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19" documentId="8_{E6B01D92-505C-42A5-9B4F-8DC40965F4FA}" xr6:coauthVersionLast="46" xr6:coauthVersionMax="46" xr10:uidLastSave="{EE41A0B9-F143-4D10-A676-9BB14676021D}"/>
  <bookViews>
    <workbookView xWindow="-96" yWindow="-96" windowWidth="23232" windowHeight="12552" firstSheet="2" activeTab="3" xr2:uid="{00000000-000D-0000-FFFF-FFFF00000000}"/>
  </bookViews>
  <sheets>
    <sheet name="Introduction" sheetId="6" r:id="rId1"/>
    <sheet name="Corporate Structure Navigation" sheetId="15" r:id="rId2"/>
    <sheet name="Fixed Income Saved Searches" sheetId="16" r:id="rId3"/>
    <sheet name="Sustainalytics ESG Scores" sheetId="13" r:id="rId4"/>
    <sheet name="Help" sheetId="8" r:id="rId5"/>
    <sheet name="Data Science in Bloomberg" sheetId="7" r:id="rId6"/>
    <sheet name="BQL in Python" sheetId="9"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bb_fixed" localSheetId="5" hidden="1">#REF!</definedName>
    <definedName name="bb_fixed" localSheetId="4" hidden="1">#REF!</definedName>
    <definedName name="bb_fixed" localSheetId="0" hidden="1">#REF!</definedName>
    <definedName name="bb_fixed" hidden="1">#REF!</definedName>
    <definedName name="bb_MDU2QjczNDUyNUMzNEE4Qk" localSheetId="5" hidden="1">#REF!</definedName>
    <definedName name="bb_MDU2QjczNDUyNUMzNEE4Qk" localSheetId="4" hidden="1">#REF!</definedName>
    <definedName name="bb_MDU2QjczNDUyNUMzNEE4Qk" localSheetId="0" hidden="1">#REF!</definedName>
    <definedName name="bb_MDU2QjczNDUyNUMzNEE4Qk" hidden="1">#REF!</definedName>
    <definedName name="bb_OUNGNzc0REUxRkY5NDZFMT" localSheetId="5" hidden="1">'[1]Green Bonds Analysis'!#REF!</definedName>
    <definedName name="bb_OUNGNzc0REUxRkY5NDZFMT" localSheetId="4" hidden="1">'[1]Green Bonds Analysis'!#REF!</definedName>
    <definedName name="bb_OUNGNzc0REUxRkY5NDZFMT" localSheetId="0" hidden="1">'[1]Green Bonds Analysis'!#REF!</definedName>
    <definedName name="bb_OUNGNzc0REUxRkY5NDZFMT" hidden="1">'[1]Green Bonds Analysis'!#REF!</definedName>
    <definedName name="bb_QTM2QTgyRTUxRTgxNDA5Rj" localSheetId="5" hidden="1">#REF!</definedName>
    <definedName name="bb_QTM2QTgyRTUxRTgxNDA5Rj" localSheetId="4" hidden="1">#REF!</definedName>
    <definedName name="bb_QTM2QTgyRTUxRTgxNDA5Rj" localSheetId="0" hidden="1">#REF!</definedName>
    <definedName name="bb_QTM2QTgyRTUxRTgxNDA5Rj" hidden="1">#REF!</definedName>
    <definedName name="BLPB1" localSheetId="5" hidden="1">#REF!</definedName>
    <definedName name="BLPB1" localSheetId="4" hidden="1">#REF!</definedName>
    <definedName name="BLPB1" localSheetId="0" hidden="1">#REF!</definedName>
    <definedName name="BLPB1" hidden="1">#REF!</definedName>
    <definedName name="BLPB2" localSheetId="5" hidden="1">#REF!</definedName>
    <definedName name="BLPB2" localSheetId="4" hidden="1">#REF!</definedName>
    <definedName name="BLPB2" localSheetId="0" hidden="1">#REF!</definedName>
    <definedName name="BLPB2" hidden="1">#REF!</definedName>
    <definedName name="BLPH1" localSheetId="5" hidden="1">#REF!</definedName>
    <definedName name="BLPH1" localSheetId="4" hidden="1">#REF!</definedName>
    <definedName name="BLPH1" localSheetId="0" hidden="1">#REF!</definedName>
    <definedName name="BLPH1" hidden="1">#REF!</definedName>
    <definedName name="BLPH2" localSheetId="5" hidden="1">#REF!</definedName>
    <definedName name="BLPH2" localSheetId="4" hidden="1">#REF!</definedName>
    <definedName name="BLPH2" localSheetId="0" hidden="1">#REF!</definedName>
    <definedName name="BLPH2" hidden="1">#REF!</definedName>
    <definedName name="BLPH3" localSheetId="5" hidden="1">#REF!</definedName>
    <definedName name="BLPH3" localSheetId="4" hidden="1">#REF!</definedName>
    <definedName name="BLPH3" localSheetId="0" hidden="1">#REF!</definedName>
    <definedName name="BLPH3" hidden="1">#REF!</definedName>
    <definedName name="BLPH4" localSheetId="5" hidden="1">#REF!</definedName>
    <definedName name="BLPH4" localSheetId="4" hidden="1">#REF!</definedName>
    <definedName name="BLPH4" localSheetId="0" hidden="1">#REF!</definedName>
    <definedName name="BLPH4" hidden="1">#REF!</definedName>
    <definedName name="BLPH5" localSheetId="5" hidden="1">#REF!</definedName>
    <definedName name="BLPH5" localSheetId="4" hidden="1">#REF!</definedName>
    <definedName name="BLPH5" localSheetId="0" hidden="1">#REF!</definedName>
    <definedName name="BLPH5" hidden="1">#REF!</definedName>
    <definedName name="BLPH6" localSheetId="5" hidden="1">#REF!</definedName>
    <definedName name="BLPH6" localSheetId="4" hidden="1">#REF!</definedName>
    <definedName name="BLPH6" localSheetId="0" hidden="1">#REF!</definedName>
    <definedName name="BLPH6" hidden="1">#REF!</definedName>
    <definedName name="BLPH7" localSheetId="5" hidden="1">#REF!</definedName>
    <definedName name="BLPH7" localSheetId="4" hidden="1">#REF!</definedName>
    <definedName name="BLPH7" localSheetId="0" hidden="1">#REF!</definedName>
    <definedName name="BLPH7" hidden="1">#REF!</definedName>
    <definedName name="BLPH8" localSheetId="5" hidden="1">#REF!</definedName>
    <definedName name="BLPH8" localSheetId="4" hidden="1">#REF!</definedName>
    <definedName name="BLPH8" localSheetId="0" hidden="1">#REF!</definedName>
    <definedName name="BLPH8" hidden="1">#REF!</definedName>
    <definedName name="Bottom_Fund_Data">OFFSET('[2]Funds Screening'!$I$39,,,COUNTA('[2]Funds Screening'!$I$39:$I$210),1)</definedName>
    <definedName name="Bottom_Fund_Name">OFFSET('[2]Funds Screening'!$K$39,,,COUNTA('[2]Funds Screening'!$K$39:$K$210),1)</definedName>
    <definedName name="builder_2" localSheetId="5" hidden="1">#REF!</definedName>
    <definedName name="builder_2" localSheetId="4" hidden="1">#REF!</definedName>
    <definedName name="builder_2" localSheetId="0" hidden="1">#REF!</definedName>
    <definedName name="builder_2" hidden="1">#REF!</definedName>
    <definedName name="builder2" localSheetId="5" hidden="1">#REF!</definedName>
    <definedName name="builder2" localSheetId="4" hidden="1">#REF!</definedName>
    <definedName name="builder2" localSheetId="0" hidden="1">#REF!</definedName>
    <definedName name="builder2" hidden="1">#REF!</definedName>
    <definedName name="Concepts">'[3]Consolidated Lookup Tables'!$B$7:$B$14</definedName>
    <definedName name="Country_ISO">'[3]Consolidated Lookup Tables'!$D$7:$D$54</definedName>
    <definedName name="Country_Name">'[3]Consolidated Lookup Tables'!$E$7:$E$54</definedName>
    <definedName name="eco_label">'[4]BQL Syntax'!#REF!</definedName>
    <definedName name="eps_1">OFFSET(#REF!,0,1,#REF!,1)</definedName>
    <definedName name="eps_2">OFFSET(#REF!,0,2,#REF!,1)</definedName>
    <definedName name="eps_3">OFFSET(#REF!,0,3,#REF!,1)</definedName>
    <definedName name="epsDt">OFFSET(#REF!,0,0,#REF!,1)</definedName>
    <definedName name="es">OFFSET(#REF!,0,0,#REF!,1)</definedName>
    <definedName name="Exchanges">'[5]ETF Summary'!$N$10:$N$58</definedName>
    <definedName name="FI_Amt">OFFSET('[6]FI Grouping'!$N$22,,,COUNTA('[6]FI Grouping'!$N$22:$N$64),1)</definedName>
    <definedName name="FI_Comp">OFFSET('[6]FI Grouping'!$M$22,,,COUNTA('[6]FI Grouping'!$M$22:$M$64),1)</definedName>
    <definedName name="Issuance_Amt">OFFSET('[6]FI Grouping'!$Z$21,,,COUNTA('[6]FI Grouping'!$Z$21:$Z$1001),1)</definedName>
    <definedName name="Issuance_Date">OFFSET('[6]FI Grouping'!$AC$21,,,COUNTA('[6]FI Grouping'!$AC$21:$AC$1003),1)</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p">OFFSET(#REF!,,,COUNTA(#REF!),1)</definedName>
    <definedName name="Opt_Dates">OFFSET(#REF!,,,COUNTA(#REF!),1)</definedName>
    <definedName name="Opt_Dates1">OFFSET(#REF!,,,COUNTA(#REF!),1)</definedName>
    <definedName name="Opt_OpenInt">OFFSET(#REF!,,,COUNTA(#REF!),1)</definedName>
    <definedName name="Opt_Openint1">OFFSET(#REF!,,,COUNTA(#REF!),1)</definedName>
    <definedName name="Opt_Strike">OFFSET(#REF!,,,COUNTA(#REF!),1)</definedName>
    <definedName name="Opt_Vol">OFFSET(#REF!,,,COUNTA(#REF!),1)</definedName>
    <definedName name="pe_1">OFFSET(#REF!,0,1,#REF!,1)</definedName>
    <definedName name="pe_2">OFFSET(#REF!,0,2,#REF!,1)</definedName>
    <definedName name="pe_3">OFFSET(#REF!,0,3,#REF!,1)</definedName>
    <definedName name="peDt">OFFSET(#REF!,0,0,#REF!,1)</definedName>
    <definedName name="Quarter">'[3]Consolidated Lookup Tables'!$P$7:$P$10</definedName>
    <definedName name="Regions">'[3]Consolidated Lookup Tables'!$I$6:$M$6</definedName>
    <definedName name="rngBondTable">'[7]Dividend Matrix'!#REF!</definedName>
    <definedName name="rngBTLastUpdate">'[7]Dividend Matrix'!#REF!</definedName>
    <definedName name="rngCompsRating">'[8]New Issue Concession'!#REF!</definedName>
    <definedName name="rngMarketOverviewCollateralType">'[8]Market Overview'!#REF!</definedName>
    <definedName name="rngMarketOverviewCountryUpdate">'[8]Market Overview'!#REF!</definedName>
    <definedName name="rngMarketOverviewCountsCollateralType">'[8]Market Overview'!#REF!</definedName>
    <definedName name="rngMarketOverviewCountsMarketofIssue">'[8]Market Overview'!#REF!</definedName>
    <definedName name="rngMarketOverviewCountsPaymentRank">'[8]Market Overview'!#REF!</definedName>
    <definedName name="rngMarketOverviewCountsSecurityType">'[8]Market Overview'!#REF!</definedName>
    <definedName name="rngMarketOverviewDefaultsIndustry">'[8]Market Overview'!#REF!</definedName>
    <definedName name="rngMarketOverviewDefaultsRating">'[8]Market Overview'!#REF!</definedName>
    <definedName name="rngMarketOverviewDefaultsSector">'[8]Market Overview'!#REF!</definedName>
    <definedName name="rngMarketOverviewMarketofIssue">'[8]Market Overview'!#REF!</definedName>
    <definedName name="rngMarketOverviewPaymentRank">'[8]Market Overview'!#REF!</definedName>
    <definedName name="rngMarketOverviewRatingCounts">'[8]Market Overview'!#REF!</definedName>
    <definedName name="rngMarketOverviewRatings">'[8]Market Overview'!#REF!</definedName>
    <definedName name="rngMarketOverviewSectorDefaults">'[8]Market Overview'!#REF!</definedName>
    <definedName name="rngMarketOverviewSecurityType">'[8]Market Overview'!#REF!</definedName>
    <definedName name="rngMarketOverviewVolumeUpdate">'[8]Market Overview'!#REF!</definedName>
    <definedName name="rngMktOverviewCurrencies">'[8]Market Overview'!$B$11</definedName>
    <definedName name="rngMktOverviewCurrenciesCounts">'[8]Market Overview'!$N$11</definedName>
    <definedName name="rngMktOverviewDefaultCounts">'[8]Market Overview'!#REF!</definedName>
    <definedName name="rngMktOverviewRatingsCounts">'[8]Market Overview'!#REF!</definedName>
    <definedName name="rngMktOverviewRatingsVolumes">'[8]Market Overview'!#REF!</definedName>
    <definedName name="rngMktOverviewSectorsCounts">'[8]Market Overview'!$N$28</definedName>
    <definedName name="rngMktOverviewSectorsVolumes">'[8]Market Overview'!$B$28</definedName>
    <definedName name="rngMktOverviewVolumeFX">'[8]Market Overview'!$D$9</definedName>
    <definedName name="rngMktOverviewVolumeRating">'[8]Market Overview'!#REF!</definedName>
    <definedName name="rngMktOverviewVolumeSector">'[8]Market Overview'!$D$26</definedName>
    <definedName name="sector_list_1">OFFSET('[9]Turnover Report'!$F$40,0,0,COUNTA('[9]Turnover Report'!$F$40:$F$52),1)</definedName>
    <definedName name="sector_list_2">OFFSET('[9]Turnover Report'!$H$40,0,0,COUNTA('[9]Turnover Report'!$H$40:$H$52),1)</definedName>
    <definedName name="SingleFI_Type">OFFSET('[6]FI Filtering'!$P$26,,,COUNTA('[6]FI Filtering'!$P$26:$P$60),1)</definedName>
    <definedName name="SingleFIAmt">OFFSET('[6]FI Filtering'!$Q$26,,,COUNTA('[6]FI Filtering'!$Q$26:$Q$60),1)</definedName>
    <definedName name="Spread">OFFSET('[6]FI Grouping'!$C$22,,,COUNTA('[6]FI Grouping'!$C$22:'[6]FI Grouping'!$C$64),1)</definedName>
    <definedName name="SpreadsheetBuilder_1" localSheetId="5" hidden="1">#REF!</definedName>
    <definedName name="SpreadsheetBuilder_1" localSheetId="4" hidden="1">#REF!</definedName>
    <definedName name="SpreadsheetBuilder_1" localSheetId="0" hidden="1">#REF!</definedName>
    <definedName name="SpreadsheetBuilder_1" hidden="1">#REF!</definedName>
    <definedName name="SpreadsheetBuilder_2" localSheetId="5" hidden="1">#REF!</definedName>
    <definedName name="SpreadsheetBuilder_2" localSheetId="4" hidden="1">#REF!</definedName>
    <definedName name="SpreadsheetBuilder_2" localSheetId="0" hidden="1">#REF!</definedName>
    <definedName name="SpreadsheetBuilder_2" hidden="1">#REF!</definedName>
    <definedName name="SpreadType">OFFSET('[6]FI Grouping'!$B$22,,,COUNTA('[6]FI Grouping'!$B$22:$B$64),1)</definedName>
    <definedName name="Summary_EndDate">'[5]ETF Summary'!$C$9</definedName>
    <definedName name="Summary_StartDate">'[5]ETF Summary'!$C$8</definedName>
    <definedName name="Top_Fund_Data">OFFSET('[2]Funds Screening'!$C$39,,,COUNTA('[2]Funds Screening'!$C$39:$C$210),1)</definedName>
    <definedName name="Top_Fund_Name">OFFSET('[2]Funds Screening'!$E$39,,,COUNTA('[2]Funds Screening'!$E$39:$E$210),1)</definedName>
    <definedName name="Year">'[3]Consolidated Lookup Tables'!$O$7:$O$26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3" i="16" l="1"/>
  <c r="C111" i="16"/>
  <c r="C135" i="15"/>
  <c r="C54" i="16"/>
  <c r="H111" i="16"/>
  <c r="G112" i="16"/>
  <c r="E178" i="15"/>
  <c r="C177" i="15"/>
  <c r="C200" i="15"/>
  <c r="D42" i="13"/>
  <c r="M120" i="15"/>
  <c r="D18" i="13"/>
  <c r="M157" i="15"/>
  <c r="D101" i="15"/>
  <c r="C229" i="15"/>
  <c r="M2752" i="13" l="1"/>
  <c r="L2752" i="13"/>
  <c r="K2752" i="13"/>
  <c r="M2751" i="13"/>
  <c r="L2751" i="13"/>
  <c r="K2751" i="13"/>
  <c r="M2750" i="13"/>
  <c r="L2750" i="13"/>
  <c r="K2750" i="13"/>
  <c r="M2749" i="13"/>
  <c r="L2749" i="13"/>
  <c r="K2749" i="13"/>
  <c r="M2748" i="13"/>
  <c r="L2748" i="13"/>
  <c r="K2748" i="13"/>
  <c r="M2747" i="13"/>
  <c r="L2747" i="13"/>
  <c r="K2747" i="13"/>
  <c r="M2746" i="13"/>
  <c r="L2746" i="13"/>
  <c r="K2746" i="13"/>
  <c r="M2745" i="13"/>
  <c r="L2745" i="13"/>
  <c r="K2745" i="13"/>
  <c r="M2744" i="13"/>
  <c r="L2744" i="13"/>
  <c r="K2744" i="13"/>
  <c r="M2743" i="13"/>
  <c r="L2743" i="13"/>
  <c r="K2743" i="13"/>
  <c r="M2742" i="13"/>
  <c r="L2742" i="13"/>
  <c r="K2742" i="13"/>
  <c r="M2741" i="13"/>
  <c r="L2741" i="13"/>
  <c r="K2741" i="13"/>
  <c r="M2740" i="13"/>
  <c r="L2740" i="13"/>
  <c r="K2740" i="13"/>
  <c r="M2739" i="13"/>
  <c r="L2739" i="13"/>
  <c r="K2739" i="13"/>
  <c r="M2738" i="13"/>
  <c r="L2738" i="13"/>
  <c r="K2738" i="13"/>
  <c r="M2737" i="13"/>
  <c r="L2737" i="13"/>
  <c r="K2737" i="13"/>
  <c r="M2736" i="13"/>
  <c r="L2736" i="13"/>
  <c r="K2736" i="13"/>
  <c r="M2735" i="13"/>
  <c r="L2735" i="13"/>
  <c r="K2735" i="13"/>
  <c r="M2734" i="13"/>
  <c r="L2734" i="13"/>
  <c r="K2734" i="13"/>
  <c r="M2733" i="13"/>
  <c r="L2733" i="13"/>
  <c r="K2733" i="13"/>
  <c r="M2732" i="13"/>
  <c r="L2732" i="13"/>
  <c r="K2732" i="13"/>
  <c r="M2731" i="13"/>
  <c r="L2731" i="13"/>
  <c r="K2731" i="13"/>
  <c r="M2730" i="13"/>
  <c r="L2730" i="13"/>
  <c r="K2730" i="13"/>
  <c r="M2729" i="13"/>
  <c r="L2729" i="13"/>
  <c r="K2729" i="13"/>
  <c r="M2728" i="13"/>
  <c r="L2728" i="13"/>
  <c r="K2728" i="13"/>
  <c r="M2727" i="13"/>
  <c r="L2727" i="13"/>
  <c r="K2727" i="13"/>
  <c r="M2726" i="13"/>
  <c r="L2726" i="13"/>
  <c r="K2726" i="13"/>
  <c r="M2725" i="13"/>
  <c r="L2725" i="13"/>
  <c r="K2725" i="13"/>
  <c r="M2724" i="13"/>
  <c r="L2724" i="13"/>
  <c r="K2724" i="13"/>
  <c r="M2723" i="13"/>
  <c r="L2723" i="13"/>
  <c r="K2723" i="13"/>
  <c r="M2722" i="13"/>
  <c r="L2722" i="13"/>
  <c r="K2722" i="13"/>
  <c r="M2721" i="13"/>
  <c r="L2721" i="13"/>
  <c r="K2721" i="13"/>
  <c r="M2720" i="13"/>
  <c r="L2720" i="13"/>
  <c r="K2720" i="13"/>
  <c r="M2719" i="13"/>
  <c r="L2719" i="13"/>
  <c r="K2719" i="13"/>
  <c r="M2718" i="13"/>
  <c r="L2718" i="13"/>
  <c r="K2718" i="13"/>
  <c r="M2717" i="13"/>
  <c r="L2717" i="13"/>
  <c r="K2717" i="13"/>
  <c r="M2716" i="13"/>
  <c r="L2716" i="13"/>
  <c r="K2716" i="13"/>
  <c r="M2715" i="13"/>
  <c r="L2715" i="13"/>
  <c r="K2715" i="13"/>
  <c r="M2714" i="13"/>
  <c r="L2714" i="13"/>
  <c r="K2714" i="13"/>
  <c r="M2713" i="13"/>
  <c r="L2713" i="13"/>
  <c r="K2713" i="13"/>
  <c r="M2712" i="13"/>
  <c r="L2712" i="13"/>
  <c r="K2712" i="13"/>
  <c r="M2711" i="13"/>
  <c r="L2711" i="13"/>
  <c r="K2711" i="13"/>
  <c r="M2710" i="13"/>
  <c r="L2710" i="13"/>
  <c r="K2710" i="13"/>
  <c r="M2709" i="13"/>
  <c r="L2709" i="13"/>
  <c r="K2709" i="13"/>
  <c r="M2708" i="13"/>
  <c r="L2708" i="13"/>
  <c r="K2708" i="13"/>
  <c r="M2707" i="13"/>
  <c r="L2707" i="13"/>
  <c r="K2707" i="13"/>
  <c r="M2706" i="13"/>
  <c r="L2706" i="13"/>
  <c r="K2706" i="13"/>
  <c r="M2705" i="13"/>
  <c r="L2705" i="13"/>
  <c r="K2705" i="13"/>
  <c r="M2704" i="13"/>
  <c r="L2704" i="13"/>
  <c r="K2704" i="13"/>
  <c r="M2703" i="13"/>
  <c r="L2703" i="13"/>
  <c r="K2703" i="13"/>
  <c r="M2702" i="13"/>
  <c r="L2702" i="13"/>
  <c r="K2702" i="13"/>
  <c r="M2701" i="13"/>
  <c r="L2701" i="13"/>
  <c r="K2701" i="13"/>
  <c r="M2700" i="13"/>
  <c r="L2700" i="13"/>
  <c r="K2700" i="13"/>
  <c r="M2699" i="13"/>
  <c r="L2699" i="13"/>
  <c r="K2699" i="13"/>
  <c r="M2698" i="13"/>
  <c r="L2698" i="13"/>
  <c r="K2698" i="13"/>
  <c r="M2697" i="13"/>
  <c r="L2697" i="13"/>
  <c r="K2697" i="13"/>
  <c r="M2696" i="13"/>
  <c r="L2696" i="13"/>
  <c r="K2696" i="13"/>
  <c r="M2695" i="13"/>
  <c r="L2695" i="13"/>
  <c r="K2695" i="13"/>
  <c r="M2694" i="13"/>
  <c r="L2694" i="13"/>
  <c r="K2694" i="13"/>
  <c r="M2693" i="13"/>
  <c r="L2693" i="13"/>
  <c r="K2693" i="13"/>
  <c r="M2692" i="13"/>
  <c r="L2692" i="13"/>
  <c r="K2692" i="13"/>
  <c r="M2691" i="13"/>
  <c r="L2691" i="13"/>
  <c r="K2691" i="13"/>
  <c r="M2690" i="13"/>
  <c r="L2690" i="13"/>
  <c r="K2690" i="13"/>
  <c r="M2689" i="13"/>
  <c r="L2689" i="13"/>
  <c r="K2689" i="13"/>
  <c r="M2688" i="13"/>
  <c r="L2688" i="13"/>
  <c r="K2688" i="13"/>
  <c r="M2687" i="13"/>
  <c r="L2687" i="13"/>
  <c r="K2687" i="13"/>
  <c r="M2686" i="13"/>
  <c r="L2686" i="13"/>
  <c r="K2686" i="13"/>
  <c r="M2685" i="13"/>
  <c r="L2685" i="13"/>
  <c r="K2685" i="13"/>
  <c r="M2684" i="13"/>
  <c r="L2684" i="13"/>
  <c r="K2684" i="13"/>
  <c r="M2683" i="13"/>
  <c r="L2683" i="13"/>
  <c r="K2683" i="13"/>
  <c r="M2682" i="13"/>
  <c r="L2682" i="13"/>
  <c r="K2682" i="13"/>
  <c r="M2681" i="13"/>
  <c r="L2681" i="13"/>
  <c r="K2681" i="13"/>
  <c r="M2680" i="13"/>
  <c r="L2680" i="13"/>
  <c r="K2680" i="13"/>
  <c r="M2679" i="13"/>
  <c r="L2679" i="13"/>
  <c r="K2679" i="13"/>
  <c r="M2678" i="13"/>
  <c r="L2678" i="13"/>
  <c r="K2678" i="13"/>
  <c r="M2677" i="13"/>
  <c r="L2677" i="13"/>
  <c r="K2677" i="13"/>
  <c r="M2676" i="13"/>
  <c r="L2676" i="13"/>
  <c r="K2676" i="13"/>
  <c r="M2675" i="13"/>
  <c r="L2675" i="13"/>
  <c r="K2675" i="13"/>
  <c r="M2674" i="13"/>
  <c r="L2674" i="13"/>
  <c r="K2674" i="13"/>
  <c r="M2673" i="13"/>
  <c r="L2673" i="13"/>
  <c r="K2673" i="13"/>
  <c r="M2672" i="13"/>
  <c r="L2672" i="13"/>
  <c r="K2672" i="13"/>
  <c r="M2671" i="13"/>
  <c r="L2671" i="13"/>
  <c r="K2671" i="13"/>
  <c r="M2670" i="13"/>
  <c r="L2670" i="13"/>
  <c r="K2670" i="13"/>
  <c r="M2669" i="13"/>
  <c r="L2669" i="13"/>
  <c r="K2669" i="13"/>
  <c r="M2668" i="13"/>
  <c r="L2668" i="13"/>
  <c r="K2668" i="13"/>
  <c r="M2667" i="13"/>
  <c r="L2667" i="13"/>
  <c r="K2667" i="13"/>
  <c r="M2666" i="13"/>
  <c r="L2666" i="13"/>
  <c r="K2666" i="13"/>
  <c r="M2665" i="13"/>
  <c r="L2665" i="13"/>
  <c r="K2665" i="13"/>
  <c r="M2664" i="13"/>
  <c r="L2664" i="13"/>
  <c r="K2664" i="13"/>
  <c r="M2663" i="13"/>
  <c r="L2663" i="13"/>
  <c r="K2663" i="13"/>
  <c r="M2662" i="13"/>
  <c r="L2662" i="13"/>
  <c r="K2662" i="13"/>
  <c r="M2661" i="13"/>
  <c r="L2661" i="13"/>
  <c r="K2661" i="13"/>
  <c r="M2660" i="13"/>
  <c r="L2660" i="13"/>
  <c r="K2660" i="13"/>
  <c r="M2659" i="13"/>
  <c r="L2659" i="13"/>
  <c r="K2659" i="13"/>
  <c r="M2658" i="13"/>
  <c r="L2658" i="13"/>
  <c r="K2658" i="13"/>
  <c r="M2657" i="13"/>
  <c r="L2657" i="13"/>
  <c r="K2657" i="13"/>
  <c r="M2656" i="13"/>
  <c r="L2656" i="13"/>
  <c r="K2656" i="13"/>
  <c r="M2655" i="13"/>
  <c r="L2655" i="13"/>
  <c r="K2655" i="13"/>
  <c r="M2654" i="13"/>
  <c r="L2654" i="13"/>
  <c r="K2654" i="13"/>
  <c r="M2653" i="13"/>
  <c r="L2653" i="13"/>
  <c r="K2653" i="13"/>
  <c r="M2652" i="13"/>
  <c r="L2652" i="13"/>
  <c r="K2652" i="13"/>
  <c r="M2651" i="13"/>
  <c r="L2651" i="13"/>
  <c r="K2651" i="13"/>
  <c r="M2650" i="13"/>
  <c r="L2650" i="13"/>
  <c r="K2650" i="13"/>
  <c r="M2649" i="13"/>
  <c r="L2649" i="13"/>
  <c r="K2649" i="13"/>
  <c r="M2648" i="13"/>
  <c r="L2648" i="13"/>
  <c r="K2648" i="13"/>
  <c r="M2647" i="13"/>
  <c r="L2647" i="13"/>
  <c r="K2647" i="13"/>
  <c r="M2646" i="13"/>
  <c r="L2646" i="13"/>
  <c r="K2646" i="13"/>
  <c r="M2645" i="13"/>
  <c r="L2645" i="13"/>
  <c r="K2645" i="13"/>
  <c r="M2644" i="13"/>
  <c r="L2644" i="13"/>
  <c r="K2644" i="13"/>
  <c r="M2643" i="13"/>
  <c r="L2643" i="13"/>
  <c r="K2643" i="13"/>
  <c r="M2642" i="13"/>
  <c r="L2642" i="13"/>
  <c r="K2642" i="13"/>
  <c r="M2641" i="13"/>
  <c r="L2641" i="13"/>
  <c r="K2641" i="13"/>
  <c r="M2640" i="13"/>
  <c r="L2640" i="13"/>
  <c r="K2640" i="13"/>
  <c r="M2639" i="13"/>
  <c r="L2639" i="13"/>
  <c r="K2639" i="13"/>
  <c r="M2638" i="13"/>
  <c r="L2638" i="13"/>
  <c r="K2638" i="13"/>
  <c r="M2637" i="13"/>
  <c r="L2637" i="13"/>
  <c r="K2637" i="13"/>
  <c r="M2636" i="13"/>
  <c r="L2636" i="13"/>
  <c r="K2636" i="13"/>
  <c r="M2635" i="13"/>
  <c r="L2635" i="13"/>
  <c r="K2635" i="13"/>
  <c r="M2634" i="13"/>
  <c r="L2634" i="13"/>
  <c r="K2634" i="13"/>
  <c r="M2633" i="13"/>
  <c r="L2633" i="13"/>
  <c r="K2633" i="13"/>
  <c r="M2632" i="13"/>
  <c r="L2632" i="13"/>
  <c r="K2632" i="13"/>
  <c r="M2631" i="13"/>
  <c r="L2631" i="13"/>
  <c r="K2631" i="13"/>
  <c r="M2630" i="13"/>
  <c r="L2630" i="13"/>
  <c r="K2630" i="13"/>
  <c r="M2629" i="13"/>
  <c r="L2629" i="13"/>
  <c r="K2629" i="13"/>
  <c r="M2628" i="13"/>
  <c r="L2628" i="13"/>
  <c r="K2628" i="13"/>
  <c r="M2627" i="13"/>
  <c r="L2627" i="13"/>
  <c r="K2627" i="13"/>
  <c r="M2626" i="13"/>
  <c r="L2626" i="13"/>
  <c r="K2626" i="13"/>
  <c r="M2625" i="13"/>
  <c r="L2625" i="13"/>
  <c r="K2625" i="13"/>
  <c r="M2624" i="13"/>
  <c r="L2624" i="13"/>
  <c r="K2624" i="13"/>
  <c r="M2623" i="13"/>
  <c r="L2623" i="13"/>
  <c r="K2623" i="13"/>
  <c r="M2622" i="13"/>
  <c r="L2622" i="13"/>
  <c r="K2622" i="13"/>
  <c r="M2621" i="13"/>
  <c r="L2621" i="13"/>
  <c r="K2621" i="13"/>
  <c r="M2620" i="13"/>
  <c r="L2620" i="13"/>
  <c r="K2620" i="13"/>
  <c r="M2619" i="13"/>
  <c r="L2619" i="13"/>
  <c r="K2619" i="13"/>
  <c r="M2618" i="13"/>
  <c r="L2618" i="13"/>
  <c r="K2618" i="13"/>
  <c r="M2617" i="13"/>
  <c r="L2617" i="13"/>
  <c r="K2617" i="13"/>
  <c r="M2616" i="13"/>
  <c r="L2616" i="13"/>
  <c r="K2616" i="13"/>
  <c r="M2615" i="13"/>
  <c r="L2615" i="13"/>
  <c r="K2615" i="13"/>
  <c r="M2614" i="13"/>
  <c r="L2614" i="13"/>
  <c r="K2614" i="13"/>
  <c r="M2613" i="13"/>
  <c r="L2613" i="13"/>
  <c r="K2613" i="13"/>
  <c r="M2612" i="13"/>
  <c r="L2612" i="13"/>
  <c r="K2612" i="13"/>
  <c r="M2611" i="13"/>
  <c r="L2611" i="13"/>
  <c r="K2611" i="13"/>
  <c r="M2610" i="13"/>
  <c r="L2610" i="13"/>
  <c r="K2610" i="13"/>
  <c r="M2609" i="13"/>
  <c r="L2609" i="13"/>
  <c r="K2609" i="13"/>
  <c r="M2608" i="13"/>
  <c r="L2608" i="13"/>
  <c r="K2608" i="13"/>
  <c r="M2607" i="13"/>
  <c r="L2607" i="13"/>
  <c r="K2607" i="13"/>
  <c r="M2606" i="13"/>
  <c r="L2606" i="13"/>
  <c r="K2606" i="13"/>
  <c r="M2605" i="13"/>
  <c r="L2605" i="13"/>
  <c r="K2605" i="13"/>
  <c r="M2604" i="13"/>
  <c r="L2604" i="13"/>
  <c r="K2604" i="13"/>
  <c r="M2603" i="13"/>
  <c r="L2603" i="13"/>
  <c r="K2603" i="13"/>
  <c r="M2602" i="13"/>
  <c r="L2602" i="13"/>
  <c r="K2602" i="13"/>
  <c r="M2601" i="13"/>
  <c r="L2601" i="13"/>
  <c r="K2601" i="13"/>
  <c r="M2600" i="13"/>
  <c r="L2600" i="13"/>
  <c r="K2600" i="13"/>
  <c r="M2599" i="13"/>
  <c r="L2599" i="13"/>
  <c r="K2599" i="13"/>
  <c r="M2598" i="13"/>
  <c r="L2598" i="13"/>
  <c r="K2598" i="13"/>
  <c r="M2597" i="13"/>
  <c r="L2597" i="13"/>
  <c r="K2597" i="13"/>
  <c r="M2596" i="13"/>
  <c r="L2596" i="13"/>
  <c r="K2596" i="13"/>
  <c r="M2595" i="13"/>
  <c r="L2595" i="13"/>
  <c r="K2595" i="13"/>
  <c r="M2594" i="13"/>
  <c r="L2594" i="13"/>
  <c r="K2594" i="13"/>
  <c r="M2593" i="13"/>
  <c r="L2593" i="13"/>
  <c r="K2593" i="13"/>
  <c r="M2592" i="13"/>
  <c r="L2592" i="13"/>
  <c r="K2592" i="13"/>
  <c r="M2591" i="13"/>
  <c r="L2591" i="13"/>
  <c r="K2591" i="13"/>
  <c r="M2590" i="13"/>
  <c r="L2590" i="13"/>
  <c r="K2590" i="13"/>
  <c r="M2589" i="13"/>
  <c r="L2589" i="13"/>
  <c r="K2589" i="13"/>
  <c r="M2588" i="13"/>
  <c r="L2588" i="13"/>
  <c r="K2588" i="13"/>
  <c r="M2587" i="13"/>
  <c r="L2587" i="13"/>
  <c r="K2587" i="13"/>
  <c r="M2586" i="13"/>
  <c r="L2586" i="13"/>
  <c r="K2586" i="13"/>
  <c r="M2585" i="13"/>
  <c r="L2585" i="13"/>
  <c r="K2585" i="13"/>
  <c r="M2584" i="13"/>
  <c r="L2584" i="13"/>
  <c r="K2584" i="13"/>
  <c r="M2583" i="13"/>
  <c r="L2583" i="13"/>
  <c r="K2583" i="13"/>
  <c r="M2582" i="13"/>
  <c r="L2582" i="13"/>
  <c r="K2582" i="13"/>
  <c r="M2581" i="13"/>
  <c r="L2581" i="13"/>
  <c r="K2581" i="13"/>
  <c r="M2580" i="13"/>
  <c r="L2580" i="13"/>
  <c r="K2580" i="13"/>
  <c r="M2579" i="13"/>
  <c r="L2579" i="13"/>
  <c r="K2579" i="13"/>
  <c r="M2578" i="13"/>
  <c r="L2578" i="13"/>
  <c r="K2578" i="13"/>
  <c r="M2577" i="13"/>
  <c r="L2577" i="13"/>
  <c r="K2577" i="13"/>
  <c r="M2576" i="13"/>
  <c r="L2576" i="13"/>
  <c r="K2576" i="13"/>
  <c r="M2575" i="13"/>
  <c r="L2575" i="13"/>
  <c r="K2575" i="13"/>
  <c r="M2574" i="13"/>
  <c r="L2574" i="13"/>
  <c r="K2574" i="13"/>
  <c r="M2573" i="13"/>
  <c r="L2573" i="13"/>
  <c r="K2573" i="13"/>
  <c r="M2572" i="13"/>
  <c r="L2572" i="13"/>
  <c r="K2572" i="13"/>
  <c r="M2571" i="13"/>
  <c r="L2571" i="13"/>
  <c r="K2571" i="13"/>
  <c r="M2570" i="13"/>
  <c r="L2570" i="13"/>
  <c r="K2570" i="13"/>
  <c r="M2569" i="13"/>
  <c r="L2569" i="13"/>
  <c r="K2569" i="13"/>
  <c r="M2568" i="13"/>
  <c r="L2568" i="13"/>
  <c r="K2568" i="13"/>
  <c r="M2567" i="13"/>
  <c r="L2567" i="13"/>
  <c r="K2567" i="13"/>
  <c r="M2566" i="13"/>
  <c r="L2566" i="13"/>
  <c r="K2566" i="13"/>
  <c r="M2565" i="13"/>
  <c r="L2565" i="13"/>
  <c r="K2565" i="13"/>
  <c r="M2564" i="13"/>
  <c r="L2564" i="13"/>
  <c r="K2564" i="13"/>
  <c r="M2563" i="13"/>
  <c r="L2563" i="13"/>
  <c r="K2563" i="13"/>
  <c r="M2562" i="13"/>
  <c r="L2562" i="13"/>
  <c r="K2562" i="13"/>
  <c r="M2561" i="13"/>
  <c r="L2561" i="13"/>
  <c r="K2561" i="13"/>
  <c r="M2560" i="13"/>
  <c r="L2560" i="13"/>
  <c r="K2560" i="13"/>
  <c r="M2559" i="13"/>
  <c r="L2559" i="13"/>
  <c r="K2559" i="13"/>
  <c r="M2558" i="13"/>
  <c r="L2558" i="13"/>
  <c r="K2558" i="13"/>
  <c r="M2557" i="13"/>
  <c r="L2557" i="13"/>
  <c r="K2557" i="13"/>
  <c r="M2556" i="13"/>
  <c r="L2556" i="13"/>
  <c r="K2556" i="13"/>
  <c r="M2555" i="13"/>
  <c r="L2555" i="13"/>
  <c r="K2555" i="13"/>
  <c r="M2554" i="13"/>
  <c r="L2554" i="13"/>
  <c r="K2554" i="13"/>
  <c r="M2553" i="13"/>
  <c r="L2553" i="13"/>
  <c r="K2553" i="13"/>
  <c r="M2552" i="13"/>
  <c r="L2552" i="13"/>
  <c r="K2552" i="13"/>
  <c r="M2551" i="13"/>
  <c r="L2551" i="13"/>
  <c r="K2551" i="13"/>
  <c r="M2550" i="13"/>
  <c r="L2550" i="13"/>
  <c r="K2550" i="13"/>
  <c r="M2549" i="13"/>
  <c r="L2549" i="13"/>
  <c r="K2549" i="13"/>
  <c r="M2548" i="13"/>
  <c r="L2548" i="13"/>
  <c r="K2548" i="13"/>
  <c r="M2547" i="13"/>
  <c r="L2547" i="13"/>
  <c r="K2547" i="13"/>
  <c r="M2546" i="13"/>
  <c r="L2546" i="13"/>
  <c r="K2546" i="13"/>
  <c r="M2545" i="13"/>
  <c r="L2545" i="13"/>
  <c r="K2545" i="13"/>
  <c r="M2544" i="13"/>
  <c r="L2544" i="13"/>
  <c r="K2544" i="13"/>
  <c r="M2543" i="13"/>
  <c r="L2543" i="13"/>
  <c r="K2543" i="13"/>
  <c r="M2542" i="13"/>
  <c r="L2542" i="13"/>
  <c r="K2542" i="13"/>
  <c r="M2541" i="13"/>
  <c r="L2541" i="13"/>
  <c r="K2541" i="13"/>
  <c r="M2540" i="13"/>
  <c r="L2540" i="13"/>
  <c r="K2540" i="13"/>
  <c r="M2539" i="13"/>
  <c r="L2539" i="13"/>
  <c r="K2539" i="13"/>
  <c r="M2538" i="13"/>
  <c r="L2538" i="13"/>
  <c r="K2538" i="13"/>
  <c r="M2537" i="13"/>
  <c r="L2537" i="13"/>
  <c r="K2537" i="13"/>
  <c r="M2536" i="13"/>
  <c r="L2536" i="13"/>
  <c r="K2536" i="13"/>
  <c r="M2535" i="13"/>
  <c r="L2535" i="13"/>
  <c r="K2535" i="13"/>
  <c r="M2534" i="13"/>
  <c r="L2534" i="13"/>
  <c r="K2534" i="13"/>
  <c r="M2533" i="13"/>
  <c r="L2533" i="13"/>
  <c r="K2533" i="13"/>
  <c r="M2532" i="13"/>
  <c r="L2532" i="13"/>
  <c r="K2532" i="13"/>
  <c r="M2531" i="13"/>
  <c r="L2531" i="13"/>
  <c r="K2531" i="13"/>
  <c r="M2530" i="13"/>
  <c r="L2530" i="13"/>
  <c r="K2530" i="13"/>
  <c r="M2529" i="13"/>
  <c r="L2529" i="13"/>
  <c r="K2529" i="13"/>
  <c r="M2528" i="13"/>
  <c r="L2528" i="13"/>
  <c r="K2528" i="13"/>
  <c r="M2527" i="13"/>
  <c r="L2527" i="13"/>
  <c r="K2527" i="13"/>
  <c r="M2526" i="13"/>
  <c r="L2526" i="13"/>
  <c r="K2526" i="13"/>
  <c r="M2525" i="13"/>
  <c r="L2525" i="13"/>
  <c r="K2525" i="13"/>
  <c r="M2524" i="13"/>
  <c r="L2524" i="13"/>
  <c r="K2524" i="13"/>
  <c r="M2523" i="13"/>
  <c r="L2523" i="13"/>
  <c r="K2523" i="13"/>
  <c r="M2522" i="13"/>
  <c r="L2522" i="13"/>
  <c r="K2522" i="13"/>
  <c r="M2521" i="13"/>
  <c r="L2521" i="13"/>
  <c r="K2521" i="13"/>
  <c r="M2520" i="13"/>
  <c r="L2520" i="13"/>
  <c r="K2520" i="13"/>
  <c r="M2519" i="13"/>
  <c r="L2519" i="13"/>
  <c r="K2519" i="13"/>
  <c r="M2518" i="13"/>
  <c r="L2518" i="13"/>
  <c r="K2518" i="13"/>
  <c r="M2517" i="13"/>
  <c r="L2517" i="13"/>
  <c r="K2517" i="13"/>
  <c r="M2516" i="13"/>
  <c r="L2516" i="13"/>
  <c r="K2516" i="13"/>
  <c r="M2515" i="13"/>
  <c r="L2515" i="13"/>
  <c r="K2515" i="13"/>
  <c r="M2514" i="13"/>
  <c r="L2514" i="13"/>
  <c r="K2514" i="13"/>
  <c r="M2513" i="13"/>
  <c r="L2513" i="13"/>
  <c r="K2513" i="13"/>
  <c r="M2512" i="13"/>
  <c r="L2512" i="13"/>
  <c r="K2512" i="13"/>
  <c r="M2511" i="13"/>
  <c r="L2511" i="13"/>
  <c r="K2511" i="13"/>
  <c r="M2510" i="13"/>
  <c r="L2510" i="13"/>
  <c r="K2510" i="13"/>
  <c r="M2509" i="13"/>
  <c r="L2509" i="13"/>
  <c r="K2509" i="13"/>
  <c r="M2508" i="13"/>
  <c r="L2508" i="13"/>
  <c r="K2508" i="13"/>
  <c r="M2507" i="13"/>
  <c r="L2507" i="13"/>
  <c r="K2507" i="13"/>
  <c r="M2506" i="13"/>
  <c r="L2506" i="13"/>
  <c r="K2506" i="13"/>
  <c r="M2505" i="13"/>
  <c r="L2505" i="13"/>
  <c r="K2505" i="13"/>
  <c r="M2504" i="13"/>
  <c r="L2504" i="13"/>
  <c r="K2504" i="13"/>
  <c r="M2503" i="13"/>
  <c r="L2503" i="13"/>
  <c r="K2503" i="13"/>
  <c r="M2502" i="13"/>
  <c r="L2502" i="13"/>
  <c r="K2502" i="13"/>
  <c r="M2501" i="13"/>
  <c r="L2501" i="13"/>
  <c r="K2501" i="13"/>
  <c r="M2500" i="13"/>
  <c r="L2500" i="13"/>
  <c r="K2500" i="13"/>
  <c r="M2499" i="13"/>
  <c r="L2499" i="13"/>
  <c r="K2499" i="13"/>
  <c r="M2498" i="13"/>
  <c r="L2498" i="13"/>
  <c r="K2498" i="13"/>
  <c r="M2497" i="13"/>
  <c r="L2497" i="13"/>
  <c r="K2497" i="13"/>
  <c r="M2496" i="13"/>
  <c r="L2496" i="13"/>
  <c r="K2496" i="13"/>
  <c r="M2495" i="13"/>
  <c r="L2495" i="13"/>
  <c r="K2495" i="13"/>
  <c r="M2494" i="13"/>
  <c r="L2494" i="13"/>
  <c r="K2494" i="13"/>
  <c r="M2493" i="13"/>
  <c r="L2493" i="13"/>
  <c r="K2493" i="13"/>
  <c r="M2492" i="13"/>
  <c r="L2492" i="13"/>
  <c r="K2492" i="13"/>
  <c r="M2491" i="13"/>
  <c r="L2491" i="13"/>
  <c r="K2491" i="13"/>
  <c r="M2490" i="13"/>
  <c r="L2490" i="13"/>
  <c r="K2490" i="13"/>
  <c r="M2489" i="13"/>
  <c r="L2489" i="13"/>
  <c r="K2489" i="13"/>
  <c r="M2488" i="13"/>
  <c r="L2488" i="13"/>
  <c r="K2488" i="13"/>
  <c r="M2487" i="13"/>
  <c r="L2487" i="13"/>
  <c r="K2487" i="13"/>
  <c r="M2486" i="13"/>
  <c r="L2486" i="13"/>
  <c r="K2486" i="13"/>
  <c r="M2485" i="13"/>
  <c r="L2485" i="13"/>
  <c r="K2485" i="13"/>
  <c r="M2484" i="13"/>
  <c r="L2484" i="13"/>
  <c r="K2484" i="13"/>
  <c r="M2483" i="13"/>
  <c r="L2483" i="13"/>
  <c r="K2483" i="13"/>
  <c r="M2482" i="13"/>
  <c r="L2482" i="13"/>
  <c r="K2482" i="13"/>
  <c r="M2481" i="13"/>
  <c r="L2481" i="13"/>
  <c r="K2481" i="13"/>
  <c r="M2480" i="13"/>
  <c r="L2480" i="13"/>
  <c r="K2480" i="13"/>
  <c r="M2479" i="13"/>
  <c r="L2479" i="13"/>
  <c r="K2479" i="13"/>
  <c r="M2478" i="13"/>
  <c r="L2478" i="13"/>
  <c r="K2478" i="13"/>
  <c r="M2477" i="13"/>
  <c r="L2477" i="13"/>
  <c r="K2477" i="13"/>
  <c r="M2476" i="13"/>
  <c r="L2476" i="13"/>
  <c r="K2476" i="13"/>
  <c r="M2475" i="13"/>
  <c r="L2475" i="13"/>
  <c r="K2475" i="13"/>
  <c r="M2474" i="13"/>
  <c r="L2474" i="13"/>
  <c r="K2474" i="13"/>
  <c r="M2473" i="13"/>
  <c r="L2473" i="13"/>
  <c r="K2473" i="13"/>
  <c r="M2472" i="13"/>
  <c r="L2472" i="13"/>
  <c r="K2472" i="13"/>
  <c r="M2471" i="13"/>
  <c r="L2471" i="13"/>
  <c r="K2471" i="13"/>
  <c r="M2470" i="13"/>
  <c r="L2470" i="13"/>
  <c r="K2470" i="13"/>
  <c r="M2469" i="13"/>
  <c r="L2469" i="13"/>
  <c r="K2469" i="13"/>
  <c r="M2468" i="13"/>
  <c r="L2468" i="13"/>
  <c r="K2468" i="13"/>
  <c r="M2467" i="13"/>
  <c r="L2467" i="13"/>
  <c r="K2467" i="13"/>
  <c r="M2466" i="13"/>
  <c r="L2466" i="13"/>
  <c r="K2466" i="13"/>
  <c r="M2465" i="13"/>
  <c r="L2465" i="13"/>
  <c r="K2465" i="13"/>
  <c r="M2464" i="13"/>
  <c r="L2464" i="13"/>
  <c r="K2464" i="13"/>
  <c r="M2463" i="13"/>
  <c r="L2463" i="13"/>
  <c r="K2463" i="13"/>
  <c r="M2462" i="13"/>
  <c r="L2462" i="13"/>
  <c r="K2462" i="13"/>
  <c r="M2461" i="13"/>
  <c r="L2461" i="13"/>
  <c r="K2461" i="13"/>
  <c r="M2460" i="13"/>
  <c r="L2460" i="13"/>
  <c r="K2460" i="13"/>
  <c r="M2459" i="13"/>
  <c r="L2459" i="13"/>
  <c r="K2459" i="13"/>
  <c r="M2458" i="13"/>
  <c r="L2458" i="13"/>
  <c r="K2458" i="13"/>
  <c r="M2457" i="13"/>
  <c r="L2457" i="13"/>
  <c r="K2457" i="13"/>
  <c r="M2456" i="13"/>
  <c r="L2456" i="13"/>
  <c r="K2456" i="13"/>
  <c r="M2455" i="13"/>
  <c r="L2455" i="13"/>
  <c r="K2455" i="13"/>
  <c r="M2454" i="13"/>
  <c r="L2454" i="13"/>
  <c r="K2454" i="13"/>
  <c r="M2453" i="13"/>
  <c r="L2453" i="13"/>
  <c r="K2453" i="13"/>
  <c r="M2452" i="13"/>
  <c r="L2452" i="13"/>
  <c r="K2452" i="13"/>
  <c r="M2451" i="13"/>
  <c r="L2451" i="13"/>
  <c r="K2451" i="13"/>
  <c r="M2450" i="13"/>
  <c r="L2450" i="13"/>
  <c r="K2450" i="13"/>
  <c r="M2449" i="13"/>
  <c r="L2449" i="13"/>
  <c r="K2449" i="13"/>
  <c r="M2448" i="13"/>
  <c r="L2448" i="13"/>
  <c r="K2448" i="13"/>
  <c r="M2447" i="13"/>
  <c r="L2447" i="13"/>
  <c r="K2447" i="13"/>
  <c r="M2446" i="13"/>
  <c r="L2446" i="13"/>
  <c r="K2446" i="13"/>
  <c r="M2445" i="13"/>
  <c r="L2445" i="13"/>
  <c r="K2445" i="13"/>
  <c r="M2444" i="13"/>
  <c r="L2444" i="13"/>
  <c r="K2444" i="13"/>
  <c r="M2443" i="13"/>
  <c r="L2443" i="13"/>
  <c r="K2443" i="13"/>
  <c r="M2442" i="13"/>
  <c r="L2442" i="13"/>
  <c r="K2442" i="13"/>
  <c r="M2441" i="13"/>
  <c r="L2441" i="13"/>
  <c r="K2441" i="13"/>
  <c r="M2440" i="13"/>
  <c r="L2440" i="13"/>
  <c r="K2440" i="13"/>
  <c r="M2439" i="13"/>
  <c r="L2439" i="13"/>
  <c r="K2439" i="13"/>
  <c r="M2438" i="13"/>
  <c r="L2438" i="13"/>
  <c r="K2438" i="13"/>
  <c r="M2437" i="13"/>
  <c r="L2437" i="13"/>
  <c r="K2437" i="13"/>
  <c r="M2436" i="13"/>
  <c r="L2436" i="13"/>
  <c r="K2436" i="13"/>
  <c r="M2435" i="13"/>
  <c r="L2435" i="13"/>
  <c r="K2435" i="13"/>
  <c r="M2434" i="13"/>
  <c r="L2434" i="13"/>
  <c r="K2434" i="13"/>
  <c r="M2433" i="13"/>
  <c r="L2433" i="13"/>
  <c r="K2433" i="13"/>
  <c r="M2432" i="13"/>
  <c r="L2432" i="13"/>
  <c r="K2432" i="13"/>
  <c r="M2431" i="13"/>
  <c r="L2431" i="13"/>
  <c r="K2431" i="13"/>
  <c r="M2430" i="13"/>
  <c r="L2430" i="13"/>
  <c r="K2430" i="13"/>
  <c r="M2429" i="13"/>
  <c r="L2429" i="13"/>
  <c r="K2429" i="13"/>
  <c r="M2428" i="13"/>
  <c r="L2428" i="13"/>
  <c r="K2428" i="13"/>
  <c r="M2427" i="13"/>
  <c r="L2427" i="13"/>
  <c r="K2427" i="13"/>
  <c r="M2426" i="13"/>
  <c r="L2426" i="13"/>
  <c r="K2426" i="13"/>
  <c r="M2425" i="13"/>
  <c r="L2425" i="13"/>
  <c r="K2425" i="13"/>
  <c r="M2424" i="13"/>
  <c r="L2424" i="13"/>
  <c r="K2424" i="13"/>
  <c r="M2423" i="13"/>
  <c r="L2423" i="13"/>
  <c r="K2423" i="13"/>
  <c r="M2422" i="13"/>
  <c r="L2422" i="13"/>
  <c r="K2422" i="13"/>
  <c r="M2421" i="13"/>
  <c r="L2421" i="13"/>
  <c r="K2421" i="13"/>
  <c r="M2420" i="13"/>
  <c r="L2420" i="13"/>
  <c r="K2420" i="13"/>
  <c r="M2419" i="13"/>
  <c r="L2419" i="13"/>
  <c r="K2419" i="13"/>
  <c r="M2418" i="13"/>
  <c r="L2418" i="13"/>
  <c r="K2418" i="13"/>
  <c r="M2417" i="13"/>
  <c r="L2417" i="13"/>
  <c r="K2417" i="13"/>
  <c r="M2416" i="13"/>
  <c r="L2416" i="13"/>
  <c r="K2416" i="13"/>
  <c r="M2415" i="13"/>
  <c r="L2415" i="13"/>
  <c r="K2415" i="13"/>
  <c r="M2414" i="13"/>
  <c r="L2414" i="13"/>
  <c r="K2414" i="13"/>
  <c r="M2413" i="13"/>
  <c r="L2413" i="13"/>
  <c r="K2413" i="13"/>
  <c r="M2412" i="13"/>
  <c r="L2412" i="13"/>
  <c r="K2412" i="13"/>
  <c r="M2411" i="13"/>
  <c r="L2411" i="13"/>
  <c r="K2411" i="13"/>
  <c r="M2410" i="13"/>
  <c r="L2410" i="13"/>
  <c r="K2410" i="13"/>
  <c r="M2409" i="13"/>
  <c r="L2409" i="13"/>
  <c r="K2409" i="13"/>
  <c r="M2408" i="13"/>
  <c r="L2408" i="13"/>
  <c r="K2408" i="13"/>
  <c r="M2407" i="13"/>
  <c r="L2407" i="13"/>
  <c r="K2407" i="13"/>
  <c r="M2406" i="13"/>
  <c r="L2406" i="13"/>
  <c r="K2406" i="13"/>
  <c r="M2405" i="13"/>
  <c r="L2405" i="13"/>
  <c r="K2405" i="13"/>
  <c r="M2404" i="13"/>
  <c r="L2404" i="13"/>
  <c r="K2404" i="13"/>
  <c r="M2403" i="13"/>
  <c r="L2403" i="13"/>
  <c r="K2403" i="13"/>
  <c r="M2402" i="13"/>
  <c r="L2402" i="13"/>
  <c r="K2402" i="13"/>
  <c r="M2401" i="13"/>
  <c r="L2401" i="13"/>
  <c r="K2401" i="13"/>
  <c r="M2400" i="13"/>
  <c r="L2400" i="13"/>
  <c r="K2400" i="13"/>
  <c r="M2399" i="13"/>
  <c r="L2399" i="13"/>
  <c r="K2399" i="13"/>
  <c r="M2398" i="13"/>
  <c r="L2398" i="13"/>
  <c r="K2398" i="13"/>
  <c r="M2397" i="13"/>
  <c r="L2397" i="13"/>
  <c r="K2397" i="13"/>
  <c r="M2396" i="13"/>
  <c r="L2396" i="13"/>
  <c r="K2396" i="13"/>
  <c r="M2395" i="13"/>
  <c r="L2395" i="13"/>
  <c r="K2395" i="13"/>
  <c r="M2394" i="13"/>
  <c r="L2394" i="13"/>
  <c r="K2394" i="13"/>
  <c r="M2393" i="13"/>
  <c r="L2393" i="13"/>
  <c r="K2393" i="13"/>
  <c r="M2392" i="13"/>
  <c r="L2392" i="13"/>
  <c r="K2392" i="13"/>
  <c r="M2391" i="13"/>
  <c r="L2391" i="13"/>
  <c r="K2391" i="13"/>
  <c r="M2390" i="13"/>
  <c r="L2390" i="13"/>
  <c r="K2390" i="13"/>
  <c r="M2389" i="13"/>
  <c r="L2389" i="13"/>
  <c r="K2389" i="13"/>
  <c r="M2388" i="13"/>
  <c r="L2388" i="13"/>
  <c r="K2388" i="13"/>
  <c r="M2387" i="13"/>
  <c r="L2387" i="13"/>
  <c r="K2387" i="13"/>
  <c r="M2386" i="13"/>
  <c r="L2386" i="13"/>
  <c r="K2386" i="13"/>
  <c r="M2385" i="13"/>
  <c r="L2385" i="13"/>
  <c r="K2385" i="13"/>
  <c r="M2384" i="13"/>
  <c r="L2384" i="13"/>
  <c r="K2384" i="13"/>
  <c r="M2383" i="13"/>
  <c r="L2383" i="13"/>
  <c r="K2383" i="13"/>
  <c r="M2382" i="13"/>
  <c r="L2382" i="13"/>
  <c r="K2382" i="13"/>
  <c r="M2381" i="13"/>
  <c r="L2381" i="13"/>
  <c r="K2381" i="13"/>
  <c r="M2380" i="13"/>
  <c r="L2380" i="13"/>
  <c r="K2380" i="13"/>
  <c r="M2379" i="13"/>
  <c r="L2379" i="13"/>
  <c r="K2379" i="13"/>
  <c r="M2378" i="13"/>
  <c r="L2378" i="13"/>
  <c r="K2378" i="13"/>
  <c r="M2377" i="13"/>
  <c r="L2377" i="13"/>
  <c r="K2377" i="13"/>
  <c r="M2376" i="13"/>
  <c r="L2376" i="13"/>
  <c r="K2376" i="13"/>
  <c r="M2375" i="13"/>
  <c r="L2375" i="13"/>
  <c r="K2375" i="13"/>
  <c r="M2374" i="13"/>
  <c r="L2374" i="13"/>
  <c r="K2374" i="13"/>
  <c r="M2373" i="13"/>
  <c r="L2373" i="13"/>
  <c r="K2373" i="13"/>
  <c r="M2372" i="13"/>
  <c r="L2372" i="13"/>
  <c r="K2372" i="13"/>
  <c r="M2371" i="13"/>
  <c r="L2371" i="13"/>
  <c r="K2371" i="13"/>
  <c r="M2370" i="13"/>
  <c r="L2370" i="13"/>
  <c r="K2370" i="13"/>
  <c r="M2369" i="13"/>
  <c r="L2369" i="13"/>
  <c r="K2369" i="13"/>
  <c r="M2368" i="13"/>
  <c r="L2368" i="13"/>
  <c r="K2368" i="13"/>
  <c r="M2367" i="13"/>
  <c r="L2367" i="13"/>
  <c r="K2367" i="13"/>
  <c r="M2366" i="13"/>
  <c r="L2366" i="13"/>
  <c r="K2366" i="13"/>
  <c r="M2365" i="13"/>
  <c r="L2365" i="13"/>
  <c r="K2365" i="13"/>
  <c r="M2364" i="13"/>
  <c r="L2364" i="13"/>
  <c r="K2364" i="13"/>
  <c r="M2363" i="13"/>
  <c r="L2363" i="13"/>
  <c r="K2363" i="13"/>
  <c r="M2362" i="13"/>
  <c r="L2362" i="13"/>
  <c r="K2362" i="13"/>
  <c r="M2361" i="13"/>
  <c r="L2361" i="13"/>
  <c r="K2361" i="13"/>
  <c r="M2360" i="13"/>
  <c r="L2360" i="13"/>
  <c r="K2360" i="13"/>
  <c r="M2359" i="13"/>
  <c r="L2359" i="13"/>
  <c r="K2359" i="13"/>
  <c r="M2358" i="13"/>
  <c r="L2358" i="13"/>
  <c r="K2358" i="13"/>
  <c r="M2357" i="13"/>
  <c r="L2357" i="13"/>
  <c r="K2357" i="13"/>
  <c r="M2356" i="13"/>
  <c r="L2356" i="13"/>
  <c r="K2356" i="13"/>
  <c r="M2355" i="13"/>
  <c r="L2355" i="13"/>
  <c r="K2355" i="13"/>
  <c r="M2354" i="13"/>
  <c r="L2354" i="13"/>
  <c r="K2354" i="13"/>
  <c r="M2353" i="13"/>
  <c r="L2353" i="13"/>
  <c r="K2353" i="13"/>
  <c r="M2352" i="13"/>
  <c r="L2352" i="13"/>
  <c r="K2352" i="13"/>
  <c r="M2351" i="13"/>
  <c r="L2351" i="13"/>
  <c r="K2351" i="13"/>
  <c r="M2350" i="13"/>
  <c r="L2350" i="13"/>
  <c r="K2350" i="13"/>
  <c r="M2349" i="13"/>
  <c r="L2349" i="13"/>
  <c r="K2349" i="13"/>
  <c r="M2348" i="13"/>
  <c r="L2348" i="13"/>
  <c r="K2348" i="13"/>
  <c r="M2347" i="13"/>
  <c r="L2347" i="13"/>
  <c r="K2347" i="13"/>
  <c r="M2346" i="13"/>
  <c r="L2346" i="13"/>
  <c r="K2346" i="13"/>
  <c r="M2345" i="13"/>
  <c r="L2345" i="13"/>
  <c r="K2345" i="13"/>
  <c r="M2344" i="13"/>
  <c r="L2344" i="13"/>
  <c r="K2344" i="13"/>
  <c r="M2343" i="13"/>
  <c r="L2343" i="13"/>
  <c r="K2343" i="13"/>
  <c r="M2342" i="13"/>
  <c r="L2342" i="13"/>
  <c r="K2342" i="13"/>
  <c r="M2341" i="13"/>
  <c r="L2341" i="13"/>
  <c r="K2341" i="13"/>
  <c r="M2340" i="13"/>
  <c r="L2340" i="13"/>
  <c r="K2340" i="13"/>
  <c r="M2339" i="13"/>
  <c r="L2339" i="13"/>
  <c r="K2339" i="13"/>
  <c r="M2338" i="13"/>
  <c r="L2338" i="13"/>
  <c r="K2338" i="13"/>
  <c r="M2337" i="13"/>
  <c r="L2337" i="13"/>
  <c r="K2337" i="13"/>
  <c r="M2336" i="13"/>
  <c r="L2336" i="13"/>
  <c r="K2336" i="13"/>
  <c r="M2335" i="13"/>
  <c r="L2335" i="13"/>
  <c r="K2335" i="13"/>
  <c r="M2334" i="13"/>
  <c r="L2334" i="13"/>
  <c r="K2334" i="13"/>
  <c r="M2333" i="13"/>
  <c r="L2333" i="13"/>
  <c r="K2333" i="13"/>
  <c r="M2332" i="13"/>
  <c r="L2332" i="13"/>
  <c r="K2332" i="13"/>
  <c r="M2331" i="13"/>
  <c r="L2331" i="13"/>
  <c r="K2331" i="13"/>
  <c r="M2330" i="13"/>
  <c r="L2330" i="13"/>
  <c r="K2330" i="13"/>
  <c r="M2329" i="13"/>
  <c r="L2329" i="13"/>
  <c r="K2329" i="13"/>
  <c r="M2328" i="13"/>
  <c r="L2328" i="13"/>
  <c r="K2328" i="13"/>
  <c r="M2327" i="13"/>
  <c r="L2327" i="13"/>
  <c r="K2327" i="13"/>
  <c r="M2326" i="13"/>
  <c r="L2326" i="13"/>
  <c r="K2326" i="13"/>
  <c r="M2325" i="13"/>
  <c r="L2325" i="13"/>
  <c r="K2325" i="13"/>
  <c r="M2324" i="13"/>
  <c r="L2324" i="13"/>
  <c r="K2324" i="13"/>
  <c r="M2323" i="13"/>
  <c r="L2323" i="13"/>
  <c r="K2323" i="13"/>
  <c r="M2322" i="13"/>
  <c r="L2322" i="13"/>
  <c r="K2322" i="13"/>
  <c r="M2321" i="13"/>
  <c r="L2321" i="13"/>
  <c r="K2321" i="13"/>
  <c r="M2320" i="13"/>
  <c r="L2320" i="13"/>
  <c r="K2320" i="13"/>
  <c r="M2319" i="13"/>
  <c r="L2319" i="13"/>
  <c r="K2319" i="13"/>
  <c r="M2318" i="13"/>
  <c r="L2318" i="13"/>
  <c r="K2318" i="13"/>
  <c r="M2317" i="13"/>
  <c r="L2317" i="13"/>
  <c r="K2317" i="13"/>
  <c r="M2316" i="13"/>
  <c r="L2316" i="13"/>
  <c r="K2316" i="13"/>
  <c r="M2315" i="13"/>
  <c r="L2315" i="13"/>
  <c r="K2315" i="13"/>
  <c r="M2314" i="13"/>
  <c r="L2314" i="13"/>
  <c r="K2314" i="13"/>
  <c r="M2313" i="13"/>
  <c r="L2313" i="13"/>
  <c r="K2313" i="13"/>
  <c r="M2312" i="13"/>
  <c r="L2312" i="13"/>
  <c r="K2312" i="13"/>
  <c r="M2311" i="13"/>
  <c r="L2311" i="13"/>
  <c r="K2311" i="13"/>
  <c r="M2310" i="13"/>
  <c r="L2310" i="13"/>
  <c r="K2310" i="13"/>
  <c r="M2309" i="13"/>
  <c r="L2309" i="13"/>
  <c r="K2309" i="13"/>
  <c r="M2308" i="13"/>
  <c r="L2308" i="13"/>
  <c r="K2308" i="13"/>
  <c r="M2307" i="13"/>
  <c r="L2307" i="13"/>
  <c r="K2307" i="13"/>
  <c r="M2306" i="13"/>
  <c r="L2306" i="13"/>
  <c r="K2306" i="13"/>
  <c r="M2305" i="13"/>
  <c r="L2305" i="13"/>
  <c r="K2305" i="13"/>
  <c r="M2304" i="13"/>
  <c r="L2304" i="13"/>
  <c r="K2304" i="13"/>
  <c r="M2303" i="13"/>
  <c r="L2303" i="13"/>
  <c r="K2303" i="13"/>
  <c r="M2302" i="13"/>
  <c r="L2302" i="13"/>
  <c r="K2302" i="13"/>
  <c r="M2301" i="13"/>
  <c r="L2301" i="13"/>
  <c r="K2301" i="13"/>
  <c r="M2300" i="13"/>
  <c r="L2300" i="13"/>
  <c r="K2300" i="13"/>
  <c r="M2299" i="13"/>
  <c r="L2299" i="13"/>
  <c r="K2299" i="13"/>
  <c r="M2298" i="13"/>
  <c r="L2298" i="13"/>
  <c r="K2298" i="13"/>
  <c r="M2297" i="13"/>
  <c r="L2297" i="13"/>
  <c r="K2297" i="13"/>
  <c r="M2296" i="13"/>
  <c r="L2296" i="13"/>
  <c r="K2296" i="13"/>
  <c r="M2295" i="13"/>
  <c r="L2295" i="13"/>
  <c r="K2295" i="13"/>
  <c r="M2294" i="13"/>
  <c r="L2294" i="13"/>
  <c r="K2294" i="13"/>
  <c r="M2293" i="13"/>
  <c r="L2293" i="13"/>
  <c r="K2293" i="13"/>
  <c r="M2292" i="13"/>
  <c r="L2292" i="13"/>
  <c r="K2292" i="13"/>
  <c r="M2291" i="13"/>
  <c r="L2291" i="13"/>
  <c r="K2291" i="13"/>
  <c r="M2290" i="13"/>
  <c r="L2290" i="13"/>
  <c r="K2290" i="13"/>
  <c r="M2289" i="13"/>
  <c r="L2289" i="13"/>
  <c r="K2289" i="13"/>
  <c r="M2288" i="13"/>
  <c r="L2288" i="13"/>
  <c r="K2288" i="13"/>
  <c r="M2287" i="13"/>
  <c r="L2287" i="13"/>
  <c r="K2287" i="13"/>
  <c r="M2286" i="13"/>
  <c r="L2286" i="13"/>
  <c r="K2286" i="13"/>
  <c r="M2285" i="13"/>
  <c r="L2285" i="13"/>
  <c r="K2285" i="13"/>
  <c r="M2284" i="13"/>
  <c r="L2284" i="13"/>
  <c r="K2284" i="13"/>
  <c r="M2283" i="13"/>
  <c r="L2283" i="13"/>
  <c r="K2283" i="13"/>
  <c r="M2282" i="13"/>
  <c r="L2282" i="13"/>
  <c r="K2282" i="13"/>
  <c r="M2281" i="13"/>
  <c r="L2281" i="13"/>
  <c r="K2281" i="13"/>
  <c r="M2280" i="13"/>
  <c r="L2280" i="13"/>
  <c r="K2280" i="13"/>
  <c r="M2279" i="13"/>
  <c r="L2279" i="13"/>
  <c r="K2279" i="13"/>
  <c r="M2278" i="13"/>
  <c r="L2278" i="13"/>
  <c r="K2278" i="13"/>
  <c r="M2277" i="13"/>
  <c r="L2277" i="13"/>
  <c r="K2277" i="13"/>
  <c r="M2276" i="13"/>
  <c r="L2276" i="13"/>
  <c r="K2276" i="13"/>
  <c r="M2275" i="13"/>
  <c r="L2275" i="13"/>
  <c r="K2275" i="13"/>
  <c r="M2274" i="13"/>
  <c r="L2274" i="13"/>
  <c r="K2274" i="13"/>
  <c r="M2273" i="13"/>
  <c r="L2273" i="13"/>
  <c r="K2273" i="13"/>
  <c r="M2272" i="13"/>
  <c r="L2272" i="13"/>
  <c r="K2272" i="13"/>
  <c r="M2271" i="13"/>
  <c r="L2271" i="13"/>
  <c r="K2271" i="13"/>
  <c r="M2270" i="13"/>
  <c r="L2270" i="13"/>
  <c r="K2270" i="13"/>
  <c r="M2269" i="13"/>
  <c r="L2269" i="13"/>
  <c r="K2269" i="13"/>
  <c r="M2268" i="13"/>
  <c r="L2268" i="13"/>
  <c r="K2268" i="13"/>
  <c r="M2267" i="13"/>
  <c r="L2267" i="13"/>
  <c r="K2267" i="13"/>
  <c r="M2266" i="13"/>
  <c r="L2266" i="13"/>
  <c r="K2266" i="13"/>
  <c r="M2265" i="13"/>
  <c r="L2265" i="13"/>
  <c r="K2265" i="13"/>
  <c r="M2264" i="13"/>
  <c r="L2264" i="13"/>
  <c r="K2264" i="13"/>
  <c r="M2263" i="13"/>
  <c r="L2263" i="13"/>
  <c r="K2263" i="13"/>
  <c r="M2262" i="13"/>
  <c r="L2262" i="13"/>
  <c r="K2262" i="13"/>
  <c r="M2261" i="13"/>
  <c r="L2261" i="13"/>
  <c r="K2261" i="13"/>
  <c r="M2260" i="13"/>
  <c r="L2260" i="13"/>
  <c r="K2260" i="13"/>
  <c r="M2259" i="13"/>
  <c r="L2259" i="13"/>
  <c r="K2259" i="13"/>
  <c r="M2258" i="13"/>
  <c r="L2258" i="13"/>
  <c r="K2258" i="13"/>
  <c r="M2257" i="13"/>
  <c r="L2257" i="13"/>
  <c r="K2257" i="13"/>
  <c r="M2256" i="13"/>
  <c r="L2256" i="13"/>
  <c r="K2256" i="13"/>
  <c r="M2255" i="13"/>
  <c r="L2255" i="13"/>
  <c r="K2255" i="13"/>
  <c r="M2254" i="13"/>
  <c r="L2254" i="13"/>
  <c r="K2254" i="13"/>
  <c r="M2253" i="13"/>
  <c r="L2253" i="13"/>
  <c r="K2253" i="13"/>
  <c r="M2252" i="13"/>
  <c r="L2252" i="13"/>
  <c r="K2252" i="13"/>
  <c r="M2251" i="13"/>
  <c r="L2251" i="13"/>
  <c r="K2251" i="13"/>
  <c r="M2250" i="13"/>
  <c r="L2250" i="13"/>
  <c r="K2250" i="13"/>
  <c r="M2249" i="13"/>
  <c r="L2249" i="13"/>
  <c r="K2249" i="13"/>
  <c r="M2248" i="13"/>
  <c r="L2248" i="13"/>
  <c r="K2248" i="13"/>
  <c r="M2247" i="13"/>
  <c r="L2247" i="13"/>
  <c r="K2247" i="13"/>
  <c r="M2246" i="13"/>
  <c r="L2246" i="13"/>
  <c r="K2246" i="13"/>
  <c r="M2245" i="13"/>
  <c r="L2245" i="13"/>
  <c r="K2245" i="13"/>
  <c r="M2244" i="13"/>
  <c r="L2244" i="13"/>
  <c r="K2244" i="13"/>
  <c r="M2243" i="13"/>
  <c r="L2243" i="13"/>
  <c r="K2243" i="13"/>
  <c r="M2242" i="13"/>
  <c r="L2242" i="13"/>
  <c r="K2242" i="13"/>
  <c r="M2241" i="13"/>
  <c r="L2241" i="13"/>
  <c r="K2241" i="13"/>
  <c r="M2240" i="13"/>
  <c r="L2240" i="13"/>
  <c r="K2240" i="13"/>
  <c r="M2239" i="13"/>
  <c r="L2239" i="13"/>
  <c r="K2239" i="13"/>
  <c r="M2238" i="13"/>
  <c r="L2238" i="13"/>
  <c r="K2238" i="13"/>
  <c r="M2237" i="13"/>
  <c r="L2237" i="13"/>
  <c r="K2237" i="13"/>
  <c r="M2236" i="13"/>
  <c r="L2236" i="13"/>
  <c r="K2236" i="13"/>
  <c r="M2235" i="13"/>
  <c r="L2235" i="13"/>
  <c r="K2235" i="13"/>
  <c r="M2234" i="13"/>
  <c r="L2234" i="13"/>
  <c r="K2234" i="13"/>
  <c r="M2233" i="13"/>
  <c r="L2233" i="13"/>
  <c r="K2233" i="13"/>
  <c r="M2232" i="13"/>
  <c r="L2232" i="13"/>
  <c r="K2232" i="13"/>
  <c r="M2231" i="13"/>
  <c r="L2231" i="13"/>
  <c r="K2231" i="13"/>
  <c r="M2230" i="13"/>
  <c r="L2230" i="13"/>
  <c r="K2230" i="13"/>
  <c r="M2229" i="13"/>
  <c r="L2229" i="13"/>
  <c r="K2229" i="13"/>
  <c r="M2228" i="13"/>
  <c r="L2228" i="13"/>
  <c r="K2228" i="13"/>
  <c r="M2227" i="13"/>
  <c r="L2227" i="13"/>
  <c r="K2227" i="13"/>
  <c r="M2226" i="13"/>
  <c r="L2226" i="13"/>
  <c r="K2226" i="13"/>
  <c r="M2225" i="13"/>
  <c r="L2225" i="13"/>
  <c r="K2225" i="13"/>
  <c r="M2224" i="13"/>
  <c r="L2224" i="13"/>
  <c r="K2224" i="13"/>
  <c r="M2223" i="13"/>
  <c r="L2223" i="13"/>
  <c r="K2223" i="13"/>
  <c r="M2222" i="13"/>
  <c r="L2222" i="13"/>
  <c r="K2222" i="13"/>
  <c r="M2221" i="13"/>
  <c r="L2221" i="13"/>
  <c r="K2221" i="13"/>
  <c r="M2220" i="13"/>
  <c r="L2220" i="13"/>
  <c r="K2220" i="13"/>
  <c r="M2219" i="13"/>
  <c r="L2219" i="13"/>
  <c r="K2219" i="13"/>
  <c r="M2218" i="13"/>
  <c r="L2218" i="13"/>
  <c r="K2218" i="13"/>
  <c r="M2217" i="13"/>
  <c r="L2217" i="13"/>
  <c r="K2217" i="13"/>
  <c r="M2216" i="13"/>
  <c r="L2216" i="13"/>
  <c r="K2216" i="13"/>
  <c r="M2215" i="13"/>
  <c r="L2215" i="13"/>
  <c r="K2215" i="13"/>
  <c r="M2214" i="13"/>
  <c r="L2214" i="13"/>
  <c r="K2214" i="13"/>
  <c r="M2213" i="13"/>
  <c r="L2213" i="13"/>
  <c r="K2213" i="13"/>
  <c r="M2212" i="13"/>
  <c r="L2212" i="13"/>
  <c r="K2212" i="13"/>
  <c r="M2211" i="13"/>
  <c r="L2211" i="13"/>
  <c r="K2211" i="13"/>
  <c r="M2210" i="13"/>
  <c r="L2210" i="13"/>
  <c r="K2210" i="13"/>
  <c r="M2209" i="13"/>
  <c r="L2209" i="13"/>
  <c r="K2209" i="13"/>
  <c r="M2208" i="13"/>
  <c r="L2208" i="13"/>
  <c r="K2208" i="13"/>
  <c r="M2207" i="13"/>
  <c r="L2207" i="13"/>
  <c r="K2207" i="13"/>
  <c r="M2206" i="13"/>
  <c r="L2206" i="13"/>
  <c r="K2206" i="13"/>
  <c r="M2205" i="13"/>
  <c r="L2205" i="13"/>
  <c r="K2205" i="13"/>
  <c r="M2204" i="13"/>
  <c r="L2204" i="13"/>
  <c r="K2204" i="13"/>
  <c r="M2203" i="13"/>
  <c r="L2203" i="13"/>
  <c r="K2203" i="13"/>
  <c r="M2202" i="13"/>
  <c r="L2202" i="13"/>
  <c r="K2202" i="13"/>
  <c r="M2201" i="13"/>
  <c r="L2201" i="13"/>
  <c r="K2201" i="13"/>
  <c r="M2200" i="13"/>
  <c r="L2200" i="13"/>
  <c r="K2200" i="13"/>
  <c r="M2199" i="13"/>
  <c r="L2199" i="13"/>
  <c r="K2199" i="13"/>
  <c r="M2198" i="13"/>
  <c r="L2198" i="13"/>
  <c r="K2198" i="13"/>
  <c r="M2197" i="13"/>
  <c r="L2197" i="13"/>
  <c r="K2197" i="13"/>
  <c r="M2196" i="13"/>
  <c r="L2196" i="13"/>
  <c r="K2196" i="13"/>
  <c r="M2195" i="13"/>
  <c r="L2195" i="13"/>
  <c r="K2195" i="13"/>
  <c r="M2194" i="13"/>
  <c r="L2194" i="13"/>
  <c r="K2194" i="13"/>
  <c r="M2193" i="13"/>
  <c r="L2193" i="13"/>
  <c r="K2193" i="13"/>
  <c r="M2192" i="13"/>
  <c r="L2192" i="13"/>
  <c r="K2192" i="13"/>
  <c r="M2191" i="13"/>
  <c r="L2191" i="13"/>
  <c r="K2191" i="13"/>
  <c r="M2190" i="13"/>
  <c r="L2190" i="13"/>
  <c r="K2190" i="13"/>
  <c r="M2189" i="13"/>
  <c r="L2189" i="13"/>
  <c r="K2189" i="13"/>
  <c r="M2188" i="13"/>
  <c r="L2188" i="13"/>
  <c r="K2188" i="13"/>
  <c r="M2187" i="13"/>
  <c r="L2187" i="13"/>
  <c r="K2187" i="13"/>
  <c r="M2186" i="13"/>
  <c r="L2186" i="13"/>
  <c r="K2186" i="13"/>
  <c r="M2185" i="13"/>
  <c r="L2185" i="13"/>
  <c r="K2185" i="13"/>
  <c r="M2184" i="13"/>
  <c r="L2184" i="13"/>
  <c r="K2184" i="13"/>
  <c r="M2183" i="13"/>
  <c r="L2183" i="13"/>
  <c r="K2183" i="13"/>
  <c r="M2182" i="13"/>
  <c r="L2182" i="13"/>
  <c r="K2182" i="13"/>
  <c r="M2181" i="13"/>
  <c r="L2181" i="13"/>
  <c r="K2181" i="13"/>
  <c r="M2180" i="13"/>
  <c r="L2180" i="13"/>
  <c r="K2180" i="13"/>
  <c r="M2179" i="13"/>
  <c r="L2179" i="13"/>
  <c r="K2179" i="13"/>
  <c r="M2178" i="13"/>
  <c r="L2178" i="13"/>
  <c r="K2178" i="13"/>
  <c r="M2177" i="13"/>
  <c r="L2177" i="13"/>
  <c r="K2177" i="13"/>
  <c r="M2176" i="13"/>
  <c r="L2176" i="13"/>
  <c r="K2176" i="13"/>
  <c r="M2175" i="13"/>
  <c r="L2175" i="13"/>
  <c r="K2175" i="13"/>
  <c r="M2174" i="13"/>
  <c r="L2174" i="13"/>
  <c r="K2174" i="13"/>
  <c r="M2173" i="13"/>
  <c r="L2173" i="13"/>
  <c r="K2173" i="13"/>
  <c r="M2172" i="13"/>
  <c r="L2172" i="13"/>
  <c r="K2172" i="13"/>
  <c r="M2171" i="13"/>
  <c r="L2171" i="13"/>
  <c r="K2171" i="13"/>
  <c r="M2170" i="13"/>
  <c r="L2170" i="13"/>
  <c r="K2170" i="13"/>
  <c r="M2169" i="13"/>
  <c r="L2169" i="13"/>
  <c r="K2169" i="13"/>
  <c r="M2168" i="13"/>
  <c r="L2168" i="13"/>
  <c r="K2168" i="13"/>
  <c r="M2167" i="13"/>
  <c r="L2167" i="13"/>
  <c r="K2167" i="13"/>
  <c r="M2166" i="13"/>
  <c r="L2166" i="13"/>
  <c r="K2166" i="13"/>
  <c r="M2165" i="13"/>
  <c r="L2165" i="13"/>
  <c r="K2165" i="13"/>
  <c r="M2164" i="13"/>
  <c r="L2164" i="13"/>
  <c r="K2164" i="13"/>
  <c r="M2163" i="13"/>
  <c r="L2163" i="13"/>
  <c r="K2163" i="13"/>
  <c r="M2162" i="13"/>
  <c r="L2162" i="13"/>
  <c r="K2162" i="13"/>
  <c r="M2161" i="13"/>
  <c r="L2161" i="13"/>
  <c r="K2161" i="13"/>
  <c r="M2160" i="13"/>
  <c r="L2160" i="13"/>
  <c r="K2160" i="13"/>
  <c r="M2159" i="13"/>
  <c r="L2159" i="13"/>
  <c r="K2159" i="13"/>
  <c r="M2158" i="13"/>
  <c r="L2158" i="13"/>
  <c r="K2158" i="13"/>
  <c r="M2157" i="13"/>
  <c r="L2157" i="13"/>
  <c r="K2157" i="13"/>
  <c r="M2156" i="13"/>
  <c r="L2156" i="13"/>
  <c r="K2156" i="13"/>
  <c r="M2155" i="13"/>
  <c r="L2155" i="13"/>
  <c r="K2155" i="13"/>
  <c r="M2154" i="13"/>
  <c r="L2154" i="13"/>
  <c r="K2154" i="13"/>
  <c r="M2153" i="13"/>
  <c r="L2153" i="13"/>
  <c r="K2153" i="13"/>
  <c r="M2152" i="13"/>
  <c r="L2152" i="13"/>
  <c r="K2152" i="13"/>
  <c r="M2151" i="13"/>
  <c r="L2151" i="13"/>
  <c r="K2151" i="13"/>
  <c r="M2150" i="13"/>
  <c r="L2150" i="13"/>
  <c r="K2150" i="13"/>
  <c r="M2149" i="13"/>
  <c r="L2149" i="13"/>
  <c r="K2149" i="13"/>
  <c r="M2148" i="13"/>
  <c r="L2148" i="13"/>
  <c r="K2148" i="13"/>
  <c r="M2147" i="13"/>
  <c r="L2147" i="13"/>
  <c r="K2147" i="13"/>
  <c r="M2146" i="13"/>
  <c r="L2146" i="13"/>
  <c r="K2146" i="13"/>
  <c r="M2145" i="13"/>
  <c r="L2145" i="13"/>
  <c r="K2145" i="13"/>
  <c r="M2144" i="13"/>
  <c r="L2144" i="13"/>
  <c r="K2144" i="13"/>
  <c r="M2143" i="13"/>
  <c r="L2143" i="13"/>
  <c r="K2143" i="13"/>
  <c r="M2142" i="13"/>
  <c r="L2142" i="13"/>
  <c r="K2142" i="13"/>
  <c r="M2141" i="13"/>
  <c r="L2141" i="13"/>
  <c r="K2141" i="13"/>
  <c r="M2140" i="13"/>
  <c r="L2140" i="13"/>
  <c r="K2140" i="13"/>
  <c r="M2139" i="13"/>
  <c r="L2139" i="13"/>
  <c r="K2139" i="13"/>
  <c r="M2138" i="13"/>
  <c r="L2138" i="13"/>
  <c r="K2138" i="13"/>
  <c r="M2137" i="13"/>
  <c r="L2137" i="13"/>
  <c r="K2137" i="13"/>
  <c r="M2136" i="13"/>
  <c r="L2136" i="13"/>
  <c r="K2136" i="13"/>
  <c r="M2135" i="13"/>
  <c r="L2135" i="13"/>
  <c r="K2135" i="13"/>
  <c r="M2134" i="13"/>
  <c r="L2134" i="13"/>
  <c r="K2134" i="13"/>
  <c r="M2133" i="13"/>
  <c r="L2133" i="13"/>
  <c r="K2133" i="13"/>
  <c r="M2132" i="13"/>
  <c r="L2132" i="13"/>
  <c r="K2132" i="13"/>
  <c r="M2131" i="13"/>
  <c r="L2131" i="13"/>
  <c r="K2131" i="13"/>
  <c r="M2130" i="13"/>
  <c r="L2130" i="13"/>
  <c r="K2130" i="13"/>
  <c r="M2129" i="13"/>
  <c r="L2129" i="13"/>
  <c r="K2129" i="13"/>
  <c r="M2128" i="13"/>
  <c r="L2128" i="13"/>
  <c r="K2128" i="13"/>
  <c r="M2127" i="13"/>
  <c r="L2127" i="13"/>
  <c r="K2127" i="13"/>
  <c r="M2126" i="13"/>
  <c r="L2126" i="13"/>
  <c r="K2126" i="13"/>
  <c r="M2125" i="13"/>
  <c r="L2125" i="13"/>
  <c r="K2125" i="13"/>
  <c r="M2124" i="13"/>
  <c r="L2124" i="13"/>
  <c r="K2124" i="13"/>
  <c r="M2123" i="13"/>
  <c r="L2123" i="13"/>
  <c r="K2123" i="13"/>
  <c r="M2122" i="13"/>
  <c r="L2122" i="13"/>
  <c r="K2122" i="13"/>
  <c r="M2121" i="13"/>
  <c r="L2121" i="13"/>
  <c r="K2121" i="13"/>
  <c r="M2120" i="13"/>
  <c r="L2120" i="13"/>
  <c r="K2120" i="13"/>
  <c r="M2119" i="13"/>
  <c r="L2119" i="13"/>
  <c r="K2119" i="13"/>
  <c r="M2118" i="13"/>
  <c r="L2118" i="13"/>
  <c r="K2118" i="13"/>
  <c r="M2117" i="13"/>
  <c r="L2117" i="13"/>
  <c r="K2117" i="13"/>
  <c r="M2116" i="13"/>
  <c r="L2116" i="13"/>
  <c r="K2116" i="13"/>
  <c r="M2115" i="13"/>
  <c r="L2115" i="13"/>
  <c r="K2115" i="13"/>
  <c r="M2114" i="13"/>
  <c r="L2114" i="13"/>
  <c r="K2114" i="13"/>
  <c r="M2113" i="13"/>
  <c r="L2113" i="13"/>
  <c r="K2113" i="13"/>
  <c r="M2112" i="13"/>
  <c r="L2112" i="13"/>
  <c r="K2112" i="13"/>
  <c r="M2111" i="13"/>
  <c r="L2111" i="13"/>
  <c r="K2111" i="13"/>
  <c r="M2110" i="13"/>
  <c r="L2110" i="13"/>
  <c r="K2110" i="13"/>
  <c r="M2109" i="13"/>
  <c r="L2109" i="13"/>
  <c r="K2109" i="13"/>
  <c r="M2108" i="13"/>
  <c r="L2108" i="13"/>
  <c r="K2108" i="13"/>
  <c r="M2107" i="13"/>
  <c r="L2107" i="13"/>
  <c r="K2107" i="13"/>
  <c r="M2106" i="13"/>
  <c r="L2106" i="13"/>
  <c r="K2106" i="13"/>
  <c r="M2105" i="13"/>
  <c r="L2105" i="13"/>
  <c r="K2105" i="13"/>
  <c r="M2104" i="13"/>
  <c r="L2104" i="13"/>
  <c r="K2104" i="13"/>
  <c r="M2103" i="13"/>
  <c r="L2103" i="13"/>
  <c r="K2103" i="13"/>
  <c r="M2102" i="13"/>
  <c r="L2102" i="13"/>
  <c r="K2102" i="13"/>
  <c r="M2101" i="13"/>
  <c r="L2101" i="13"/>
  <c r="K2101" i="13"/>
  <c r="M2100" i="13"/>
  <c r="L2100" i="13"/>
  <c r="K2100" i="13"/>
  <c r="M2099" i="13"/>
  <c r="L2099" i="13"/>
  <c r="K2099" i="13"/>
  <c r="M2098" i="13"/>
  <c r="L2098" i="13"/>
  <c r="K2098" i="13"/>
  <c r="M2097" i="13"/>
  <c r="L2097" i="13"/>
  <c r="K2097" i="13"/>
  <c r="M2096" i="13"/>
  <c r="L2096" i="13"/>
  <c r="K2096" i="13"/>
  <c r="M2095" i="13"/>
  <c r="L2095" i="13"/>
  <c r="K2095" i="13"/>
  <c r="M2094" i="13"/>
  <c r="L2094" i="13"/>
  <c r="K2094" i="13"/>
  <c r="M2093" i="13"/>
  <c r="L2093" i="13"/>
  <c r="K2093" i="13"/>
  <c r="M2092" i="13"/>
  <c r="L2092" i="13"/>
  <c r="K2092" i="13"/>
  <c r="M2091" i="13"/>
  <c r="L2091" i="13"/>
  <c r="K2091" i="13"/>
  <c r="M2090" i="13"/>
  <c r="L2090" i="13"/>
  <c r="K2090" i="13"/>
  <c r="M2089" i="13"/>
  <c r="L2089" i="13"/>
  <c r="K2089" i="13"/>
  <c r="M2088" i="13"/>
  <c r="L2088" i="13"/>
  <c r="K2088" i="13"/>
  <c r="M2087" i="13"/>
  <c r="L2087" i="13"/>
  <c r="K2087" i="13"/>
  <c r="M2086" i="13"/>
  <c r="L2086" i="13"/>
  <c r="K2086" i="13"/>
  <c r="M2085" i="13"/>
  <c r="L2085" i="13"/>
  <c r="K2085" i="13"/>
  <c r="M2084" i="13"/>
  <c r="L2084" i="13"/>
  <c r="K2084" i="13"/>
  <c r="M2083" i="13"/>
  <c r="L2083" i="13"/>
  <c r="K2083" i="13"/>
  <c r="M2082" i="13"/>
  <c r="L2082" i="13"/>
  <c r="K2082" i="13"/>
  <c r="M2081" i="13"/>
  <c r="L2081" i="13"/>
  <c r="K2081" i="13"/>
  <c r="M2080" i="13"/>
  <c r="L2080" i="13"/>
  <c r="K2080" i="13"/>
  <c r="M2079" i="13"/>
  <c r="L2079" i="13"/>
  <c r="K2079" i="13"/>
  <c r="M2078" i="13"/>
  <c r="L2078" i="13"/>
  <c r="K2078" i="13"/>
  <c r="M2077" i="13"/>
  <c r="L2077" i="13"/>
  <c r="K2077" i="13"/>
  <c r="M2076" i="13"/>
  <c r="L2076" i="13"/>
  <c r="K2076" i="13"/>
  <c r="M2075" i="13"/>
  <c r="L2075" i="13"/>
  <c r="K2075" i="13"/>
  <c r="M2074" i="13"/>
  <c r="L2074" i="13"/>
  <c r="K2074" i="13"/>
  <c r="M2073" i="13"/>
  <c r="L2073" i="13"/>
  <c r="K2073" i="13"/>
  <c r="M2072" i="13"/>
  <c r="L2072" i="13"/>
  <c r="K2072" i="13"/>
  <c r="M2071" i="13"/>
  <c r="L2071" i="13"/>
  <c r="K2071" i="13"/>
  <c r="M2070" i="13"/>
  <c r="L2070" i="13"/>
  <c r="K2070" i="13"/>
  <c r="M2069" i="13"/>
  <c r="L2069" i="13"/>
  <c r="K2069" i="13"/>
  <c r="M2068" i="13"/>
  <c r="L2068" i="13"/>
  <c r="K2068" i="13"/>
  <c r="M2067" i="13"/>
  <c r="L2067" i="13"/>
  <c r="K2067" i="13"/>
  <c r="M2066" i="13"/>
  <c r="L2066" i="13"/>
  <c r="K2066" i="13"/>
  <c r="M2065" i="13"/>
  <c r="L2065" i="13"/>
  <c r="K2065" i="13"/>
  <c r="M2064" i="13"/>
  <c r="L2064" i="13"/>
  <c r="K2064" i="13"/>
  <c r="M2063" i="13"/>
  <c r="L2063" i="13"/>
  <c r="K2063" i="13"/>
  <c r="M2062" i="13"/>
  <c r="L2062" i="13"/>
  <c r="K2062" i="13"/>
  <c r="M2061" i="13"/>
  <c r="L2061" i="13"/>
  <c r="K2061" i="13"/>
  <c r="M2060" i="13"/>
  <c r="L2060" i="13"/>
  <c r="K2060" i="13"/>
  <c r="M2059" i="13"/>
  <c r="L2059" i="13"/>
  <c r="K2059" i="13"/>
  <c r="M2058" i="13"/>
  <c r="L2058" i="13"/>
  <c r="K2058" i="13"/>
  <c r="M2057" i="13"/>
  <c r="L2057" i="13"/>
  <c r="K2057" i="13"/>
  <c r="M2056" i="13"/>
  <c r="L2056" i="13"/>
  <c r="K2056" i="13"/>
  <c r="M2055" i="13"/>
  <c r="L2055" i="13"/>
  <c r="K2055" i="13"/>
  <c r="M2054" i="13"/>
  <c r="L2054" i="13"/>
  <c r="K2054" i="13"/>
  <c r="M2053" i="13"/>
  <c r="L2053" i="13"/>
  <c r="K2053" i="13"/>
  <c r="M2052" i="13"/>
  <c r="L2052" i="13"/>
  <c r="K2052" i="13"/>
  <c r="M2051" i="13"/>
  <c r="L2051" i="13"/>
  <c r="K2051" i="13"/>
  <c r="M2050" i="13"/>
  <c r="L2050" i="13"/>
  <c r="K2050" i="13"/>
  <c r="M2049" i="13"/>
  <c r="L2049" i="13"/>
  <c r="K2049" i="13"/>
  <c r="M2048" i="13"/>
  <c r="L2048" i="13"/>
  <c r="K2048" i="13"/>
  <c r="M2047" i="13"/>
  <c r="L2047" i="13"/>
  <c r="K2047" i="13"/>
  <c r="M2046" i="13"/>
  <c r="L2046" i="13"/>
  <c r="K2046" i="13"/>
  <c r="M2045" i="13"/>
  <c r="L2045" i="13"/>
  <c r="K2045" i="13"/>
  <c r="M2044" i="13"/>
  <c r="L2044" i="13"/>
  <c r="K2044" i="13"/>
  <c r="M2043" i="13"/>
  <c r="L2043" i="13"/>
  <c r="K2043" i="13"/>
  <c r="M2042" i="13"/>
  <c r="L2042" i="13"/>
  <c r="K2042" i="13"/>
  <c r="M2041" i="13"/>
  <c r="L2041" i="13"/>
  <c r="K2041" i="13"/>
  <c r="M2040" i="13"/>
  <c r="L2040" i="13"/>
  <c r="K2040" i="13"/>
  <c r="M2039" i="13"/>
  <c r="L2039" i="13"/>
  <c r="K2039" i="13"/>
  <c r="M2038" i="13"/>
  <c r="L2038" i="13"/>
  <c r="K2038" i="13"/>
  <c r="M2037" i="13"/>
  <c r="L2037" i="13"/>
  <c r="K2037" i="13"/>
  <c r="M2036" i="13"/>
  <c r="L2036" i="13"/>
  <c r="K2036" i="13"/>
  <c r="M2035" i="13"/>
  <c r="L2035" i="13"/>
  <c r="K2035" i="13"/>
  <c r="M2034" i="13"/>
  <c r="L2034" i="13"/>
  <c r="K2034" i="13"/>
  <c r="M2033" i="13"/>
  <c r="L2033" i="13"/>
  <c r="K2033" i="13"/>
  <c r="M2032" i="13"/>
  <c r="L2032" i="13"/>
  <c r="K2032" i="13"/>
  <c r="M2031" i="13"/>
  <c r="L2031" i="13"/>
  <c r="K2031" i="13"/>
  <c r="M2030" i="13"/>
  <c r="L2030" i="13"/>
  <c r="K2030" i="13"/>
  <c r="M2029" i="13"/>
  <c r="L2029" i="13"/>
  <c r="K2029" i="13"/>
  <c r="M2028" i="13"/>
  <c r="L2028" i="13"/>
  <c r="K2028" i="13"/>
  <c r="M2027" i="13"/>
  <c r="L2027" i="13"/>
  <c r="K2027" i="13"/>
  <c r="M2026" i="13"/>
  <c r="L2026" i="13"/>
  <c r="K2026" i="13"/>
  <c r="M2025" i="13"/>
  <c r="L2025" i="13"/>
  <c r="K2025" i="13"/>
  <c r="M2024" i="13"/>
  <c r="L2024" i="13"/>
  <c r="K2024" i="13"/>
  <c r="M2023" i="13"/>
  <c r="L2023" i="13"/>
  <c r="K2023" i="13"/>
  <c r="M2022" i="13"/>
  <c r="L2022" i="13"/>
  <c r="K2022" i="13"/>
  <c r="M2021" i="13"/>
  <c r="L2021" i="13"/>
  <c r="K2021" i="13"/>
  <c r="M2020" i="13"/>
  <c r="L2020" i="13"/>
  <c r="K2020" i="13"/>
  <c r="M2019" i="13"/>
  <c r="L2019" i="13"/>
  <c r="K2019" i="13"/>
  <c r="M2018" i="13"/>
  <c r="L2018" i="13"/>
  <c r="K2018" i="13"/>
  <c r="M2017" i="13"/>
  <c r="L2017" i="13"/>
  <c r="K2017" i="13"/>
  <c r="M2016" i="13"/>
  <c r="L2016" i="13"/>
  <c r="K2016" i="13"/>
  <c r="M2015" i="13"/>
  <c r="L2015" i="13"/>
  <c r="K2015" i="13"/>
  <c r="M2014" i="13"/>
  <c r="L2014" i="13"/>
  <c r="K2014" i="13"/>
  <c r="M2013" i="13"/>
  <c r="L2013" i="13"/>
  <c r="K2013" i="13"/>
  <c r="M2012" i="13"/>
  <c r="L2012" i="13"/>
  <c r="K2012" i="13"/>
  <c r="M2011" i="13"/>
  <c r="L2011" i="13"/>
  <c r="K2011" i="13"/>
  <c r="M2010" i="13"/>
  <c r="L2010" i="13"/>
  <c r="K2010" i="13"/>
  <c r="M2009" i="13"/>
  <c r="L2009" i="13"/>
  <c r="K2009" i="13"/>
  <c r="M2008" i="13"/>
  <c r="L2008" i="13"/>
  <c r="K2008" i="13"/>
  <c r="M2007" i="13"/>
  <c r="L2007" i="13"/>
  <c r="K2007" i="13"/>
  <c r="M2006" i="13"/>
  <c r="L2006" i="13"/>
  <c r="K2006" i="13"/>
  <c r="M2005" i="13"/>
  <c r="L2005" i="13"/>
  <c r="K2005" i="13"/>
  <c r="M2004" i="13"/>
  <c r="L2004" i="13"/>
  <c r="K2004" i="13"/>
  <c r="M2003" i="13"/>
  <c r="L2003" i="13"/>
  <c r="K2003" i="13"/>
  <c r="M2002" i="13"/>
  <c r="L2002" i="13"/>
  <c r="K2002" i="13"/>
  <c r="M2001" i="13"/>
  <c r="L2001" i="13"/>
  <c r="K2001" i="13"/>
  <c r="M2000" i="13"/>
  <c r="L2000" i="13"/>
  <c r="K2000" i="13"/>
  <c r="M1999" i="13"/>
  <c r="L1999" i="13"/>
  <c r="K1999" i="13"/>
  <c r="M1998" i="13"/>
  <c r="L1998" i="13"/>
  <c r="K1998" i="13"/>
  <c r="M1997" i="13"/>
  <c r="L1997" i="13"/>
  <c r="K1997" i="13"/>
  <c r="M1996" i="13"/>
  <c r="L1996" i="13"/>
  <c r="K1996" i="13"/>
  <c r="M1995" i="13"/>
  <c r="L1995" i="13"/>
  <c r="K1995" i="13"/>
  <c r="M1994" i="13"/>
  <c r="L1994" i="13"/>
  <c r="K1994" i="13"/>
  <c r="M1993" i="13"/>
  <c r="L1993" i="13"/>
  <c r="K1993" i="13"/>
  <c r="M1992" i="13"/>
  <c r="L1992" i="13"/>
  <c r="K1992" i="13"/>
  <c r="M1991" i="13"/>
  <c r="L1991" i="13"/>
  <c r="K1991" i="13"/>
  <c r="M1990" i="13"/>
  <c r="L1990" i="13"/>
  <c r="K1990" i="13"/>
  <c r="M1989" i="13"/>
  <c r="L1989" i="13"/>
  <c r="K1989" i="13"/>
  <c r="M1988" i="13"/>
  <c r="L1988" i="13"/>
  <c r="K1988" i="13"/>
  <c r="M1987" i="13"/>
  <c r="L1987" i="13"/>
  <c r="K1987" i="13"/>
  <c r="M1986" i="13"/>
  <c r="L1986" i="13"/>
  <c r="K1986" i="13"/>
  <c r="M1985" i="13"/>
  <c r="L1985" i="13"/>
  <c r="K1985" i="13"/>
  <c r="M1984" i="13"/>
  <c r="L1984" i="13"/>
  <c r="K1984" i="13"/>
  <c r="M1983" i="13"/>
  <c r="L1983" i="13"/>
  <c r="K1983" i="13"/>
  <c r="M1982" i="13"/>
  <c r="L1982" i="13"/>
  <c r="K1982" i="13"/>
  <c r="M1981" i="13"/>
  <c r="L1981" i="13"/>
  <c r="K1981" i="13"/>
  <c r="M1980" i="13"/>
  <c r="L1980" i="13"/>
  <c r="K1980" i="13"/>
  <c r="M1979" i="13"/>
  <c r="L1979" i="13"/>
  <c r="K1979" i="13"/>
  <c r="M1978" i="13"/>
  <c r="L1978" i="13"/>
  <c r="K1978" i="13"/>
  <c r="M1977" i="13"/>
  <c r="L1977" i="13"/>
  <c r="K1977" i="13"/>
  <c r="M1976" i="13"/>
  <c r="L1976" i="13"/>
  <c r="K1976" i="13"/>
  <c r="M1975" i="13"/>
  <c r="L1975" i="13"/>
  <c r="K1975" i="13"/>
  <c r="M1974" i="13"/>
  <c r="L1974" i="13"/>
  <c r="K1974" i="13"/>
  <c r="M1973" i="13"/>
  <c r="L1973" i="13"/>
  <c r="K1973" i="13"/>
  <c r="M1972" i="13"/>
  <c r="L1972" i="13"/>
  <c r="K1972" i="13"/>
  <c r="M1971" i="13"/>
  <c r="L1971" i="13"/>
  <c r="K1971" i="13"/>
  <c r="M1970" i="13"/>
  <c r="L1970" i="13"/>
  <c r="K1970" i="13"/>
  <c r="M1969" i="13"/>
  <c r="L1969" i="13"/>
  <c r="K1969" i="13"/>
  <c r="M1968" i="13"/>
  <c r="L1968" i="13"/>
  <c r="K1968" i="13"/>
  <c r="M1967" i="13"/>
  <c r="L1967" i="13"/>
  <c r="K1967" i="13"/>
  <c r="M1966" i="13"/>
  <c r="L1966" i="13"/>
  <c r="K1966" i="13"/>
  <c r="M1965" i="13"/>
  <c r="L1965" i="13"/>
  <c r="K1965" i="13"/>
  <c r="M1964" i="13"/>
  <c r="L1964" i="13"/>
  <c r="K1964" i="13"/>
  <c r="M1963" i="13"/>
  <c r="L1963" i="13"/>
  <c r="K1963" i="13"/>
  <c r="M1962" i="13"/>
  <c r="L1962" i="13"/>
  <c r="K1962" i="13"/>
  <c r="M1961" i="13"/>
  <c r="L1961" i="13"/>
  <c r="K1961" i="13"/>
  <c r="M1960" i="13"/>
  <c r="L1960" i="13"/>
  <c r="K1960" i="13"/>
  <c r="M1959" i="13"/>
  <c r="L1959" i="13"/>
  <c r="K1959" i="13"/>
  <c r="M1958" i="13"/>
  <c r="L1958" i="13"/>
  <c r="K1958" i="13"/>
  <c r="M1957" i="13"/>
  <c r="L1957" i="13"/>
  <c r="K1957" i="13"/>
  <c r="M1956" i="13"/>
  <c r="L1956" i="13"/>
  <c r="K1956" i="13"/>
  <c r="M1955" i="13"/>
  <c r="L1955" i="13"/>
  <c r="K1955" i="13"/>
  <c r="M1954" i="13"/>
  <c r="L1954" i="13"/>
  <c r="K1954" i="13"/>
  <c r="M1953" i="13"/>
  <c r="L1953" i="13"/>
  <c r="K1953" i="13"/>
  <c r="M1952" i="13"/>
  <c r="L1952" i="13"/>
  <c r="K1952" i="13"/>
  <c r="M1951" i="13"/>
  <c r="L1951" i="13"/>
  <c r="K1951" i="13"/>
  <c r="M1950" i="13"/>
  <c r="L1950" i="13"/>
  <c r="K1950" i="13"/>
  <c r="M1949" i="13"/>
  <c r="L1949" i="13"/>
  <c r="K1949" i="13"/>
  <c r="M1948" i="13"/>
  <c r="L1948" i="13"/>
  <c r="K1948" i="13"/>
  <c r="M1947" i="13"/>
  <c r="L1947" i="13"/>
  <c r="K1947" i="13"/>
  <c r="M1946" i="13"/>
  <c r="L1946" i="13"/>
  <c r="K1946" i="13"/>
  <c r="M1945" i="13"/>
  <c r="L1945" i="13"/>
  <c r="K1945" i="13"/>
  <c r="M1944" i="13"/>
  <c r="L1944" i="13"/>
  <c r="K1944" i="13"/>
  <c r="M1943" i="13"/>
  <c r="L1943" i="13"/>
  <c r="K1943" i="13"/>
  <c r="M1942" i="13"/>
  <c r="L1942" i="13"/>
  <c r="K1942" i="13"/>
  <c r="M1941" i="13"/>
  <c r="L1941" i="13"/>
  <c r="K1941" i="13"/>
  <c r="M1940" i="13"/>
  <c r="L1940" i="13"/>
  <c r="K1940" i="13"/>
  <c r="M1939" i="13"/>
  <c r="L1939" i="13"/>
  <c r="K1939" i="13"/>
  <c r="M1938" i="13"/>
  <c r="L1938" i="13"/>
  <c r="K1938" i="13"/>
  <c r="M1937" i="13"/>
  <c r="L1937" i="13"/>
  <c r="K1937" i="13"/>
  <c r="M1936" i="13"/>
  <c r="L1936" i="13"/>
  <c r="K1936" i="13"/>
  <c r="M1935" i="13"/>
  <c r="L1935" i="13"/>
  <c r="K1935" i="13"/>
  <c r="M1934" i="13"/>
  <c r="L1934" i="13"/>
  <c r="K1934" i="13"/>
  <c r="M1933" i="13"/>
  <c r="L1933" i="13"/>
  <c r="K1933" i="13"/>
  <c r="M1932" i="13"/>
  <c r="L1932" i="13"/>
  <c r="K1932" i="13"/>
  <c r="M1931" i="13"/>
  <c r="L1931" i="13"/>
  <c r="K1931" i="13"/>
  <c r="M1930" i="13"/>
  <c r="L1930" i="13"/>
  <c r="K1930" i="13"/>
  <c r="M1929" i="13"/>
  <c r="L1929" i="13"/>
  <c r="K1929" i="13"/>
  <c r="M1928" i="13"/>
  <c r="L1928" i="13"/>
  <c r="K1928" i="13"/>
  <c r="M1927" i="13"/>
  <c r="L1927" i="13"/>
  <c r="K1927" i="13"/>
  <c r="M1926" i="13"/>
  <c r="L1926" i="13"/>
  <c r="K1926" i="13"/>
  <c r="M1925" i="13"/>
  <c r="L1925" i="13"/>
  <c r="K1925" i="13"/>
  <c r="M1924" i="13"/>
  <c r="L1924" i="13"/>
  <c r="K1924" i="13"/>
  <c r="M1923" i="13"/>
  <c r="L1923" i="13"/>
  <c r="K1923" i="13"/>
  <c r="M1922" i="13"/>
  <c r="L1922" i="13"/>
  <c r="K1922" i="13"/>
  <c r="M1921" i="13"/>
  <c r="L1921" i="13"/>
  <c r="K1921" i="13"/>
  <c r="M1920" i="13"/>
  <c r="L1920" i="13"/>
  <c r="K1920" i="13"/>
  <c r="M1919" i="13"/>
  <c r="L1919" i="13"/>
  <c r="K1919" i="13"/>
  <c r="M1918" i="13"/>
  <c r="L1918" i="13"/>
  <c r="K1918" i="13"/>
  <c r="M1917" i="13"/>
  <c r="L1917" i="13"/>
  <c r="K1917" i="13"/>
  <c r="M1916" i="13"/>
  <c r="L1916" i="13"/>
  <c r="K1916" i="13"/>
  <c r="M1915" i="13"/>
  <c r="L1915" i="13"/>
  <c r="K1915" i="13"/>
  <c r="M1914" i="13"/>
  <c r="L1914" i="13"/>
  <c r="K1914" i="13"/>
  <c r="M1913" i="13"/>
  <c r="L1913" i="13"/>
  <c r="K1913" i="13"/>
  <c r="M1912" i="13"/>
  <c r="L1912" i="13"/>
  <c r="K1912" i="13"/>
  <c r="M1911" i="13"/>
  <c r="L1911" i="13"/>
  <c r="K1911" i="13"/>
  <c r="M1910" i="13"/>
  <c r="L1910" i="13"/>
  <c r="K1910" i="13"/>
  <c r="M1909" i="13"/>
  <c r="L1909" i="13"/>
  <c r="K1909" i="13"/>
  <c r="M1908" i="13"/>
  <c r="L1908" i="13"/>
  <c r="K1908" i="13"/>
  <c r="M1907" i="13"/>
  <c r="L1907" i="13"/>
  <c r="K1907" i="13"/>
  <c r="M1906" i="13"/>
  <c r="L1906" i="13"/>
  <c r="K1906" i="13"/>
  <c r="M1905" i="13"/>
  <c r="L1905" i="13"/>
  <c r="K1905" i="13"/>
  <c r="M1904" i="13"/>
  <c r="L1904" i="13"/>
  <c r="K1904" i="13"/>
  <c r="M1903" i="13"/>
  <c r="L1903" i="13"/>
  <c r="K1903" i="13"/>
  <c r="M1902" i="13"/>
  <c r="L1902" i="13"/>
  <c r="K1902" i="13"/>
  <c r="M1901" i="13"/>
  <c r="L1901" i="13"/>
  <c r="K1901" i="13"/>
  <c r="M1900" i="13"/>
  <c r="L1900" i="13"/>
  <c r="K1900" i="13"/>
  <c r="M1899" i="13"/>
  <c r="L1899" i="13"/>
  <c r="K1899" i="13"/>
  <c r="M1898" i="13"/>
  <c r="L1898" i="13"/>
  <c r="K1898" i="13"/>
  <c r="M1897" i="13"/>
  <c r="L1897" i="13"/>
  <c r="K1897" i="13"/>
  <c r="M1896" i="13"/>
  <c r="L1896" i="13"/>
  <c r="K1896" i="13"/>
  <c r="M1895" i="13"/>
  <c r="L1895" i="13"/>
  <c r="K1895" i="13"/>
  <c r="M1894" i="13"/>
  <c r="L1894" i="13"/>
  <c r="K1894" i="13"/>
  <c r="M1893" i="13"/>
  <c r="L1893" i="13"/>
  <c r="K1893" i="13"/>
  <c r="M1892" i="13"/>
  <c r="L1892" i="13"/>
  <c r="K1892" i="13"/>
  <c r="M1891" i="13"/>
  <c r="L1891" i="13"/>
  <c r="K1891" i="13"/>
  <c r="M1890" i="13"/>
  <c r="L1890" i="13"/>
  <c r="K1890" i="13"/>
  <c r="M1889" i="13"/>
  <c r="L1889" i="13"/>
  <c r="K1889" i="13"/>
  <c r="M1888" i="13"/>
  <c r="L1888" i="13"/>
  <c r="K1888" i="13"/>
  <c r="M1887" i="13"/>
  <c r="L1887" i="13"/>
  <c r="K1887" i="13"/>
  <c r="M1886" i="13"/>
  <c r="L1886" i="13"/>
  <c r="K1886" i="13"/>
  <c r="M1885" i="13"/>
  <c r="L1885" i="13"/>
  <c r="K1885" i="13"/>
  <c r="M1884" i="13"/>
  <c r="L1884" i="13"/>
  <c r="K1884" i="13"/>
  <c r="M1883" i="13"/>
  <c r="L1883" i="13"/>
  <c r="K1883" i="13"/>
  <c r="M1882" i="13"/>
  <c r="L1882" i="13"/>
  <c r="K1882" i="13"/>
  <c r="M1881" i="13"/>
  <c r="L1881" i="13"/>
  <c r="K1881" i="13"/>
  <c r="M1880" i="13"/>
  <c r="L1880" i="13"/>
  <c r="K1880" i="13"/>
  <c r="M1879" i="13"/>
  <c r="L1879" i="13"/>
  <c r="K1879" i="13"/>
  <c r="M1878" i="13"/>
  <c r="L1878" i="13"/>
  <c r="K1878" i="13"/>
  <c r="M1877" i="13"/>
  <c r="L1877" i="13"/>
  <c r="K1877" i="13"/>
  <c r="M1876" i="13"/>
  <c r="L1876" i="13"/>
  <c r="K1876" i="13"/>
  <c r="M1875" i="13"/>
  <c r="L1875" i="13"/>
  <c r="K1875" i="13"/>
  <c r="M1874" i="13"/>
  <c r="L1874" i="13"/>
  <c r="K1874" i="13"/>
  <c r="M1873" i="13"/>
  <c r="L1873" i="13"/>
  <c r="K1873" i="13"/>
  <c r="M1872" i="13"/>
  <c r="L1872" i="13"/>
  <c r="K1872" i="13"/>
  <c r="M1871" i="13"/>
  <c r="L1871" i="13"/>
  <c r="K1871" i="13"/>
  <c r="M1870" i="13"/>
  <c r="L1870" i="13"/>
  <c r="K1870" i="13"/>
  <c r="M1869" i="13"/>
  <c r="L1869" i="13"/>
  <c r="K1869" i="13"/>
  <c r="M1868" i="13"/>
  <c r="L1868" i="13"/>
  <c r="K1868" i="13"/>
  <c r="M1867" i="13"/>
  <c r="L1867" i="13"/>
  <c r="K1867" i="13"/>
  <c r="M1866" i="13"/>
  <c r="L1866" i="13"/>
  <c r="K1866" i="13"/>
  <c r="M1865" i="13"/>
  <c r="L1865" i="13"/>
  <c r="K1865" i="13"/>
  <c r="M1864" i="13"/>
  <c r="L1864" i="13"/>
  <c r="K1864" i="13"/>
  <c r="M1863" i="13"/>
  <c r="L1863" i="13"/>
  <c r="K1863" i="13"/>
  <c r="M1862" i="13"/>
  <c r="L1862" i="13"/>
  <c r="K1862" i="13"/>
  <c r="M1861" i="13"/>
  <c r="L1861" i="13"/>
  <c r="K1861" i="13"/>
  <c r="M1860" i="13"/>
  <c r="L1860" i="13"/>
  <c r="K1860" i="13"/>
  <c r="M1859" i="13"/>
  <c r="L1859" i="13"/>
  <c r="K1859" i="13"/>
  <c r="M1858" i="13"/>
  <c r="L1858" i="13"/>
  <c r="K1858" i="13"/>
  <c r="M1857" i="13"/>
  <c r="L1857" i="13"/>
  <c r="K1857" i="13"/>
  <c r="M1856" i="13"/>
  <c r="L1856" i="13"/>
  <c r="K1856" i="13"/>
  <c r="M1855" i="13"/>
  <c r="L1855" i="13"/>
  <c r="K1855" i="13"/>
  <c r="M1854" i="13"/>
  <c r="L1854" i="13"/>
  <c r="K1854" i="13"/>
  <c r="M1853" i="13"/>
  <c r="L1853" i="13"/>
  <c r="K1853" i="13"/>
  <c r="M1852" i="13"/>
  <c r="L1852" i="13"/>
  <c r="K1852" i="13"/>
  <c r="M1851" i="13"/>
  <c r="L1851" i="13"/>
  <c r="K1851" i="13"/>
  <c r="M1850" i="13"/>
  <c r="L1850" i="13"/>
  <c r="K1850" i="13"/>
  <c r="M1849" i="13"/>
  <c r="L1849" i="13"/>
  <c r="K1849" i="13"/>
  <c r="M1848" i="13"/>
  <c r="L1848" i="13"/>
  <c r="K1848" i="13"/>
  <c r="M1847" i="13"/>
  <c r="L1847" i="13"/>
  <c r="K1847" i="13"/>
  <c r="M1846" i="13"/>
  <c r="L1846" i="13"/>
  <c r="K1846" i="13"/>
  <c r="M1845" i="13"/>
  <c r="L1845" i="13"/>
  <c r="K1845" i="13"/>
  <c r="M1844" i="13"/>
  <c r="L1844" i="13"/>
  <c r="K1844" i="13"/>
  <c r="M1843" i="13"/>
  <c r="L1843" i="13"/>
  <c r="K1843" i="13"/>
  <c r="M1842" i="13"/>
  <c r="L1842" i="13"/>
  <c r="K1842" i="13"/>
  <c r="M1841" i="13"/>
  <c r="L1841" i="13"/>
  <c r="K1841" i="13"/>
  <c r="M1840" i="13"/>
  <c r="L1840" i="13"/>
  <c r="K1840" i="13"/>
  <c r="M1839" i="13"/>
  <c r="L1839" i="13"/>
  <c r="K1839" i="13"/>
  <c r="M1838" i="13"/>
  <c r="L1838" i="13"/>
  <c r="K1838" i="13"/>
  <c r="M1837" i="13"/>
  <c r="L1837" i="13"/>
  <c r="K1837" i="13"/>
  <c r="M1836" i="13"/>
  <c r="L1836" i="13"/>
  <c r="K1836" i="13"/>
  <c r="M1835" i="13"/>
  <c r="L1835" i="13"/>
  <c r="K1835" i="13"/>
  <c r="M1834" i="13"/>
  <c r="L1834" i="13"/>
  <c r="K1834" i="13"/>
  <c r="M1833" i="13"/>
  <c r="L1833" i="13"/>
  <c r="K1833" i="13"/>
  <c r="M1832" i="13"/>
  <c r="L1832" i="13"/>
  <c r="K1832" i="13"/>
  <c r="M1831" i="13"/>
  <c r="L1831" i="13"/>
  <c r="K1831" i="13"/>
  <c r="M1830" i="13"/>
  <c r="L1830" i="13"/>
  <c r="K1830" i="13"/>
  <c r="M1829" i="13"/>
  <c r="L1829" i="13"/>
  <c r="K1829" i="13"/>
  <c r="M1828" i="13"/>
  <c r="L1828" i="13"/>
  <c r="K1828" i="13"/>
  <c r="M1827" i="13"/>
  <c r="L1827" i="13"/>
  <c r="K1827" i="13"/>
  <c r="M1826" i="13"/>
  <c r="L1826" i="13"/>
  <c r="K1826" i="13"/>
  <c r="M1825" i="13"/>
  <c r="L1825" i="13"/>
  <c r="K1825" i="13"/>
  <c r="M1824" i="13"/>
  <c r="L1824" i="13"/>
  <c r="K1824" i="13"/>
  <c r="M1823" i="13"/>
  <c r="L1823" i="13"/>
  <c r="K1823" i="13"/>
  <c r="M1822" i="13"/>
  <c r="L1822" i="13"/>
  <c r="K1822" i="13"/>
  <c r="M1821" i="13"/>
  <c r="L1821" i="13"/>
  <c r="K1821" i="13"/>
  <c r="M1820" i="13"/>
  <c r="L1820" i="13"/>
  <c r="K1820" i="13"/>
  <c r="M1819" i="13"/>
  <c r="L1819" i="13"/>
  <c r="K1819" i="13"/>
  <c r="M1818" i="13"/>
  <c r="L1818" i="13"/>
  <c r="K1818" i="13"/>
  <c r="M1817" i="13"/>
  <c r="L1817" i="13"/>
  <c r="K1817" i="13"/>
  <c r="M1816" i="13"/>
  <c r="L1816" i="13"/>
  <c r="K1816" i="13"/>
  <c r="M1815" i="13"/>
  <c r="L1815" i="13"/>
  <c r="K1815" i="13"/>
  <c r="M1814" i="13"/>
  <c r="L1814" i="13"/>
  <c r="K1814" i="13"/>
  <c r="M1813" i="13"/>
  <c r="L1813" i="13"/>
  <c r="K1813" i="13"/>
  <c r="M1812" i="13"/>
  <c r="L1812" i="13"/>
  <c r="K1812" i="13"/>
  <c r="M1811" i="13"/>
  <c r="L1811" i="13"/>
  <c r="K1811" i="13"/>
  <c r="M1810" i="13"/>
  <c r="L1810" i="13"/>
  <c r="K1810" i="13"/>
  <c r="M1809" i="13"/>
  <c r="L1809" i="13"/>
  <c r="K1809" i="13"/>
  <c r="M1808" i="13"/>
  <c r="L1808" i="13"/>
  <c r="K1808" i="13"/>
  <c r="M1807" i="13"/>
  <c r="L1807" i="13"/>
  <c r="K1807" i="13"/>
  <c r="M1806" i="13"/>
  <c r="L1806" i="13"/>
  <c r="K1806" i="13"/>
  <c r="M1805" i="13"/>
  <c r="L1805" i="13"/>
  <c r="K1805" i="13"/>
  <c r="M1804" i="13"/>
  <c r="L1804" i="13"/>
  <c r="K1804" i="13"/>
  <c r="M1803" i="13"/>
  <c r="L1803" i="13"/>
  <c r="K1803" i="13"/>
  <c r="M1802" i="13"/>
  <c r="L1802" i="13"/>
  <c r="K1802" i="13"/>
  <c r="M1801" i="13"/>
  <c r="L1801" i="13"/>
  <c r="K1801" i="13"/>
  <c r="M1800" i="13"/>
  <c r="L1800" i="13"/>
  <c r="K1800" i="13"/>
  <c r="M1799" i="13"/>
  <c r="L1799" i="13"/>
  <c r="K1799" i="13"/>
  <c r="M1798" i="13"/>
  <c r="L1798" i="13"/>
  <c r="K1798" i="13"/>
  <c r="M1797" i="13"/>
  <c r="L1797" i="13"/>
  <c r="K1797" i="13"/>
  <c r="M1796" i="13"/>
  <c r="L1796" i="13"/>
  <c r="K1796" i="13"/>
  <c r="M1795" i="13"/>
  <c r="L1795" i="13"/>
  <c r="K1795" i="13"/>
  <c r="M1794" i="13"/>
  <c r="L1794" i="13"/>
  <c r="K1794" i="13"/>
  <c r="M1793" i="13"/>
  <c r="L1793" i="13"/>
  <c r="K1793" i="13"/>
  <c r="M1792" i="13"/>
  <c r="L1792" i="13"/>
  <c r="K1792" i="13"/>
  <c r="M1791" i="13"/>
  <c r="L1791" i="13"/>
  <c r="K1791" i="13"/>
  <c r="M1790" i="13"/>
  <c r="L1790" i="13"/>
  <c r="K1790" i="13"/>
  <c r="M1789" i="13"/>
  <c r="L1789" i="13"/>
  <c r="K1789" i="13"/>
  <c r="M1788" i="13"/>
  <c r="L1788" i="13"/>
  <c r="K1788" i="13"/>
  <c r="M1787" i="13"/>
  <c r="L1787" i="13"/>
  <c r="K1787" i="13"/>
  <c r="M1786" i="13"/>
  <c r="L1786" i="13"/>
  <c r="K1786" i="13"/>
  <c r="M1785" i="13"/>
  <c r="L1785" i="13"/>
  <c r="K1785" i="13"/>
  <c r="M1784" i="13"/>
  <c r="L1784" i="13"/>
  <c r="K1784" i="13"/>
  <c r="M1783" i="13"/>
  <c r="L1783" i="13"/>
  <c r="K1783" i="13"/>
  <c r="M1782" i="13"/>
  <c r="L1782" i="13"/>
  <c r="K1782" i="13"/>
  <c r="M1781" i="13"/>
  <c r="L1781" i="13"/>
  <c r="K1781" i="13"/>
  <c r="M1780" i="13"/>
  <c r="L1780" i="13"/>
  <c r="K1780" i="13"/>
  <c r="M1779" i="13"/>
  <c r="L1779" i="13"/>
  <c r="K1779" i="13"/>
  <c r="M1778" i="13"/>
  <c r="L1778" i="13"/>
  <c r="K1778" i="13"/>
  <c r="M1777" i="13"/>
  <c r="L1777" i="13"/>
  <c r="K1777" i="13"/>
  <c r="M1776" i="13"/>
  <c r="L1776" i="13"/>
  <c r="K1776" i="13"/>
  <c r="M1775" i="13"/>
  <c r="L1775" i="13"/>
  <c r="K1775" i="13"/>
  <c r="M1774" i="13"/>
  <c r="L1774" i="13"/>
  <c r="K1774" i="13"/>
  <c r="M1773" i="13"/>
  <c r="L1773" i="13"/>
  <c r="K1773" i="13"/>
  <c r="M1772" i="13"/>
  <c r="L1772" i="13"/>
  <c r="K1772" i="13"/>
  <c r="M1771" i="13"/>
  <c r="L1771" i="13"/>
  <c r="K1771" i="13"/>
  <c r="M1770" i="13"/>
  <c r="L1770" i="13"/>
  <c r="K1770" i="13"/>
  <c r="M1769" i="13"/>
  <c r="L1769" i="13"/>
  <c r="K1769" i="13"/>
  <c r="M1768" i="13"/>
  <c r="L1768" i="13"/>
  <c r="K1768" i="13"/>
  <c r="M1767" i="13"/>
  <c r="L1767" i="13"/>
  <c r="K1767" i="13"/>
  <c r="M1766" i="13"/>
  <c r="L1766" i="13"/>
  <c r="K1766" i="13"/>
  <c r="M1765" i="13"/>
  <c r="L1765" i="13"/>
  <c r="K1765" i="13"/>
  <c r="M1764" i="13"/>
  <c r="L1764" i="13"/>
  <c r="K1764" i="13"/>
  <c r="M1763" i="13"/>
  <c r="L1763" i="13"/>
  <c r="K1763" i="13"/>
  <c r="M1762" i="13"/>
  <c r="L1762" i="13"/>
  <c r="K1762" i="13"/>
  <c r="M1761" i="13"/>
  <c r="L1761" i="13"/>
  <c r="K1761" i="13"/>
  <c r="M1760" i="13"/>
  <c r="L1760" i="13"/>
  <c r="K1760" i="13"/>
  <c r="M1759" i="13"/>
  <c r="L1759" i="13"/>
  <c r="K1759" i="13"/>
  <c r="M1758" i="13"/>
  <c r="L1758" i="13"/>
  <c r="K1758" i="13"/>
  <c r="M1757" i="13"/>
  <c r="L1757" i="13"/>
  <c r="K1757" i="13"/>
  <c r="M1756" i="13"/>
  <c r="L1756" i="13"/>
  <c r="K1756" i="13"/>
  <c r="M1755" i="13"/>
  <c r="L1755" i="13"/>
  <c r="K1755" i="13"/>
  <c r="M1754" i="13"/>
  <c r="L1754" i="13"/>
  <c r="K1754" i="13"/>
  <c r="M1753" i="13"/>
  <c r="L1753" i="13"/>
  <c r="K1753" i="13"/>
  <c r="M1752" i="13"/>
  <c r="L1752" i="13"/>
  <c r="K1752" i="13"/>
  <c r="M1751" i="13"/>
  <c r="L1751" i="13"/>
  <c r="K1751" i="13"/>
  <c r="M1750" i="13"/>
  <c r="L1750" i="13"/>
  <c r="K1750" i="13"/>
  <c r="M1749" i="13"/>
  <c r="L1749" i="13"/>
  <c r="K1749" i="13"/>
  <c r="M1748" i="13"/>
  <c r="L1748" i="13"/>
  <c r="K1748" i="13"/>
  <c r="M1747" i="13"/>
  <c r="L1747" i="13"/>
  <c r="K1747" i="13"/>
  <c r="M1746" i="13"/>
  <c r="L1746" i="13"/>
  <c r="K1746" i="13"/>
  <c r="M1745" i="13"/>
  <c r="L1745" i="13"/>
  <c r="K1745" i="13"/>
  <c r="M1744" i="13"/>
  <c r="L1744" i="13"/>
  <c r="K1744" i="13"/>
  <c r="M1743" i="13"/>
  <c r="L1743" i="13"/>
  <c r="K1743" i="13"/>
  <c r="M1742" i="13"/>
  <c r="L1742" i="13"/>
  <c r="K1742" i="13"/>
  <c r="M1741" i="13"/>
  <c r="L1741" i="13"/>
  <c r="K1741" i="13"/>
  <c r="M1740" i="13"/>
  <c r="L1740" i="13"/>
  <c r="K1740" i="13"/>
  <c r="M1739" i="13"/>
  <c r="L1739" i="13"/>
  <c r="K1739" i="13"/>
  <c r="M1738" i="13"/>
  <c r="L1738" i="13"/>
  <c r="K1738" i="13"/>
  <c r="M1737" i="13"/>
  <c r="L1737" i="13"/>
  <c r="K1737" i="13"/>
  <c r="M1736" i="13"/>
  <c r="L1736" i="13"/>
  <c r="K1736" i="13"/>
  <c r="M1735" i="13"/>
  <c r="L1735" i="13"/>
  <c r="K1735" i="13"/>
  <c r="M1734" i="13"/>
  <c r="L1734" i="13"/>
  <c r="K1734" i="13"/>
  <c r="M1733" i="13"/>
  <c r="L1733" i="13"/>
  <c r="K1733" i="13"/>
  <c r="M1732" i="13"/>
  <c r="L1732" i="13"/>
  <c r="K1732" i="13"/>
  <c r="M1731" i="13"/>
  <c r="L1731" i="13"/>
  <c r="K1731" i="13"/>
  <c r="M1730" i="13"/>
  <c r="L1730" i="13"/>
  <c r="K1730" i="13"/>
  <c r="M1729" i="13"/>
  <c r="L1729" i="13"/>
  <c r="K1729" i="13"/>
  <c r="M1728" i="13"/>
  <c r="L1728" i="13"/>
  <c r="K1728" i="13"/>
  <c r="M1727" i="13"/>
  <c r="L1727" i="13"/>
  <c r="K1727" i="13"/>
  <c r="M1726" i="13"/>
  <c r="L1726" i="13"/>
  <c r="K1726" i="13"/>
  <c r="M1725" i="13"/>
  <c r="L1725" i="13"/>
  <c r="K1725" i="13"/>
  <c r="M1724" i="13"/>
  <c r="L1724" i="13"/>
  <c r="K1724" i="13"/>
  <c r="M1723" i="13"/>
  <c r="L1723" i="13"/>
  <c r="K1723" i="13"/>
  <c r="M1722" i="13"/>
  <c r="L1722" i="13"/>
  <c r="K1722" i="13"/>
  <c r="M1721" i="13"/>
  <c r="L1721" i="13"/>
  <c r="K1721" i="13"/>
  <c r="M1720" i="13"/>
  <c r="L1720" i="13"/>
  <c r="K1720" i="13"/>
  <c r="M1719" i="13"/>
  <c r="L1719" i="13"/>
  <c r="K1719" i="13"/>
  <c r="M1718" i="13"/>
  <c r="L1718" i="13"/>
  <c r="K1718" i="13"/>
  <c r="M1717" i="13"/>
  <c r="L1717" i="13"/>
  <c r="K1717" i="13"/>
  <c r="M1716" i="13"/>
  <c r="L1716" i="13"/>
  <c r="K1716" i="13"/>
  <c r="M1715" i="13"/>
  <c r="L1715" i="13"/>
  <c r="K1715" i="13"/>
  <c r="M1714" i="13"/>
  <c r="L1714" i="13"/>
  <c r="K1714" i="13"/>
  <c r="M1713" i="13"/>
  <c r="L1713" i="13"/>
  <c r="K1713" i="13"/>
  <c r="M1712" i="13"/>
  <c r="L1712" i="13"/>
  <c r="K1712" i="13"/>
  <c r="M1711" i="13"/>
  <c r="L1711" i="13"/>
  <c r="K1711" i="13"/>
  <c r="M1710" i="13"/>
  <c r="L1710" i="13"/>
  <c r="K1710" i="13"/>
  <c r="M1709" i="13"/>
  <c r="L1709" i="13"/>
  <c r="K1709" i="13"/>
  <c r="M1708" i="13"/>
  <c r="L1708" i="13"/>
  <c r="K1708" i="13"/>
  <c r="M1707" i="13"/>
  <c r="L1707" i="13"/>
  <c r="K1707" i="13"/>
  <c r="M1706" i="13"/>
  <c r="L1706" i="13"/>
  <c r="K1706" i="13"/>
  <c r="M1705" i="13"/>
  <c r="L1705" i="13"/>
  <c r="K1705" i="13"/>
  <c r="M1704" i="13"/>
  <c r="L1704" i="13"/>
  <c r="K1704" i="13"/>
  <c r="M1703" i="13"/>
  <c r="L1703" i="13"/>
  <c r="K1703" i="13"/>
  <c r="M1702" i="13"/>
  <c r="L1702" i="13"/>
  <c r="K1702" i="13"/>
  <c r="M1701" i="13"/>
  <c r="L1701" i="13"/>
  <c r="K1701" i="13"/>
  <c r="M1700" i="13"/>
  <c r="L1700" i="13"/>
  <c r="K1700" i="13"/>
  <c r="M1699" i="13"/>
  <c r="L1699" i="13"/>
  <c r="K1699" i="13"/>
  <c r="M1698" i="13"/>
  <c r="L1698" i="13"/>
  <c r="K1698" i="13"/>
  <c r="M1697" i="13"/>
  <c r="L1697" i="13"/>
  <c r="K1697" i="13"/>
  <c r="M1696" i="13"/>
  <c r="L1696" i="13"/>
  <c r="K1696" i="13"/>
  <c r="M1695" i="13"/>
  <c r="L1695" i="13"/>
  <c r="K1695" i="13"/>
  <c r="M1694" i="13"/>
  <c r="L1694" i="13"/>
  <c r="K1694" i="13"/>
  <c r="M1693" i="13"/>
  <c r="L1693" i="13"/>
  <c r="K1693" i="13"/>
  <c r="M1692" i="13"/>
  <c r="L1692" i="13"/>
  <c r="K1692" i="13"/>
  <c r="M1691" i="13"/>
  <c r="L1691" i="13"/>
  <c r="K1691" i="13"/>
  <c r="M1690" i="13"/>
  <c r="L1690" i="13"/>
  <c r="K1690" i="13"/>
  <c r="M1689" i="13"/>
  <c r="L1689" i="13"/>
  <c r="K1689" i="13"/>
  <c r="M1688" i="13"/>
  <c r="L1688" i="13"/>
  <c r="K1688" i="13"/>
  <c r="M1687" i="13"/>
  <c r="L1687" i="13"/>
  <c r="K1687" i="13"/>
  <c r="M1686" i="13"/>
  <c r="L1686" i="13"/>
  <c r="K1686" i="13"/>
  <c r="M1685" i="13"/>
  <c r="L1685" i="13"/>
  <c r="K1685" i="13"/>
  <c r="M1684" i="13"/>
  <c r="L1684" i="13"/>
  <c r="K1684" i="13"/>
  <c r="M1683" i="13"/>
  <c r="L1683" i="13"/>
  <c r="K1683" i="13"/>
  <c r="M1682" i="13"/>
  <c r="L1682" i="13"/>
  <c r="K1682" i="13"/>
  <c r="M1681" i="13"/>
  <c r="L1681" i="13"/>
  <c r="K1681" i="13"/>
  <c r="M1680" i="13"/>
  <c r="L1680" i="13"/>
  <c r="K1680" i="13"/>
  <c r="M1679" i="13"/>
  <c r="L1679" i="13"/>
  <c r="K1679" i="13"/>
  <c r="M1678" i="13"/>
  <c r="L1678" i="13"/>
  <c r="K1678" i="13"/>
  <c r="M1677" i="13"/>
  <c r="L1677" i="13"/>
  <c r="K1677" i="13"/>
  <c r="M1676" i="13"/>
  <c r="L1676" i="13"/>
  <c r="K1676" i="13"/>
  <c r="M1675" i="13"/>
  <c r="L1675" i="13"/>
  <c r="K1675" i="13"/>
  <c r="M1674" i="13"/>
  <c r="L1674" i="13"/>
  <c r="K1674" i="13"/>
  <c r="M1673" i="13"/>
  <c r="L1673" i="13"/>
  <c r="K1673" i="13"/>
  <c r="M1672" i="13"/>
  <c r="L1672" i="13"/>
  <c r="K1672" i="13"/>
  <c r="M1671" i="13"/>
  <c r="L1671" i="13"/>
  <c r="K1671" i="13"/>
  <c r="M1670" i="13"/>
  <c r="L1670" i="13"/>
  <c r="K1670" i="13"/>
  <c r="M1669" i="13"/>
  <c r="L1669" i="13"/>
  <c r="K1669" i="13"/>
  <c r="M1668" i="13"/>
  <c r="L1668" i="13"/>
  <c r="K1668" i="13"/>
  <c r="M1667" i="13"/>
  <c r="L1667" i="13"/>
  <c r="K1667" i="13"/>
  <c r="M1666" i="13"/>
  <c r="L1666" i="13"/>
  <c r="K1666" i="13"/>
  <c r="M1665" i="13"/>
  <c r="L1665" i="13"/>
  <c r="K1665" i="13"/>
  <c r="M1664" i="13"/>
  <c r="L1664" i="13"/>
  <c r="K1664" i="13"/>
  <c r="M1663" i="13"/>
  <c r="L1663" i="13"/>
  <c r="K1663" i="13"/>
  <c r="M1662" i="13"/>
  <c r="L1662" i="13"/>
  <c r="K1662" i="13"/>
  <c r="M1661" i="13"/>
  <c r="L1661" i="13"/>
  <c r="K1661" i="13"/>
  <c r="M1660" i="13"/>
  <c r="L1660" i="13"/>
  <c r="K1660" i="13"/>
  <c r="M1659" i="13"/>
  <c r="L1659" i="13"/>
  <c r="K1659" i="13"/>
  <c r="M1658" i="13"/>
  <c r="L1658" i="13"/>
  <c r="K1658" i="13"/>
  <c r="M1657" i="13"/>
  <c r="L1657" i="13"/>
  <c r="K1657" i="13"/>
  <c r="M1656" i="13"/>
  <c r="L1656" i="13"/>
  <c r="K1656" i="13"/>
  <c r="M1655" i="13"/>
  <c r="L1655" i="13"/>
  <c r="K1655" i="13"/>
  <c r="M1654" i="13"/>
  <c r="L1654" i="13"/>
  <c r="K1654" i="13"/>
  <c r="M1653" i="13"/>
  <c r="L1653" i="13"/>
  <c r="K1653" i="13"/>
  <c r="M1652" i="13"/>
  <c r="L1652" i="13"/>
  <c r="K1652" i="13"/>
  <c r="M1651" i="13"/>
  <c r="L1651" i="13"/>
  <c r="K1651" i="13"/>
  <c r="M1650" i="13"/>
  <c r="L1650" i="13"/>
  <c r="K1650" i="13"/>
  <c r="M1649" i="13"/>
  <c r="L1649" i="13"/>
  <c r="K1649" i="13"/>
  <c r="M1648" i="13"/>
  <c r="L1648" i="13"/>
  <c r="K1648" i="13"/>
  <c r="M1647" i="13"/>
  <c r="L1647" i="13"/>
  <c r="K1647" i="13"/>
  <c r="M1646" i="13"/>
  <c r="L1646" i="13"/>
  <c r="K1646" i="13"/>
  <c r="M1645" i="13"/>
  <c r="L1645" i="13"/>
  <c r="K1645" i="13"/>
  <c r="M1644" i="13"/>
  <c r="L1644" i="13"/>
  <c r="K1644" i="13"/>
  <c r="M1643" i="13"/>
  <c r="L1643" i="13"/>
  <c r="K1643" i="13"/>
  <c r="M1642" i="13"/>
  <c r="L1642" i="13"/>
  <c r="K1642" i="13"/>
  <c r="M1641" i="13"/>
  <c r="L1641" i="13"/>
  <c r="K1641" i="13"/>
  <c r="M1640" i="13"/>
  <c r="L1640" i="13"/>
  <c r="K1640" i="13"/>
  <c r="M1639" i="13"/>
  <c r="L1639" i="13"/>
  <c r="K1639" i="13"/>
  <c r="M1638" i="13"/>
  <c r="L1638" i="13"/>
  <c r="K1638" i="13"/>
  <c r="M1637" i="13"/>
  <c r="L1637" i="13"/>
  <c r="K1637" i="13"/>
  <c r="M1636" i="13"/>
  <c r="L1636" i="13"/>
  <c r="K1636" i="13"/>
  <c r="M1635" i="13"/>
  <c r="L1635" i="13"/>
  <c r="K1635" i="13"/>
  <c r="M1634" i="13"/>
  <c r="L1634" i="13"/>
  <c r="K1634" i="13"/>
  <c r="M1633" i="13"/>
  <c r="L1633" i="13"/>
  <c r="K1633" i="13"/>
  <c r="M1632" i="13"/>
  <c r="L1632" i="13"/>
  <c r="K1632" i="13"/>
  <c r="M1631" i="13"/>
  <c r="L1631" i="13"/>
  <c r="K1631" i="13"/>
  <c r="M1630" i="13"/>
  <c r="L1630" i="13"/>
  <c r="K1630" i="13"/>
  <c r="M1629" i="13"/>
  <c r="L1629" i="13"/>
  <c r="K1629" i="13"/>
  <c r="M1628" i="13"/>
  <c r="L1628" i="13"/>
  <c r="K1628" i="13"/>
  <c r="M1627" i="13"/>
  <c r="L1627" i="13"/>
  <c r="K1627" i="13"/>
  <c r="M1626" i="13"/>
  <c r="L1626" i="13"/>
  <c r="K1626" i="13"/>
  <c r="M1625" i="13"/>
  <c r="L1625" i="13"/>
  <c r="K1625" i="13"/>
  <c r="M1624" i="13"/>
  <c r="L1624" i="13"/>
  <c r="K1624" i="13"/>
  <c r="M1623" i="13"/>
  <c r="L1623" i="13"/>
  <c r="K1623" i="13"/>
  <c r="M1622" i="13"/>
  <c r="L1622" i="13"/>
  <c r="K1622" i="13"/>
  <c r="M1621" i="13"/>
  <c r="L1621" i="13"/>
  <c r="K1621" i="13"/>
  <c r="M1620" i="13"/>
  <c r="L1620" i="13"/>
  <c r="K1620" i="13"/>
  <c r="M1619" i="13"/>
  <c r="L1619" i="13"/>
  <c r="K1619" i="13"/>
  <c r="M1618" i="13"/>
  <c r="L1618" i="13"/>
  <c r="K1618" i="13"/>
  <c r="M1617" i="13"/>
  <c r="L1617" i="13"/>
  <c r="K1617" i="13"/>
  <c r="M1616" i="13"/>
  <c r="L1616" i="13"/>
  <c r="K1616" i="13"/>
  <c r="M1615" i="13"/>
  <c r="L1615" i="13"/>
  <c r="K1615" i="13"/>
  <c r="M1614" i="13"/>
  <c r="L1614" i="13"/>
  <c r="K1614" i="13"/>
  <c r="M1613" i="13"/>
  <c r="L1613" i="13"/>
  <c r="K1613" i="13"/>
  <c r="M1612" i="13"/>
  <c r="L1612" i="13"/>
  <c r="K1612" i="13"/>
  <c r="M1611" i="13"/>
  <c r="L1611" i="13"/>
  <c r="K1611" i="13"/>
  <c r="M1610" i="13"/>
  <c r="L1610" i="13"/>
  <c r="K1610" i="13"/>
  <c r="M1609" i="13"/>
  <c r="L1609" i="13"/>
  <c r="K1609" i="13"/>
  <c r="M1608" i="13"/>
  <c r="L1608" i="13"/>
  <c r="K1608" i="13"/>
  <c r="M1607" i="13"/>
  <c r="L1607" i="13"/>
  <c r="K1607" i="13"/>
  <c r="M1606" i="13"/>
  <c r="L1606" i="13"/>
  <c r="K1606" i="13"/>
  <c r="M1605" i="13"/>
  <c r="L1605" i="13"/>
  <c r="K1605" i="13"/>
  <c r="M1604" i="13"/>
  <c r="L1604" i="13"/>
  <c r="K1604" i="13"/>
  <c r="M1603" i="13"/>
  <c r="L1603" i="13"/>
  <c r="K1603" i="13"/>
  <c r="M1602" i="13"/>
  <c r="L1602" i="13"/>
  <c r="K1602" i="13"/>
  <c r="M1601" i="13"/>
  <c r="L1601" i="13"/>
  <c r="K1601" i="13"/>
  <c r="M1600" i="13"/>
  <c r="L1600" i="13"/>
  <c r="K1600" i="13"/>
  <c r="M1599" i="13"/>
  <c r="L1599" i="13"/>
  <c r="K1599" i="13"/>
  <c r="M1598" i="13"/>
  <c r="L1598" i="13"/>
  <c r="K1598" i="13"/>
  <c r="M1597" i="13"/>
  <c r="L1597" i="13"/>
  <c r="K1597" i="13"/>
  <c r="M1596" i="13"/>
  <c r="L1596" i="13"/>
  <c r="K1596" i="13"/>
  <c r="M1595" i="13"/>
  <c r="L1595" i="13"/>
  <c r="K1595" i="13"/>
  <c r="M1594" i="13"/>
  <c r="L1594" i="13"/>
  <c r="K1594" i="13"/>
  <c r="M1593" i="13"/>
  <c r="L1593" i="13"/>
  <c r="K1593" i="13"/>
  <c r="M1592" i="13"/>
  <c r="L1592" i="13"/>
  <c r="K1592" i="13"/>
  <c r="M1591" i="13"/>
  <c r="L1591" i="13"/>
  <c r="K1591" i="13"/>
  <c r="M1590" i="13"/>
  <c r="L1590" i="13"/>
  <c r="K1590" i="13"/>
  <c r="M1589" i="13"/>
  <c r="L1589" i="13"/>
  <c r="K1589" i="13"/>
  <c r="M1588" i="13"/>
  <c r="L1588" i="13"/>
  <c r="K1588" i="13"/>
  <c r="M1587" i="13"/>
  <c r="L1587" i="13"/>
  <c r="K1587" i="13"/>
  <c r="M1586" i="13"/>
  <c r="L1586" i="13"/>
  <c r="K1586" i="13"/>
  <c r="M1585" i="13"/>
  <c r="L1585" i="13"/>
  <c r="K1585" i="13"/>
  <c r="M1584" i="13"/>
  <c r="L1584" i="13"/>
  <c r="K1584" i="13"/>
  <c r="M1583" i="13"/>
  <c r="L1583" i="13"/>
  <c r="K1583" i="13"/>
  <c r="M1582" i="13"/>
  <c r="L1582" i="13"/>
  <c r="K1582" i="13"/>
  <c r="M1581" i="13"/>
  <c r="L1581" i="13"/>
  <c r="K1581" i="13"/>
  <c r="M1580" i="13"/>
  <c r="L1580" i="13"/>
  <c r="K1580" i="13"/>
  <c r="M1579" i="13"/>
  <c r="L1579" i="13"/>
  <c r="K1579" i="13"/>
  <c r="M1578" i="13"/>
  <c r="L1578" i="13"/>
  <c r="K1578" i="13"/>
  <c r="M1577" i="13"/>
  <c r="L1577" i="13"/>
  <c r="K1577" i="13"/>
  <c r="M1576" i="13"/>
  <c r="L1576" i="13"/>
  <c r="K1576" i="13"/>
  <c r="M1575" i="13"/>
  <c r="L1575" i="13"/>
  <c r="K1575" i="13"/>
  <c r="M1574" i="13"/>
  <c r="L1574" i="13"/>
  <c r="K1574" i="13"/>
  <c r="M1573" i="13"/>
  <c r="L1573" i="13"/>
  <c r="K1573" i="13"/>
  <c r="M1572" i="13"/>
  <c r="L1572" i="13"/>
  <c r="K1572" i="13"/>
  <c r="M1571" i="13"/>
  <c r="L1571" i="13"/>
  <c r="K1571" i="13"/>
  <c r="M1570" i="13"/>
  <c r="L1570" i="13"/>
  <c r="K1570" i="13"/>
  <c r="M1569" i="13"/>
  <c r="L1569" i="13"/>
  <c r="K1569" i="13"/>
  <c r="M1568" i="13"/>
  <c r="L1568" i="13"/>
  <c r="K1568" i="13"/>
  <c r="M1567" i="13"/>
  <c r="L1567" i="13"/>
  <c r="K1567" i="13"/>
  <c r="M1566" i="13"/>
  <c r="L1566" i="13"/>
  <c r="K1566" i="13"/>
  <c r="M1565" i="13"/>
  <c r="L1565" i="13"/>
  <c r="K1565" i="13"/>
  <c r="M1564" i="13"/>
  <c r="L1564" i="13"/>
  <c r="K1564" i="13"/>
  <c r="M1563" i="13"/>
  <c r="L1563" i="13"/>
  <c r="K1563" i="13"/>
  <c r="M1562" i="13"/>
  <c r="L1562" i="13"/>
  <c r="K1562" i="13"/>
  <c r="M1561" i="13"/>
  <c r="L1561" i="13"/>
  <c r="K1561" i="13"/>
  <c r="M1560" i="13"/>
  <c r="L1560" i="13"/>
  <c r="K1560" i="13"/>
  <c r="M1559" i="13"/>
  <c r="L1559" i="13"/>
  <c r="K1559" i="13"/>
  <c r="M1558" i="13"/>
  <c r="L1558" i="13"/>
  <c r="K1558" i="13"/>
  <c r="M1557" i="13"/>
  <c r="L1557" i="13"/>
  <c r="K1557" i="13"/>
  <c r="M1556" i="13"/>
  <c r="L1556" i="13"/>
  <c r="K1556" i="13"/>
  <c r="M1555" i="13"/>
  <c r="L1555" i="13"/>
  <c r="K1555" i="13"/>
  <c r="M1554" i="13"/>
  <c r="L1554" i="13"/>
  <c r="K1554" i="13"/>
  <c r="M1553" i="13"/>
  <c r="L1553" i="13"/>
  <c r="K1553" i="13"/>
  <c r="M1552" i="13"/>
  <c r="L1552" i="13"/>
  <c r="K1552" i="13"/>
  <c r="M1551" i="13"/>
  <c r="L1551" i="13"/>
  <c r="K1551" i="13"/>
  <c r="M1550" i="13"/>
  <c r="L1550" i="13"/>
  <c r="K1550" i="13"/>
  <c r="M1549" i="13"/>
  <c r="L1549" i="13"/>
  <c r="K1549" i="13"/>
  <c r="M1548" i="13"/>
  <c r="L1548" i="13"/>
  <c r="K1548" i="13"/>
  <c r="M1547" i="13"/>
  <c r="L1547" i="13"/>
  <c r="K1547" i="13"/>
  <c r="M1546" i="13"/>
  <c r="L1546" i="13"/>
  <c r="K1546" i="13"/>
  <c r="M1545" i="13"/>
  <c r="L1545" i="13"/>
  <c r="K1545" i="13"/>
  <c r="M1544" i="13"/>
  <c r="L1544" i="13"/>
  <c r="K1544" i="13"/>
  <c r="M1543" i="13"/>
  <c r="L1543" i="13"/>
  <c r="K1543" i="13"/>
  <c r="M1542" i="13"/>
  <c r="L1542" i="13"/>
  <c r="K1542" i="13"/>
  <c r="M1541" i="13"/>
  <c r="L1541" i="13"/>
  <c r="K1541" i="13"/>
  <c r="M1540" i="13"/>
  <c r="L1540" i="13"/>
  <c r="K1540" i="13"/>
  <c r="M1539" i="13"/>
  <c r="L1539" i="13"/>
  <c r="K1539" i="13"/>
  <c r="M1538" i="13"/>
  <c r="L1538" i="13"/>
  <c r="K1538" i="13"/>
  <c r="M1537" i="13"/>
  <c r="L1537" i="13"/>
  <c r="K1537" i="13"/>
  <c r="M1536" i="13"/>
  <c r="L1536" i="13"/>
  <c r="K1536" i="13"/>
  <c r="M1535" i="13"/>
  <c r="L1535" i="13"/>
  <c r="K1535" i="13"/>
  <c r="M1534" i="13"/>
  <c r="L1534" i="13"/>
  <c r="K1534" i="13"/>
  <c r="M1533" i="13"/>
  <c r="L1533" i="13"/>
  <c r="K1533" i="13"/>
  <c r="M1532" i="13"/>
  <c r="L1532" i="13"/>
  <c r="K1532" i="13"/>
  <c r="M1531" i="13"/>
  <c r="L1531" i="13"/>
  <c r="K1531" i="13"/>
  <c r="M1530" i="13"/>
  <c r="L1530" i="13"/>
  <c r="K1530" i="13"/>
  <c r="M1529" i="13"/>
  <c r="L1529" i="13"/>
  <c r="K1529" i="13"/>
  <c r="M1528" i="13"/>
  <c r="L1528" i="13"/>
  <c r="K1528" i="13"/>
  <c r="M1527" i="13"/>
  <c r="L1527" i="13"/>
  <c r="K1527" i="13"/>
  <c r="M1526" i="13"/>
  <c r="L1526" i="13"/>
  <c r="K1526" i="13"/>
  <c r="M1525" i="13"/>
  <c r="L1525" i="13"/>
  <c r="K1525" i="13"/>
  <c r="M1524" i="13"/>
  <c r="L1524" i="13"/>
  <c r="K1524" i="13"/>
  <c r="M1523" i="13"/>
  <c r="L1523" i="13"/>
  <c r="K1523" i="13"/>
  <c r="M1522" i="13"/>
  <c r="L1522" i="13"/>
  <c r="K1522" i="13"/>
  <c r="M1521" i="13"/>
  <c r="L1521" i="13"/>
  <c r="K1521" i="13"/>
  <c r="M1520" i="13"/>
  <c r="L1520" i="13"/>
  <c r="K1520" i="13"/>
  <c r="M1519" i="13"/>
  <c r="L1519" i="13"/>
  <c r="K1519" i="13"/>
  <c r="M1518" i="13"/>
  <c r="L1518" i="13"/>
  <c r="K1518" i="13"/>
  <c r="M1517" i="13"/>
  <c r="L1517" i="13"/>
  <c r="K1517" i="13"/>
  <c r="M1516" i="13"/>
  <c r="L1516" i="13"/>
  <c r="K1516" i="13"/>
  <c r="M1515" i="13"/>
  <c r="L1515" i="13"/>
  <c r="K1515" i="13"/>
  <c r="M1514" i="13"/>
  <c r="L1514" i="13"/>
  <c r="K1514" i="13"/>
  <c r="M1513" i="13"/>
  <c r="L1513" i="13"/>
  <c r="K1513" i="13"/>
  <c r="M1512" i="13"/>
  <c r="L1512" i="13"/>
  <c r="K1512" i="13"/>
  <c r="M1511" i="13"/>
  <c r="L1511" i="13"/>
  <c r="K1511" i="13"/>
  <c r="M1510" i="13"/>
  <c r="L1510" i="13"/>
  <c r="K1510" i="13"/>
  <c r="M1509" i="13"/>
  <c r="L1509" i="13"/>
  <c r="K1509" i="13"/>
  <c r="M1508" i="13"/>
  <c r="L1508" i="13"/>
  <c r="K1508" i="13"/>
  <c r="M1507" i="13"/>
  <c r="L1507" i="13"/>
  <c r="K1507" i="13"/>
  <c r="M1506" i="13"/>
  <c r="L1506" i="13"/>
  <c r="K1506" i="13"/>
  <c r="M1505" i="13"/>
  <c r="L1505" i="13"/>
  <c r="K1505" i="13"/>
  <c r="M1504" i="13"/>
  <c r="L1504" i="13"/>
  <c r="K1504" i="13"/>
  <c r="M1503" i="13"/>
  <c r="L1503" i="13"/>
  <c r="K1503" i="13"/>
  <c r="M1502" i="13"/>
  <c r="L1502" i="13"/>
  <c r="K1502" i="13"/>
  <c r="M1501" i="13"/>
  <c r="L1501" i="13"/>
  <c r="K1501" i="13"/>
  <c r="M1500" i="13"/>
  <c r="L1500" i="13"/>
  <c r="K1500" i="13"/>
  <c r="M1499" i="13"/>
  <c r="L1499" i="13"/>
  <c r="K1499" i="13"/>
  <c r="M1498" i="13"/>
  <c r="L1498" i="13"/>
  <c r="K1498" i="13"/>
  <c r="M1497" i="13"/>
  <c r="L1497" i="13"/>
  <c r="K1497" i="13"/>
  <c r="M1496" i="13"/>
  <c r="L1496" i="13"/>
  <c r="K1496" i="13"/>
  <c r="M1495" i="13"/>
  <c r="L1495" i="13"/>
  <c r="K1495" i="13"/>
  <c r="M1494" i="13"/>
  <c r="L1494" i="13"/>
  <c r="K1494" i="13"/>
  <c r="M1493" i="13"/>
  <c r="L1493" i="13"/>
  <c r="K1493" i="13"/>
  <c r="M1492" i="13"/>
  <c r="L1492" i="13"/>
  <c r="K1492" i="13"/>
  <c r="M1491" i="13"/>
  <c r="L1491" i="13"/>
  <c r="K1491" i="13"/>
  <c r="M1490" i="13"/>
  <c r="L1490" i="13"/>
  <c r="K1490" i="13"/>
  <c r="M1489" i="13"/>
  <c r="L1489" i="13"/>
  <c r="K1489" i="13"/>
  <c r="M1488" i="13"/>
  <c r="L1488" i="13"/>
  <c r="K1488" i="13"/>
  <c r="M1487" i="13"/>
  <c r="L1487" i="13"/>
  <c r="K1487" i="13"/>
  <c r="M1486" i="13"/>
  <c r="L1486" i="13"/>
  <c r="K1486" i="13"/>
  <c r="M1485" i="13"/>
  <c r="L1485" i="13"/>
  <c r="K1485" i="13"/>
  <c r="M1484" i="13"/>
  <c r="L1484" i="13"/>
  <c r="K1484" i="13"/>
  <c r="M1483" i="13"/>
  <c r="L1483" i="13"/>
  <c r="K1483" i="13"/>
  <c r="M1482" i="13"/>
  <c r="L1482" i="13"/>
  <c r="K1482" i="13"/>
  <c r="M1481" i="13"/>
  <c r="L1481" i="13"/>
  <c r="K1481" i="13"/>
  <c r="M1480" i="13"/>
  <c r="L1480" i="13"/>
  <c r="K1480" i="13"/>
  <c r="M1479" i="13"/>
  <c r="L1479" i="13"/>
  <c r="K1479" i="13"/>
  <c r="M1478" i="13"/>
  <c r="L1478" i="13"/>
  <c r="K1478" i="13"/>
  <c r="M1477" i="13"/>
  <c r="L1477" i="13"/>
  <c r="K1477" i="13"/>
  <c r="M1476" i="13"/>
  <c r="L1476" i="13"/>
  <c r="K1476" i="13"/>
  <c r="M1475" i="13"/>
  <c r="L1475" i="13"/>
  <c r="K1475" i="13"/>
  <c r="M1474" i="13"/>
  <c r="L1474" i="13"/>
  <c r="K1474" i="13"/>
  <c r="M1473" i="13"/>
  <c r="L1473" i="13"/>
  <c r="K1473" i="13"/>
  <c r="M1472" i="13"/>
  <c r="L1472" i="13"/>
  <c r="K1472" i="13"/>
  <c r="M1471" i="13"/>
  <c r="L1471" i="13"/>
  <c r="K1471" i="13"/>
  <c r="M1470" i="13"/>
  <c r="L1470" i="13"/>
  <c r="K1470" i="13"/>
  <c r="M1469" i="13"/>
  <c r="L1469" i="13"/>
  <c r="K1469" i="13"/>
  <c r="M1468" i="13"/>
  <c r="L1468" i="13"/>
  <c r="K1468" i="13"/>
  <c r="M1467" i="13"/>
  <c r="L1467" i="13"/>
  <c r="K1467" i="13"/>
  <c r="M1466" i="13"/>
  <c r="L1466" i="13"/>
  <c r="K1466" i="13"/>
  <c r="M1465" i="13"/>
  <c r="L1465" i="13"/>
  <c r="K1465" i="13"/>
  <c r="M1464" i="13"/>
  <c r="L1464" i="13"/>
  <c r="K1464" i="13"/>
  <c r="M1463" i="13"/>
  <c r="L1463" i="13"/>
  <c r="K1463" i="13"/>
  <c r="M1462" i="13"/>
  <c r="L1462" i="13"/>
  <c r="K1462" i="13"/>
  <c r="M1461" i="13"/>
  <c r="L1461" i="13"/>
  <c r="K1461" i="13"/>
  <c r="M1460" i="13"/>
  <c r="L1460" i="13"/>
  <c r="K1460" i="13"/>
  <c r="M1459" i="13"/>
  <c r="L1459" i="13"/>
  <c r="K1459" i="13"/>
  <c r="M1458" i="13"/>
  <c r="L1458" i="13"/>
  <c r="K1458" i="13"/>
  <c r="M1457" i="13"/>
  <c r="L1457" i="13"/>
  <c r="K1457" i="13"/>
  <c r="M1456" i="13"/>
  <c r="L1456" i="13"/>
  <c r="K1456" i="13"/>
  <c r="M1455" i="13"/>
  <c r="L1455" i="13"/>
  <c r="K1455" i="13"/>
  <c r="M1454" i="13"/>
  <c r="L1454" i="13"/>
  <c r="K1454" i="13"/>
  <c r="M1453" i="13"/>
  <c r="L1453" i="13"/>
  <c r="K1453" i="13"/>
  <c r="M1452" i="13"/>
  <c r="L1452" i="13"/>
  <c r="K1452" i="13"/>
  <c r="M1451" i="13"/>
  <c r="L1451" i="13"/>
  <c r="K1451" i="13"/>
  <c r="M1450" i="13"/>
  <c r="L1450" i="13"/>
  <c r="K1450" i="13"/>
  <c r="M1449" i="13"/>
  <c r="L1449" i="13"/>
  <c r="K1449" i="13"/>
  <c r="M1448" i="13"/>
  <c r="L1448" i="13"/>
  <c r="K1448" i="13"/>
  <c r="M1447" i="13"/>
  <c r="L1447" i="13"/>
  <c r="K1447" i="13"/>
  <c r="M1446" i="13"/>
  <c r="L1446" i="13"/>
  <c r="K1446" i="13"/>
  <c r="M1445" i="13"/>
  <c r="L1445" i="13"/>
  <c r="K1445" i="13"/>
  <c r="M1444" i="13"/>
  <c r="L1444" i="13"/>
  <c r="K1444" i="13"/>
  <c r="M1443" i="13"/>
  <c r="L1443" i="13"/>
  <c r="K1443" i="13"/>
  <c r="M1442" i="13"/>
  <c r="L1442" i="13"/>
  <c r="K1442" i="13"/>
  <c r="M1441" i="13"/>
  <c r="L1441" i="13"/>
  <c r="K1441" i="13"/>
  <c r="M1440" i="13"/>
  <c r="L1440" i="13"/>
  <c r="K1440" i="13"/>
  <c r="M1439" i="13"/>
  <c r="L1439" i="13"/>
  <c r="K1439" i="13"/>
  <c r="M1438" i="13"/>
  <c r="L1438" i="13"/>
  <c r="K1438" i="13"/>
  <c r="M1437" i="13"/>
  <c r="L1437" i="13"/>
  <c r="K1437" i="13"/>
  <c r="M1436" i="13"/>
  <c r="L1436" i="13"/>
  <c r="K1436" i="13"/>
  <c r="M1435" i="13"/>
  <c r="L1435" i="13"/>
  <c r="K1435" i="13"/>
  <c r="M1434" i="13"/>
  <c r="L1434" i="13"/>
  <c r="K1434" i="13"/>
  <c r="M1433" i="13"/>
  <c r="L1433" i="13"/>
  <c r="K1433" i="13"/>
  <c r="M1432" i="13"/>
  <c r="L1432" i="13"/>
  <c r="K1432" i="13"/>
  <c r="M1431" i="13"/>
  <c r="L1431" i="13"/>
  <c r="K1431" i="13"/>
  <c r="M1430" i="13"/>
  <c r="L1430" i="13"/>
  <c r="K1430" i="13"/>
  <c r="M1429" i="13"/>
  <c r="L1429" i="13"/>
  <c r="K1429" i="13"/>
  <c r="M1428" i="13"/>
  <c r="L1428" i="13"/>
  <c r="K1428" i="13"/>
  <c r="M1427" i="13"/>
  <c r="L1427" i="13"/>
  <c r="K1427" i="13"/>
  <c r="M1426" i="13"/>
  <c r="L1426" i="13"/>
  <c r="K1426" i="13"/>
  <c r="M1425" i="13"/>
  <c r="L1425" i="13"/>
  <c r="K1425" i="13"/>
  <c r="M1424" i="13"/>
  <c r="L1424" i="13"/>
  <c r="K1424" i="13"/>
  <c r="M1423" i="13"/>
  <c r="L1423" i="13"/>
  <c r="K1423" i="13"/>
  <c r="M1422" i="13"/>
  <c r="L1422" i="13"/>
  <c r="K1422" i="13"/>
  <c r="M1421" i="13"/>
  <c r="L1421" i="13"/>
  <c r="K1421" i="13"/>
  <c r="M1420" i="13"/>
  <c r="L1420" i="13"/>
  <c r="K1420" i="13"/>
  <c r="M1419" i="13"/>
  <c r="L1419" i="13"/>
  <c r="K1419" i="13"/>
  <c r="M1418" i="13"/>
  <c r="L1418" i="13"/>
  <c r="K1418" i="13"/>
  <c r="M1417" i="13"/>
  <c r="L1417" i="13"/>
  <c r="K1417" i="13"/>
  <c r="M1416" i="13"/>
  <c r="L1416" i="13"/>
  <c r="K1416" i="13"/>
  <c r="M1415" i="13"/>
  <c r="L1415" i="13"/>
  <c r="K1415" i="13"/>
  <c r="M1414" i="13"/>
  <c r="L1414" i="13"/>
  <c r="K1414" i="13"/>
  <c r="M1413" i="13"/>
  <c r="L1413" i="13"/>
  <c r="K1413" i="13"/>
  <c r="M1412" i="13"/>
  <c r="L1412" i="13"/>
  <c r="K1412" i="13"/>
  <c r="M1411" i="13"/>
  <c r="L1411" i="13"/>
  <c r="K1411" i="13"/>
  <c r="M1410" i="13"/>
  <c r="L1410" i="13"/>
  <c r="K1410" i="13"/>
  <c r="M1409" i="13"/>
  <c r="L1409" i="13"/>
  <c r="K1409" i="13"/>
  <c r="M1408" i="13"/>
  <c r="L1408" i="13"/>
  <c r="K1408" i="13"/>
  <c r="M1407" i="13"/>
  <c r="L1407" i="13"/>
  <c r="K1407" i="13"/>
  <c r="M1406" i="13"/>
  <c r="L1406" i="13"/>
  <c r="K1406" i="13"/>
  <c r="M1405" i="13"/>
  <c r="L1405" i="13"/>
  <c r="K1405" i="13"/>
  <c r="M1404" i="13"/>
  <c r="L1404" i="13"/>
  <c r="K1404" i="13"/>
  <c r="M1403" i="13"/>
  <c r="L1403" i="13"/>
  <c r="K1403" i="13"/>
  <c r="M1402" i="13"/>
  <c r="L1402" i="13"/>
  <c r="K1402" i="13"/>
  <c r="M1401" i="13"/>
  <c r="L1401" i="13"/>
  <c r="K1401" i="13"/>
  <c r="M1400" i="13"/>
  <c r="L1400" i="13"/>
  <c r="K1400" i="13"/>
  <c r="M1399" i="13"/>
  <c r="L1399" i="13"/>
  <c r="K1399" i="13"/>
  <c r="M1398" i="13"/>
  <c r="L1398" i="13"/>
  <c r="K1398" i="13"/>
  <c r="M1397" i="13"/>
  <c r="L1397" i="13"/>
  <c r="K1397" i="13"/>
  <c r="M1396" i="13"/>
  <c r="L1396" i="13"/>
  <c r="K1396" i="13"/>
  <c r="M1395" i="13"/>
  <c r="L1395" i="13"/>
  <c r="K1395" i="13"/>
  <c r="M1394" i="13"/>
  <c r="L1394" i="13"/>
  <c r="K1394" i="13"/>
  <c r="M1393" i="13"/>
  <c r="L1393" i="13"/>
  <c r="K1393" i="13"/>
  <c r="M1392" i="13"/>
  <c r="L1392" i="13"/>
  <c r="K1392" i="13"/>
  <c r="M1391" i="13"/>
  <c r="L1391" i="13"/>
  <c r="K1391" i="13"/>
  <c r="M1390" i="13"/>
  <c r="L1390" i="13"/>
  <c r="K1390" i="13"/>
  <c r="M1389" i="13"/>
  <c r="L1389" i="13"/>
  <c r="K1389" i="13"/>
  <c r="M1388" i="13"/>
  <c r="L1388" i="13"/>
  <c r="K1388" i="13"/>
  <c r="M1387" i="13"/>
  <c r="L1387" i="13"/>
  <c r="K1387" i="13"/>
  <c r="M1386" i="13"/>
  <c r="L1386" i="13"/>
  <c r="K1386" i="13"/>
  <c r="M1385" i="13"/>
  <c r="L1385" i="13"/>
  <c r="K1385" i="13"/>
  <c r="M1384" i="13"/>
  <c r="L1384" i="13"/>
  <c r="K1384" i="13"/>
  <c r="M1383" i="13"/>
  <c r="L1383" i="13"/>
  <c r="K1383" i="13"/>
  <c r="M1382" i="13"/>
  <c r="L1382" i="13"/>
  <c r="K1382" i="13"/>
  <c r="M1381" i="13"/>
  <c r="L1381" i="13"/>
  <c r="K1381" i="13"/>
  <c r="M1380" i="13"/>
  <c r="L1380" i="13"/>
  <c r="K1380" i="13"/>
  <c r="M1379" i="13"/>
  <c r="L1379" i="13"/>
  <c r="K1379" i="13"/>
  <c r="M1378" i="13"/>
  <c r="L1378" i="13"/>
  <c r="K1378" i="13"/>
  <c r="M1377" i="13"/>
  <c r="L1377" i="13"/>
  <c r="K1377" i="13"/>
  <c r="M1376" i="13"/>
  <c r="L1376" i="13"/>
  <c r="K1376" i="13"/>
  <c r="M1375" i="13"/>
  <c r="L1375" i="13"/>
  <c r="K1375" i="13"/>
  <c r="M1374" i="13"/>
  <c r="L1374" i="13"/>
  <c r="K1374" i="13"/>
  <c r="M1373" i="13"/>
  <c r="L1373" i="13"/>
  <c r="K1373" i="13"/>
  <c r="M1372" i="13"/>
  <c r="L1372" i="13"/>
  <c r="K1372" i="13"/>
  <c r="M1371" i="13"/>
  <c r="L1371" i="13"/>
  <c r="K1371" i="13"/>
  <c r="M1370" i="13"/>
  <c r="L1370" i="13"/>
  <c r="K1370" i="13"/>
  <c r="M1369" i="13"/>
  <c r="L1369" i="13"/>
  <c r="K1369" i="13"/>
  <c r="M1368" i="13"/>
  <c r="L1368" i="13"/>
  <c r="K1368" i="13"/>
  <c r="M1367" i="13"/>
  <c r="L1367" i="13"/>
  <c r="K1367" i="13"/>
  <c r="M1366" i="13"/>
  <c r="L1366" i="13"/>
  <c r="K1366" i="13"/>
  <c r="M1365" i="13"/>
  <c r="L1365" i="13"/>
  <c r="K1365" i="13"/>
  <c r="M1364" i="13"/>
  <c r="L1364" i="13"/>
  <c r="K1364" i="13"/>
  <c r="M1363" i="13"/>
  <c r="L1363" i="13"/>
  <c r="K1363" i="13"/>
  <c r="M1362" i="13"/>
  <c r="L1362" i="13"/>
  <c r="K1362" i="13"/>
  <c r="M1361" i="13"/>
  <c r="L1361" i="13"/>
  <c r="K1361" i="13"/>
  <c r="M1360" i="13"/>
  <c r="L1360" i="13"/>
  <c r="K1360" i="13"/>
  <c r="M1359" i="13"/>
  <c r="L1359" i="13"/>
  <c r="K1359" i="13"/>
  <c r="M1358" i="13"/>
  <c r="L1358" i="13"/>
  <c r="K1358" i="13"/>
  <c r="M1357" i="13"/>
  <c r="L1357" i="13"/>
  <c r="K1357" i="13"/>
  <c r="M1356" i="13"/>
  <c r="L1356" i="13"/>
  <c r="K1356" i="13"/>
  <c r="M1355" i="13"/>
  <c r="L1355" i="13"/>
  <c r="K1355" i="13"/>
  <c r="M1354" i="13"/>
  <c r="L1354" i="13"/>
  <c r="K1354" i="13"/>
  <c r="M1353" i="13"/>
  <c r="L1353" i="13"/>
  <c r="K1353" i="13"/>
  <c r="M1352" i="13"/>
  <c r="L1352" i="13"/>
  <c r="K1352" i="13"/>
  <c r="M1351" i="13"/>
  <c r="L1351" i="13"/>
  <c r="K1351" i="13"/>
  <c r="M1350" i="13"/>
  <c r="L1350" i="13"/>
  <c r="K1350" i="13"/>
  <c r="M1349" i="13"/>
  <c r="L1349" i="13"/>
  <c r="K1349" i="13"/>
  <c r="M1348" i="13"/>
  <c r="L1348" i="13"/>
  <c r="K1348" i="13"/>
  <c r="M1347" i="13"/>
  <c r="L1347" i="13"/>
  <c r="K1347" i="13"/>
  <c r="M1346" i="13"/>
  <c r="L1346" i="13"/>
  <c r="K1346" i="13"/>
  <c r="M1345" i="13"/>
  <c r="L1345" i="13"/>
  <c r="K1345" i="13"/>
  <c r="M1344" i="13"/>
  <c r="L1344" i="13"/>
  <c r="K1344" i="13"/>
  <c r="M1343" i="13"/>
  <c r="L1343" i="13"/>
  <c r="K1343" i="13"/>
  <c r="M1342" i="13"/>
  <c r="L1342" i="13"/>
  <c r="K1342" i="13"/>
  <c r="M1341" i="13"/>
  <c r="L1341" i="13"/>
  <c r="K1341" i="13"/>
  <c r="M1340" i="13"/>
  <c r="L1340" i="13"/>
  <c r="K1340" i="13"/>
  <c r="M1339" i="13"/>
  <c r="L1339" i="13"/>
  <c r="K1339" i="13"/>
  <c r="M1338" i="13"/>
  <c r="L1338" i="13"/>
  <c r="K1338" i="13"/>
  <c r="M1337" i="13"/>
  <c r="L1337" i="13"/>
  <c r="K1337" i="13"/>
  <c r="M1336" i="13"/>
  <c r="L1336" i="13"/>
  <c r="K1336" i="13"/>
  <c r="M1335" i="13"/>
  <c r="L1335" i="13"/>
  <c r="K1335" i="13"/>
  <c r="M1334" i="13"/>
  <c r="L1334" i="13"/>
  <c r="K1334" i="13"/>
  <c r="M1333" i="13"/>
  <c r="L1333" i="13"/>
  <c r="K1333" i="13"/>
  <c r="M1332" i="13"/>
  <c r="L1332" i="13"/>
  <c r="K1332" i="13"/>
  <c r="M1331" i="13"/>
  <c r="L1331" i="13"/>
  <c r="K1331" i="13"/>
  <c r="M1330" i="13"/>
  <c r="L1330" i="13"/>
  <c r="K1330" i="13"/>
  <c r="M1329" i="13"/>
  <c r="L1329" i="13"/>
  <c r="K1329" i="13"/>
  <c r="M1328" i="13"/>
  <c r="L1328" i="13"/>
  <c r="K1328" i="13"/>
  <c r="M1327" i="13"/>
  <c r="L1327" i="13"/>
  <c r="K1327" i="13"/>
  <c r="M1326" i="13"/>
  <c r="L1326" i="13"/>
  <c r="K1326" i="13"/>
  <c r="M1325" i="13"/>
  <c r="L1325" i="13"/>
  <c r="K1325" i="13"/>
  <c r="M1324" i="13"/>
  <c r="L1324" i="13"/>
  <c r="K1324" i="13"/>
  <c r="M1323" i="13"/>
  <c r="L1323" i="13"/>
  <c r="K1323" i="13"/>
  <c r="M1322" i="13"/>
  <c r="L1322" i="13"/>
  <c r="K1322" i="13"/>
  <c r="M1321" i="13"/>
  <c r="L1321" i="13"/>
  <c r="K1321" i="13"/>
  <c r="M1320" i="13"/>
  <c r="L1320" i="13"/>
  <c r="K1320" i="13"/>
  <c r="M1319" i="13"/>
  <c r="L1319" i="13"/>
  <c r="K1319" i="13"/>
  <c r="M1318" i="13"/>
  <c r="L1318" i="13"/>
  <c r="K1318" i="13"/>
  <c r="M1317" i="13"/>
  <c r="L1317" i="13"/>
  <c r="K1317" i="13"/>
  <c r="M1316" i="13"/>
  <c r="L1316" i="13"/>
  <c r="K1316" i="13"/>
  <c r="M1315" i="13"/>
  <c r="L1315" i="13"/>
  <c r="K1315" i="13"/>
  <c r="M1314" i="13"/>
  <c r="L1314" i="13"/>
  <c r="K1314" i="13"/>
  <c r="M1313" i="13"/>
  <c r="L1313" i="13"/>
  <c r="K1313" i="13"/>
  <c r="M1312" i="13"/>
  <c r="L1312" i="13"/>
  <c r="K1312" i="13"/>
  <c r="M1311" i="13"/>
  <c r="L1311" i="13"/>
  <c r="K1311" i="13"/>
  <c r="M1310" i="13"/>
  <c r="L1310" i="13"/>
  <c r="K1310" i="13"/>
  <c r="M1309" i="13"/>
  <c r="L1309" i="13"/>
  <c r="K1309" i="13"/>
  <c r="M1308" i="13"/>
  <c r="L1308" i="13"/>
  <c r="K1308" i="13"/>
  <c r="M1307" i="13"/>
  <c r="L1307" i="13"/>
  <c r="K1307" i="13"/>
  <c r="M1306" i="13"/>
  <c r="L1306" i="13"/>
  <c r="K1306" i="13"/>
  <c r="M1305" i="13"/>
  <c r="L1305" i="13"/>
  <c r="K1305" i="13"/>
  <c r="M1304" i="13"/>
  <c r="L1304" i="13"/>
  <c r="K1304" i="13"/>
  <c r="M1303" i="13"/>
  <c r="L1303" i="13"/>
  <c r="K1303" i="13"/>
  <c r="M1302" i="13"/>
  <c r="L1302" i="13"/>
  <c r="K1302" i="13"/>
  <c r="M1301" i="13"/>
  <c r="L1301" i="13"/>
  <c r="K1301" i="13"/>
  <c r="M1300" i="13"/>
  <c r="L1300" i="13"/>
  <c r="K1300" i="13"/>
  <c r="M1299" i="13"/>
  <c r="L1299" i="13"/>
  <c r="K1299" i="13"/>
  <c r="M1298" i="13"/>
  <c r="L1298" i="13"/>
  <c r="K1298" i="13"/>
  <c r="M1297" i="13"/>
  <c r="L1297" i="13"/>
  <c r="K1297" i="13"/>
  <c r="M1296" i="13"/>
  <c r="L1296" i="13"/>
  <c r="K1296" i="13"/>
  <c r="M1295" i="13"/>
  <c r="L1295" i="13"/>
  <c r="K1295" i="13"/>
  <c r="M1294" i="13"/>
  <c r="L1294" i="13"/>
  <c r="K1294" i="13"/>
  <c r="M1293" i="13"/>
  <c r="L1293" i="13"/>
  <c r="K1293" i="13"/>
  <c r="M1292" i="13"/>
  <c r="L1292" i="13"/>
  <c r="K1292" i="13"/>
  <c r="M1291" i="13"/>
  <c r="L1291" i="13"/>
  <c r="K1291" i="13"/>
  <c r="M1290" i="13"/>
  <c r="L1290" i="13"/>
  <c r="K1290" i="13"/>
  <c r="M1289" i="13"/>
  <c r="L1289" i="13"/>
  <c r="K1289" i="13"/>
  <c r="M1288" i="13"/>
  <c r="L1288" i="13"/>
  <c r="K1288" i="13"/>
  <c r="M1287" i="13"/>
  <c r="L1287" i="13"/>
  <c r="K1287" i="13"/>
  <c r="M1286" i="13"/>
  <c r="L1286" i="13"/>
  <c r="K1286" i="13"/>
  <c r="M1285" i="13"/>
  <c r="L1285" i="13"/>
  <c r="K1285" i="13"/>
  <c r="M1284" i="13"/>
  <c r="L1284" i="13"/>
  <c r="K1284" i="13"/>
  <c r="M1283" i="13"/>
  <c r="L1283" i="13"/>
  <c r="K1283" i="13"/>
  <c r="M1282" i="13"/>
  <c r="L1282" i="13"/>
  <c r="K1282" i="13"/>
  <c r="M1281" i="13"/>
  <c r="L1281" i="13"/>
  <c r="K1281" i="13"/>
  <c r="M1280" i="13"/>
  <c r="L1280" i="13"/>
  <c r="K1280" i="13"/>
  <c r="M1279" i="13"/>
  <c r="L1279" i="13"/>
  <c r="K1279" i="13"/>
  <c r="M1278" i="13"/>
  <c r="L1278" i="13"/>
  <c r="K1278" i="13"/>
  <c r="M1277" i="13"/>
  <c r="L1277" i="13"/>
  <c r="K1277" i="13"/>
  <c r="M1276" i="13"/>
  <c r="L1276" i="13"/>
  <c r="K1276" i="13"/>
  <c r="M1275" i="13"/>
  <c r="L1275" i="13"/>
  <c r="K1275" i="13"/>
  <c r="M1274" i="13"/>
  <c r="L1274" i="13"/>
  <c r="K1274" i="13"/>
  <c r="M1273" i="13"/>
  <c r="L1273" i="13"/>
  <c r="K1273" i="13"/>
  <c r="M1272" i="13"/>
  <c r="L1272" i="13"/>
  <c r="K1272" i="13"/>
  <c r="M1271" i="13"/>
  <c r="L1271" i="13"/>
  <c r="K1271" i="13"/>
  <c r="M1270" i="13"/>
  <c r="L1270" i="13"/>
  <c r="K1270" i="13"/>
  <c r="M1269" i="13"/>
  <c r="L1269" i="13"/>
  <c r="K1269" i="13"/>
  <c r="M1268" i="13"/>
  <c r="L1268" i="13"/>
  <c r="K1268" i="13"/>
  <c r="M1267" i="13"/>
  <c r="L1267" i="13"/>
  <c r="K1267" i="13"/>
  <c r="M1266" i="13"/>
  <c r="L1266" i="13"/>
  <c r="K1266" i="13"/>
  <c r="M1265" i="13"/>
  <c r="L1265" i="13"/>
  <c r="K1265" i="13"/>
  <c r="M1264" i="13"/>
  <c r="L1264" i="13"/>
  <c r="K1264" i="13"/>
  <c r="M1263" i="13"/>
  <c r="L1263" i="13"/>
  <c r="K1263" i="13"/>
  <c r="M1262" i="13"/>
  <c r="L1262" i="13"/>
  <c r="K1262" i="13"/>
  <c r="M1261" i="13"/>
  <c r="L1261" i="13"/>
  <c r="K1261" i="13"/>
  <c r="M1260" i="13"/>
  <c r="L1260" i="13"/>
  <c r="K1260" i="13"/>
  <c r="M1259" i="13"/>
  <c r="L1259" i="13"/>
  <c r="K1259" i="13"/>
  <c r="M1258" i="13"/>
  <c r="L1258" i="13"/>
  <c r="K1258" i="13"/>
  <c r="M1257" i="13"/>
  <c r="L1257" i="13"/>
  <c r="K1257" i="13"/>
  <c r="M1256" i="13"/>
  <c r="L1256" i="13"/>
  <c r="K1256" i="13"/>
  <c r="M1255" i="13"/>
  <c r="L1255" i="13"/>
  <c r="K1255" i="13"/>
  <c r="M1254" i="13"/>
  <c r="L1254" i="13"/>
  <c r="K1254" i="13"/>
  <c r="M1253" i="13"/>
  <c r="L1253" i="13"/>
  <c r="K1253" i="13"/>
  <c r="M1252" i="13"/>
  <c r="L1252" i="13"/>
  <c r="K1252" i="13"/>
  <c r="M1251" i="13"/>
  <c r="L1251" i="13"/>
  <c r="K1251" i="13"/>
  <c r="M1250" i="13"/>
  <c r="L1250" i="13"/>
  <c r="K1250" i="13"/>
  <c r="M1249" i="13"/>
  <c r="L1249" i="13"/>
  <c r="K1249" i="13"/>
  <c r="M1248" i="13"/>
  <c r="L1248" i="13"/>
  <c r="K1248" i="13"/>
  <c r="M1247" i="13"/>
  <c r="L1247" i="13"/>
  <c r="K1247" i="13"/>
  <c r="M1246" i="13"/>
  <c r="L1246" i="13"/>
  <c r="K1246" i="13"/>
  <c r="M1245" i="13"/>
  <c r="L1245" i="13"/>
  <c r="K1245" i="13"/>
  <c r="M1244" i="13"/>
  <c r="L1244" i="13"/>
  <c r="K1244" i="13"/>
  <c r="M1243" i="13"/>
  <c r="L1243" i="13"/>
  <c r="K1243" i="13"/>
  <c r="M1242" i="13"/>
  <c r="L1242" i="13"/>
  <c r="K1242" i="13"/>
  <c r="M1241" i="13"/>
  <c r="L1241" i="13"/>
  <c r="K1241" i="13"/>
  <c r="M1240" i="13"/>
  <c r="L1240" i="13"/>
  <c r="K1240" i="13"/>
  <c r="M1239" i="13"/>
  <c r="L1239" i="13"/>
  <c r="K1239" i="13"/>
  <c r="M1238" i="13"/>
  <c r="L1238" i="13"/>
  <c r="K1238" i="13"/>
  <c r="M1237" i="13"/>
  <c r="L1237" i="13"/>
  <c r="K1237" i="13"/>
  <c r="M1236" i="13"/>
  <c r="L1236" i="13"/>
  <c r="K1236" i="13"/>
  <c r="M1235" i="13"/>
  <c r="L1235" i="13"/>
  <c r="K1235" i="13"/>
  <c r="M1234" i="13"/>
  <c r="L1234" i="13"/>
  <c r="K1234" i="13"/>
  <c r="M1233" i="13"/>
  <c r="L1233" i="13"/>
  <c r="K1233" i="13"/>
  <c r="M1232" i="13"/>
  <c r="L1232" i="13"/>
  <c r="K1232" i="13"/>
  <c r="M1231" i="13"/>
  <c r="L1231" i="13"/>
  <c r="K1231" i="13"/>
  <c r="M1230" i="13"/>
  <c r="L1230" i="13"/>
  <c r="K1230" i="13"/>
  <c r="M1229" i="13"/>
  <c r="L1229" i="13"/>
  <c r="K1229" i="13"/>
  <c r="M1228" i="13"/>
  <c r="L1228" i="13"/>
  <c r="K1228" i="13"/>
  <c r="M1227" i="13"/>
  <c r="L1227" i="13"/>
  <c r="K1227" i="13"/>
  <c r="M1226" i="13"/>
  <c r="L1226" i="13"/>
  <c r="K1226" i="13"/>
  <c r="M1225" i="13"/>
  <c r="L1225" i="13"/>
  <c r="K1225" i="13"/>
  <c r="M1224" i="13"/>
  <c r="L1224" i="13"/>
  <c r="K1224" i="13"/>
  <c r="M1223" i="13"/>
  <c r="L1223" i="13"/>
  <c r="K1223" i="13"/>
  <c r="M1222" i="13"/>
  <c r="L1222" i="13"/>
  <c r="K1222" i="13"/>
  <c r="M1221" i="13"/>
  <c r="L1221" i="13"/>
  <c r="K1221" i="13"/>
  <c r="M1220" i="13"/>
  <c r="L1220" i="13"/>
  <c r="K1220" i="13"/>
  <c r="M1219" i="13"/>
  <c r="L1219" i="13"/>
  <c r="K1219" i="13"/>
  <c r="M1218" i="13"/>
  <c r="L1218" i="13"/>
  <c r="K1218" i="13"/>
  <c r="M1217" i="13"/>
  <c r="L1217" i="13"/>
  <c r="K1217" i="13"/>
  <c r="M1216" i="13"/>
  <c r="L1216" i="13"/>
  <c r="K1216" i="13"/>
  <c r="M1215" i="13"/>
  <c r="L1215" i="13"/>
  <c r="K1215" i="13"/>
  <c r="M1214" i="13"/>
  <c r="L1214" i="13"/>
  <c r="K1214" i="13"/>
  <c r="M1213" i="13"/>
  <c r="L1213" i="13"/>
  <c r="K1213" i="13"/>
  <c r="M1212" i="13"/>
  <c r="L1212" i="13"/>
  <c r="K1212" i="13"/>
  <c r="M1211" i="13"/>
  <c r="L1211" i="13"/>
  <c r="K1211" i="13"/>
  <c r="M1210" i="13"/>
  <c r="L1210" i="13"/>
  <c r="K1210" i="13"/>
  <c r="M1209" i="13"/>
  <c r="L1209" i="13"/>
  <c r="K1209" i="13"/>
  <c r="M1208" i="13"/>
  <c r="L1208" i="13"/>
  <c r="K1208" i="13"/>
  <c r="M1207" i="13"/>
  <c r="L1207" i="13"/>
  <c r="K1207" i="13"/>
  <c r="M1206" i="13"/>
  <c r="L1206" i="13"/>
  <c r="K1206" i="13"/>
  <c r="M1205" i="13"/>
  <c r="L1205" i="13"/>
  <c r="K1205" i="13"/>
  <c r="M1204" i="13"/>
  <c r="L1204" i="13"/>
  <c r="K1204" i="13"/>
  <c r="M1203" i="13"/>
  <c r="L1203" i="13"/>
  <c r="K1203" i="13"/>
  <c r="M1202" i="13"/>
  <c r="L1202" i="13"/>
  <c r="K1202" i="13"/>
  <c r="M1201" i="13"/>
  <c r="L1201" i="13"/>
  <c r="K1201" i="13"/>
  <c r="M1200" i="13"/>
  <c r="L1200" i="13"/>
  <c r="K1200" i="13"/>
  <c r="M1199" i="13"/>
  <c r="L1199" i="13"/>
  <c r="K1199" i="13"/>
  <c r="M1198" i="13"/>
  <c r="L1198" i="13"/>
  <c r="K1198" i="13"/>
  <c r="M1197" i="13"/>
  <c r="L1197" i="13"/>
  <c r="K1197" i="13"/>
  <c r="M1196" i="13"/>
  <c r="L1196" i="13"/>
  <c r="K1196" i="13"/>
  <c r="M1195" i="13"/>
  <c r="L1195" i="13"/>
  <c r="K1195" i="13"/>
  <c r="M1194" i="13"/>
  <c r="L1194" i="13"/>
  <c r="K1194" i="13"/>
  <c r="M1193" i="13"/>
  <c r="L1193" i="13"/>
  <c r="K1193" i="13"/>
  <c r="M1192" i="13"/>
  <c r="L1192" i="13"/>
  <c r="K1192" i="13"/>
  <c r="M1191" i="13"/>
  <c r="L1191" i="13"/>
  <c r="K1191" i="13"/>
  <c r="M1190" i="13"/>
  <c r="L1190" i="13"/>
  <c r="K1190" i="13"/>
  <c r="M1189" i="13"/>
  <c r="L1189" i="13"/>
  <c r="K1189" i="13"/>
  <c r="M1188" i="13"/>
  <c r="L1188" i="13"/>
  <c r="K1188" i="13"/>
  <c r="M1187" i="13"/>
  <c r="L1187" i="13"/>
  <c r="K1187" i="13"/>
  <c r="M1186" i="13"/>
  <c r="L1186" i="13"/>
  <c r="K1186" i="13"/>
  <c r="M1185" i="13"/>
  <c r="L1185" i="13"/>
  <c r="K1185" i="13"/>
  <c r="M1184" i="13"/>
  <c r="L1184" i="13"/>
  <c r="K1184" i="13"/>
  <c r="M1183" i="13"/>
  <c r="L1183" i="13"/>
  <c r="K1183" i="13"/>
  <c r="M1182" i="13"/>
  <c r="L1182" i="13"/>
  <c r="K1182" i="13"/>
  <c r="M1181" i="13"/>
  <c r="L1181" i="13"/>
  <c r="K1181" i="13"/>
  <c r="M1180" i="13"/>
  <c r="L1180" i="13"/>
  <c r="K1180" i="13"/>
  <c r="M1179" i="13"/>
  <c r="L1179" i="13"/>
  <c r="K1179" i="13"/>
  <c r="M1178" i="13"/>
  <c r="L1178" i="13"/>
  <c r="K1178" i="13"/>
  <c r="M1177" i="13"/>
  <c r="L1177" i="13"/>
  <c r="K1177" i="13"/>
  <c r="M1176" i="13"/>
  <c r="L1176" i="13"/>
  <c r="K1176" i="13"/>
  <c r="M1175" i="13"/>
  <c r="L1175" i="13"/>
  <c r="K1175" i="13"/>
  <c r="M1174" i="13"/>
  <c r="L1174" i="13"/>
  <c r="K1174" i="13"/>
  <c r="M1173" i="13"/>
  <c r="L1173" i="13"/>
  <c r="K1173" i="13"/>
  <c r="M1172" i="13"/>
  <c r="L1172" i="13"/>
  <c r="K1172" i="13"/>
  <c r="M1171" i="13"/>
  <c r="L1171" i="13"/>
  <c r="K1171" i="13"/>
  <c r="M1170" i="13"/>
  <c r="L1170" i="13"/>
  <c r="K1170" i="13"/>
  <c r="M1169" i="13"/>
  <c r="L1169" i="13"/>
  <c r="K1169" i="13"/>
  <c r="M1168" i="13"/>
  <c r="L1168" i="13"/>
  <c r="K1168" i="13"/>
  <c r="M1167" i="13"/>
  <c r="L1167" i="13"/>
  <c r="K1167" i="13"/>
  <c r="M1166" i="13"/>
  <c r="L1166" i="13"/>
  <c r="K1166" i="13"/>
  <c r="M1165" i="13"/>
  <c r="L1165" i="13"/>
  <c r="K1165" i="13"/>
  <c r="M1164" i="13"/>
  <c r="L1164" i="13"/>
  <c r="K1164" i="13"/>
  <c r="M1163" i="13"/>
  <c r="L1163" i="13"/>
  <c r="K1163" i="13"/>
  <c r="M1162" i="13"/>
  <c r="L1162" i="13"/>
  <c r="K1162" i="13"/>
  <c r="M1161" i="13"/>
  <c r="L1161" i="13"/>
  <c r="K1161" i="13"/>
  <c r="M1160" i="13"/>
  <c r="L1160" i="13"/>
  <c r="K1160" i="13"/>
  <c r="M1159" i="13"/>
  <c r="L1159" i="13"/>
  <c r="K1159" i="13"/>
  <c r="M1158" i="13"/>
  <c r="L1158" i="13"/>
  <c r="K1158" i="13"/>
  <c r="M1157" i="13"/>
  <c r="L1157" i="13"/>
  <c r="K1157" i="13"/>
  <c r="M1156" i="13"/>
  <c r="L1156" i="13"/>
  <c r="K1156" i="13"/>
  <c r="M1155" i="13"/>
  <c r="L1155" i="13"/>
  <c r="K1155" i="13"/>
  <c r="M1154" i="13"/>
  <c r="L1154" i="13"/>
  <c r="K1154" i="13"/>
  <c r="M1153" i="13"/>
  <c r="L1153" i="13"/>
  <c r="K1153" i="13"/>
  <c r="M1152" i="13"/>
  <c r="L1152" i="13"/>
  <c r="K1152" i="13"/>
  <c r="M1151" i="13"/>
  <c r="L1151" i="13"/>
  <c r="K1151" i="13"/>
  <c r="M1150" i="13"/>
  <c r="L1150" i="13"/>
  <c r="K1150" i="13"/>
  <c r="M1149" i="13"/>
  <c r="L1149" i="13"/>
  <c r="K1149" i="13"/>
  <c r="M1148" i="13"/>
  <c r="L1148" i="13"/>
  <c r="K1148" i="13"/>
  <c r="M1147" i="13"/>
  <c r="L1147" i="13"/>
  <c r="K1147" i="13"/>
  <c r="M1146" i="13"/>
  <c r="L1146" i="13"/>
  <c r="K1146" i="13"/>
  <c r="M1145" i="13"/>
  <c r="L1145" i="13"/>
  <c r="K1145" i="13"/>
  <c r="M1144" i="13"/>
  <c r="L1144" i="13"/>
  <c r="K1144" i="13"/>
  <c r="M1143" i="13"/>
  <c r="L1143" i="13"/>
  <c r="K1143" i="13"/>
  <c r="M1142" i="13"/>
  <c r="L1142" i="13"/>
  <c r="K1142" i="13"/>
  <c r="M1141" i="13"/>
  <c r="L1141" i="13"/>
  <c r="K1141" i="13"/>
  <c r="M1140" i="13"/>
  <c r="L1140" i="13"/>
  <c r="K1140" i="13"/>
  <c r="M1139" i="13"/>
  <c r="L1139" i="13"/>
  <c r="K1139" i="13"/>
  <c r="M1138" i="13"/>
  <c r="L1138" i="13"/>
  <c r="K1138" i="13"/>
  <c r="M1137" i="13"/>
  <c r="L1137" i="13"/>
  <c r="K1137" i="13"/>
  <c r="M1136" i="13"/>
  <c r="L1136" i="13"/>
  <c r="K1136" i="13"/>
  <c r="M1135" i="13"/>
  <c r="L1135" i="13"/>
  <c r="K1135" i="13"/>
  <c r="M1134" i="13"/>
  <c r="L1134" i="13"/>
  <c r="K1134" i="13"/>
  <c r="M1133" i="13"/>
  <c r="L1133" i="13"/>
  <c r="K1133" i="13"/>
  <c r="M1132" i="13"/>
  <c r="L1132" i="13"/>
  <c r="K1132" i="13"/>
  <c r="M1131" i="13"/>
  <c r="L1131" i="13"/>
  <c r="K1131" i="13"/>
  <c r="M1130" i="13"/>
  <c r="L1130" i="13"/>
  <c r="K1130" i="13"/>
  <c r="M1129" i="13"/>
  <c r="L1129" i="13"/>
  <c r="K1129" i="13"/>
  <c r="M1128" i="13"/>
  <c r="L1128" i="13"/>
  <c r="K1128" i="13"/>
  <c r="M1127" i="13"/>
  <c r="L1127" i="13"/>
  <c r="K1127" i="13"/>
  <c r="M1126" i="13"/>
  <c r="L1126" i="13"/>
  <c r="K1126" i="13"/>
  <c r="M1125" i="13"/>
  <c r="L1125" i="13"/>
  <c r="K1125" i="13"/>
  <c r="M1124" i="13"/>
  <c r="L1124" i="13"/>
  <c r="K1124" i="13"/>
  <c r="M1123" i="13"/>
  <c r="L1123" i="13"/>
  <c r="K1123" i="13"/>
  <c r="M1122" i="13"/>
  <c r="L1122" i="13"/>
  <c r="K1122" i="13"/>
  <c r="M1121" i="13"/>
  <c r="L1121" i="13"/>
  <c r="K1121" i="13"/>
  <c r="M1120" i="13"/>
  <c r="L1120" i="13"/>
  <c r="K1120" i="13"/>
  <c r="M1119" i="13"/>
  <c r="L1119" i="13"/>
  <c r="K1119" i="13"/>
  <c r="M1118" i="13"/>
  <c r="L1118" i="13"/>
  <c r="K1118" i="13"/>
  <c r="M1117" i="13"/>
  <c r="L1117" i="13"/>
  <c r="K1117" i="13"/>
  <c r="M1116" i="13"/>
  <c r="L1116" i="13"/>
  <c r="K1116" i="13"/>
  <c r="M1115" i="13"/>
  <c r="L1115" i="13"/>
  <c r="K1115" i="13"/>
  <c r="M1114" i="13"/>
  <c r="L1114" i="13"/>
  <c r="K1114" i="13"/>
  <c r="M1113" i="13"/>
  <c r="L1113" i="13"/>
  <c r="K1113" i="13"/>
  <c r="M1112" i="13"/>
  <c r="L1112" i="13"/>
  <c r="K1112" i="13"/>
  <c r="M1111" i="13"/>
  <c r="L1111" i="13"/>
  <c r="K1111" i="13"/>
  <c r="M1110" i="13"/>
  <c r="L1110" i="13"/>
  <c r="K1110" i="13"/>
  <c r="M1109" i="13"/>
  <c r="L1109" i="13"/>
  <c r="K1109" i="13"/>
  <c r="M1108" i="13"/>
  <c r="L1108" i="13"/>
  <c r="K1108" i="13"/>
  <c r="M1107" i="13"/>
  <c r="L1107" i="13"/>
  <c r="K1107" i="13"/>
  <c r="M1106" i="13"/>
  <c r="L1106" i="13"/>
  <c r="K1106" i="13"/>
  <c r="M1105" i="13"/>
  <c r="L1105" i="13"/>
  <c r="K1105" i="13"/>
  <c r="M1104" i="13"/>
  <c r="L1104" i="13"/>
  <c r="K1104" i="13"/>
  <c r="M1103" i="13"/>
  <c r="L1103" i="13"/>
  <c r="K1103" i="13"/>
  <c r="M1102" i="13"/>
  <c r="L1102" i="13"/>
  <c r="K1102" i="13"/>
  <c r="M1101" i="13"/>
  <c r="L1101" i="13"/>
  <c r="K1101" i="13"/>
  <c r="M1100" i="13"/>
  <c r="L1100" i="13"/>
  <c r="K1100" i="13"/>
  <c r="M1099" i="13"/>
  <c r="L1099" i="13"/>
  <c r="K1099" i="13"/>
  <c r="M1098" i="13"/>
  <c r="L1098" i="13"/>
  <c r="K1098" i="13"/>
  <c r="M1097" i="13"/>
  <c r="L1097" i="13"/>
  <c r="K1097" i="13"/>
  <c r="M1096" i="13"/>
  <c r="L1096" i="13"/>
  <c r="K1096" i="13"/>
  <c r="M1095" i="13"/>
  <c r="L1095" i="13"/>
  <c r="K1095" i="13"/>
  <c r="M1094" i="13"/>
  <c r="L1094" i="13"/>
  <c r="K1094" i="13"/>
  <c r="M1093" i="13"/>
  <c r="L1093" i="13"/>
  <c r="K1093" i="13"/>
  <c r="M1092" i="13"/>
  <c r="L1092" i="13"/>
  <c r="K1092" i="13"/>
  <c r="M1091" i="13"/>
  <c r="L1091" i="13"/>
  <c r="K1091" i="13"/>
  <c r="M1090" i="13"/>
  <c r="L1090" i="13"/>
  <c r="K1090" i="13"/>
  <c r="M1089" i="13"/>
  <c r="L1089" i="13"/>
  <c r="K1089" i="13"/>
  <c r="M1088" i="13"/>
  <c r="L1088" i="13"/>
  <c r="K1088" i="13"/>
  <c r="M1087" i="13"/>
  <c r="L1087" i="13"/>
  <c r="K1087" i="13"/>
  <c r="M1086" i="13"/>
  <c r="L1086" i="13"/>
  <c r="K1086" i="13"/>
  <c r="M1085" i="13"/>
  <c r="L1085" i="13"/>
  <c r="K1085" i="13"/>
  <c r="M1084" i="13"/>
  <c r="L1084" i="13"/>
  <c r="K1084" i="13"/>
  <c r="M1083" i="13"/>
  <c r="L1083" i="13"/>
  <c r="K1083" i="13"/>
  <c r="M1082" i="13"/>
  <c r="L1082" i="13"/>
  <c r="K1082" i="13"/>
  <c r="M1081" i="13"/>
  <c r="L1081" i="13"/>
  <c r="K1081" i="13"/>
  <c r="M1080" i="13"/>
  <c r="L1080" i="13"/>
  <c r="K1080" i="13"/>
  <c r="M1079" i="13"/>
  <c r="L1079" i="13"/>
  <c r="K1079" i="13"/>
  <c r="M1078" i="13"/>
  <c r="L1078" i="13"/>
  <c r="K1078" i="13"/>
  <c r="M1077" i="13"/>
  <c r="L1077" i="13"/>
  <c r="K1077" i="13"/>
  <c r="M1076" i="13"/>
  <c r="L1076" i="13"/>
  <c r="K1076" i="13"/>
  <c r="M1075" i="13"/>
  <c r="L1075" i="13"/>
  <c r="K1075" i="13"/>
  <c r="M1074" i="13"/>
  <c r="L1074" i="13"/>
  <c r="K1074" i="13"/>
  <c r="M1073" i="13"/>
  <c r="L1073" i="13"/>
  <c r="K1073" i="13"/>
  <c r="M1072" i="13"/>
  <c r="L1072" i="13"/>
  <c r="K1072" i="13"/>
  <c r="M1071" i="13"/>
  <c r="L1071" i="13"/>
  <c r="K1071" i="13"/>
  <c r="M1070" i="13"/>
  <c r="L1070" i="13"/>
  <c r="K1070" i="13"/>
  <c r="M1069" i="13"/>
  <c r="L1069" i="13"/>
  <c r="K1069" i="13"/>
  <c r="M1068" i="13"/>
  <c r="L1068" i="13"/>
  <c r="K1068" i="13"/>
  <c r="M1067" i="13"/>
  <c r="L1067" i="13"/>
  <c r="K1067" i="13"/>
  <c r="M1066" i="13"/>
  <c r="L1066" i="13"/>
  <c r="K1066" i="13"/>
  <c r="M1065" i="13"/>
  <c r="L1065" i="13"/>
  <c r="K1065" i="13"/>
  <c r="M1064" i="13"/>
  <c r="L1064" i="13"/>
  <c r="K1064" i="13"/>
  <c r="M1063" i="13"/>
  <c r="L1063" i="13"/>
  <c r="K1063" i="13"/>
  <c r="M1062" i="13"/>
  <c r="L1062" i="13"/>
  <c r="K1062" i="13"/>
  <c r="M1061" i="13"/>
  <c r="L1061" i="13"/>
  <c r="K1061" i="13"/>
  <c r="M1060" i="13"/>
  <c r="L1060" i="13"/>
  <c r="K1060" i="13"/>
  <c r="M1059" i="13"/>
  <c r="L1059" i="13"/>
  <c r="K1059" i="13"/>
  <c r="M1058" i="13"/>
  <c r="L1058" i="13"/>
  <c r="K1058" i="13"/>
  <c r="M1057" i="13"/>
  <c r="L1057" i="13"/>
  <c r="K1057" i="13"/>
  <c r="M1056" i="13"/>
  <c r="L1056" i="13"/>
  <c r="K1056" i="13"/>
  <c r="M1055" i="13"/>
  <c r="L1055" i="13"/>
  <c r="K1055" i="13"/>
  <c r="M1054" i="13"/>
  <c r="L1054" i="13"/>
  <c r="K1054" i="13"/>
  <c r="M1053" i="13"/>
  <c r="L1053" i="13"/>
  <c r="K1053" i="13"/>
  <c r="M1052" i="13"/>
  <c r="L1052" i="13"/>
  <c r="K1052" i="13"/>
  <c r="M1051" i="13"/>
  <c r="L1051" i="13"/>
  <c r="K1051" i="13"/>
  <c r="M1050" i="13"/>
  <c r="L1050" i="13"/>
  <c r="K1050" i="13"/>
  <c r="M1049" i="13"/>
  <c r="L1049" i="13"/>
  <c r="K1049" i="13"/>
  <c r="M1048" i="13"/>
  <c r="L1048" i="13"/>
  <c r="K1048" i="13"/>
  <c r="M1047" i="13"/>
  <c r="L1047" i="13"/>
  <c r="K1047" i="13"/>
  <c r="M1046" i="13"/>
  <c r="L1046" i="13"/>
  <c r="K1046" i="13"/>
  <c r="M1045" i="13"/>
  <c r="L1045" i="13"/>
  <c r="K1045" i="13"/>
  <c r="M1044" i="13"/>
  <c r="L1044" i="13"/>
  <c r="K1044" i="13"/>
  <c r="M1043" i="13"/>
  <c r="L1043" i="13"/>
  <c r="K1043" i="13"/>
  <c r="M1042" i="13"/>
  <c r="L1042" i="13"/>
  <c r="K1042" i="13"/>
  <c r="M1041" i="13"/>
  <c r="L1041" i="13"/>
  <c r="K1041" i="13"/>
  <c r="M1040" i="13"/>
  <c r="L1040" i="13"/>
  <c r="K1040" i="13"/>
  <c r="M1039" i="13"/>
  <c r="L1039" i="13"/>
  <c r="K1039" i="13"/>
  <c r="M1038" i="13"/>
  <c r="L1038" i="13"/>
  <c r="K1038" i="13"/>
  <c r="M1037" i="13"/>
  <c r="L1037" i="13"/>
  <c r="K1037" i="13"/>
  <c r="M1036" i="13"/>
  <c r="L1036" i="13"/>
  <c r="K1036" i="13"/>
  <c r="M1035" i="13"/>
  <c r="L1035" i="13"/>
  <c r="K1035" i="13"/>
  <c r="M1034" i="13"/>
  <c r="L1034" i="13"/>
  <c r="K1034" i="13"/>
  <c r="M1033" i="13"/>
  <c r="L1033" i="13"/>
  <c r="K1033" i="13"/>
  <c r="M1032" i="13"/>
  <c r="L1032" i="13"/>
  <c r="K1032" i="13"/>
  <c r="M1031" i="13"/>
  <c r="L1031" i="13"/>
  <c r="K1031" i="13"/>
  <c r="M1030" i="13"/>
  <c r="L1030" i="13"/>
  <c r="K1030" i="13"/>
  <c r="M1029" i="13"/>
  <c r="L1029" i="13"/>
  <c r="K1029" i="13"/>
  <c r="M1028" i="13"/>
  <c r="L1028" i="13"/>
  <c r="K1028" i="13"/>
  <c r="M1027" i="13"/>
  <c r="L1027" i="13"/>
  <c r="K1027" i="13"/>
  <c r="M1026" i="13"/>
  <c r="L1026" i="13"/>
  <c r="K1026" i="13"/>
  <c r="M1025" i="13"/>
  <c r="L1025" i="13"/>
  <c r="K1025" i="13"/>
  <c r="M1024" i="13"/>
  <c r="L1024" i="13"/>
  <c r="K1024" i="13"/>
  <c r="M1023" i="13"/>
  <c r="L1023" i="13"/>
  <c r="K1023" i="13"/>
  <c r="M1022" i="13"/>
  <c r="L1022" i="13"/>
  <c r="K1022" i="13"/>
  <c r="M1021" i="13"/>
  <c r="L1021" i="13"/>
  <c r="K1021" i="13"/>
  <c r="M1020" i="13"/>
  <c r="L1020" i="13"/>
  <c r="K1020" i="13"/>
  <c r="M1019" i="13"/>
  <c r="L1019" i="13"/>
  <c r="K1019" i="13"/>
  <c r="M1018" i="13"/>
  <c r="L1018" i="13"/>
  <c r="K1018" i="13"/>
  <c r="M1017" i="13"/>
  <c r="L1017" i="13"/>
  <c r="K1017" i="13"/>
  <c r="M1016" i="13"/>
  <c r="L1016" i="13"/>
  <c r="K1016" i="13"/>
  <c r="M1015" i="13"/>
  <c r="L1015" i="13"/>
  <c r="K1015" i="13"/>
  <c r="M1014" i="13"/>
  <c r="L1014" i="13"/>
  <c r="K1014" i="13"/>
  <c r="M1013" i="13"/>
  <c r="L1013" i="13"/>
  <c r="K1013" i="13"/>
  <c r="M1012" i="13"/>
  <c r="L1012" i="13"/>
  <c r="K1012" i="13"/>
  <c r="M1011" i="13"/>
  <c r="L1011" i="13"/>
  <c r="K1011" i="13"/>
  <c r="M1010" i="13"/>
  <c r="L1010" i="13"/>
  <c r="K1010" i="13"/>
  <c r="M1009" i="13"/>
  <c r="L1009" i="13"/>
  <c r="K1009" i="13"/>
  <c r="M1008" i="13"/>
  <c r="L1008" i="13"/>
  <c r="K1008" i="13"/>
  <c r="M1007" i="13"/>
  <c r="L1007" i="13"/>
  <c r="K1007" i="13"/>
  <c r="M1006" i="13"/>
  <c r="L1006" i="13"/>
  <c r="K1006" i="13"/>
  <c r="M1005" i="13"/>
  <c r="L1005" i="13"/>
  <c r="K1005" i="13"/>
  <c r="M1004" i="13"/>
  <c r="L1004" i="13"/>
  <c r="K1004" i="13"/>
  <c r="M1003" i="13"/>
  <c r="L1003" i="13"/>
  <c r="K1003" i="13"/>
  <c r="M1002" i="13"/>
  <c r="L1002" i="13"/>
  <c r="K1002" i="13"/>
  <c r="M1001" i="13"/>
  <c r="L1001" i="13"/>
  <c r="K1001" i="13"/>
  <c r="M1000" i="13"/>
  <c r="L1000" i="13"/>
  <c r="K1000" i="13"/>
  <c r="M999" i="13"/>
  <c r="L999" i="13"/>
  <c r="K999" i="13"/>
  <c r="M998" i="13"/>
  <c r="L998" i="13"/>
  <c r="K998" i="13"/>
  <c r="M997" i="13"/>
  <c r="L997" i="13"/>
  <c r="K997" i="13"/>
  <c r="M996" i="13"/>
  <c r="L996" i="13"/>
  <c r="K996" i="13"/>
  <c r="M995" i="13"/>
  <c r="L995" i="13"/>
  <c r="K995" i="13"/>
  <c r="M994" i="13"/>
  <c r="L994" i="13"/>
  <c r="K994" i="13"/>
  <c r="M993" i="13"/>
  <c r="L993" i="13"/>
  <c r="K993" i="13"/>
  <c r="M992" i="13"/>
  <c r="L992" i="13"/>
  <c r="K992" i="13"/>
  <c r="M991" i="13"/>
  <c r="L991" i="13"/>
  <c r="K991" i="13"/>
  <c r="M990" i="13"/>
  <c r="L990" i="13"/>
  <c r="K990" i="13"/>
  <c r="M989" i="13"/>
  <c r="L989" i="13"/>
  <c r="K989" i="13"/>
  <c r="M988" i="13"/>
  <c r="L988" i="13"/>
  <c r="K988" i="13"/>
  <c r="M987" i="13"/>
  <c r="L987" i="13"/>
  <c r="K987" i="13"/>
  <c r="M986" i="13"/>
  <c r="L986" i="13"/>
  <c r="K986" i="13"/>
  <c r="M985" i="13"/>
  <c r="L985" i="13"/>
  <c r="K985" i="13"/>
  <c r="M984" i="13"/>
  <c r="L984" i="13"/>
  <c r="K984" i="13"/>
  <c r="M983" i="13"/>
  <c r="L983" i="13"/>
  <c r="K983" i="13"/>
  <c r="M982" i="13"/>
  <c r="L982" i="13"/>
  <c r="K982" i="13"/>
  <c r="M981" i="13"/>
  <c r="L981" i="13"/>
  <c r="K981" i="13"/>
  <c r="M980" i="13"/>
  <c r="L980" i="13"/>
  <c r="K980" i="13"/>
  <c r="M979" i="13"/>
  <c r="L979" i="13"/>
  <c r="K979" i="13"/>
  <c r="M978" i="13"/>
  <c r="L978" i="13"/>
  <c r="K978" i="13"/>
  <c r="M977" i="13"/>
  <c r="L977" i="13"/>
  <c r="K977" i="13"/>
  <c r="M976" i="13"/>
  <c r="L976" i="13"/>
  <c r="K976" i="13"/>
  <c r="M975" i="13"/>
  <c r="L975" i="13"/>
  <c r="K975" i="13"/>
  <c r="M974" i="13"/>
  <c r="L974" i="13"/>
  <c r="K974" i="13"/>
  <c r="M973" i="13"/>
  <c r="L973" i="13"/>
  <c r="K973" i="13"/>
  <c r="M972" i="13"/>
  <c r="L972" i="13"/>
  <c r="K972" i="13"/>
  <c r="M971" i="13"/>
  <c r="L971" i="13"/>
  <c r="K971" i="13"/>
  <c r="M970" i="13"/>
  <c r="L970" i="13"/>
  <c r="K970" i="13"/>
  <c r="M969" i="13"/>
  <c r="L969" i="13"/>
  <c r="K969" i="13"/>
  <c r="M968" i="13"/>
  <c r="L968" i="13"/>
  <c r="K968" i="13"/>
  <c r="M967" i="13"/>
  <c r="L967" i="13"/>
  <c r="K967" i="13"/>
  <c r="M966" i="13"/>
  <c r="L966" i="13"/>
  <c r="K966" i="13"/>
  <c r="M965" i="13"/>
  <c r="L965" i="13"/>
  <c r="K965" i="13"/>
  <c r="M964" i="13"/>
  <c r="L964" i="13"/>
  <c r="K964" i="13"/>
  <c r="M963" i="13"/>
  <c r="L963" i="13"/>
  <c r="K963" i="13"/>
  <c r="M962" i="13"/>
  <c r="L962" i="13"/>
  <c r="K962" i="13"/>
  <c r="M961" i="13"/>
  <c r="L961" i="13"/>
  <c r="K961" i="13"/>
  <c r="M960" i="13"/>
  <c r="L960" i="13"/>
  <c r="K960" i="13"/>
  <c r="M959" i="13"/>
  <c r="L959" i="13"/>
  <c r="K959" i="13"/>
  <c r="M958" i="13"/>
  <c r="L958" i="13"/>
  <c r="K958" i="13"/>
  <c r="M957" i="13"/>
  <c r="L957" i="13"/>
  <c r="K957" i="13"/>
  <c r="M956" i="13"/>
  <c r="L956" i="13"/>
  <c r="K956" i="13"/>
  <c r="M955" i="13"/>
  <c r="L955" i="13"/>
  <c r="K955" i="13"/>
  <c r="M954" i="13"/>
  <c r="L954" i="13"/>
  <c r="K954" i="13"/>
  <c r="M953" i="13"/>
  <c r="L953" i="13"/>
  <c r="K953" i="13"/>
  <c r="M952" i="13"/>
  <c r="L952" i="13"/>
  <c r="K952" i="13"/>
  <c r="M951" i="13"/>
  <c r="L951" i="13"/>
  <c r="K951" i="13"/>
  <c r="M950" i="13"/>
  <c r="L950" i="13"/>
  <c r="K950" i="13"/>
  <c r="M949" i="13"/>
  <c r="L949" i="13"/>
  <c r="K949" i="13"/>
  <c r="M948" i="13"/>
  <c r="L948" i="13"/>
  <c r="K948" i="13"/>
  <c r="M947" i="13"/>
  <c r="L947" i="13"/>
  <c r="K947" i="13"/>
  <c r="M946" i="13"/>
  <c r="L946" i="13"/>
  <c r="K946" i="13"/>
  <c r="M945" i="13"/>
  <c r="L945" i="13"/>
  <c r="K945" i="13"/>
  <c r="M944" i="13"/>
  <c r="L944" i="13"/>
  <c r="K944" i="13"/>
  <c r="M943" i="13"/>
  <c r="L943" i="13"/>
  <c r="K943" i="13"/>
  <c r="M942" i="13"/>
  <c r="L942" i="13"/>
  <c r="K942" i="13"/>
  <c r="M941" i="13"/>
  <c r="L941" i="13"/>
  <c r="K941" i="13"/>
  <c r="M940" i="13"/>
  <c r="L940" i="13"/>
  <c r="K940" i="13"/>
  <c r="M939" i="13"/>
  <c r="L939" i="13"/>
  <c r="K939" i="13"/>
  <c r="M938" i="13"/>
  <c r="L938" i="13"/>
  <c r="K938" i="13"/>
  <c r="M937" i="13"/>
  <c r="L937" i="13"/>
  <c r="K937" i="13"/>
  <c r="M936" i="13"/>
  <c r="L936" i="13"/>
  <c r="K936" i="13"/>
  <c r="M935" i="13"/>
  <c r="L935" i="13"/>
  <c r="K935" i="13"/>
  <c r="M934" i="13"/>
  <c r="L934" i="13"/>
  <c r="K934" i="13"/>
  <c r="M933" i="13"/>
  <c r="L933" i="13"/>
  <c r="K933" i="13"/>
  <c r="M932" i="13"/>
  <c r="L932" i="13"/>
  <c r="K932" i="13"/>
  <c r="M931" i="13"/>
  <c r="L931" i="13"/>
  <c r="K931" i="13"/>
  <c r="M930" i="13"/>
  <c r="L930" i="13"/>
  <c r="K930" i="13"/>
  <c r="M929" i="13"/>
  <c r="L929" i="13"/>
  <c r="K929" i="13"/>
  <c r="M928" i="13"/>
  <c r="L928" i="13"/>
  <c r="K928" i="13"/>
  <c r="M927" i="13"/>
  <c r="L927" i="13"/>
  <c r="K927" i="13"/>
  <c r="M926" i="13"/>
  <c r="L926" i="13"/>
  <c r="K926" i="13"/>
  <c r="M925" i="13"/>
  <c r="L925" i="13"/>
  <c r="K925" i="13"/>
  <c r="M924" i="13"/>
  <c r="L924" i="13"/>
  <c r="K924" i="13"/>
  <c r="M923" i="13"/>
  <c r="L923" i="13"/>
  <c r="K923" i="13"/>
  <c r="M922" i="13"/>
  <c r="L922" i="13"/>
  <c r="K922" i="13"/>
  <c r="M921" i="13"/>
  <c r="L921" i="13"/>
  <c r="K921" i="13"/>
  <c r="M920" i="13"/>
  <c r="L920" i="13"/>
  <c r="K920" i="13"/>
  <c r="M919" i="13"/>
  <c r="L919" i="13"/>
  <c r="K919" i="13"/>
  <c r="M918" i="13"/>
  <c r="L918" i="13"/>
  <c r="K918" i="13"/>
  <c r="M917" i="13"/>
  <c r="L917" i="13"/>
  <c r="K917" i="13"/>
  <c r="M916" i="13"/>
  <c r="L916" i="13"/>
  <c r="K916" i="13"/>
  <c r="M915" i="13"/>
  <c r="L915" i="13"/>
  <c r="K915" i="13"/>
  <c r="M914" i="13"/>
  <c r="L914" i="13"/>
  <c r="K914" i="13"/>
  <c r="M913" i="13"/>
  <c r="L913" i="13"/>
  <c r="K913" i="13"/>
  <c r="M912" i="13"/>
  <c r="L912" i="13"/>
  <c r="K912" i="13"/>
  <c r="M911" i="13"/>
  <c r="L911" i="13"/>
  <c r="K911" i="13"/>
  <c r="M910" i="13"/>
  <c r="L910" i="13"/>
  <c r="K910" i="13"/>
  <c r="M909" i="13"/>
  <c r="L909" i="13"/>
  <c r="K909" i="13"/>
  <c r="M908" i="13"/>
  <c r="L908" i="13"/>
  <c r="K908" i="13"/>
  <c r="M907" i="13"/>
  <c r="L907" i="13"/>
  <c r="K907" i="13"/>
  <c r="M906" i="13"/>
  <c r="L906" i="13"/>
  <c r="K906" i="13"/>
  <c r="M905" i="13"/>
  <c r="L905" i="13"/>
  <c r="K905" i="13"/>
  <c r="M904" i="13"/>
  <c r="L904" i="13"/>
  <c r="K904" i="13"/>
  <c r="M903" i="13"/>
  <c r="L903" i="13"/>
  <c r="K903" i="13"/>
  <c r="M902" i="13"/>
  <c r="L902" i="13"/>
  <c r="K902" i="13"/>
  <c r="M901" i="13"/>
  <c r="L901" i="13"/>
  <c r="K901" i="13"/>
  <c r="M900" i="13"/>
  <c r="L900" i="13"/>
  <c r="K900" i="13"/>
  <c r="M899" i="13"/>
  <c r="L899" i="13"/>
  <c r="K899" i="13"/>
  <c r="M898" i="13"/>
  <c r="L898" i="13"/>
  <c r="K898" i="13"/>
  <c r="M897" i="13"/>
  <c r="L897" i="13"/>
  <c r="K897" i="13"/>
  <c r="M896" i="13"/>
  <c r="L896" i="13"/>
  <c r="K896" i="13"/>
  <c r="M895" i="13"/>
  <c r="L895" i="13"/>
  <c r="K895" i="13"/>
  <c r="M894" i="13"/>
  <c r="L894" i="13"/>
  <c r="K894" i="13"/>
  <c r="M893" i="13"/>
  <c r="L893" i="13"/>
  <c r="K893" i="13"/>
  <c r="M892" i="13"/>
  <c r="L892" i="13"/>
  <c r="K892" i="13"/>
  <c r="M891" i="13"/>
  <c r="L891" i="13"/>
  <c r="K891" i="13"/>
  <c r="M890" i="13"/>
  <c r="L890" i="13"/>
  <c r="K890" i="13"/>
  <c r="M889" i="13"/>
  <c r="L889" i="13"/>
  <c r="K889" i="13"/>
  <c r="M888" i="13"/>
  <c r="L888" i="13"/>
  <c r="K888" i="13"/>
  <c r="M887" i="13"/>
  <c r="L887" i="13"/>
  <c r="K887" i="13"/>
  <c r="M886" i="13"/>
  <c r="L886" i="13"/>
  <c r="K886" i="13"/>
  <c r="M885" i="13"/>
  <c r="L885" i="13"/>
  <c r="K885" i="13"/>
  <c r="M884" i="13"/>
  <c r="L884" i="13"/>
  <c r="K884" i="13"/>
  <c r="M883" i="13"/>
  <c r="L883" i="13"/>
  <c r="K883" i="13"/>
  <c r="M882" i="13"/>
  <c r="L882" i="13"/>
  <c r="K882" i="13"/>
  <c r="M881" i="13"/>
  <c r="L881" i="13"/>
  <c r="K881" i="13"/>
  <c r="M880" i="13"/>
  <c r="L880" i="13"/>
  <c r="K880" i="13"/>
  <c r="M879" i="13"/>
  <c r="L879" i="13"/>
  <c r="K879" i="13"/>
  <c r="M878" i="13"/>
  <c r="L878" i="13"/>
  <c r="K878" i="13"/>
  <c r="M877" i="13"/>
  <c r="L877" i="13"/>
  <c r="K877" i="13"/>
  <c r="M876" i="13"/>
  <c r="L876" i="13"/>
  <c r="K876" i="13"/>
  <c r="M875" i="13"/>
  <c r="L875" i="13"/>
  <c r="K875" i="13"/>
  <c r="M874" i="13"/>
  <c r="L874" i="13"/>
  <c r="K874" i="13"/>
  <c r="M873" i="13"/>
  <c r="L873" i="13"/>
  <c r="K873" i="13"/>
  <c r="M872" i="13"/>
  <c r="L872" i="13"/>
  <c r="K872" i="13"/>
  <c r="M871" i="13"/>
  <c r="L871" i="13"/>
  <c r="K871" i="13"/>
  <c r="M870" i="13"/>
  <c r="L870" i="13"/>
  <c r="K870" i="13"/>
  <c r="M869" i="13"/>
  <c r="L869" i="13"/>
  <c r="K869" i="13"/>
  <c r="M868" i="13"/>
  <c r="L868" i="13"/>
  <c r="K868" i="13"/>
  <c r="M867" i="13"/>
  <c r="L867" i="13"/>
  <c r="K867" i="13"/>
  <c r="M866" i="13"/>
  <c r="L866" i="13"/>
  <c r="K866" i="13"/>
  <c r="M865" i="13"/>
  <c r="L865" i="13"/>
  <c r="K865" i="13"/>
  <c r="M864" i="13"/>
  <c r="L864" i="13"/>
  <c r="K864" i="13"/>
  <c r="M863" i="13"/>
  <c r="L863" i="13"/>
  <c r="K863" i="13"/>
  <c r="M862" i="13"/>
  <c r="L862" i="13"/>
  <c r="K862" i="13"/>
  <c r="M861" i="13"/>
  <c r="L861" i="13"/>
  <c r="K861" i="13"/>
  <c r="M860" i="13"/>
  <c r="L860" i="13"/>
  <c r="K860" i="13"/>
  <c r="M859" i="13"/>
  <c r="L859" i="13"/>
  <c r="K859" i="13"/>
  <c r="M858" i="13"/>
  <c r="L858" i="13"/>
  <c r="K858" i="13"/>
  <c r="M857" i="13"/>
  <c r="L857" i="13"/>
  <c r="K857" i="13"/>
  <c r="M856" i="13"/>
  <c r="L856" i="13"/>
  <c r="K856" i="13"/>
  <c r="M855" i="13"/>
  <c r="L855" i="13"/>
  <c r="K855" i="13"/>
  <c r="M854" i="13"/>
  <c r="L854" i="13"/>
  <c r="K854" i="13"/>
  <c r="M853" i="13"/>
  <c r="L853" i="13"/>
  <c r="K853" i="13"/>
  <c r="M852" i="13"/>
  <c r="L852" i="13"/>
  <c r="K852" i="13"/>
  <c r="M851" i="13"/>
  <c r="L851" i="13"/>
  <c r="K851" i="13"/>
  <c r="M850" i="13"/>
  <c r="L850" i="13"/>
  <c r="K850" i="13"/>
  <c r="M849" i="13"/>
  <c r="L849" i="13"/>
  <c r="K849" i="13"/>
  <c r="M848" i="13"/>
  <c r="L848" i="13"/>
  <c r="K848" i="13"/>
  <c r="M847" i="13"/>
  <c r="L847" i="13"/>
  <c r="K847" i="13"/>
  <c r="M846" i="13"/>
  <c r="L846" i="13"/>
  <c r="K846" i="13"/>
  <c r="M845" i="13"/>
  <c r="L845" i="13"/>
  <c r="K845" i="13"/>
  <c r="M844" i="13"/>
  <c r="L844" i="13"/>
  <c r="K844" i="13"/>
  <c r="M843" i="13"/>
  <c r="L843" i="13"/>
  <c r="K843" i="13"/>
  <c r="M842" i="13"/>
  <c r="L842" i="13"/>
  <c r="K842" i="13"/>
  <c r="M841" i="13"/>
  <c r="L841" i="13"/>
  <c r="K841" i="13"/>
  <c r="M840" i="13"/>
  <c r="L840" i="13"/>
  <c r="K840" i="13"/>
  <c r="M839" i="13"/>
  <c r="L839" i="13"/>
  <c r="K839" i="13"/>
  <c r="M838" i="13"/>
  <c r="L838" i="13"/>
  <c r="K838" i="13"/>
  <c r="M837" i="13"/>
  <c r="L837" i="13"/>
  <c r="K837" i="13"/>
  <c r="M836" i="13"/>
  <c r="L836" i="13"/>
  <c r="K836" i="13"/>
  <c r="M835" i="13"/>
  <c r="L835" i="13"/>
  <c r="K835" i="13"/>
  <c r="M834" i="13"/>
  <c r="L834" i="13"/>
  <c r="K834" i="13"/>
  <c r="M833" i="13"/>
  <c r="L833" i="13"/>
  <c r="K833" i="13"/>
  <c r="M832" i="13"/>
  <c r="L832" i="13"/>
  <c r="K832" i="13"/>
  <c r="M831" i="13"/>
  <c r="L831" i="13"/>
  <c r="K831" i="13"/>
  <c r="M830" i="13"/>
  <c r="L830" i="13"/>
  <c r="K830" i="13"/>
  <c r="M829" i="13"/>
  <c r="L829" i="13"/>
  <c r="K829" i="13"/>
  <c r="M828" i="13"/>
  <c r="L828" i="13"/>
  <c r="K828" i="13"/>
  <c r="M827" i="13"/>
  <c r="L827" i="13"/>
  <c r="K827" i="13"/>
  <c r="M826" i="13"/>
  <c r="L826" i="13"/>
  <c r="K826" i="13"/>
  <c r="M825" i="13"/>
  <c r="L825" i="13"/>
  <c r="K825" i="13"/>
  <c r="M824" i="13"/>
  <c r="L824" i="13"/>
  <c r="K824" i="13"/>
  <c r="M823" i="13"/>
  <c r="L823" i="13"/>
  <c r="K823" i="13"/>
  <c r="M822" i="13"/>
  <c r="L822" i="13"/>
  <c r="K822" i="13"/>
  <c r="M821" i="13"/>
  <c r="L821" i="13"/>
  <c r="K821" i="13"/>
  <c r="M820" i="13"/>
  <c r="L820" i="13"/>
  <c r="K820" i="13"/>
  <c r="M819" i="13"/>
  <c r="L819" i="13"/>
  <c r="K819" i="13"/>
  <c r="M818" i="13"/>
  <c r="L818" i="13"/>
  <c r="K818" i="13"/>
  <c r="M817" i="13"/>
  <c r="L817" i="13"/>
  <c r="K817" i="13"/>
  <c r="M816" i="13"/>
  <c r="L816" i="13"/>
  <c r="K816" i="13"/>
  <c r="M815" i="13"/>
  <c r="L815" i="13"/>
  <c r="K815" i="13"/>
  <c r="M814" i="13"/>
  <c r="L814" i="13"/>
  <c r="K814" i="13"/>
  <c r="M813" i="13"/>
  <c r="L813" i="13"/>
  <c r="K813" i="13"/>
  <c r="M812" i="13"/>
  <c r="L812" i="13"/>
  <c r="K812" i="13"/>
  <c r="M811" i="13"/>
  <c r="L811" i="13"/>
  <c r="K811" i="13"/>
  <c r="M810" i="13"/>
  <c r="L810" i="13"/>
  <c r="K810" i="13"/>
  <c r="M809" i="13"/>
  <c r="L809" i="13"/>
  <c r="K809" i="13"/>
  <c r="M808" i="13"/>
  <c r="L808" i="13"/>
  <c r="K808" i="13"/>
  <c r="M807" i="13"/>
  <c r="L807" i="13"/>
  <c r="K807" i="13"/>
  <c r="M806" i="13"/>
  <c r="L806" i="13"/>
  <c r="K806" i="13"/>
  <c r="M805" i="13"/>
  <c r="L805" i="13"/>
  <c r="K805" i="13"/>
  <c r="M804" i="13"/>
  <c r="L804" i="13"/>
  <c r="K804" i="13"/>
  <c r="M803" i="13"/>
  <c r="L803" i="13"/>
  <c r="K803" i="13"/>
  <c r="M802" i="13"/>
  <c r="L802" i="13"/>
  <c r="K802" i="13"/>
  <c r="M801" i="13"/>
  <c r="L801" i="13"/>
  <c r="K801" i="13"/>
  <c r="M800" i="13"/>
  <c r="L800" i="13"/>
  <c r="K800" i="13"/>
  <c r="M799" i="13"/>
  <c r="L799" i="13"/>
  <c r="K799" i="13"/>
  <c r="M798" i="13"/>
  <c r="L798" i="13"/>
  <c r="K798" i="13"/>
  <c r="M797" i="13"/>
  <c r="L797" i="13"/>
  <c r="K797" i="13"/>
  <c r="M796" i="13"/>
  <c r="L796" i="13"/>
  <c r="K796" i="13"/>
  <c r="M795" i="13"/>
  <c r="L795" i="13"/>
  <c r="K795" i="13"/>
  <c r="M794" i="13"/>
  <c r="L794" i="13"/>
  <c r="K794" i="13"/>
  <c r="M793" i="13"/>
  <c r="L793" i="13"/>
  <c r="K793" i="13"/>
  <c r="M792" i="13"/>
  <c r="L792" i="13"/>
  <c r="K792" i="13"/>
  <c r="M791" i="13"/>
  <c r="L791" i="13"/>
  <c r="K791" i="13"/>
  <c r="M790" i="13"/>
  <c r="L790" i="13"/>
  <c r="K790" i="13"/>
  <c r="M789" i="13"/>
  <c r="L789" i="13"/>
  <c r="K789" i="13"/>
  <c r="M788" i="13"/>
  <c r="L788" i="13"/>
  <c r="K788" i="13"/>
  <c r="M787" i="13"/>
  <c r="L787" i="13"/>
  <c r="K787" i="13"/>
  <c r="M786" i="13"/>
  <c r="L786" i="13"/>
  <c r="K786" i="13"/>
  <c r="M785" i="13"/>
  <c r="L785" i="13"/>
  <c r="K785" i="13"/>
  <c r="M784" i="13"/>
  <c r="L784" i="13"/>
  <c r="K784" i="13"/>
  <c r="M783" i="13"/>
  <c r="L783" i="13"/>
  <c r="K783" i="13"/>
  <c r="M782" i="13"/>
  <c r="L782" i="13"/>
  <c r="K782" i="13"/>
  <c r="M781" i="13"/>
  <c r="L781" i="13"/>
  <c r="K781" i="13"/>
  <c r="M780" i="13"/>
  <c r="L780" i="13"/>
  <c r="K780" i="13"/>
  <c r="M779" i="13"/>
  <c r="L779" i="13"/>
  <c r="K779" i="13"/>
  <c r="M778" i="13"/>
  <c r="L778" i="13"/>
  <c r="K778" i="13"/>
  <c r="M777" i="13"/>
  <c r="L777" i="13"/>
  <c r="K777" i="13"/>
  <c r="M776" i="13"/>
  <c r="L776" i="13"/>
  <c r="K776" i="13"/>
  <c r="M775" i="13"/>
  <c r="L775" i="13"/>
  <c r="K775" i="13"/>
  <c r="M774" i="13"/>
  <c r="L774" i="13"/>
  <c r="K774" i="13"/>
  <c r="M773" i="13"/>
  <c r="L773" i="13"/>
  <c r="K773" i="13"/>
  <c r="M772" i="13"/>
  <c r="L772" i="13"/>
  <c r="K772" i="13"/>
  <c r="M771" i="13"/>
  <c r="L771" i="13"/>
  <c r="K771" i="13"/>
  <c r="M770" i="13"/>
  <c r="L770" i="13"/>
  <c r="K770" i="13"/>
  <c r="M769" i="13"/>
  <c r="L769" i="13"/>
  <c r="K769" i="13"/>
  <c r="M768" i="13"/>
  <c r="L768" i="13"/>
  <c r="K768" i="13"/>
  <c r="M767" i="13"/>
  <c r="L767" i="13"/>
  <c r="K767" i="13"/>
  <c r="M766" i="13"/>
  <c r="L766" i="13"/>
  <c r="K766" i="13"/>
  <c r="M765" i="13"/>
  <c r="L765" i="13"/>
  <c r="K765" i="13"/>
  <c r="M764" i="13"/>
  <c r="L764" i="13"/>
  <c r="K764" i="13"/>
  <c r="M763" i="13"/>
  <c r="L763" i="13"/>
  <c r="K763" i="13"/>
  <c r="M762" i="13"/>
  <c r="L762" i="13"/>
  <c r="K762" i="13"/>
  <c r="M761" i="13"/>
  <c r="L761" i="13"/>
  <c r="K761" i="13"/>
  <c r="M760" i="13"/>
  <c r="L760" i="13"/>
  <c r="K760" i="13"/>
  <c r="M759" i="13"/>
  <c r="L759" i="13"/>
  <c r="K759" i="13"/>
  <c r="M758" i="13"/>
  <c r="L758" i="13"/>
  <c r="K758" i="13"/>
  <c r="M757" i="13"/>
  <c r="L757" i="13"/>
  <c r="K757" i="13"/>
  <c r="M756" i="13"/>
  <c r="L756" i="13"/>
  <c r="K756" i="13"/>
  <c r="M755" i="13"/>
  <c r="L755" i="13"/>
  <c r="K755" i="13"/>
  <c r="M754" i="13"/>
  <c r="L754" i="13"/>
  <c r="K754" i="13"/>
  <c r="M753" i="13"/>
  <c r="L753" i="13"/>
  <c r="K753" i="13"/>
  <c r="M752" i="13"/>
  <c r="L752" i="13"/>
  <c r="K752" i="13"/>
  <c r="M751" i="13"/>
  <c r="L751" i="13"/>
  <c r="K751" i="13"/>
  <c r="M750" i="13"/>
  <c r="L750" i="13"/>
  <c r="K750" i="13"/>
  <c r="M749" i="13"/>
  <c r="L749" i="13"/>
  <c r="K749" i="13"/>
  <c r="M748" i="13"/>
  <c r="L748" i="13"/>
  <c r="K748" i="13"/>
  <c r="M747" i="13"/>
  <c r="L747" i="13"/>
  <c r="K747" i="13"/>
  <c r="M746" i="13"/>
  <c r="L746" i="13"/>
  <c r="K746" i="13"/>
  <c r="M745" i="13"/>
  <c r="L745" i="13"/>
  <c r="K745" i="13"/>
  <c r="M744" i="13"/>
  <c r="L744" i="13"/>
  <c r="K744" i="13"/>
  <c r="M743" i="13"/>
  <c r="L743" i="13"/>
  <c r="K743" i="13"/>
  <c r="M742" i="13"/>
  <c r="L742" i="13"/>
  <c r="K742" i="13"/>
  <c r="M741" i="13"/>
  <c r="L741" i="13"/>
  <c r="K741" i="13"/>
  <c r="M740" i="13"/>
  <c r="L740" i="13"/>
  <c r="K740" i="13"/>
  <c r="M739" i="13"/>
  <c r="L739" i="13"/>
  <c r="K739" i="13"/>
  <c r="M738" i="13"/>
  <c r="L738" i="13"/>
  <c r="K738" i="13"/>
  <c r="M737" i="13"/>
  <c r="L737" i="13"/>
  <c r="K737" i="13"/>
  <c r="M736" i="13"/>
  <c r="L736" i="13"/>
  <c r="K736" i="13"/>
  <c r="M735" i="13"/>
  <c r="L735" i="13"/>
  <c r="K735" i="13"/>
  <c r="M734" i="13"/>
  <c r="L734" i="13"/>
  <c r="K734" i="13"/>
  <c r="M733" i="13"/>
  <c r="L733" i="13"/>
  <c r="K733" i="13"/>
  <c r="M732" i="13"/>
  <c r="L732" i="13"/>
  <c r="K732" i="13"/>
  <c r="M731" i="13"/>
  <c r="L731" i="13"/>
  <c r="K731" i="13"/>
  <c r="M730" i="13"/>
  <c r="L730" i="13"/>
  <c r="K730" i="13"/>
  <c r="M729" i="13"/>
  <c r="L729" i="13"/>
  <c r="K729" i="13"/>
  <c r="M728" i="13"/>
  <c r="L728" i="13"/>
  <c r="K728" i="13"/>
  <c r="M727" i="13"/>
  <c r="L727" i="13"/>
  <c r="K727" i="13"/>
  <c r="M726" i="13"/>
  <c r="L726" i="13"/>
  <c r="K726" i="13"/>
  <c r="M725" i="13"/>
  <c r="L725" i="13"/>
  <c r="K725" i="13"/>
  <c r="M724" i="13"/>
  <c r="L724" i="13"/>
  <c r="K724" i="13"/>
  <c r="M723" i="13"/>
  <c r="L723" i="13"/>
  <c r="K723" i="13"/>
  <c r="M722" i="13"/>
  <c r="L722" i="13"/>
  <c r="K722" i="13"/>
  <c r="M721" i="13"/>
  <c r="L721" i="13"/>
  <c r="K721" i="13"/>
  <c r="Z720" i="13"/>
  <c r="Y720" i="13"/>
  <c r="X720" i="13" a="1"/>
  <c r="X720" i="13" s="1"/>
  <c r="M720" i="13"/>
  <c r="L720" i="13"/>
  <c r="K720" i="13"/>
  <c r="M719" i="13"/>
  <c r="L719" i="13"/>
  <c r="K719" i="13"/>
  <c r="M718" i="13"/>
  <c r="L718" i="13"/>
  <c r="K718" i="13"/>
  <c r="M717" i="13"/>
  <c r="L717" i="13"/>
  <c r="K717" i="13"/>
  <c r="M716" i="13"/>
  <c r="L716" i="13"/>
  <c r="K716" i="13"/>
  <c r="M715" i="13"/>
  <c r="L715" i="13"/>
  <c r="K715" i="13"/>
  <c r="M714" i="13"/>
  <c r="L714" i="13"/>
  <c r="K714" i="13"/>
  <c r="M713" i="13"/>
  <c r="L713" i="13"/>
  <c r="K713" i="13"/>
  <c r="M712" i="13"/>
  <c r="L712" i="13"/>
  <c r="K712" i="13"/>
  <c r="M711" i="13"/>
  <c r="L711" i="13"/>
  <c r="K711" i="13"/>
  <c r="M710" i="13"/>
  <c r="L710" i="13"/>
  <c r="K710" i="13"/>
  <c r="M709" i="13"/>
  <c r="L709" i="13"/>
  <c r="K709" i="13"/>
  <c r="M708" i="13"/>
  <c r="L708" i="13"/>
  <c r="K708" i="13"/>
  <c r="M707" i="13"/>
  <c r="L707" i="13"/>
  <c r="K707" i="13"/>
  <c r="M706" i="13"/>
  <c r="L706" i="13"/>
  <c r="K706" i="13"/>
  <c r="M705" i="13"/>
  <c r="L705" i="13"/>
  <c r="K705" i="13"/>
  <c r="M704" i="13"/>
  <c r="L704" i="13"/>
  <c r="K704" i="13"/>
  <c r="M703" i="13"/>
  <c r="L703" i="13"/>
  <c r="K703" i="13"/>
  <c r="M702" i="13"/>
  <c r="L702" i="13"/>
  <c r="K702" i="13"/>
  <c r="M701" i="13"/>
  <c r="L701" i="13"/>
  <c r="K701" i="13"/>
  <c r="M700" i="13"/>
  <c r="L700" i="13"/>
  <c r="K700" i="13"/>
  <c r="M699" i="13"/>
  <c r="L699" i="13"/>
  <c r="K699" i="13"/>
  <c r="M698" i="13"/>
  <c r="L698" i="13"/>
  <c r="K698" i="13"/>
  <c r="M697" i="13"/>
  <c r="L697" i="13"/>
  <c r="K697" i="13"/>
  <c r="M696" i="13"/>
  <c r="L696" i="13"/>
  <c r="K696" i="13"/>
  <c r="M695" i="13"/>
  <c r="L695" i="13"/>
  <c r="K695" i="13"/>
  <c r="M694" i="13"/>
  <c r="L694" i="13"/>
  <c r="K694" i="13"/>
  <c r="M693" i="13"/>
  <c r="L693" i="13"/>
  <c r="K693" i="13"/>
  <c r="M692" i="13"/>
  <c r="L692" i="13"/>
  <c r="K692" i="13"/>
  <c r="M691" i="13"/>
  <c r="L691" i="13"/>
  <c r="K691" i="13"/>
  <c r="M690" i="13"/>
  <c r="L690" i="13"/>
  <c r="K690" i="13"/>
  <c r="M689" i="13"/>
  <c r="L689" i="13"/>
  <c r="K689" i="13"/>
  <c r="M688" i="13"/>
  <c r="L688" i="13"/>
  <c r="K688" i="13"/>
  <c r="M687" i="13"/>
  <c r="L687" i="13"/>
  <c r="K687" i="13"/>
  <c r="M686" i="13"/>
  <c r="L686" i="13"/>
  <c r="K686" i="13"/>
  <c r="M685" i="13"/>
  <c r="L685" i="13"/>
  <c r="K685" i="13"/>
  <c r="M684" i="13"/>
  <c r="L684" i="13"/>
  <c r="K684" i="13"/>
  <c r="M683" i="13"/>
  <c r="L683" i="13"/>
  <c r="K683" i="13"/>
  <c r="M682" i="13"/>
  <c r="L682" i="13"/>
  <c r="K682" i="13"/>
  <c r="M681" i="13"/>
  <c r="L681" i="13"/>
  <c r="K681" i="13"/>
  <c r="M680" i="13"/>
  <c r="L680" i="13"/>
  <c r="K680" i="13"/>
  <c r="M679" i="13"/>
  <c r="L679" i="13"/>
  <c r="K679" i="13"/>
  <c r="M678" i="13"/>
  <c r="L678" i="13"/>
  <c r="K678" i="13"/>
  <c r="M677" i="13"/>
  <c r="L677" i="13"/>
  <c r="K677" i="13"/>
  <c r="M676" i="13"/>
  <c r="L676" i="13"/>
  <c r="K676" i="13"/>
  <c r="M675" i="13"/>
  <c r="L675" i="13"/>
  <c r="K675" i="13"/>
  <c r="M674" i="13"/>
  <c r="L674" i="13"/>
  <c r="K674" i="13"/>
  <c r="M673" i="13"/>
  <c r="L673" i="13"/>
  <c r="K673" i="13"/>
  <c r="M672" i="13"/>
  <c r="L672" i="13"/>
  <c r="K672" i="13"/>
  <c r="M671" i="13"/>
  <c r="L671" i="13"/>
  <c r="K671" i="13"/>
  <c r="M670" i="13"/>
  <c r="L670" i="13"/>
  <c r="K670" i="13"/>
  <c r="M669" i="13"/>
  <c r="L669" i="13"/>
  <c r="K669" i="13"/>
  <c r="M668" i="13"/>
  <c r="L668" i="13"/>
  <c r="K668" i="13"/>
  <c r="M667" i="13"/>
  <c r="L667" i="13"/>
  <c r="K667" i="13"/>
  <c r="M666" i="13"/>
  <c r="L666" i="13"/>
  <c r="K666" i="13"/>
  <c r="M665" i="13"/>
  <c r="L665" i="13"/>
  <c r="K665" i="13"/>
  <c r="M664" i="13"/>
  <c r="L664" i="13"/>
  <c r="K664" i="13"/>
  <c r="M663" i="13"/>
  <c r="L663" i="13"/>
  <c r="K663" i="13"/>
  <c r="M662" i="13"/>
  <c r="L662" i="13"/>
  <c r="K662" i="13"/>
  <c r="M661" i="13"/>
  <c r="L661" i="13"/>
  <c r="K661" i="13"/>
  <c r="M660" i="13"/>
  <c r="L660" i="13"/>
  <c r="K660" i="13"/>
  <c r="M659" i="13"/>
  <c r="L659" i="13"/>
  <c r="K659" i="13"/>
  <c r="M658" i="13"/>
  <c r="L658" i="13"/>
  <c r="K658" i="13"/>
  <c r="M657" i="13"/>
  <c r="L657" i="13"/>
  <c r="K657" i="13"/>
  <c r="M656" i="13"/>
  <c r="L656" i="13"/>
  <c r="K656" i="13"/>
  <c r="M655" i="13"/>
  <c r="L655" i="13"/>
  <c r="K655" i="13"/>
  <c r="M654" i="13"/>
  <c r="L654" i="13"/>
  <c r="K654" i="13"/>
  <c r="M653" i="13"/>
  <c r="L653" i="13"/>
  <c r="K653" i="13"/>
  <c r="M652" i="13"/>
  <c r="L652" i="13"/>
  <c r="K652" i="13"/>
  <c r="M651" i="13"/>
  <c r="L651" i="13"/>
  <c r="K651" i="13"/>
  <c r="M650" i="13"/>
  <c r="L650" i="13"/>
  <c r="K650" i="13"/>
  <c r="M649" i="13"/>
  <c r="L649" i="13"/>
  <c r="K649" i="13"/>
  <c r="M648" i="13"/>
  <c r="L648" i="13"/>
  <c r="K648" i="13"/>
  <c r="M647" i="13"/>
  <c r="L647" i="13"/>
  <c r="K647" i="13"/>
  <c r="M646" i="13"/>
  <c r="L646" i="13"/>
  <c r="K646" i="13"/>
  <c r="M645" i="13"/>
  <c r="L645" i="13"/>
  <c r="K645" i="13"/>
  <c r="M644" i="13"/>
  <c r="L644" i="13"/>
  <c r="K644" i="13"/>
  <c r="M643" i="13"/>
  <c r="L643" i="13"/>
  <c r="K643" i="13"/>
  <c r="M642" i="13"/>
  <c r="L642" i="13"/>
  <c r="K642" i="13"/>
  <c r="M641" i="13"/>
  <c r="L641" i="13"/>
  <c r="K641" i="13"/>
  <c r="M640" i="13"/>
  <c r="L640" i="13"/>
  <c r="K640" i="13"/>
  <c r="M639" i="13"/>
  <c r="L639" i="13"/>
  <c r="K639" i="13"/>
  <c r="M638" i="13"/>
  <c r="L638" i="13"/>
  <c r="K638" i="13"/>
  <c r="M637" i="13"/>
  <c r="L637" i="13"/>
  <c r="K637" i="13"/>
  <c r="M636" i="13"/>
  <c r="L636" i="13"/>
  <c r="K636" i="13"/>
  <c r="M635" i="13"/>
  <c r="L635" i="13"/>
  <c r="K635" i="13"/>
  <c r="M634" i="13"/>
  <c r="L634" i="13"/>
  <c r="K634" i="13"/>
  <c r="M633" i="13"/>
  <c r="L633" i="13"/>
  <c r="K633" i="13"/>
  <c r="M632" i="13"/>
  <c r="L632" i="13"/>
  <c r="K632" i="13"/>
  <c r="M631" i="13"/>
  <c r="L631" i="13"/>
  <c r="K631" i="13"/>
  <c r="M630" i="13"/>
  <c r="L630" i="13"/>
  <c r="K630" i="13"/>
  <c r="M629" i="13"/>
  <c r="L629" i="13"/>
  <c r="K629" i="13"/>
  <c r="M628" i="13"/>
  <c r="L628" i="13"/>
  <c r="K628" i="13"/>
  <c r="M627" i="13"/>
  <c r="L627" i="13"/>
  <c r="K627" i="13"/>
  <c r="M626" i="13"/>
  <c r="L626" i="13"/>
  <c r="K626" i="13"/>
  <c r="M625" i="13"/>
  <c r="L625" i="13"/>
  <c r="K625" i="13"/>
  <c r="M624" i="13"/>
  <c r="L624" i="13"/>
  <c r="K624" i="13"/>
  <c r="M623" i="13"/>
  <c r="L623" i="13"/>
  <c r="K623" i="13"/>
  <c r="M622" i="13"/>
  <c r="L622" i="13"/>
  <c r="K622" i="13"/>
  <c r="M621" i="13"/>
  <c r="L621" i="13"/>
  <c r="K621" i="13"/>
  <c r="M620" i="13"/>
  <c r="L620" i="13"/>
  <c r="K620" i="13"/>
  <c r="M619" i="13"/>
  <c r="L619" i="13"/>
  <c r="K619" i="13"/>
  <c r="M618" i="13"/>
  <c r="L618" i="13"/>
  <c r="K618" i="13"/>
  <c r="M617" i="13"/>
  <c r="L617" i="13"/>
  <c r="K617" i="13"/>
  <c r="M616" i="13"/>
  <c r="L616" i="13"/>
  <c r="K616" i="13"/>
  <c r="M615" i="13"/>
  <c r="L615" i="13"/>
  <c r="K615" i="13"/>
  <c r="M614" i="13"/>
  <c r="L614" i="13"/>
  <c r="K614" i="13"/>
  <c r="M613" i="13"/>
  <c r="L613" i="13"/>
  <c r="K613" i="13"/>
  <c r="M612" i="13"/>
  <c r="L612" i="13"/>
  <c r="K612" i="13"/>
  <c r="M611" i="13"/>
  <c r="L611" i="13"/>
  <c r="K611" i="13"/>
  <c r="M610" i="13"/>
  <c r="L610" i="13"/>
  <c r="K610" i="13"/>
  <c r="M609" i="13"/>
  <c r="L609" i="13"/>
  <c r="K609" i="13"/>
  <c r="M608" i="13"/>
  <c r="L608" i="13"/>
  <c r="K608" i="13"/>
  <c r="M607" i="13"/>
  <c r="L607" i="13"/>
  <c r="K607" i="13"/>
  <c r="M606" i="13"/>
  <c r="L606" i="13"/>
  <c r="K606" i="13"/>
  <c r="M605" i="13"/>
  <c r="L605" i="13"/>
  <c r="K605" i="13"/>
  <c r="M604" i="13"/>
  <c r="L604" i="13"/>
  <c r="K604" i="13"/>
  <c r="M603" i="13"/>
  <c r="L603" i="13"/>
  <c r="K603" i="13"/>
  <c r="M602" i="13"/>
  <c r="L602" i="13"/>
  <c r="K602" i="13"/>
  <c r="M601" i="13"/>
  <c r="L601" i="13"/>
  <c r="K601" i="13"/>
  <c r="M600" i="13"/>
  <c r="L600" i="13"/>
  <c r="K600" i="13"/>
  <c r="M599" i="13"/>
  <c r="L599" i="13"/>
  <c r="K599" i="13"/>
  <c r="M598" i="13"/>
  <c r="L598" i="13"/>
  <c r="K598" i="13"/>
  <c r="M597" i="13"/>
  <c r="L597" i="13"/>
  <c r="K597" i="13"/>
  <c r="M596" i="13"/>
  <c r="L596" i="13"/>
  <c r="K596" i="13"/>
  <c r="M595" i="13"/>
  <c r="L595" i="13"/>
  <c r="K595" i="13"/>
  <c r="M594" i="13"/>
  <c r="L594" i="13"/>
  <c r="K594" i="13"/>
  <c r="M593" i="13"/>
  <c r="L593" i="13"/>
  <c r="K593" i="13"/>
  <c r="M592" i="13"/>
  <c r="L592" i="13"/>
  <c r="K592" i="13"/>
  <c r="M591" i="13"/>
  <c r="L591" i="13"/>
  <c r="K591" i="13"/>
  <c r="M590" i="13"/>
  <c r="L590" i="13"/>
  <c r="K590" i="13"/>
  <c r="M589" i="13"/>
  <c r="L589" i="13"/>
  <c r="K589" i="13"/>
  <c r="M588" i="13"/>
  <c r="L588" i="13"/>
  <c r="K588" i="13"/>
  <c r="M587" i="13"/>
  <c r="L587" i="13"/>
  <c r="K587" i="13"/>
  <c r="M586" i="13"/>
  <c r="L586" i="13"/>
  <c r="K586" i="13"/>
  <c r="M585" i="13"/>
  <c r="L585" i="13"/>
  <c r="K585" i="13"/>
  <c r="M584" i="13"/>
  <c r="L584" i="13"/>
  <c r="K584" i="13"/>
  <c r="M583" i="13"/>
  <c r="L583" i="13"/>
  <c r="K583" i="13"/>
  <c r="M582" i="13"/>
  <c r="L582" i="13"/>
  <c r="K582" i="13"/>
  <c r="M581" i="13"/>
  <c r="L581" i="13"/>
  <c r="K581" i="13"/>
  <c r="M580" i="13"/>
  <c r="L580" i="13"/>
  <c r="K580" i="13"/>
  <c r="M579" i="13"/>
  <c r="L579" i="13"/>
  <c r="K579" i="13"/>
  <c r="M578" i="13"/>
  <c r="L578" i="13"/>
  <c r="K578" i="13"/>
  <c r="M577" i="13"/>
  <c r="L577" i="13"/>
  <c r="K577" i="13"/>
  <c r="M576" i="13"/>
  <c r="L576" i="13"/>
  <c r="K576" i="13"/>
  <c r="M575" i="13"/>
  <c r="L575" i="13"/>
  <c r="K575" i="13"/>
  <c r="M574" i="13"/>
  <c r="L574" i="13"/>
  <c r="K574" i="13"/>
  <c r="M573" i="13"/>
  <c r="L573" i="13"/>
  <c r="K573" i="13"/>
  <c r="M572" i="13"/>
  <c r="L572" i="13"/>
  <c r="K572" i="13"/>
  <c r="M571" i="13"/>
  <c r="L571" i="13"/>
  <c r="K571" i="13"/>
  <c r="M570" i="13"/>
  <c r="L570" i="13"/>
  <c r="K570" i="13"/>
  <c r="M569" i="13"/>
  <c r="L569" i="13"/>
  <c r="K569" i="13"/>
  <c r="M568" i="13"/>
  <c r="L568" i="13"/>
  <c r="K568" i="13"/>
  <c r="M567" i="13"/>
  <c r="L567" i="13"/>
  <c r="K567" i="13"/>
  <c r="M566" i="13"/>
  <c r="L566" i="13"/>
  <c r="K566" i="13"/>
  <c r="M565" i="13"/>
  <c r="L565" i="13"/>
  <c r="K565" i="13"/>
  <c r="M564" i="13"/>
  <c r="L564" i="13"/>
  <c r="K564" i="13"/>
  <c r="M563" i="13"/>
  <c r="L563" i="13"/>
  <c r="K563" i="13"/>
  <c r="M562" i="13"/>
  <c r="L562" i="13"/>
  <c r="K562" i="13"/>
  <c r="M561" i="13"/>
  <c r="L561" i="13"/>
  <c r="K561" i="13"/>
  <c r="M560" i="13"/>
  <c r="L560" i="13"/>
  <c r="K560" i="13"/>
  <c r="M559" i="13"/>
  <c r="L559" i="13"/>
  <c r="K559" i="13"/>
  <c r="M558" i="13"/>
  <c r="L558" i="13"/>
  <c r="K558" i="13"/>
  <c r="M557" i="13"/>
  <c r="L557" i="13"/>
  <c r="K557" i="13"/>
  <c r="M556" i="13"/>
  <c r="L556" i="13"/>
  <c r="K556" i="13"/>
  <c r="M555" i="13"/>
  <c r="L555" i="13"/>
  <c r="K555" i="13"/>
  <c r="M554" i="13"/>
  <c r="L554" i="13"/>
  <c r="K554" i="13"/>
  <c r="M553" i="13"/>
  <c r="L553" i="13"/>
  <c r="K553" i="13"/>
  <c r="M552" i="13"/>
  <c r="L552" i="13"/>
  <c r="K552" i="13"/>
  <c r="M551" i="13"/>
  <c r="L551" i="13"/>
  <c r="K551" i="13"/>
  <c r="M550" i="13"/>
  <c r="L550" i="13"/>
  <c r="K550" i="13"/>
  <c r="M549" i="13"/>
  <c r="L549" i="13"/>
  <c r="K549" i="13"/>
  <c r="M548" i="13"/>
  <c r="L548" i="13"/>
  <c r="K548" i="13"/>
  <c r="M547" i="13"/>
  <c r="L547" i="13"/>
  <c r="K547" i="13"/>
  <c r="M546" i="13"/>
  <c r="L546" i="13"/>
  <c r="K546" i="13"/>
  <c r="M545" i="13"/>
  <c r="L545" i="13"/>
  <c r="K545" i="13"/>
  <c r="M544" i="13"/>
  <c r="L544" i="13"/>
  <c r="K544" i="13"/>
  <c r="M543" i="13"/>
  <c r="L543" i="13"/>
  <c r="K543" i="13"/>
  <c r="M542" i="13"/>
  <c r="L542" i="13"/>
  <c r="K542" i="13"/>
  <c r="M541" i="13"/>
  <c r="L541" i="13"/>
  <c r="K541" i="13"/>
  <c r="M540" i="13"/>
  <c r="L540" i="13"/>
  <c r="K540" i="13"/>
  <c r="M539" i="13"/>
  <c r="L539" i="13"/>
  <c r="K539" i="13"/>
  <c r="M538" i="13"/>
  <c r="L538" i="13"/>
  <c r="K538" i="13"/>
  <c r="M537" i="13"/>
  <c r="L537" i="13"/>
  <c r="K537" i="13"/>
  <c r="M536" i="13"/>
  <c r="L536" i="13"/>
  <c r="K536" i="13"/>
  <c r="M535" i="13"/>
  <c r="L535" i="13"/>
  <c r="K535" i="13"/>
  <c r="M534" i="13"/>
  <c r="L534" i="13"/>
  <c r="K534" i="13"/>
  <c r="M533" i="13"/>
  <c r="L533" i="13"/>
  <c r="K533" i="13"/>
  <c r="M532" i="13"/>
  <c r="L532" i="13"/>
  <c r="K532" i="13"/>
  <c r="M531" i="13"/>
  <c r="L531" i="13"/>
  <c r="K531" i="13"/>
  <c r="M530" i="13"/>
  <c r="L530" i="13"/>
  <c r="K530" i="13"/>
  <c r="M529" i="13"/>
  <c r="L529" i="13"/>
  <c r="K529" i="13"/>
  <c r="M528" i="13"/>
  <c r="L528" i="13"/>
  <c r="K528" i="13"/>
  <c r="M527" i="13"/>
  <c r="L527" i="13"/>
  <c r="K527" i="13"/>
  <c r="M526" i="13"/>
  <c r="L526" i="13"/>
  <c r="K526" i="13"/>
  <c r="M525" i="13"/>
  <c r="L525" i="13"/>
  <c r="K525" i="13"/>
  <c r="M524" i="13"/>
  <c r="L524" i="13"/>
  <c r="K524" i="13"/>
  <c r="M523" i="13"/>
  <c r="L523" i="13"/>
  <c r="K523" i="13"/>
  <c r="M522" i="13"/>
  <c r="L522" i="13"/>
  <c r="K522" i="13"/>
  <c r="M521" i="13"/>
  <c r="L521" i="13"/>
  <c r="K521" i="13"/>
  <c r="M520" i="13"/>
  <c r="L520" i="13"/>
  <c r="K520" i="13"/>
  <c r="M519" i="13"/>
  <c r="L519" i="13"/>
  <c r="K519" i="13"/>
  <c r="M518" i="13"/>
  <c r="L518" i="13"/>
  <c r="K518" i="13"/>
  <c r="M517" i="13"/>
  <c r="L517" i="13"/>
  <c r="K517" i="13"/>
  <c r="M516" i="13"/>
  <c r="L516" i="13"/>
  <c r="K516" i="13"/>
  <c r="M515" i="13"/>
  <c r="L515" i="13"/>
  <c r="K515" i="13"/>
  <c r="M514" i="13"/>
  <c r="L514" i="13"/>
  <c r="K514" i="13"/>
  <c r="M513" i="13"/>
  <c r="L513" i="13"/>
  <c r="K513" i="13"/>
  <c r="M512" i="13"/>
  <c r="L512" i="13"/>
  <c r="K512" i="13"/>
  <c r="M511" i="13"/>
  <c r="L511" i="13"/>
  <c r="K511" i="13"/>
  <c r="M510" i="13"/>
  <c r="L510" i="13"/>
  <c r="K510" i="13"/>
  <c r="M509" i="13"/>
  <c r="L509" i="13"/>
  <c r="K509" i="13"/>
  <c r="M508" i="13"/>
  <c r="L508" i="13"/>
  <c r="K508" i="13"/>
  <c r="M507" i="13"/>
  <c r="L507" i="13"/>
  <c r="K507" i="13"/>
  <c r="M506" i="13"/>
  <c r="L506" i="13"/>
  <c r="K506" i="13"/>
  <c r="M505" i="13"/>
  <c r="L505" i="13"/>
  <c r="K505" i="13"/>
  <c r="M504" i="13"/>
  <c r="L504" i="13"/>
  <c r="K504" i="13"/>
  <c r="M503" i="13"/>
  <c r="L503" i="13"/>
  <c r="K503" i="13"/>
  <c r="M502" i="13"/>
  <c r="L502" i="13"/>
  <c r="K502" i="13"/>
  <c r="M501" i="13"/>
  <c r="L501" i="13"/>
  <c r="K501" i="13"/>
  <c r="M500" i="13"/>
  <c r="L500" i="13"/>
  <c r="K500" i="13"/>
  <c r="M499" i="13"/>
  <c r="L499" i="13"/>
  <c r="K499" i="13"/>
  <c r="M498" i="13"/>
  <c r="L498" i="13"/>
  <c r="K498" i="13"/>
  <c r="M497" i="13"/>
  <c r="L497" i="13"/>
  <c r="K497" i="13"/>
  <c r="M496" i="13"/>
  <c r="L496" i="13"/>
  <c r="K496" i="13"/>
  <c r="M495" i="13"/>
  <c r="L495" i="13"/>
  <c r="K495" i="13"/>
  <c r="M494" i="13"/>
  <c r="L494" i="13"/>
  <c r="K494" i="13"/>
  <c r="M493" i="13"/>
  <c r="L493" i="13"/>
  <c r="K493" i="13"/>
  <c r="M492" i="13"/>
  <c r="L492" i="13"/>
  <c r="K492" i="13"/>
  <c r="M491" i="13"/>
  <c r="L491" i="13"/>
  <c r="K491" i="13"/>
  <c r="M490" i="13"/>
  <c r="L490" i="13"/>
  <c r="K490" i="13"/>
  <c r="M489" i="13"/>
  <c r="L489" i="13"/>
  <c r="K489" i="13"/>
  <c r="M488" i="13"/>
  <c r="L488" i="13"/>
  <c r="K488" i="13"/>
  <c r="M487" i="13"/>
  <c r="L487" i="13"/>
  <c r="K487" i="13"/>
  <c r="M486" i="13"/>
  <c r="L486" i="13"/>
  <c r="K486" i="13"/>
  <c r="M485" i="13"/>
  <c r="L485" i="13"/>
  <c r="K485" i="13"/>
  <c r="M484" i="13"/>
  <c r="L484" i="13"/>
  <c r="K484" i="13"/>
  <c r="M483" i="13"/>
  <c r="L483" i="13"/>
  <c r="K483" i="13"/>
  <c r="M482" i="13"/>
  <c r="L482" i="13"/>
  <c r="K482" i="13"/>
  <c r="M481" i="13"/>
  <c r="L481" i="13"/>
  <c r="K481" i="13"/>
  <c r="M480" i="13"/>
  <c r="L480" i="13"/>
  <c r="K480" i="13"/>
  <c r="M479" i="13"/>
  <c r="L479" i="13"/>
  <c r="K479" i="13"/>
  <c r="M478" i="13"/>
  <c r="L478" i="13"/>
  <c r="K478" i="13"/>
  <c r="M477" i="13"/>
  <c r="L477" i="13"/>
  <c r="K477" i="13"/>
  <c r="M476" i="13"/>
  <c r="L476" i="13"/>
  <c r="K476" i="13"/>
  <c r="M475" i="13"/>
  <c r="L475" i="13"/>
  <c r="K475" i="13"/>
  <c r="M474" i="13"/>
  <c r="L474" i="13"/>
  <c r="K474" i="13"/>
  <c r="M473" i="13"/>
  <c r="L473" i="13"/>
  <c r="K473" i="13"/>
  <c r="M472" i="13"/>
  <c r="L472" i="13"/>
  <c r="K472" i="13"/>
  <c r="M471" i="13"/>
  <c r="L471" i="13"/>
  <c r="K471" i="13"/>
  <c r="M470" i="13"/>
  <c r="L470" i="13"/>
  <c r="K470" i="13"/>
  <c r="M469" i="13"/>
  <c r="L469" i="13"/>
  <c r="K469" i="13"/>
  <c r="M468" i="13"/>
  <c r="L468" i="13"/>
  <c r="K468" i="13"/>
  <c r="M467" i="13"/>
  <c r="L467" i="13"/>
  <c r="K467" i="13"/>
  <c r="M466" i="13"/>
  <c r="L466" i="13"/>
  <c r="K466" i="13"/>
  <c r="M465" i="13"/>
  <c r="L465" i="13"/>
  <c r="K465" i="13"/>
  <c r="M464" i="13"/>
  <c r="L464" i="13"/>
  <c r="K464" i="13"/>
  <c r="M463" i="13"/>
  <c r="L463" i="13"/>
  <c r="K463" i="13"/>
  <c r="M462" i="13"/>
  <c r="L462" i="13"/>
  <c r="K462" i="13"/>
  <c r="M461" i="13"/>
  <c r="L461" i="13"/>
  <c r="K461" i="13"/>
  <c r="M460" i="13"/>
  <c r="L460" i="13"/>
  <c r="K460" i="13"/>
  <c r="M459" i="13"/>
  <c r="L459" i="13"/>
  <c r="K459" i="13"/>
  <c r="M458" i="13"/>
  <c r="L458" i="13"/>
  <c r="K458" i="13"/>
  <c r="M457" i="13"/>
  <c r="L457" i="13"/>
  <c r="K457" i="13"/>
  <c r="M456" i="13"/>
  <c r="L456" i="13"/>
  <c r="K456" i="13"/>
  <c r="M455" i="13"/>
  <c r="L455" i="13"/>
  <c r="K455" i="13"/>
  <c r="M454" i="13"/>
  <c r="L454" i="13"/>
  <c r="K454" i="13"/>
  <c r="M453" i="13"/>
  <c r="L453" i="13"/>
  <c r="K453" i="13"/>
  <c r="M452" i="13"/>
  <c r="L452" i="13"/>
  <c r="K452" i="13"/>
  <c r="M451" i="13"/>
  <c r="L451" i="13"/>
  <c r="K451" i="13"/>
  <c r="M450" i="13"/>
  <c r="L450" i="13"/>
  <c r="K450" i="13"/>
  <c r="M449" i="13"/>
  <c r="L449" i="13"/>
  <c r="K449" i="13"/>
  <c r="M448" i="13"/>
  <c r="L448" i="13"/>
  <c r="K448" i="13"/>
  <c r="M447" i="13"/>
  <c r="L447" i="13"/>
  <c r="K447" i="13"/>
  <c r="M446" i="13"/>
  <c r="L446" i="13"/>
  <c r="K446" i="13"/>
  <c r="M445" i="13"/>
  <c r="L445" i="13"/>
  <c r="K445" i="13"/>
  <c r="M444" i="13"/>
  <c r="L444" i="13"/>
  <c r="K444" i="13"/>
  <c r="M443" i="13"/>
  <c r="L443" i="13"/>
  <c r="K443" i="13"/>
  <c r="M442" i="13"/>
  <c r="L442" i="13"/>
  <c r="K442" i="13"/>
  <c r="M441" i="13"/>
  <c r="L441" i="13"/>
  <c r="K441" i="13"/>
  <c r="M440" i="13"/>
  <c r="L440" i="13"/>
  <c r="K440" i="13"/>
  <c r="M439" i="13"/>
  <c r="L439" i="13"/>
  <c r="K439" i="13"/>
  <c r="M438" i="13"/>
  <c r="L438" i="13"/>
  <c r="K438" i="13"/>
  <c r="M437" i="13"/>
  <c r="L437" i="13"/>
  <c r="K437" i="13"/>
  <c r="M436" i="13"/>
  <c r="L436" i="13"/>
  <c r="K436" i="13"/>
  <c r="M435" i="13"/>
  <c r="L435" i="13"/>
  <c r="K435" i="13"/>
  <c r="M434" i="13"/>
  <c r="L434" i="13"/>
  <c r="K434" i="13"/>
  <c r="M433" i="13"/>
  <c r="L433" i="13"/>
  <c r="K433" i="13"/>
  <c r="M432" i="13"/>
  <c r="L432" i="13"/>
  <c r="K432" i="13"/>
  <c r="M431" i="13"/>
  <c r="L431" i="13"/>
  <c r="K431" i="13"/>
  <c r="M430" i="13"/>
  <c r="L430" i="13"/>
  <c r="K430" i="13"/>
  <c r="M429" i="13"/>
  <c r="L429" i="13"/>
  <c r="K429" i="13"/>
  <c r="M428" i="13"/>
  <c r="L428" i="13"/>
  <c r="K428" i="13"/>
  <c r="M427" i="13"/>
  <c r="L427" i="13"/>
  <c r="K427" i="13"/>
  <c r="M426" i="13"/>
  <c r="L426" i="13"/>
  <c r="K426" i="13"/>
  <c r="M425" i="13"/>
  <c r="L425" i="13"/>
  <c r="K425" i="13"/>
  <c r="M424" i="13"/>
  <c r="L424" i="13"/>
  <c r="K424" i="13"/>
  <c r="M423" i="13"/>
  <c r="L423" i="13"/>
  <c r="K423" i="13"/>
  <c r="M422" i="13"/>
  <c r="L422" i="13"/>
  <c r="K422" i="13"/>
  <c r="M421" i="13"/>
  <c r="L421" i="13"/>
  <c r="K421" i="13"/>
  <c r="M420" i="13"/>
  <c r="L420" i="13"/>
  <c r="K420" i="13"/>
  <c r="M419" i="13"/>
  <c r="L419" i="13"/>
  <c r="K419" i="13"/>
  <c r="M418" i="13"/>
  <c r="L418" i="13"/>
  <c r="K418" i="13"/>
  <c r="M417" i="13"/>
  <c r="L417" i="13"/>
  <c r="K417" i="13"/>
  <c r="M416" i="13"/>
  <c r="L416" i="13"/>
  <c r="K416" i="13"/>
  <c r="M415" i="13"/>
  <c r="L415" i="13"/>
  <c r="K415" i="13"/>
  <c r="M414" i="13"/>
  <c r="L414" i="13"/>
  <c r="K414" i="13"/>
  <c r="M413" i="13"/>
  <c r="L413" i="13"/>
  <c r="K413" i="13"/>
  <c r="M412" i="13"/>
  <c r="L412" i="13"/>
  <c r="K412" i="13"/>
  <c r="M411" i="13"/>
  <c r="L411" i="13"/>
  <c r="K411" i="13"/>
  <c r="M410" i="13"/>
  <c r="L410" i="13"/>
  <c r="K410" i="13"/>
  <c r="M409" i="13"/>
  <c r="L409" i="13"/>
  <c r="K409" i="13"/>
  <c r="M408" i="13"/>
  <c r="L408" i="13"/>
  <c r="K408" i="13"/>
  <c r="M407" i="13"/>
  <c r="L407" i="13"/>
  <c r="K407" i="13"/>
  <c r="M406" i="13"/>
  <c r="L406" i="13"/>
  <c r="K406" i="13"/>
  <c r="M405" i="13"/>
  <c r="L405" i="13"/>
  <c r="K405" i="13"/>
  <c r="M404" i="13"/>
  <c r="L404" i="13"/>
  <c r="K404" i="13"/>
  <c r="M403" i="13"/>
  <c r="L403" i="13"/>
  <c r="K403" i="13"/>
  <c r="M402" i="13"/>
  <c r="L402" i="13"/>
  <c r="K402" i="13"/>
  <c r="M401" i="13"/>
  <c r="L401" i="13"/>
  <c r="K401" i="13"/>
  <c r="M400" i="13"/>
  <c r="L400" i="13"/>
  <c r="K400" i="13"/>
  <c r="M399" i="13"/>
  <c r="L399" i="13"/>
  <c r="K399" i="13"/>
  <c r="M398" i="13"/>
  <c r="L398" i="13"/>
  <c r="K398" i="13"/>
  <c r="M397" i="13"/>
  <c r="L397" i="13"/>
  <c r="K397" i="13"/>
  <c r="M396" i="13"/>
  <c r="L396" i="13"/>
  <c r="K396" i="13"/>
  <c r="M395" i="13"/>
  <c r="L395" i="13"/>
  <c r="K395" i="13"/>
  <c r="M394" i="13"/>
  <c r="L394" i="13"/>
  <c r="K394" i="13"/>
  <c r="M393" i="13"/>
  <c r="L393" i="13"/>
  <c r="K393" i="13"/>
  <c r="M392" i="13"/>
  <c r="L392" i="13"/>
  <c r="K392" i="13"/>
  <c r="M391" i="13"/>
  <c r="L391" i="13"/>
  <c r="K391" i="13"/>
  <c r="M390" i="13"/>
  <c r="L390" i="13"/>
  <c r="K390" i="13"/>
  <c r="M389" i="13"/>
  <c r="L389" i="13"/>
  <c r="K389" i="13"/>
  <c r="M388" i="13"/>
  <c r="L388" i="13"/>
  <c r="K388" i="13"/>
  <c r="M387" i="13"/>
  <c r="L387" i="13"/>
  <c r="K387" i="13"/>
  <c r="M386" i="13"/>
  <c r="L386" i="13"/>
  <c r="K386" i="13"/>
  <c r="M385" i="13"/>
  <c r="L385" i="13"/>
  <c r="K385" i="13"/>
  <c r="M384" i="13"/>
  <c r="L384" i="13"/>
  <c r="K384" i="13"/>
  <c r="M383" i="13"/>
  <c r="L383" i="13"/>
  <c r="K383" i="13"/>
  <c r="M382" i="13"/>
  <c r="L382" i="13"/>
  <c r="K382" i="13"/>
  <c r="M381" i="13"/>
  <c r="L381" i="13"/>
  <c r="K381" i="13"/>
  <c r="M380" i="13"/>
  <c r="L380" i="13"/>
  <c r="K380" i="13"/>
  <c r="M379" i="13"/>
  <c r="L379" i="13"/>
  <c r="K379" i="13"/>
  <c r="M378" i="13"/>
  <c r="L378" i="13"/>
  <c r="K378" i="13"/>
  <c r="M377" i="13"/>
  <c r="L377" i="13"/>
  <c r="K377" i="13"/>
  <c r="M376" i="13"/>
  <c r="L376" i="13"/>
  <c r="K376" i="13"/>
  <c r="M375" i="13"/>
  <c r="L375" i="13"/>
  <c r="K375" i="13"/>
  <c r="M374" i="13"/>
  <c r="L374" i="13"/>
  <c r="K374" i="13"/>
  <c r="M373" i="13"/>
  <c r="L373" i="13"/>
  <c r="K373" i="13"/>
  <c r="M372" i="13"/>
  <c r="L372" i="13"/>
  <c r="K372" i="13"/>
  <c r="M371" i="13"/>
  <c r="L371" i="13"/>
  <c r="K371" i="13"/>
  <c r="M370" i="13"/>
  <c r="L370" i="13"/>
  <c r="K370" i="13"/>
  <c r="M369" i="13"/>
  <c r="L369" i="13"/>
  <c r="K369" i="13"/>
  <c r="M368" i="13"/>
  <c r="L368" i="13"/>
  <c r="K368" i="13"/>
  <c r="M367" i="13"/>
  <c r="L367" i="13"/>
  <c r="K367" i="13"/>
  <c r="M366" i="13"/>
  <c r="L366" i="13"/>
  <c r="K366" i="13"/>
  <c r="M365" i="13"/>
  <c r="L365" i="13"/>
  <c r="K365" i="13"/>
  <c r="M364" i="13"/>
  <c r="L364" i="13"/>
  <c r="K364" i="13"/>
  <c r="M363" i="13"/>
  <c r="L363" i="13"/>
  <c r="K363" i="13"/>
  <c r="M362" i="13"/>
  <c r="L362" i="13"/>
  <c r="K362" i="13"/>
  <c r="M361" i="13"/>
  <c r="L361" i="13"/>
  <c r="K361" i="13"/>
  <c r="M360" i="13"/>
  <c r="L360" i="13"/>
  <c r="K360" i="13"/>
  <c r="M359" i="13"/>
  <c r="L359" i="13"/>
  <c r="K359" i="13"/>
  <c r="M358" i="13"/>
  <c r="L358" i="13"/>
  <c r="K358" i="13"/>
  <c r="M357" i="13"/>
  <c r="L357" i="13"/>
  <c r="K357" i="13"/>
  <c r="M356" i="13"/>
  <c r="L356" i="13"/>
  <c r="K356" i="13"/>
  <c r="M355" i="13"/>
  <c r="L355" i="13"/>
  <c r="K355" i="13"/>
  <c r="M354" i="13"/>
  <c r="L354" i="13"/>
  <c r="K354" i="13"/>
  <c r="M353" i="13"/>
  <c r="L353" i="13"/>
  <c r="K353" i="13"/>
  <c r="M352" i="13"/>
  <c r="L352" i="13"/>
  <c r="K352" i="13"/>
  <c r="M351" i="13"/>
  <c r="L351" i="13"/>
  <c r="K351" i="13"/>
  <c r="M350" i="13"/>
  <c r="L350" i="13"/>
  <c r="K350" i="13"/>
  <c r="M349" i="13"/>
  <c r="L349" i="13"/>
  <c r="K349" i="13"/>
  <c r="M348" i="13"/>
  <c r="L348" i="13"/>
  <c r="K348" i="13"/>
  <c r="M347" i="13"/>
  <c r="L347" i="13"/>
  <c r="K347" i="13"/>
  <c r="M346" i="13"/>
  <c r="L346" i="13"/>
  <c r="K346" i="13"/>
  <c r="M345" i="13"/>
  <c r="L345" i="13"/>
  <c r="K345" i="13"/>
  <c r="M344" i="13"/>
  <c r="L344" i="13"/>
  <c r="K344" i="13"/>
  <c r="M343" i="13"/>
  <c r="L343" i="13"/>
  <c r="K343" i="13"/>
  <c r="M342" i="13"/>
  <c r="L342" i="13"/>
  <c r="K342" i="13"/>
  <c r="M341" i="13"/>
  <c r="L341" i="13"/>
  <c r="K341" i="13"/>
  <c r="M340" i="13"/>
  <c r="L340" i="13"/>
  <c r="K340" i="13"/>
  <c r="M339" i="13"/>
  <c r="L339" i="13"/>
  <c r="K339" i="13"/>
  <c r="M338" i="13"/>
  <c r="L338" i="13"/>
  <c r="K338" i="13"/>
  <c r="M337" i="13"/>
  <c r="L337" i="13"/>
  <c r="K337" i="13"/>
  <c r="M336" i="13"/>
  <c r="L336" i="13"/>
  <c r="K336" i="13"/>
  <c r="M335" i="13"/>
  <c r="L335" i="13"/>
  <c r="K335" i="13"/>
  <c r="M334" i="13"/>
  <c r="L334" i="13"/>
  <c r="K334" i="13"/>
  <c r="M333" i="13"/>
  <c r="L333" i="13"/>
  <c r="K333" i="13"/>
  <c r="M332" i="13"/>
  <c r="L332" i="13"/>
  <c r="K332" i="13"/>
  <c r="M331" i="13"/>
  <c r="L331" i="13"/>
  <c r="K331" i="13"/>
  <c r="M330" i="13"/>
  <c r="L330" i="13"/>
  <c r="K330" i="13"/>
  <c r="M329" i="13"/>
  <c r="L329" i="13"/>
  <c r="K329" i="13"/>
  <c r="M328" i="13"/>
  <c r="L328" i="13"/>
  <c r="K328" i="13"/>
  <c r="M327" i="13"/>
  <c r="L327" i="13"/>
  <c r="K327" i="13"/>
  <c r="M326" i="13"/>
  <c r="L326" i="13"/>
  <c r="K326" i="13"/>
  <c r="M325" i="13"/>
  <c r="L325" i="13"/>
  <c r="K325" i="13"/>
  <c r="M324" i="13"/>
  <c r="L324" i="13"/>
  <c r="K324" i="13"/>
  <c r="M323" i="13"/>
  <c r="L323" i="13"/>
  <c r="K323" i="13"/>
  <c r="M322" i="13"/>
  <c r="L322" i="13"/>
  <c r="K322" i="13"/>
  <c r="M321" i="13"/>
  <c r="L321" i="13"/>
  <c r="K321" i="13"/>
  <c r="M320" i="13"/>
  <c r="L320" i="13"/>
  <c r="K320" i="13"/>
  <c r="M319" i="13"/>
  <c r="L319" i="13"/>
  <c r="K319" i="13"/>
  <c r="M318" i="13"/>
  <c r="L318" i="13"/>
  <c r="K318" i="13"/>
  <c r="M317" i="13"/>
  <c r="L317" i="13"/>
  <c r="K317" i="13"/>
  <c r="M316" i="13"/>
  <c r="L316" i="13"/>
  <c r="K316" i="13"/>
  <c r="M315" i="13"/>
  <c r="L315" i="13"/>
  <c r="K315" i="13"/>
  <c r="M314" i="13"/>
  <c r="L314" i="13"/>
  <c r="K314" i="13"/>
  <c r="M313" i="13"/>
  <c r="L313" i="13"/>
  <c r="K313" i="13"/>
  <c r="M312" i="13"/>
  <c r="L312" i="13"/>
  <c r="K312" i="13"/>
  <c r="M311" i="13"/>
  <c r="L311" i="13"/>
  <c r="K311" i="13"/>
  <c r="M310" i="13"/>
  <c r="L310" i="13"/>
  <c r="K310" i="13"/>
  <c r="M309" i="13"/>
  <c r="L309" i="13"/>
  <c r="K309" i="13"/>
  <c r="M308" i="13"/>
  <c r="L308" i="13"/>
  <c r="K308" i="13"/>
  <c r="M307" i="13"/>
  <c r="L307" i="13"/>
  <c r="K307" i="13"/>
  <c r="M306" i="13"/>
  <c r="L306" i="13"/>
  <c r="K306" i="13"/>
  <c r="M305" i="13"/>
  <c r="L305" i="13"/>
  <c r="K305" i="13"/>
  <c r="M304" i="13"/>
  <c r="L304" i="13"/>
  <c r="K304" i="13"/>
  <c r="M303" i="13"/>
  <c r="L303" i="13"/>
  <c r="K303" i="13"/>
  <c r="M302" i="13"/>
  <c r="L302" i="13"/>
  <c r="K302" i="13"/>
  <c r="M301" i="13"/>
  <c r="L301" i="13"/>
  <c r="K301" i="13"/>
  <c r="M300" i="13"/>
  <c r="L300" i="13"/>
  <c r="K300" i="13"/>
  <c r="M299" i="13"/>
  <c r="L299" i="13"/>
  <c r="K299" i="13"/>
  <c r="M298" i="13"/>
  <c r="L298" i="13"/>
  <c r="K298" i="13"/>
  <c r="M297" i="13"/>
  <c r="L297" i="13"/>
  <c r="K297" i="13"/>
  <c r="M296" i="13"/>
  <c r="L296" i="13"/>
  <c r="K296" i="13"/>
  <c r="M295" i="13"/>
  <c r="L295" i="13"/>
  <c r="K295" i="13"/>
  <c r="M294" i="13"/>
  <c r="L294" i="13"/>
  <c r="K294" i="13"/>
  <c r="M293" i="13"/>
  <c r="L293" i="13"/>
  <c r="K293" i="13"/>
  <c r="M292" i="13"/>
  <c r="L292" i="13"/>
  <c r="K292" i="13"/>
  <c r="M291" i="13"/>
  <c r="L291" i="13"/>
  <c r="K291" i="13"/>
  <c r="M290" i="13"/>
  <c r="L290" i="13"/>
  <c r="K290" i="13"/>
  <c r="M289" i="13"/>
  <c r="L289" i="13"/>
  <c r="K289" i="13"/>
  <c r="M288" i="13"/>
  <c r="L288" i="13"/>
  <c r="K288" i="13"/>
  <c r="M287" i="13"/>
  <c r="L287" i="13"/>
  <c r="K287" i="13"/>
  <c r="M286" i="13"/>
  <c r="L286" i="13"/>
  <c r="K286" i="13"/>
  <c r="M285" i="13"/>
  <c r="L285" i="13"/>
  <c r="K285" i="13"/>
  <c r="M284" i="13"/>
  <c r="L284" i="13"/>
  <c r="K284" i="13"/>
  <c r="M283" i="13"/>
  <c r="L283" i="13"/>
  <c r="K283" i="13"/>
  <c r="M282" i="13"/>
  <c r="L282" i="13"/>
  <c r="K282" i="13"/>
  <c r="M281" i="13"/>
  <c r="L281" i="13"/>
  <c r="K281" i="13"/>
  <c r="M280" i="13"/>
  <c r="L280" i="13"/>
  <c r="K280" i="13"/>
  <c r="M279" i="13"/>
  <c r="L279" i="13"/>
  <c r="K279" i="13"/>
  <c r="M278" i="13"/>
  <c r="L278" i="13"/>
  <c r="K278" i="13"/>
  <c r="M277" i="13"/>
  <c r="L277" i="13"/>
  <c r="K277" i="13"/>
  <c r="M276" i="13"/>
  <c r="L276" i="13"/>
  <c r="K276" i="13"/>
  <c r="M275" i="13"/>
  <c r="L275" i="13"/>
  <c r="K275" i="13"/>
  <c r="M274" i="13"/>
  <c r="L274" i="13"/>
  <c r="K274" i="13"/>
  <c r="M273" i="13"/>
  <c r="L273" i="13"/>
  <c r="K273" i="13"/>
  <c r="M272" i="13"/>
  <c r="L272" i="13"/>
  <c r="K272" i="13"/>
  <c r="M271" i="13"/>
  <c r="L271" i="13"/>
  <c r="K271" i="13"/>
  <c r="M270" i="13"/>
  <c r="L270" i="13"/>
  <c r="K270" i="13"/>
  <c r="M269" i="13"/>
  <c r="L269" i="13"/>
  <c r="K269" i="13"/>
  <c r="M268" i="13"/>
  <c r="L268" i="13"/>
  <c r="K268" i="13"/>
  <c r="M267" i="13"/>
  <c r="L267" i="13"/>
  <c r="K267" i="13"/>
  <c r="M266" i="13"/>
  <c r="L266" i="13"/>
  <c r="K266" i="13"/>
  <c r="M265" i="13"/>
  <c r="L265" i="13"/>
  <c r="K265" i="13"/>
  <c r="M264" i="13"/>
  <c r="L264" i="13"/>
  <c r="K264" i="13"/>
  <c r="M263" i="13"/>
  <c r="L263" i="13"/>
  <c r="K263" i="13"/>
  <c r="M262" i="13"/>
  <c r="L262" i="13"/>
  <c r="K262" i="13"/>
  <c r="M261" i="13"/>
  <c r="L261" i="13"/>
  <c r="K261" i="13"/>
  <c r="M260" i="13"/>
  <c r="L260" i="13"/>
  <c r="K260" i="13"/>
  <c r="M259" i="13"/>
  <c r="L259" i="13"/>
  <c r="K259" i="13"/>
  <c r="M258" i="13"/>
  <c r="L258" i="13"/>
  <c r="K258" i="13"/>
  <c r="M257" i="13"/>
  <c r="L257" i="13"/>
  <c r="K257" i="13"/>
  <c r="M256" i="13"/>
  <c r="L256" i="13"/>
  <c r="K256" i="13"/>
  <c r="M255" i="13"/>
  <c r="L255" i="13"/>
  <c r="K255" i="13"/>
  <c r="M254" i="13"/>
  <c r="L254" i="13"/>
  <c r="K254" i="13"/>
  <c r="M253" i="13"/>
  <c r="L253" i="13"/>
  <c r="K253" i="13"/>
  <c r="M252" i="13"/>
  <c r="L252" i="13"/>
  <c r="K252" i="13"/>
  <c r="M251" i="13"/>
  <c r="L251" i="13"/>
  <c r="K251" i="13"/>
  <c r="M250" i="13"/>
  <c r="L250" i="13"/>
  <c r="K250" i="13"/>
  <c r="M249" i="13"/>
  <c r="L249" i="13"/>
  <c r="K249" i="13"/>
  <c r="M248" i="13"/>
  <c r="L248" i="13"/>
  <c r="K248" i="13"/>
  <c r="M247" i="13"/>
  <c r="L247" i="13"/>
  <c r="K247" i="13"/>
  <c r="M246" i="13"/>
  <c r="L246" i="13"/>
  <c r="K246" i="13"/>
  <c r="M245" i="13"/>
  <c r="L245" i="13"/>
  <c r="K245" i="13"/>
  <c r="M244" i="13"/>
  <c r="L244" i="13"/>
  <c r="K244" i="13"/>
  <c r="M243" i="13"/>
  <c r="L243" i="13"/>
  <c r="K243" i="13"/>
  <c r="M242" i="13"/>
  <c r="L242" i="13"/>
  <c r="K242" i="13"/>
  <c r="M241" i="13"/>
  <c r="L241" i="13"/>
  <c r="K241" i="13"/>
  <c r="M240" i="13"/>
  <c r="L240" i="13"/>
  <c r="K240" i="13"/>
  <c r="M239" i="13"/>
  <c r="L239" i="13"/>
  <c r="K239" i="13"/>
  <c r="M238" i="13"/>
  <c r="L238" i="13"/>
  <c r="K238" i="13"/>
  <c r="M237" i="13"/>
  <c r="L237" i="13"/>
  <c r="K237" i="13"/>
  <c r="M236" i="13"/>
  <c r="L236" i="13"/>
  <c r="K236" i="13"/>
  <c r="M235" i="13"/>
  <c r="L235" i="13"/>
  <c r="K235" i="13"/>
  <c r="M234" i="13"/>
  <c r="L234" i="13"/>
  <c r="K234" i="13"/>
  <c r="M233" i="13"/>
  <c r="L233" i="13"/>
  <c r="K233" i="13"/>
  <c r="M232" i="13"/>
  <c r="L232" i="13"/>
  <c r="K232" i="13"/>
  <c r="M231" i="13"/>
  <c r="L231" i="13"/>
  <c r="K231" i="13"/>
  <c r="M230" i="13"/>
  <c r="L230" i="13"/>
  <c r="K230" i="13"/>
  <c r="M229" i="13"/>
  <c r="L229" i="13"/>
  <c r="K229" i="13"/>
  <c r="M228" i="13"/>
  <c r="L228" i="13"/>
  <c r="K228" i="13"/>
  <c r="M227" i="13"/>
  <c r="L227" i="13"/>
  <c r="K227" i="13"/>
  <c r="M226" i="13"/>
  <c r="L226" i="13"/>
  <c r="K226" i="13"/>
  <c r="M225" i="13"/>
  <c r="L225" i="13"/>
  <c r="K225" i="13"/>
  <c r="M224" i="13"/>
  <c r="L224" i="13"/>
  <c r="K224" i="13"/>
  <c r="M223" i="13"/>
  <c r="L223" i="13"/>
  <c r="K223" i="13"/>
  <c r="M222" i="13"/>
  <c r="L222" i="13"/>
  <c r="K222" i="13"/>
  <c r="M221" i="13"/>
  <c r="L221" i="13"/>
  <c r="K221" i="13"/>
  <c r="P220" i="13" a="1"/>
  <c r="P220" i="13" s="1"/>
  <c r="O220" i="13"/>
  <c r="M220" i="13"/>
  <c r="L220" i="13"/>
  <c r="K220" i="13"/>
  <c r="E33" i="15"/>
  <c r="E32" i="15"/>
  <c r="E30" i="15"/>
  <c r="F33" i="15"/>
  <c r="E31" i="15"/>
  <c r="E29" i="15"/>
  <c r="F32" i="15"/>
  <c r="E26" i="15"/>
  <c r="P36" i="16"/>
  <c r="F34" i="15"/>
  <c r="F30" i="15"/>
  <c r="F29" i="15"/>
  <c r="F35" i="15"/>
  <c r="F31" i="15"/>
  <c r="D107" i="15"/>
  <c r="Y220" i="13" l="1"/>
  <c r="Q220" i="13"/>
  <c r="T220" i="13" a="1"/>
  <c r="T220" i="13" s="1"/>
  <c r="V220" i="13"/>
  <c r="U220" i="13"/>
  <c r="O221" i="13"/>
  <c r="Z220" i="13"/>
  <c r="R220" i="13"/>
  <c r="X220" i="13" a="1"/>
  <c r="X220" i="13" s="1"/>
  <c r="E34" i="15"/>
  <c r="E35" i="15"/>
  <c r="D111" i="15"/>
  <c r="Y221" i="13" l="1"/>
  <c r="Q221" i="13"/>
  <c r="T221" i="13" a="1"/>
  <c r="T221" i="13" s="1"/>
  <c r="R221" i="13"/>
  <c r="P221" i="13" a="1"/>
  <c r="P221" i="13" s="1"/>
  <c r="U221" i="13"/>
  <c r="X221" i="13" a="1"/>
  <c r="X221" i="13" s="1"/>
  <c r="Z221" i="13"/>
  <c r="V221" i="13"/>
  <c r="O222" i="13"/>
  <c r="S122" i="16"/>
  <c r="R122" i="16"/>
  <c r="Q122" i="16"/>
  <c r="P122" i="16"/>
  <c r="O122" i="16"/>
  <c r="N122" i="16"/>
  <c r="M122" i="16"/>
  <c r="L122" i="16"/>
  <c r="K122" i="16"/>
  <c r="J122" i="16"/>
  <c r="I122" i="16"/>
  <c r="S121" i="16"/>
  <c r="R121" i="16"/>
  <c r="Q121" i="16"/>
  <c r="P121" i="16"/>
  <c r="O121" i="16"/>
  <c r="N121" i="16"/>
  <c r="M121" i="16"/>
  <c r="L121" i="16"/>
  <c r="K121" i="16"/>
  <c r="J121" i="16"/>
  <c r="I121" i="16"/>
  <c r="S120" i="16"/>
  <c r="R120" i="16"/>
  <c r="Q120" i="16"/>
  <c r="P120" i="16"/>
  <c r="O120" i="16"/>
  <c r="N120" i="16"/>
  <c r="M120" i="16"/>
  <c r="L120" i="16"/>
  <c r="K120" i="16"/>
  <c r="J120" i="16"/>
  <c r="I120" i="16"/>
  <c r="S119" i="16"/>
  <c r="R119" i="16"/>
  <c r="Q119" i="16"/>
  <c r="P119" i="16"/>
  <c r="O119" i="16"/>
  <c r="N119" i="16"/>
  <c r="M119" i="16"/>
  <c r="L119" i="16"/>
  <c r="K119" i="16"/>
  <c r="J119" i="16"/>
  <c r="I119" i="16"/>
  <c r="S118" i="16"/>
  <c r="R118" i="16"/>
  <c r="Q118" i="16"/>
  <c r="P118" i="16"/>
  <c r="O118" i="16"/>
  <c r="N118" i="16"/>
  <c r="M118" i="16"/>
  <c r="L118" i="16"/>
  <c r="K118" i="16"/>
  <c r="J118" i="16"/>
  <c r="I118" i="16"/>
  <c r="S117" i="16"/>
  <c r="R117" i="16"/>
  <c r="Q117" i="16"/>
  <c r="P117" i="16"/>
  <c r="O117" i="16"/>
  <c r="N117" i="16"/>
  <c r="M117" i="16"/>
  <c r="L117" i="16"/>
  <c r="K117" i="16"/>
  <c r="J117" i="16"/>
  <c r="I117" i="16"/>
  <c r="S116" i="16"/>
  <c r="R116" i="16"/>
  <c r="Q116" i="16"/>
  <c r="P116" i="16"/>
  <c r="O116" i="16"/>
  <c r="N116" i="16"/>
  <c r="M116" i="16"/>
  <c r="L116" i="16"/>
  <c r="K116" i="16"/>
  <c r="J116" i="16"/>
  <c r="I116" i="16"/>
  <c r="S115" i="16"/>
  <c r="R115" i="16"/>
  <c r="Q115" i="16"/>
  <c r="P115" i="16"/>
  <c r="O115" i="16"/>
  <c r="N115" i="16"/>
  <c r="M115" i="16"/>
  <c r="L115" i="16"/>
  <c r="K115" i="16"/>
  <c r="J115" i="16"/>
  <c r="I115" i="16"/>
  <c r="S114" i="16"/>
  <c r="R114" i="16"/>
  <c r="Q114" i="16"/>
  <c r="P114" i="16"/>
  <c r="O114" i="16"/>
  <c r="N114" i="16"/>
  <c r="M114" i="16"/>
  <c r="L114" i="16"/>
  <c r="K114" i="16"/>
  <c r="J114" i="16"/>
  <c r="I114" i="16"/>
  <c r="S113" i="16"/>
  <c r="R113" i="16"/>
  <c r="Q113" i="16"/>
  <c r="P113" i="16"/>
  <c r="O113" i="16"/>
  <c r="N113" i="16"/>
  <c r="M113" i="16"/>
  <c r="L113" i="16"/>
  <c r="K113" i="16"/>
  <c r="J113" i="16"/>
  <c r="I113" i="16"/>
  <c r="Y222" i="13" l="1"/>
  <c r="Q222" i="13"/>
  <c r="T222" i="13" a="1"/>
  <c r="T222" i="13" s="1"/>
  <c r="Z222" i="13"/>
  <c r="X222" i="13" a="1"/>
  <c r="X222" i="13" s="1"/>
  <c r="V222" i="13"/>
  <c r="P222" i="13" a="1"/>
  <c r="P222" i="13" s="1"/>
  <c r="U222" i="13"/>
  <c r="O223" i="13"/>
  <c r="R222" i="13"/>
  <c r="T122" i="16"/>
  <c r="T114" i="16"/>
  <c r="T117" i="16"/>
  <c r="T120" i="16"/>
  <c r="T115" i="16"/>
  <c r="T118" i="16"/>
  <c r="T121" i="16"/>
  <c r="T113" i="16"/>
  <c r="T116" i="16"/>
  <c r="T119" i="16"/>
  <c r="N112" i="16"/>
  <c r="M112" i="16"/>
  <c r="L112" i="16"/>
  <c r="O112" i="16"/>
  <c r="T112" i="16"/>
  <c r="S112" i="16"/>
  <c r="K112" i="16"/>
  <c r="R112" i="16"/>
  <c r="J112" i="16"/>
  <c r="Q112" i="16"/>
  <c r="I112" i="16"/>
  <c r="P112" i="16"/>
  <c r="H118" i="16"/>
  <c r="H113" i="16"/>
  <c r="H121" i="16"/>
  <c r="H116" i="16"/>
  <c r="H119" i="16"/>
  <c r="H122" i="16"/>
  <c r="H114" i="16"/>
  <c r="H115" i="16"/>
  <c r="H117" i="16"/>
  <c r="H120" i="16"/>
  <c r="H112" i="16"/>
  <c r="Y223" i="13" l="1"/>
  <c r="Q223" i="13"/>
  <c r="T223" i="13" a="1"/>
  <c r="T223" i="13" s="1"/>
  <c r="U223" i="13"/>
  <c r="O224" i="13"/>
  <c r="R223" i="13"/>
  <c r="X223" i="13" a="1"/>
  <c r="X223" i="13" s="1"/>
  <c r="Z223" i="13"/>
  <c r="V223" i="13"/>
  <c r="P223" i="13" a="1"/>
  <c r="P223" i="13" s="1"/>
  <c r="D100" i="15"/>
  <c r="Y224" i="13" l="1"/>
  <c r="Q224" i="13"/>
  <c r="T224" i="13" a="1"/>
  <c r="T224" i="13" s="1"/>
  <c r="P224" i="13" a="1"/>
  <c r="P224" i="13" s="1"/>
  <c r="Z224" i="13"/>
  <c r="O225" i="13"/>
  <c r="R224" i="13"/>
  <c r="U224" i="13"/>
  <c r="X224" i="13" a="1"/>
  <c r="X224" i="13" s="1"/>
  <c r="V224" i="13"/>
  <c r="C103" i="15"/>
  <c r="Y225" i="13" l="1"/>
  <c r="Q225" i="13"/>
  <c r="T225" i="13" a="1"/>
  <c r="T225" i="13" s="1"/>
  <c r="X225" i="13" a="1"/>
  <c r="X225" i="13" s="1"/>
  <c r="V225" i="13"/>
  <c r="U225" i="13"/>
  <c r="R225" i="13"/>
  <c r="P225" i="13" a="1"/>
  <c r="P225" i="13" s="1"/>
  <c r="O226" i="13"/>
  <c r="Z225" i="13"/>
  <c r="D132" i="15"/>
  <c r="Y226" i="13" l="1"/>
  <c r="Q226" i="13"/>
  <c r="T226" i="13" a="1"/>
  <c r="T226" i="13" s="1"/>
  <c r="O227" i="13"/>
  <c r="R226" i="13"/>
  <c r="P226" i="13" a="1"/>
  <c r="P226" i="13" s="1"/>
  <c r="V226" i="13"/>
  <c r="X226" i="13" a="1"/>
  <c r="X226" i="13" s="1"/>
  <c r="Z226" i="13"/>
  <c r="U226" i="13"/>
  <c r="D155" i="15"/>
  <c r="Y227" i="13" l="1"/>
  <c r="Q227" i="13"/>
  <c r="T227" i="13" a="1"/>
  <c r="T227" i="13" s="1"/>
  <c r="Z227" i="13"/>
  <c r="X227" i="13" a="1"/>
  <c r="X227" i="13" s="1"/>
  <c r="R227" i="13"/>
  <c r="V227" i="13"/>
  <c r="U227" i="13"/>
  <c r="P227" i="13" a="1"/>
  <c r="P227" i="13" s="1"/>
  <c r="O228" i="13"/>
  <c r="I203" i="15"/>
  <c r="L203" i="15" s="1"/>
  <c r="J203" i="15"/>
  <c r="K203" i="15"/>
  <c r="M203" i="15"/>
  <c r="I204" i="15"/>
  <c r="J204" i="15"/>
  <c r="M204" i="15" s="1"/>
  <c r="K204" i="15"/>
  <c r="L204" i="15"/>
  <c r="I205" i="15"/>
  <c r="J205" i="15"/>
  <c r="M205" i="15" s="1"/>
  <c r="K205" i="15"/>
  <c r="L205" i="15"/>
  <c r="I206" i="15"/>
  <c r="J206" i="15"/>
  <c r="M206" i="15" s="1"/>
  <c r="K206" i="15"/>
  <c r="L206" i="15"/>
  <c r="I207" i="15"/>
  <c r="J207" i="15"/>
  <c r="M207" i="15" s="1"/>
  <c r="K207" i="15"/>
  <c r="L207" i="15"/>
  <c r="I208" i="15"/>
  <c r="J208" i="15"/>
  <c r="M208" i="15" s="1"/>
  <c r="K208" i="15"/>
  <c r="L208" i="15"/>
  <c r="I209" i="15"/>
  <c r="J209" i="15"/>
  <c r="M209" i="15" s="1"/>
  <c r="K209" i="15"/>
  <c r="L209" i="15"/>
  <c r="I210" i="15"/>
  <c r="J210" i="15"/>
  <c r="M210" i="15" s="1"/>
  <c r="K210" i="15"/>
  <c r="L210" i="15"/>
  <c r="Y228" i="13" l="1"/>
  <c r="Q228" i="13"/>
  <c r="T228" i="13" a="1"/>
  <c r="T228" i="13" s="1"/>
  <c r="V228" i="13"/>
  <c r="U228" i="13"/>
  <c r="O229" i="13"/>
  <c r="Z228" i="13"/>
  <c r="P228" i="13" a="1"/>
  <c r="P228" i="13" s="1"/>
  <c r="X228" i="13" a="1"/>
  <c r="X228" i="13" s="1"/>
  <c r="R228" i="13"/>
  <c r="G34" i="9"/>
  <c r="P8" i="8"/>
  <c r="M37" i="8"/>
  <c r="Y229" i="13" l="1"/>
  <c r="Q229" i="13"/>
  <c r="T229" i="13" a="1"/>
  <c r="T229" i="13" s="1"/>
  <c r="R229" i="13"/>
  <c r="P229" i="13" a="1"/>
  <c r="P229" i="13" s="1"/>
  <c r="U229" i="13"/>
  <c r="Z229" i="13"/>
  <c r="X229" i="13" a="1"/>
  <c r="X229" i="13" s="1"/>
  <c r="V229" i="13"/>
  <c r="O230" i="13"/>
  <c r="Y230" i="13" l="1"/>
  <c r="Q230" i="13"/>
  <c r="T230" i="13" a="1"/>
  <c r="T230" i="13" s="1"/>
  <c r="Z230" i="13"/>
  <c r="X230" i="13" a="1"/>
  <c r="X230" i="13" s="1"/>
  <c r="V230" i="13"/>
  <c r="P230" i="13" a="1"/>
  <c r="P230" i="13" s="1"/>
  <c r="U230" i="13"/>
  <c r="O231" i="13"/>
  <c r="R230" i="13"/>
  <c r="Y231" i="13" l="1"/>
  <c r="Q231" i="13"/>
  <c r="T231" i="13" a="1"/>
  <c r="T231" i="13" s="1"/>
  <c r="U231" i="13"/>
  <c r="O232" i="13"/>
  <c r="R231" i="13"/>
  <c r="X231" i="13" a="1"/>
  <c r="X231" i="13" s="1"/>
  <c r="Z231" i="13"/>
  <c r="V231" i="13"/>
  <c r="P231" i="13" a="1"/>
  <c r="P231" i="13" s="1"/>
  <c r="Y232" i="13" l="1"/>
  <c r="Q232" i="13"/>
  <c r="T232" i="13" a="1"/>
  <c r="T232" i="13" s="1"/>
  <c r="P232" i="13" a="1"/>
  <c r="P232" i="13" s="1"/>
  <c r="Z232" i="13"/>
  <c r="O233" i="13"/>
  <c r="R232" i="13"/>
  <c r="U232" i="13"/>
  <c r="X232" i="13" a="1"/>
  <c r="X232" i="13" s="1"/>
  <c r="V232" i="13"/>
  <c r="Y233" i="13" l="1"/>
  <c r="Q233" i="13"/>
  <c r="T233" i="13" a="1"/>
  <c r="T233" i="13" s="1"/>
  <c r="X233" i="13" a="1"/>
  <c r="X233" i="13" s="1"/>
  <c r="U233" i="13"/>
  <c r="V233" i="13"/>
  <c r="R233" i="13"/>
  <c r="P233" i="13" a="1"/>
  <c r="P233" i="13" s="1"/>
  <c r="O234" i="13"/>
  <c r="Z233" i="13"/>
  <c r="Y234" i="13" l="1"/>
  <c r="Q234" i="13"/>
  <c r="T234" i="13" a="1"/>
  <c r="T234" i="13" s="1"/>
  <c r="O235" i="13"/>
  <c r="R234" i="13"/>
  <c r="P234" i="13" a="1"/>
  <c r="P234" i="13" s="1"/>
  <c r="V234" i="13"/>
  <c r="X234" i="13" a="1"/>
  <c r="X234" i="13" s="1"/>
  <c r="U234" i="13"/>
  <c r="Z234" i="13"/>
  <c r="Y235" i="13" l="1"/>
  <c r="Q235" i="13"/>
  <c r="T235" i="13" a="1"/>
  <c r="T235" i="13" s="1"/>
  <c r="X235" i="13" a="1"/>
  <c r="X235" i="13" s="1"/>
  <c r="Z235" i="13"/>
  <c r="R235" i="13"/>
  <c r="V235" i="13"/>
  <c r="U235" i="13"/>
  <c r="P235" i="13" a="1"/>
  <c r="P235" i="13" s="1"/>
  <c r="O236" i="13"/>
  <c r="Y236" i="13" l="1"/>
  <c r="Q236" i="13"/>
  <c r="T236" i="13" a="1"/>
  <c r="T236" i="13" s="1"/>
  <c r="V236" i="13"/>
  <c r="O237" i="13"/>
  <c r="U236" i="13"/>
  <c r="Z236" i="13"/>
  <c r="P236" i="13" a="1"/>
  <c r="P236" i="13" s="1"/>
  <c r="X236" i="13" a="1"/>
  <c r="X236" i="13" s="1"/>
  <c r="R236" i="13"/>
  <c r="Y237" i="13" l="1"/>
  <c r="Q237" i="13"/>
  <c r="T237" i="13" a="1"/>
  <c r="T237" i="13" s="1"/>
  <c r="R237" i="13"/>
  <c r="P237" i="13" a="1"/>
  <c r="P237" i="13" s="1"/>
  <c r="U237" i="13"/>
  <c r="X237" i="13" a="1"/>
  <c r="X237" i="13" s="1"/>
  <c r="Z237" i="13"/>
  <c r="V237" i="13"/>
  <c r="O238" i="13"/>
  <c r="Y238" i="13" l="1"/>
  <c r="Q238" i="13"/>
  <c r="T238" i="13" a="1"/>
  <c r="T238" i="13" s="1"/>
  <c r="Z238" i="13"/>
  <c r="X238" i="13" a="1"/>
  <c r="X238" i="13" s="1"/>
  <c r="V238" i="13"/>
  <c r="P238" i="13" a="1"/>
  <c r="P238" i="13" s="1"/>
  <c r="U238" i="13"/>
  <c r="O239" i="13"/>
  <c r="R238" i="13"/>
  <c r="Y239" i="13" l="1"/>
  <c r="Q239" i="13"/>
  <c r="T239" i="13" a="1"/>
  <c r="T239" i="13" s="1"/>
  <c r="U239" i="13"/>
  <c r="R239" i="13"/>
  <c r="O240" i="13"/>
  <c r="X239" i="13" a="1"/>
  <c r="X239" i="13" s="1"/>
  <c r="Z239" i="13"/>
  <c r="V239" i="13"/>
  <c r="P239" i="13" a="1"/>
  <c r="P239" i="13" s="1"/>
  <c r="Y240" i="13" l="1"/>
  <c r="Q240" i="13"/>
  <c r="T240" i="13" a="1"/>
  <c r="T240" i="13" s="1"/>
  <c r="P240" i="13" a="1"/>
  <c r="P240" i="13" s="1"/>
  <c r="Z240" i="13"/>
  <c r="O241" i="13"/>
  <c r="R240" i="13"/>
  <c r="U240" i="13"/>
  <c r="X240" i="13" a="1"/>
  <c r="X240" i="13" s="1"/>
  <c r="V240" i="13"/>
  <c r="Y241" i="13" l="1"/>
  <c r="Q241" i="13"/>
  <c r="T241" i="13" a="1"/>
  <c r="T241" i="13" s="1"/>
  <c r="X241" i="13" a="1"/>
  <c r="X241" i="13" s="1"/>
  <c r="U241" i="13"/>
  <c r="V241" i="13"/>
  <c r="R241" i="13"/>
  <c r="P241" i="13" a="1"/>
  <c r="P241" i="13" s="1"/>
  <c r="O242" i="13"/>
  <c r="Z241" i="13"/>
  <c r="Y242" i="13" l="1"/>
  <c r="Q242" i="13"/>
  <c r="T242" i="13" a="1"/>
  <c r="T242" i="13" s="1"/>
  <c r="O243" i="13"/>
  <c r="R242" i="13"/>
  <c r="P242" i="13" a="1"/>
  <c r="P242" i="13" s="1"/>
  <c r="V242" i="13"/>
  <c r="X242" i="13" a="1"/>
  <c r="X242" i="13" s="1"/>
  <c r="Z242" i="13"/>
  <c r="U242" i="13"/>
  <c r="Y243" i="13" l="1"/>
  <c r="Q243" i="13"/>
  <c r="T243" i="13" a="1"/>
  <c r="T243" i="13" s="1"/>
  <c r="X243" i="13" a="1"/>
  <c r="X243" i="13" s="1"/>
  <c r="Z243" i="13"/>
  <c r="R243" i="13"/>
  <c r="V243" i="13"/>
  <c r="U243" i="13"/>
  <c r="P243" i="13" a="1"/>
  <c r="P243" i="13" s="1"/>
  <c r="O244" i="13"/>
  <c r="Y244" i="13" l="1"/>
  <c r="Q244" i="13"/>
  <c r="T244" i="13" a="1"/>
  <c r="T244" i="13" s="1"/>
  <c r="V244" i="13"/>
  <c r="O245" i="13"/>
  <c r="U244" i="13"/>
  <c r="Z244" i="13"/>
  <c r="X244" i="13" a="1"/>
  <c r="X244" i="13" s="1"/>
  <c r="R244" i="13"/>
  <c r="P244" i="13" a="1"/>
  <c r="P244" i="13" s="1"/>
  <c r="Y245" i="13" l="1"/>
  <c r="Q245" i="13"/>
  <c r="T245" i="13" a="1"/>
  <c r="T245" i="13" s="1"/>
  <c r="R245" i="13"/>
  <c r="P245" i="13" a="1"/>
  <c r="P245" i="13" s="1"/>
  <c r="U245" i="13"/>
  <c r="X245" i="13" a="1"/>
  <c r="X245" i="13" s="1"/>
  <c r="Z245" i="13"/>
  <c r="V245" i="13"/>
  <c r="O246" i="13"/>
  <c r="Y246" i="13" l="1"/>
  <c r="Q246" i="13"/>
  <c r="T246" i="13" a="1"/>
  <c r="T246" i="13" s="1"/>
  <c r="Z246" i="13"/>
  <c r="V246" i="13"/>
  <c r="X246" i="13" a="1"/>
  <c r="X246" i="13" s="1"/>
  <c r="P246" i="13" a="1"/>
  <c r="P246" i="13" s="1"/>
  <c r="O247" i="13"/>
  <c r="U246" i="13"/>
  <c r="R246" i="13"/>
  <c r="T247" i="13" l="1" a="1"/>
  <c r="T247" i="13" s="1"/>
  <c r="Z247" i="13"/>
  <c r="Q247" i="13"/>
  <c r="Y247" i="13"/>
  <c r="V247" i="13"/>
  <c r="O248" i="13"/>
  <c r="U247" i="13"/>
  <c r="R247" i="13"/>
  <c r="X247" i="13" a="1"/>
  <c r="X247" i="13" s="1"/>
  <c r="P247" i="13" a="1"/>
  <c r="P247" i="13" s="1"/>
  <c r="T248" i="13" l="1" a="1"/>
  <c r="T248" i="13" s="1"/>
  <c r="R248" i="13"/>
  <c r="Z248" i="13"/>
  <c r="Q248" i="13"/>
  <c r="U248" i="13"/>
  <c r="P248" i="13" a="1"/>
  <c r="P248" i="13" s="1"/>
  <c r="V248" i="13"/>
  <c r="X248" i="13" a="1"/>
  <c r="X248" i="13" s="1"/>
  <c r="O249" i="13"/>
  <c r="Y248" i="13"/>
  <c r="T249" i="13" l="1" a="1"/>
  <c r="T249" i="13" s="1"/>
  <c r="R249" i="13"/>
  <c r="O250" i="13"/>
  <c r="V249" i="13"/>
  <c r="Y249" i="13"/>
  <c r="X249" i="13" a="1"/>
  <c r="X249" i="13" s="1"/>
  <c r="P249" i="13" a="1"/>
  <c r="P249" i="13" s="1"/>
  <c r="Q249" i="13"/>
  <c r="Z249" i="13"/>
  <c r="U249" i="13"/>
  <c r="T250" i="13" l="1" a="1"/>
  <c r="T250" i="13" s="1"/>
  <c r="U250" i="13"/>
  <c r="X250" i="13" a="1"/>
  <c r="X250" i="13" s="1"/>
  <c r="O251" i="13"/>
  <c r="R250" i="13"/>
  <c r="P250" i="13" a="1"/>
  <c r="P250" i="13" s="1"/>
  <c r="Q250" i="13"/>
  <c r="Z250" i="13"/>
  <c r="Y250" i="13"/>
  <c r="V250" i="13"/>
  <c r="T251" i="13" l="1" a="1"/>
  <c r="T251" i="13" s="1"/>
  <c r="O252" i="13"/>
  <c r="V251" i="13"/>
  <c r="U251" i="13"/>
  <c r="P251" i="13" a="1"/>
  <c r="P251" i="13" s="1"/>
  <c r="Y251" i="13"/>
  <c r="Z251" i="13"/>
  <c r="X251" i="13" a="1"/>
  <c r="X251" i="13" s="1"/>
  <c r="Q251" i="13"/>
  <c r="R251" i="13"/>
  <c r="T252" i="13" l="1" a="1"/>
  <c r="T252" i="13" s="1"/>
  <c r="X252" i="13" a="1"/>
  <c r="X252" i="13" s="1"/>
  <c r="O253" i="13"/>
  <c r="V252" i="13"/>
  <c r="Y252" i="13"/>
  <c r="R252" i="13"/>
  <c r="U252" i="13"/>
  <c r="Z252" i="13"/>
  <c r="Q252" i="13"/>
  <c r="P252" i="13" a="1"/>
  <c r="P252" i="13" s="1"/>
  <c r="T253" i="13" l="1" a="1"/>
  <c r="T253" i="13" s="1"/>
  <c r="P253" i="13" a="1"/>
  <c r="P253" i="13" s="1"/>
  <c r="X253" i="13" a="1"/>
  <c r="X253" i="13" s="1"/>
  <c r="Z253" i="13"/>
  <c r="Q253" i="13"/>
  <c r="U253" i="13"/>
  <c r="O254" i="13"/>
  <c r="R253" i="13"/>
  <c r="Y253" i="13"/>
  <c r="V253" i="13"/>
  <c r="T254" i="13" l="1" a="1"/>
  <c r="T254" i="13" s="1"/>
  <c r="Y254" i="13"/>
  <c r="P254" i="13" a="1"/>
  <c r="P254" i="13" s="1"/>
  <c r="R254" i="13"/>
  <c r="O255" i="13"/>
  <c r="Q254" i="13"/>
  <c r="V254" i="13"/>
  <c r="Z254" i="13"/>
  <c r="X254" i="13" a="1"/>
  <c r="X254" i="13" s="1"/>
  <c r="U254" i="13"/>
  <c r="T255" i="13" l="1" a="1"/>
  <c r="T255" i="13" s="1"/>
  <c r="Z255" i="13"/>
  <c r="Q255" i="13"/>
  <c r="Y255" i="13"/>
  <c r="X255" i="13" a="1"/>
  <c r="X255" i="13" s="1"/>
  <c r="O256" i="13"/>
  <c r="R255" i="13"/>
  <c r="V255" i="13"/>
  <c r="U255" i="13"/>
  <c r="P255" i="13" a="1"/>
  <c r="P255" i="13" s="1"/>
  <c r="T256" i="13" l="1" a="1"/>
  <c r="T256" i="13" s="1"/>
  <c r="R256" i="13"/>
  <c r="Z256" i="13"/>
  <c r="Q256" i="13"/>
  <c r="U256" i="13"/>
  <c r="V256" i="13"/>
  <c r="X256" i="13" a="1"/>
  <c r="X256" i="13" s="1"/>
  <c r="O257" i="13"/>
  <c r="P256" i="13" a="1"/>
  <c r="P256" i="13" s="1"/>
  <c r="Y256" i="13"/>
  <c r="T257" i="13" l="1" a="1"/>
  <c r="T257" i="13" s="1"/>
  <c r="R257" i="13"/>
  <c r="O258" i="13"/>
  <c r="V257" i="13"/>
  <c r="Q257" i="13"/>
  <c r="Z257" i="13"/>
  <c r="P257" i="13" a="1"/>
  <c r="P257" i="13" s="1"/>
  <c r="X257" i="13" a="1"/>
  <c r="X257" i="13" s="1"/>
  <c r="Y257" i="13"/>
  <c r="U257" i="13"/>
  <c r="T258" i="13" l="1" a="1"/>
  <c r="T258" i="13" s="1"/>
  <c r="U258" i="13"/>
  <c r="X258" i="13" a="1"/>
  <c r="X258" i="13" s="1"/>
  <c r="Z258" i="13"/>
  <c r="Y258" i="13"/>
  <c r="V258" i="13"/>
  <c r="R258" i="13"/>
  <c r="Q258" i="13"/>
  <c r="P258" i="13" a="1"/>
  <c r="P258" i="13" s="1"/>
  <c r="O259" i="13"/>
  <c r="T259" i="13" l="1" a="1"/>
  <c r="T259" i="13" s="1"/>
  <c r="O260" i="13"/>
  <c r="V259" i="13"/>
  <c r="U259" i="13"/>
  <c r="P259" i="13" a="1"/>
  <c r="P259" i="13" s="1"/>
  <c r="Q259" i="13"/>
  <c r="R259" i="13"/>
  <c r="Y259" i="13"/>
  <c r="Z259" i="13"/>
  <c r="X259" i="13" a="1"/>
  <c r="X259" i="13" s="1"/>
  <c r="T260" i="13" l="1" a="1"/>
  <c r="T260" i="13" s="1"/>
  <c r="X260" i="13" a="1"/>
  <c r="X260" i="13" s="1"/>
  <c r="O261" i="13"/>
  <c r="V260" i="13"/>
  <c r="Y260" i="13"/>
  <c r="Q260" i="13"/>
  <c r="P260" i="13" a="1"/>
  <c r="P260" i="13" s="1"/>
  <c r="Z260" i="13"/>
  <c r="R260" i="13"/>
  <c r="U260" i="13"/>
  <c r="T261" i="13" l="1" a="1"/>
  <c r="T261" i="13" s="1"/>
  <c r="P261" i="13" a="1"/>
  <c r="P261" i="13" s="1"/>
  <c r="X261" i="13" a="1"/>
  <c r="X261" i="13" s="1"/>
  <c r="Z261" i="13"/>
  <c r="Q261" i="13"/>
  <c r="Y261" i="13"/>
  <c r="V261" i="13"/>
  <c r="O262" i="13"/>
  <c r="R261" i="13"/>
  <c r="U261" i="13"/>
  <c r="T262" i="13" l="1" a="1"/>
  <c r="T262" i="13" s="1"/>
  <c r="Y262" i="13"/>
  <c r="P262" i="13" a="1"/>
  <c r="P262" i="13" s="1"/>
  <c r="R262" i="13"/>
  <c r="Z262" i="13"/>
  <c r="U262" i="13"/>
  <c r="X262" i="13" a="1"/>
  <c r="X262" i="13" s="1"/>
  <c r="V262" i="13"/>
  <c r="O263" i="13"/>
  <c r="Q262" i="13"/>
  <c r="T263" i="13" l="1" a="1"/>
  <c r="T263" i="13" s="1"/>
  <c r="Z263" i="13"/>
  <c r="Q263" i="13"/>
  <c r="Y263" i="13"/>
  <c r="V263" i="13"/>
  <c r="R263" i="13"/>
  <c r="U263" i="13"/>
  <c r="O264" i="13"/>
  <c r="P263" i="13" a="1"/>
  <c r="P263" i="13" s="1"/>
  <c r="X263" i="13" a="1"/>
  <c r="X263" i="13" s="1"/>
  <c r="T264" i="13" l="1" a="1"/>
  <c r="T264" i="13" s="1"/>
  <c r="R264" i="13"/>
  <c r="Z264" i="13"/>
  <c r="Q264" i="13"/>
  <c r="U264" i="13"/>
  <c r="P264" i="13" a="1"/>
  <c r="P264" i="13" s="1"/>
  <c r="Y264" i="13"/>
  <c r="V264" i="13"/>
  <c r="X264" i="13" a="1"/>
  <c r="X264" i="13" s="1"/>
  <c r="O265" i="13"/>
  <c r="T265" i="13" l="1" a="1"/>
  <c r="T265" i="13" s="1"/>
  <c r="R265" i="13"/>
  <c r="O266" i="13"/>
  <c r="V265" i="13"/>
  <c r="Y265" i="13"/>
  <c r="X265" i="13" a="1"/>
  <c r="X265" i="13" s="1"/>
  <c r="U265" i="13"/>
  <c r="P265" i="13" a="1"/>
  <c r="P265" i="13" s="1"/>
  <c r="Z265" i="13"/>
  <c r="Q265" i="13"/>
  <c r="T266" i="13" l="1" a="1"/>
  <c r="T266" i="13" s="1"/>
  <c r="U266" i="13"/>
  <c r="X266" i="13" a="1"/>
  <c r="X266" i="13" s="1"/>
  <c r="O267" i="13"/>
  <c r="R266" i="13"/>
  <c r="P266" i="13" a="1"/>
  <c r="P266" i="13" s="1"/>
  <c r="Q266" i="13"/>
  <c r="Z266" i="13"/>
  <c r="Y266" i="13"/>
  <c r="V266" i="13"/>
  <c r="T267" i="13" l="1" a="1"/>
  <c r="T267" i="13" s="1"/>
  <c r="O268" i="13"/>
  <c r="V267" i="13"/>
  <c r="U267" i="13"/>
  <c r="P267" i="13" a="1"/>
  <c r="P267" i="13" s="1"/>
  <c r="Z267" i="13"/>
  <c r="Y267" i="13"/>
  <c r="X267" i="13" a="1"/>
  <c r="X267" i="13" s="1"/>
  <c r="Q267" i="13"/>
  <c r="R267" i="13"/>
  <c r="T268" i="13" l="1" a="1"/>
  <c r="T268" i="13" s="1"/>
  <c r="X268" i="13" a="1"/>
  <c r="X268" i="13" s="1"/>
  <c r="O269" i="13"/>
  <c r="V268" i="13"/>
  <c r="Y268" i="13"/>
  <c r="U268" i="13"/>
  <c r="R268" i="13"/>
  <c r="Q268" i="13"/>
  <c r="P268" i="13" a="1"/>
  <c r="P268" i="13" s="1"/>
  <c r="Z268" i="13"/>
  <c r="T269" i="13" l="1" a="1"/>
  <c r="T269" i="13" s="1"/>
  <c r="P269" i="13" a="1"/>
  <c r="P269" i="13" s="1"/>
  <c r="X269" i="13" a="1"/>
  <c r="X269" i="13" s="1"/>
  <c r="Z269" i="13"/>
  <c r="Q269" i="13"/>
  <c r="U269" i="13"/>
  <c r="R269" i="13"/>
  <c r="O270" i="13"/>
  <c r="Y269" i="13"/>
  <c r="V269" i="13"/>
  <c r="T270" i="13" l="1" a="1"/>
  <c r="T270" i="13" s="1"/>
  <c r="Y270" i="13"/>
  <c r="P270" i="13" a="1"/>
  <c r="P270" i="13" s="1"/>
  <c r="R270" i="13"/>
  <c r="O271" i="13"/>
  <c r="Q270" i="13"/>
  <c r="V270" i="13"/>
  <c r="U270" i="13"/>
  <c r="Z270" i="13"/>
  <c r="X270" i="13" a="1"/>
  <c r="X270" i="13" s="1"/>
  <c r="T271" i="13" l="1" a="1"/>
  <c r="T271" i="13" s="1"/>
  <c r="Z271" i="13"/>
  <c r="Q271" i="13"/>
  <c r="Y271" i="13"/>
  <c r="X271" i="13" a="1"/>
  <c r="X271" i="13" s="1"/>
  <c r="O272" i="13"/>
  <c r="R271" i="13"/>
  <c r="U271" i="13"/>
  <c r="P271" i="13" a="1"/>
  <c r="P271" i="13" s="1"/>
  <c r="V271" i="13"/>
  <c r="T272" i="13" l="1" a="1"/>
  <c r="T272" i="13" s="1"/>
  <c r="R272" i="13"/>
  <c r="Z272" i="13"/>
  <c r="Q272" i="13"/>
  <c r="U272" i="13"/>
  <c r="X272" i="13" a="1"/>
  <c r="X272" i="13" s="1"/>
  <c r="V272" i="13"/>
  <c r="O273" i="13"/>
  <c r="P272" i="13" a="1"/>
  <c r="P272" i="13" s="1"/>
  <c r="Y272" i="13"/>
  <c r="Y273" i="13" l="1"/>
  <c r="T273" i="13" a="1"/>
  <c r="T273" i="13" s="1"/>
  <c r="R273" i="13"/>
  <c r="V273" i="13"/>
  <c r="O274" i="13"/>
  <c r="Q273" i="13"/>
  <c r="P273" i="13" a="1"/>
  <c r="P273" i="13" s="1"/>
  <c r="X273" i="13" a="1"/>
  <c r="X273" i="13" s="1"/>
  <c r="Z273" i="13"/>
  <c r="U273" i="13"/>
  <c r="Y274" i="13" l="1"/>
  <c r="Q274" i="13"/>
  <c r="T274" i="13" a="1"/>
  <c r="T274" i="13" s="1"/>
  <c r="X274" i="13" a="1"/>
  <c r="X274" i="13" s="1"/>
  <c r="U274" i="13"/>
  <c r="V274" i="13"/>
  <c r="O275" i="13"/>
  <c r="Z274" i="13"/>
  <c r="P274" i="13" a="1"/>
  <c r="P274" i="13" s="1"/>
  <c r="R274" i="13"/>
  <c r="Y275" i="13" l="1"/>
  <c r="Q275" i="13"/>
  <c r="T275" i="13" a="1"/>
  <c r="T275" i="13" s="1"/>
  <c r="Z275" i="13"/>
  <c r="P275" i="13" a="1"/>
  <c r="P275" i="13" s="1"/>
  <c r="R275" i="13"/>
  <c r="O276" i="13"/>
  <c r="V275" i="13"/>
  <c r="X275" i="13" a="1"/>
  <c r="X275" i="13" s="1"/>
  <c r="U275" i="13"/>
  <c r="Y276" i="13" l="1"/>
  <c r="Q276" i="13"/>
  <c r="T276" i="13" a="1"/>
  <c r="T276" i="13" s="1"/>
  <c r="O277" i="13"/>
  <c r="U276" i="13"/>
  <c r="R276" i="13"/>
  <c r="X276" i="13" a="1"/>
  <c r="X276" i="13" s="1"/>
  <c r="P276" i="13" a="1"/>
  <c r="P276" i="13" s="1"/>
  <c r="Z276" i="13"/>
  <c r="V276" i="13"/>
  <c r="Y277" i="13" l="1"/>
  <c r="Q277" i="13"/>
  <c r="T277" i="13" a="1"/>
  <c r="T277" i="13" s="1"/>
  <c r="X277" i="13" a="1"/>
  <c r="X277" i="13" s="1"/>
  <c r="V277" i="13"/>
  <c r="O278" i="13"/>
  <c r="P277" i="13" a="1"/>
  <c r="P277" i="13" s="1"/>
  <c r="Z277" i="13"/>
  <c r="R277" i="13"/>
  <c r="U277" i="13"/>
  <c r="Y278" i="13" l="1"/>
  <c r="Q278" i="13"/>
  <c r="T278" i="13" a="1"/>
  <c r="T278" i="13" s="1"/>
  <c r="R278" i="13"/>
  <c r="P278" i="13" a="1"/>
  <c r="P278" i="13" s="1"/>
  <c r="Z278" i="13"/>
  <c r="O279" i="13"/>
  <c r="U278" i="13"/>
  <c r="V278" i="13"/>
  <c r="X278" i="13" a="1"/>
  <c r="X278" i="13" s="1"/>
  <c r="Y279" i="13" l="1"/>
  <c r="Q279" i="13"/>
  <c r="T279" i="13" a="1"/>
  <c r="T279" i="13" s="1"/>
  <c r="V279" i="13"/>
  <c r="O280" i="13"/>
  <c r="U279" i="13"/>
  <c r="P279" i="13" a="1"/>
  <c r="P279" i="13" s="1"/>
  <c r="Z279" i="13"/>
  <c r="R279" i="13"/>
  <c r="X279" i="13" a="1"/>
  <c r="X279" i="13" s="1"/>
  <c r="Y280" i="13" l="1"/>
  <c r="Q280" i="13"/>
  <c r="T280" i="13" a="1"/>
  <c r="T280" i="13" s="1"/>
  <c r="Z280" i="13"/>
  <c r="P280" i="13" a="1"/>
  <c r="P280" i="13" s="1"/>
  <c r="X280" i="13" a="1"/>
  <c r="X280" i="13" s="1"/>
  <c r="R280" i="13"/>
  <c r="O281" i="13"/>
  <c r="U280" i="13"/>
  <c r="V280" i="13"/>
  <c r="Y281" i="13" l="1"/>
  <c r="Q281" i="13"/>
  <c r="T281" i="13" a="1"/>
  <c r="T281" i="13" s="1"/>
  <c r="R281" i="13"/>
  <c r="V281" i="13"/>
  <c r="O282" i="13"/>
  <c r="P281" i="13" a="1"/>
  <c r="P281" i="13" s="1"/>
  <c r="Z281" i="13"/>
  <c r="X281" i="13" a="1"/>
  <c r="X281" i="13" s="1"/>
  <c r="U281" i="13"/>
  <c r="Y282" i="13" l="1"/>
  <c r="Q282" i="13"/>
  <c r="T282" i="13" a="1"/>
  <c r="T282" i="13" s="1"/>
  <c r="X282" i="13" a="1"/>
  <c r="X282" i="13" s="1"/>
  <c r="V282" i="13"/>
  <c r="U282" i="13"/>
  <c r="O283" i="13"/>
  <c r="Z282" i="13"/>
  <c r="P282" i="13" a="1"/>
  <c r="P282" i="13" s="1"/>
  <c r="R282" i="13"/>
  <c r="Y283" i="13" l="1"/>
  <c r="Q283" i="13"/>
  <c r="T283" i="13" a="1"/>
  <c r="T283" i="13" s="1"/>
  <c r="Z283" i="13"/>
  <c r="P283" i="13" a="1"/>
  <c r="P283" i="13" s="1"/>
  <c r="R283" i="13"/>
  <c r="O284" i="13"/>
  <c r="V283" i="13"/>
  <c r="X283" i="13" a="1"/>
  <c r="X283" i="13" s="1"/>
  <c r="U283" i="13"/>
  <c r="Y284" i="13" l="1"/>
  <c r="Q284" i="13"/>
  <c r="T284" i="13" a="1"/>
  <c r="T284" i="13" s="1"/>
  <c r="O285" i="13"/>
  <c r="U284" i="13"/>
  <c r="R284" i="13"/>
  <c r="X284" i="13" a="1"/>
  <c r="X284" i="13" s="1"/>
  <c r="P284" i="13" a="1"/>
  <c r="P284" i="13" s="1"/>
  <c r="Z284" i="13"/>
  <c r="V284" i="13"/>
  <c r="Y285" i="13" l="1"/>
  <c r="Q285" i="13"/>
  <c r="T285" i="13" a="1"/>
  <c r="T285" i="13" s="1"/>
  <c r="V285" i="13"/>
  <c r="X285" i="13" a="1"/>
  <c r="X285" i="13" s="1"/>
  <c r="O286" i="13"/>
  <c r="P285" i="13" a="1"/>
  <c r="P285" i="13" s="1"/>
  <c r="Z285" i="13"/>
  <c r="R285" i="13"/>
  <c r="U285" i="13"/>
  <c r="Y286" i="13" l="1"/>
  <c r="Q286" i="13"/>
  <c r="T286" i="13" a="1"/>
  <c r="T286" i="13" s="1"/>
  <c r="R286" i="13"/>
  <c r="Z286" i="13"/>
  <c r="P286" i="13" a="1"/>
  <c r="P286" i="13" s="1"/>
  <c r="O287" i="13"/>
  <c r="U286" i="13"/>
  <c r="V286" i="13"/>
  <c r="X286" i="13" a="1"/>
  <c r="X286" i="13" s="1"/>
  <c r="Y287" i="13" l="1"/>
  <c r="Q287" i="13"/>
  <c r="T287" i="13" a="1"/>
  <c r="T287" i="13" s="1"/>
  <c r="V287" i="13"/>
  <c r="O288" i="13"/>
  <c r="U287" i="13"/>
  <c r="P287" i="13" a="1"/>
  <c r="P287" i="13" s="1"/>
  <c r="Z287" i="13"/>
  <c r="R287" i="13"/>
  <c r="X287" i="13" a="1"/>
  <c r="X287" i="13" s="1"/>
  <c r="Y288" i="13" l="1"/>
  <c r="Q288" i="13"/>
  <c r="T288" i="13" a="1"/>
  <c r="T288" i="13" s="1"/>
  <c r="Z288" i="13"/>
  <c r="P288" i="13" a="1"/>
  <c r="P288" i="13" s="1"/>
  <c r="X288" i="13" a="1"/>
  <c r="X288" i="13" s="1"/>
  <c r="R288" i="13"/>
  <c r="O289" i="13"/>
  <c r="U288" i="13"/>
  <c r="V288" i="13"/>
  <c r="Y289" i="13" l="1"/>
  <c r="Q289" i="13"/>
  <c r="T289" i="13" a="1"/>
  <c r="T289" i="13" s="1"/>
  <c r="R289" i="13"/>
  <c r="V289" i="13"/>
  <c r="O290" i="13"/>
  <c r="P289" i="13" a="1"/>
  <c r="P289" i="13" s="1"/>
  <c r="Z289" i="13"/>
  <c r="X289" i="13" a="1"/>
  <c r="X289" i="13" s="1"/>
  <c r="U289" i="13"/>
  <c r="Y290" i="13" l="1"/>
  <c r="Q290" i="13"/>
  <c r="T290" i="13" a="1"/>
  <c r="T290" i="13" s="1"/>
  <c r="X290" i="13" a="1"/>
  <c r="X290" i="13" s="1"/>
  <c r="O291" i="13"/>
  <c r="V290" i="13"/>
  <c r="U290" i="13"/>
  <c r="Z290" i="13"/>
  <c r="P290" i="13" a="1"/>
  <c r="P290" i="13" s="1"/>
  <c r="R290" i="13"/>
  <c r="Y291" i="13" l="1"/>
  <c r="Q291" i="13"/>
  <c r="T291" i="13" a="1"/>
  <c r="T291" i="13" s="1"/>
  <c r="Z291" i="13"/>
  <c r="P291" i="13" a="1"/>
  <c r="P291" i="13" s="1"/>
  <c r="R291" i="13"/>
  <c r="O292" i="13"/>
  <c r="V291" i="13"/>
  <c r="X291" i="13" a="1"/>
  <c r="X291" i="13" s="1"/>
  <c r="U291" i="13"/>
  <c r="Y292" i="13" l="1"/>
  <c r="Q292" i="13"/>
  <c r="T292" i="13" a="1"/>
  <c r="T292" i="13" s="1"/>
  <c r="O293" i="13"/>
  <c r="U292" i="13"/>
  <c r="R292" i="13"/>
  <c r="X292" i="13" a="1"/>
  <c r="X292" i="13" s="1"/>
  <c r="P292" i="13" a="1"/>
  <c r="P292" i="13" s="1"/>
  <c r="Z292" i="13"/>
  <c r="V292" i="13"/>
  <c r="Y293" i="13" l="1"/>
  <c r="Q293" i="13"/>
  <c r="T293" i="13" a="1"/>
  <c r="T293" i="13" s="1"/>
  <c r="V293" i="13"/>
  <c r="X293" i="13" a="1"/>
  <c r="X293" i="13" s="1"/>
  <c r="O294" i="13"/>
  <c r="P293" i="13" a="1"/>
  <c r="P293" i="13" s="1"/>
  <c r="Z293" i="13"/>
  <c r="R293" i="13"/>
  <c r="U293" i="13"/>
  <c r="Y294" i="13" l="1"/>
  <c r="Q294" i="13"/>
  <c r="T294" i="13" a="1"/>
  <c r="T294" i="13" s="1"/>
  <c r="R294" i="13"/>
  <c r="Z294" i="13"/>
  <c r="P294" i="13" a="1"/>
  <c r="P294" i="13" s="1"/>
  <c r="O295" i="13"/>
  <c r="U294" i="13"/>
  <c r="V294" i="13"/>
  <c r="X294" i="13" a="1"/>
  <c r="X294" i="13" s="1"/>
  <c r="Y295" i="13" l="1"/>
  <c r="Q295" i="13"/>
  <c r="T295" i="13" a="1"/>
  <c r="T295" i="13" s="1"/>
  <c r="V295" i="13"/>
  <c r="O296" i="13"/>
  <c r="U295" i="13"/>
  <c r="P295" i="13" a="1"/>
  <c r="P295" i="13" s="1"/>
  <c r="Z295" i="13"/>
  <c r="R295" i="13"/>
  <c r="X295" i="13" a="1"/>
  <c r="X295" i="13" s="1"/>
  <c r="Y296" i="13" l="1"/>
  <c r="Q296" i="13"/>
  <c r="T296" i="13" a="1"/>
  <c r="T296" i="13" s="1"/>
  <c r="Z296" i="13"/>
  <c r="P296" i="13" a="1"/>
  <c r="P296" i="13" s="1"/>
  <c r="X296" i="13" a="1"/>
  <c r="X296" i="13" s="1"/>
  <c r="R296" i="13"/>
  <c r="O297" i="13"/>
  <c r="U296" i="13"/>
  <c r="V296" i="13"/>
  <c r="Y297" i="13" l="1"/>
  <c r="Q297" i="13"/>
  <c r="T297" i="13" a="1"/>
  <c r="T297" i="13" s="1"/>
  <c r="R297" i="13"/>
  <c r="V297" i="13"/>
  <c r="O298" i="13"/>
  <c r="P297" i="13" a="1"/>
  <c r="P297" i="13" s="1"/>
  <c r="Z297" i="13"/>
  <c r="X297" i="13" a="1"/>
  <c r="X297" i="13" s="1"/>
  <c r="U297" i="13"/>
  <c r="Y298" i="13" l="1"/>
  <c r="Q298" i="13"/>
  <c r="T298" i="13" a="1"/>
  <c r="T298" i="13" s="1"/>
  <c r="X298" i="13" a="1"/>
  <c r="X298" i="13" s="1"/>
  <c r="O299" i="13"/>
  <c r="V298" i="13"/>
  <c r="U298" i="13"/>
  <c r="Z298" i="13"/>
  <c r="P298" i="13" a="1"/>
  <c r="P298" i="13" s="1"/>
  <c r="R298" i="13"/>
  <c r="Y299" i="13" l="1"/>
  <c r="Q299" i="13"/>
  <c r="T299" i="13" a="1"/>
  <c r="T299" i="13" s="1"/>
  <c r="Z299" i="13"/>
  <c r="P299" i="13" a="1"/>
  <c r="P299" i="13" s="1"/>
  <c r="R299" i="13"/>
  <c r="O300" i="13"/>
  <c r="V299" i="13"/>
  <c r="X299" i="13" a="1"/>
  <c r="X299" i="13" s="1"/>
  <c r="U299" i="13"/>
  <c r="Y300" i="13" l="1"/>
  <c r="Q300" i="13"/>
  <c r="T300" i="13" a="1"/>
  <c r="T300" i="13" s="1"/>
  <c r="O301" i="13"/>
  <c r="U300" i="13"/>
  <c r="R300" i="13"/>
  <c r="X300" i="13" a="1"/>
  <c r="X300" i="13" s="1"/>
  <c r="P300" i="13" a="1"/>
  <c r="P300" i="13" s="1"/>
  <c r="Z300" i="13"/>
  <c r="V300" i="13"/>
  <c r="Y301" i="13" l="1"/>
  <c r="Q301" i="13"/>
  <c r="T301" i="13" a="1"/>
  <c r="T301" i="13" s="1"/>
  <c r="V301" i="13"/>
  <c r="X301" i="13" a="1"/>
  <c r="X301" i="13" s="1"/>
  <c r="O302" i="13"/>
  <c r="P301" i="13" a="1"/>
  <c r="P301" i="13" s="1"/>
  <c r="Z301" i="13"/>
  <c r="R301" i="13"/>
  <c r="U301" i="13"/>
  <c r="Y302" i="13" l="1"/>
  <c r="Q302" i="13"/>
  <c r="T302" i="13" a="1"/>
  <c r="T302" i="13" s="1"/>
  <c r="R302" i="13"/>
  <c r="Z302" i="13"/>
  <c r="P302" i="13" a="1"/>
  <c r="P302" i="13" s="1"/>
  <c r="O303" i="13"/>
  <c r="U302" i="13"/>
  <c r="V302" i="13"/>
  <c r="X302" i="13" a="1"/>
  <c r="X302" i="13" s="1"/>
  <c r="Y303" i="13" l="1"/>
  <c r="Q303" i="13"/>
  <c r="T303" i="13" a="1"/>
  <c r="T303" i="13" s="1"/>
  <c r="V303" i="13"/>
  <c r="O304" i="13"/>
  <c r="U303" i="13"/>
  <c r="P303" i="13" a="1"/>
  <c r="P303" i="13" s="1"/>
  <c r="Z303" i="13"/>
  <c r="R303" i="13"/>
  <c r="X303" i="13" a="1"/>
  <c r="X303" i="13" s="1"/>
  <c r="Y304" i="13" l="1"/>
  <c r="Q304" i="13"/>
  <c r="T304" i="13" a="1"/>
  <c r="T304" i="13" s="1"/>
  <c r="Z304" i="13"/>
  <c r="P304" i="13" a="1"/>
  <c r="P304" i="13" s="1"/>
  <c r="X304" i="13" a="1"/>
  <c r="X304" i="13" s="1"/>
  <c r="R304" i="13"/>
  <c r="O305" i="13"/>
  <c r="U304" i="13"/>
  <c r="V304" i="13"/>
  <c r="Y305" i="13" l="1"/>
  <c r="Q305" i="13"/>
  <c r="T305" i="13" a="1"/>
  <c r="T305" i="13" s="1"/>
  <c r="R305" i="13"/>
  <c r="V305" i="13"/>
  <c r="O306" i="13"/>
  <c r="P305" i="13" a="1"/>
  <c r="P305" i="13" s="1"/>
  <c r="Z305" i="13"/>
  <c r="X305" i="13" a="1"/>
  <c r="X305" i="13" s="1"/>
  <c r="U305" i="13"/>
  <c r="Y306" i="13" l="1"/>
  <c r="Q306" i="13"/>
  <c r="T306" i="13" a="1"/>
  <c r="T306" i="13" s="1"/>
  <c r="X306" i="13" a="1"/>
  <c r="X306" i="13" s="1"/>
  <c r="V306" i="13"/>
  <c r="U306" i="13"/>
  <c r="O307" i="13"/>
  <c r="Z306" i="13"/>
  <c r="P306" i="13" a="1"/>
  <c r="P306" i="13" s="1"/>
  <c r="R306" i="13"/>
  <c r="Y307" i="13" l="1"/>
  <c r="Q307" i="13"/>
  <c r="T307" i="13" a="1"/>
  <c r="T307" i="13" s="1"/>
  <c r="Z307" i="13"/>
  <c r="P307" i="13" a="1"/>
  <c r="P307" i="13" s="1"/>
  <c r="R307" i="13"/>
  <c r="O308" i="13"/>
  <c r="V307" i="13"/>
  <c r="X307" i="13" a="1"/>
  <c r="X307" i="13" s="1"/>
  <c r="U307" i="13"/>
  <c r="Y308" i="13" l="1"/>
  <c r="Q308" i="13"/>
  <c r="T308" i="13" a="1"/>
  <c r="T308" i="13" s="1"/>
  <c r="O309" i="13"/>
  <c r="U308" i="13"/>
  <c r="R308" i="13"/>
  <c r="X308" i="13" a="1"/>
  <c r="X308" i="13" s="1"/>
  <c r="P308" i="13" a="1"/>
  <c r="P308" i="13" s="1"/>
  <c r="Z308" i="13"/>
  <c r="V308" i="13"/>
  <c r="Y309" i="13" l="1"/>
  <c r="Q309" i="13"/>
  <c r="T309" i="13" a="1"/>
  <c r="T309" i="13" s="1"/>
  <c r="X309" i="13" a="1"/>
  <c r="X309" i="13" s="1"/>
  <c r="V309" i="13"/>
  <c r="O310" i="13"/>
  <c r="P309" i="13" a="1"/>
  <c r="P309" i="13" s="1"/>
  <c r="Z309" i="13"/>
  <c r="R309" i="13"/>
  <c r="U309" i="13"/>
  <c r="Y310" i="13" l="1"/>
  <c r="Q310" i="13"/>
  <c r="T310" i="13" a="1"/>
  <c r="T310" i="13" s="1"/>
  <c r="R310" i="13"/>
  <c r="Z310" i="13"/>
  <c r="P310" i="13" a="1"/>
  <c r="P310" i="13" s="1"/>
  <c r="O311" i="13"/>
  <c r="U310" i="13"/>
  <c r="X310" i="13" a="1"/>
  <c r="X310" i="13" s="1"/>
  <c r="V310" i="13"/>
  <c r="Y311" i="13" l="1"/>
  <c r="Q311" i="13"/>
  <c r="T311" i="13" a="1"/>
  <c r="T311" i="13" s="1"/>
  <c r="V311" i="13"/>
  <c r="O312" i="13"/>
  <c r="U311" i="13"/>
  <c r="P311" i="13" a="1"/>
  <c r="P311" i="13" s="1"/>
  <c r="Z311" i="13"/>
  <c r="X311" i="13" a="1"/>
  <c r="X311" i="13" s="1"/>
  <c r="R311" i="13"/>
  <c r="Y312" i="13" l="1"/>
  <c r="Q312" i="13"/>
  <c r="T312" i="13" a="1"/>
  <c r="T312" i="13" s="1"/>
  <c r="Z312" i="13"/>
  <c r="P312" i="13" a="1"/>
  <c r="P312" i="13" s="1"/>
  <c r="X312" i="13" a="1"/>
  <c r="X312" i="13" s="1"/>
  <c r="R312" i="13"/>
  <c r="O313" i="13"/>
  <c r="V312" i="13"/>
  <c r="U312" i="13"/>
  <c r="Y313" i="13" l="1"/>
  <c r="Q313" i="13"/>
  <c r="T313" i="13" a="1"/>
  <c r="T313" i="13" s="1"/>
  <c r="R313" i="13"/>
  <c r="V313" i="13"/>
  <c r="O314" i="13"/>
  <c r="P313" i="13" a="1"/>
  <c r="P313" i="13" s="1"/>
  <c r="Z313" i="13"/>
  <c r="X313" i="13" a="1"/>
  <c r="X313" i="13" s="1"/>
  <c r="U313" i="13"/>
  <c r="Y314" i="13" l="1"/>
  <c r="Q314" i="13"/>
  <c r="T314" i="13" a="1"/>
  <c r="T314" i="13" s="1"/>
  <c r="X314" i="13" a="1"/>
  <c r="X314" i="13" s="1"/>
  <c r="V314" i="13"/>
  <c r="O315" i="13"/>
  <c r="U314" i="13"/>
  <c r="Z314" i="13"/>
  <c r="P314" i="13" a="1"/>
  <c r="P314" i="13" s="1"/>
  <c r="R314" i="13"/>
  <c r="Y315" i="13" l="1"/>
  <c r="Q315" i="13"/>
  <c r="T315" i="13" a="1"/>
  <c r="T315" i="13" s="1"/>
  <c r="Z315" i="13"/>
  <c r="P315" i="13" a="1"/>
  <c r="P315" i="13" s="1"/>
  <c r="R315" i="13"/>
  <c r="O316" i="13"/>
  <c r="X315" i="13" a="1"/>
  <c r="X315" i="13" s="1"/>
  <c r="V315" i="13"/>
  <c r="U315" i="13"/>
  <c r="Y316" i="13" l="1"/>
  <c r="Q316" i="13"/>
  <c r="T316" i="13" a="1"/>
  <c r="T316" i="13" s="1"/>
  <c r="O317" i="13"/>
  <c r="U316" i="13"/>
  <c r="R316" i="13"/>
  <c r="X316" i="13" a="1"/>
  <c r="X316" i="13" s="1"/>
  <c r="P316" i="13" a="1"/>
  <c r="P316" i="13" s="1"/>
  <c r="Z316" i="13"/>
  <c r="V316" i="13"/>
  <c r="Y317" i="13" l="1"/>
  <c r="Q317" i="13"/>
  <c r="T317" i="13" a="1"/>
  <c r="T317" i="13" s="1"/>
  <c r="X317" i="13" a="1"/>
  <c r="X317" i="13" s="1"/>
  <c r="V317" i="13"/>
  <c r="O318" i="13"/>
  <c r="P317" i="13" a="1"/>
  <c r="P317" i="13" s="1"/>
  <c r="Z317" i="13"/>
  <c r="U317" i="13"/>
  <c r="R317" i="13"/>
  <c r="Y318" i="13" l="1"/>
  <c r="Q318" i="13"/>
  <c r="T318" i="13" a="1"/>
  <c r="T318" i="13" s="1"/>
  <c r="R318" i="13"/>
  <c r="Z318" i="13"/>
  <c r="P318" i="13" a="1"/>
  <c r="P318" i="13" s="1"/>
  <c r="O319" i="13"/>
  <c r="U318" i="13"/>
  <c r="X318" i="13" a="1"/>
  <c r="X318" i="13" s="1"/>
  <c r="V318" i="13"/>
  <c r="Y319" i="13" l="1"/>
  <c r="Q319" i="13"/>
  <c r="T319" i="13" a="1"/>
  <c r="T319" i="13" s="1"/>
  <c r="V319" i="13"/>
  <c r="O320" i="13"/>
  <c r="U319" i="13"/>
  <c r="P319" i="13" a="1"/>
  <c r="P319" i="13" s="1"/>
  <c r="Z319" i="13"/>
  <c r="X319" i="13" a="1"/>
  <c r="X319" i="13" s="1"/>
  <c r="R319" i="13"/>
  <c r="Y320" i="13" l="1"/>
  <c r="Q320" i="13"/>
  <c r="T320" i="13" a="1"/>
  <c r="T320" i="13" s="1"/>
  <c r="Z320" i="13"/>
  <c r="P320" i="13" a="1"/>
  <c r="P320" i="13" s="1"/>
  <c r="X320" i="13" a="1"/>
  <c r="X320" i="13" s="1"/>
  <c r="R320" i="13"/>
  <c r="O321" i="13"/>
  <c r="V320" i="13"/>
  <c r="U320" i="13"/>
  <c r="Y321" i="13" l="1"/>
  <c r="Q321" i="13"/>
  <c r="T321" i="13" a="1"/>
  <c r="T321" i="13" s="1"/>
  <c r="R321" i="13"/>
  <c r="V321" i="13"/>
  <c r="O322" i="13"/>
  <c r="P321" i="13" a="1"/>
  <c r="P321" i="13" s="1"/>
  <c r="Z321" i="13"/>
  <c r="X321" i="13" a="1"/>
  <c r="X321" i="13" s="1"/>
  <c r="U321" i="13"/>
  <c r="Y322" i="13" l="1"/>
  <c r="Q322" i="13"/>
  <c r="T322" i="13" a="1"/>
  <c r="T322" i="13" s="1"/>
  <c r="X322" i="13" a="1"/>
  <c r="X322" i="13" s="1"/>
  <c r="O323" i="13"/>
  <c r="V322" i="13"/>
  <c r="U322" i="13"/>
  <c r="Z322" i="13"/>
  <c r="P322" i="13" a="1"/>
  <c r="P322" i="13" s="1"/>
  <c r="R322" i="13"/>
  <c r="Y323" i="13" l="1"/>
  <c r="Q323" i="13"/>
  <c r="T323" i="13" a="1"/>
  <c r="T323" i="13" s="1"/>
  <c r="Z323" i="13"/>
  <c r="P323" i="13" a="1"/>
  <c r="P323" i="13" s="1"/>
  <c r="R323" i="13"/>
  <c r="O324" i="13"/>
  <c r="X323" i="13" a="1"/>
  <c r="X323" i="13" s="1"/>
  <c r="V323" i="13"/>
  <c r="U323" i="13"/>
  <c r="Y324" i="13" l="1"/>
  <c r="Q324" i="13"/>
  <c r="T324" i="13" a="1"/>
  <c r="T324" i="13" s="1"/>
  <c r="O325" i="13"/>
  <c r="U324" i="13"/>
  <c r="R324" i="13"/>
  <c r="X324" i="13" a="1"/>
  <c r="X324" i="13" s="1"/>
  <c r="P324" i="13" a="1"/>
  <c r="P324" i="13" s="1"/>
  <c r="Z324" i="13"/>
  <c r="V324" i="13"/>
  <c r="Y325" i="13" l="1"/>
  <c r="Q325" i="13"/>
  <c r="T325" i="13" a="1"/>
  <c r="T325" i="13" s="1"/>
  <c r="X325" i="13" a="1"/>
  <c r="X325" i="13" s="1"/>
  <c r="V325" i="13"/>
  <c r="O326" i="13"/>
  <c r="P325" i="13" a="1"/>
  <c r="P325" i="13" s="1"/>
  <c r="Z325" i="13"/>
  <c r="U325" i="13"/>
  <c r="R325" i="13"/>
  <c r="Y326" i="13" l="1"/>
  <c r="Q326" i="13"/>
  <c r="T326" i="13" a="1"/>
  <c r="T326" i="13" s="1"/>
  <c r="R326" i="13"/>
  <c r="P326" i="13" a="1"/>
  <c r="P326" i="13" s="1"/>
  <c r="Z326" i="13"/>
  <c r="O327" i="13"/>
  <c r="U326" i="13"/>
  <c r="X326" i="13" a="1"/>
  <c r="X326" i="13" s="1"/>
  <c r="V326" i="13"/>
  <c r="Y327" i="13" l="1"/>
  <c r="Q327" i="13"/>
  <c r="T327" i="13" a="1"/>
  <c r="T327" i="13" s="1"/>
  <c r="V327" i="13"/>
  <c r="O328" i="13"/>
  <c r="U327" i="13"/>
  <c r="P327" i="13" a="1"/>
  <c r="P327" i="13" s="1"/>
  <c r="Z327" i="13"/>
  <c r="X327" i="13" a="1"/>
  <c r="X327" i="13" s="1"/>
  <c r="R327" i="13"/>
  <c r="Y328" i="13" l="1"/>
  <c r="Q328" i="13"/>
  <c r="T328" i="13" a="1"/>
  <c r="T328" i="13" s="1"/>
  <c r="Z328" i="13"/>
  <c r="P328" i="13" a="1"/>
  <c r="P328" i="13" s="1"/>
  <c r="X328" i="13" a="1"/>
  <c r="X328" i="13" s="1"/>
  <c r="R328" i="13"/>
  <c r="O329" i="13"/>
  <c r="V328" i="13"/>
  <c r="U328" i="13"/>
  <c r="Y329" i="13" l="1"/>
  <c r="Q329" i="13"/>
  <c r="T329" i="13" a="1"/>
  <c r="T329" i="13" s="1"/>
  <c r="R329" i="13"/>
  <c r="V329" i="13"/>
  <c r="O330" i="13"/>
  <c r="P329" i="13" a="1"/>
  <c r="P329" i="13" s="1"/>
  <c r="Z329" i="13"/>
  <c r="X329" i="13" a="1"/>
  <c r="X329" i="13" s="1"/>
  <c r="U329" i="13"/>
  <c r="Y330" i="13" l="1"/>
  <c r="Q330" i="13"/>
  <c r="T330" i="13" a="1"/>
  <c r="T330" i="13" s="1"/>
  <c r="X330" i="13" a="1"/>
  <c r="X330" i="13" s="1"/>
  <c r="V330" i="13"/>
  <c r="U330" i="13"/>
  <c r="O331" i="13"/>
  <c r="Z330" i="13"/>
  <c r="P330" i="13" a="1"/>
  <c r="P330" i="13" s="1"/>
  <c r="R330" i="13"/>
  <c r="Y331" i="13" l="1"/>
  <c r="Q331" i="13"/>
  <c r="T331" i="13" a="1"/>
  <c r="T331" i="13" s="1"/>
  <c r="Z331" i="13"/>
  <c r="P331" i="13" a="1"/>
  <c r="P331" i="13" s="1"/>
  <c r="R331" i="13"/>
  <c r="O332" i="13"/>
  <c r="X331" i="13" a="1"/>
  <c r="X331" i="13" s="1"/>
  <c r="V331" i="13"/>
  <c r="U331" i="13"/>
  <c r="Y332" i="13" l="1"/>
  <c r="Q332" i="13"/>
  <c r="T332" i="13" a="1"/>
  <c r="T332" i="13" s="1"/>
  <c r="O333" i="13"/>
  <c r="U332" i="13"/>
  <c r="R332" i="13"/>
  <c r="X332" i="13" a="1"/>
  <c r="X332" i="13" s="1"/>
  <c r="P332" i="13" a="1"/>
  <c r="P332" i="13" s="1"/>
  <c r="Z332" i="13"/>
  <c r="V332" i="13"/>
  <c r="Y333" i="13" l="1"/>
  <c r="Q333" i="13"/>
  <c r="T333" i="13" a="1"/>
  <c r="T333" i="13" s="1"/>
  <c r="X333" i="13" a="1"/>
  <c r="X333" i="13" s="1"/>
  <c r="V333" i="13"/>
  <c r="O334" i="13"/>
  <c r="P333" i="13" a="1"/>
  <c r="P333" i="13" s="1"/>
  <c r="Z333" i="13"/>
  <c r="U333" i="13"/>
  <c r="R333" i="13"/>
  <c r="Y334" i="13" l="1"/>
  <c r="Q334" i="13"/>
  <c r="T334" i="13" a="1"/>
  <c r="T334" i="13" s="1"/>
  <c r="R334" i="13"/>
  <c r="Z334" i="13"/>
  <c r="P334" i="13" a="1"/>
  <c r="P334" i="13" s="1"/>
  <c r="O335" i="13"/>
  <c r="U334" i="13"/>
  <c r="X334" i="13" a="1"/>
  <c r="X334" i="13" s="1"/>
  <c r="V334" i="13"/>
  <c r="Y335" i="13" l="1"/>
  <c r="Q335" i="13"/>
  <c r="T335" i="13" a="1"/>
  <c r="T335" i="13" s="1"/>
  <c r="V335" i="13"/>
  <c r="O336" i="13"/>
  <c r="U335" i="13"/>
  <c r="P335" i="13" a="1"/>
  <c r="P335" i="13" s="1"/>
  <c r="Z335" i="13"/>
  <c r="X335" i="13" a="1"/>
  <c r="X335" i="13" s="1"/>
  <c r="R335" i="13"/>
  <c r="Y336" i="13" l="1"/>
  <c r="Q336" i="13"/>
  <c r="T336" i="13" a="1"/>
  <c r="T336" i="13" s="1"/>
  <c r="Z336" i="13"/>
  <c r="P336" i="13" a="1"/>
  <c r="P336" i="13" s="1"/>
  <c r="X336" i="13" a="1"/>
  <c r="X336" i="13" s="1"/>
  <c r="R336" i="13"/>
  <c r="O337" i="13"/>
  <c r="V336" i="13"/>
  <c r="U336" i="13"/>
  <c r="Y337" i="13" l="1"/>
  <c r="Q337" i="13"/>
  <c r="T337" i="13" a="1"/>
  <c r="T337" i="13" s="1"/>
  <c r="R337" i="13"/>
  <c r="V337" i="13"/>
  <c r="O338" i="13"/>
  <c r="P337" i="13" a="1"/>
  <c r="P337" i="13" s="1"/>
  <c r="Z337" i="13"/>
  <c r="X337" i="13" a="1"/>
  <c r="X337" i="13" s="1"/>
  <c r="U337" i="13"/>
  <c r="Y338" i="13" l="1"/>
  <c r="Q338" i="13"/>
  <c r="T338" i="13" a="1"/>
  <c r="T338" i="13" s="1"/>
  <c r="X338" i="13" a="1"/>
  <c r="X338" i="13" s="1"/>
  <c r="V338" i="13"/>
  <c r="O339" i="13"/>
  <c r="U338" i="13"/>
  <c r="Z338" i="13"/>
  <c r="P338" i="13" a="1"/>
  <c r="P338" i="13" s="1"/>
  <c r="R338" i="13"/>
  <c r="Y339" i="13" l="1"/>
  <c r="Q339" i="13"/>
  <c r="T339" i="13" a="1"/>
  <c r="T339" i="13" s="1"/>
  <c r="Z339" i="13"/>
  <c r="P339" i="13" a="1"/>
  <c r="P339" i="13" s="1"/>
  <c r="R339" i="13"/>
  <c r="O340" i="13"/>
  <c r="X339" i="13" a="1"/>
  <c r="X339" i="13" s="1"/>
  <c r="V339" i="13"/>
  <c r="U339" i="13"/>
  <c r="Y340" i="13" l="1"/>
  <c r="Q340" i="13"/>
  <c r="T340" i="13" a="1"/>
  <c r="T340" i="13" s="1"/>
  <c r="O341" i="13"/>
  <c r="U340" i="13"/>
  <c r="R340" i="13"/>
  <c r="X340" i="13" a="1"/>
  <c r="X340" i="13" s="1"/>
  <c r="P340" i="13" a="1"/>
  <c r="P340" i="13" s="1"/>
  <c r="Z340" i="13"/>
  <c r="V340" i="13"/>
  <c r="Y341" i="13" l="1"/>
  <c r="Q341" i="13"/>
  <c r="T341" i="13" a="1"/>
  <c r="T341" i="13" s="1"/>
  <c r="X341" i="13" a="1"/>
  <c r="X341" i="13" s="1"/>
  <c r="V341" i="13"/>
  <c r="O342" i="13"/>
  <c r="P341" i="13" a="1"/>
  <c r="P341" i="13" s="1"/>
  <c r="Z341" i="13"/>
  <c r="U341" i="13"/>
  <c r="R341" i="13"/>
  <c r="Y342" i="13" l="1"/>
  <c r="Q342" i="13"/>
  <c r="T342" i="13" a="1"/>
  <c r="T342" i="13" s="1"/>
  <c r="R342" i="13"/>
  <c r="Z342" i="13"/>
  <c r="P342" i="13" a="1"/>
  <c r="P342" i="13" s="1"/>
  <c r="O343" i="13"/>
  <c r="U342" i="13"/>
  <c r="X342" i="13" a="1"/>
  <c r="X342" i="13" s="1"/>
  <c r="V342" i="13"/>
  <c r="Y343" i="13" l="1"/>
  <c r="Q343" i="13"/>
  <c r="T343" i="13" a="1"/>
  <c r="T343" i="13" s="1"/>
  <c r="V343" i="13"/>
  <c r="O344" i="13"/>
  <c r="U343" i="13"/>
  <c r="P343" i="13" a="1"/>
  <c r="P343" i="13" s="1"/>
  <c r="Z343" i="13"/>
  <c r="X343" i="13" a="1"/>
  <c r="X343" i="13" s="1"/>
  <c r="R343" i="13"/>
  <c r="Y344" i="13" l="1"/>
  <c r="Q344" i="13"/>
  <c r="T344" i="13" a="1"/>
  <c r="T344" i="13" s="1"/>
  <c r="Z344" i="13"/>
  <c r="P344" i="13" a="1"/>
  <c r="P344" i="13" s="1"/>
  <c r="X344" i="13" a="1"/>
  <c r="X344" i="13" s="1"/>
  <c r="R344" i="13"/>
  <c r="O345" i="13"/>
  <c r="V344" i="13"/>
  <c r="U344" i="13"/>
  <c r="Y345" i="13" l="1"/>
  <c r="Q345" i="13"/>
  <c r="T345" i="13" a="1"/>
  <c r="T345" i="13" s="1"/>
  <c r="R345" i="13"/>
  <c r="V345" i="13"/>
  <c r="O346" i="13"/>
  <c r="P345" i="13" a="1"/>
  <c r="P345" i="13" s="1"/>
  <c r="Z345" i="13"/>
  <c r="X345" i="13" a="1"/>
  <c r="X345" i="13" s="1"/>
  <c r="U345" i="13"/>
  <c r="Y346" i="13" l="1"/>
  <c r="Q346" i="13"/>
  <c r="T346" i="13" a="1"/>
  <c r="T346" i="13" s="1"/>
  <c r="X346" i="13" a="1"/>
  <c r="X346" i="13" s="1"/>
  <c r="V346" i="13"/>
  <c r="O347" i="13"/>
  <c r="U346" i="13"/>
  <c r="Z346" i="13"/>
  <c r="P346" i="13" a="1"/>
  <c r="P346" i="13" s="1"/>
  <c r="R346" i="13"/>
  <c r="T347" i="13" l="1" a="1"/>
  <c r="T347" i="13" s="1"/>
  <c r="Z347" i="13"/>
  <c r="Q347" i="13"/>
  <c r="P347" i="13" a="1"/>
  <c r="P347" i="13" s="1"/>
  <c r="Y347" i="13"/>
  <c r="O348" i="13"/>
  <c r="U347" i="13"/>
  <c r="R347" i="13"/>
  <c r="X347" i="13" a="1"/>
  <c r="X347" i="13" s="1"/>
  <c r="V347" i="13"/>
  <c r="T348" i="13" l="1" a="1"/>
  <c r="T348" i="13" s="1"/>
  <c r="R348" i="13"/>
  <c r="U348" i="13"/>
  <c r="X348" i="13" a="1"/>
  <c r="X348" i="13" s="1"/>
  <c r="O349" i="13"/>
  <c r="V348" i="13"/>
  <c r="Y348" i="13"/>
  <c r="P348" i="13" a="1"/>
  <c r="P348" i="13" s="1"/>
  <c r="Z348" i="13"/>
  <c r="Q348" i="13"/>
  <c r="T349" i="13" l="1" a="1"/>
  <c r="T349" i="13" s="1"/>
  <c r="O350" i="13"/>
  <c r="V349" i="13"/>
  <c r="Z349" i="13"/>
  <c r="P349" i="13" a="1"/>
  <c r="P349" i="13" s="1"/>
  <c r="Y349" i="13"/>
  <c r="Q349" i="13"/>
  <c r="R349" i="13"/>
  <c r="X349" i="13" a="1"/>
  <c r="X349" i="13" s="1"/>
  <c r="U349" i="13"/>
  <c r="T350" i="13" l="1" a="1"/>
  <c r="T350" i="13" s="1"/>
  <c r="U350" i="13"/>
  <c r="X350" i="13" a="1"/>
  <c r="X350" i="13" s="1"/>
  <c r="O351" i="13"/>
  <c r="R350" i="13"/>
  <c r="Q350" i="13"/>
  <c r="V350" i="13"/>
  <c r="P350" i="13" a="1"/>
  <c r="P350" i="13" s="1"/>
  <c r="Z350" i="13"/>
  <c r="Y350" i="13"/>
  <c r="T351" i="13" l="1" a="1"/>
  <c r="T351" i="13" s="1"/>
  <c r="O352" i="13"/>
  <c r="V351" i="13"/>
  <c r="P351" i="13" a="1"/>
  <c r="P351" i="13" s="1"/>
  <c r="Z351" i="13"/>
  <c r="Y351" i="13"/>
  <c r="X351" i="13" a="1"/>
  <c r="X351" i="13" s="1"/>
  <c r="Q351" i="13"/>
  <c r="R351" i="13"/>
  <c r="U351" i="13"/>
  <c r="T352" i="13" l="1" a="1"/>
  <c r="T352" i="13" s="1"/>
  <c r="X352" i="13" a="1"/>
  <c r="X352" i="13" s="1"/>
  <c r="Y352" i="13"/>
  <c r="U352" i="13"/>
  <c r="R352" i="13"/>
  <c r="O353" i="13"/>
  <c r="Z352" i="13"/>
  <c r="V352" i="13"/>
  <c r="Q352" i="13"/>
  <c r="P352" i="13" a="1"/>
  <c r="P352" i="13" s="1"/>
  <c r="T353" i="13" l="1" a="1"/>
  <c r="T353" i="13" s="1"/>
  <c r="P353" i="13" a="1"/>
  <c r="P353" i="13" s="1"/>
  <c r="Z353" i="13"/>
  <c r="Q353" i="13"/>
  <c r="Y353" i="13"/>
  <c r="O354" i="13"/>
  <c r="X353" i="13" a="1"/>
  <c r="X353" i="13" s="1"/>
  <c r="V353" i="13"/>
  <c r="U353" i="13"/>
  <c r="R353" i="13"/>
  <c r="T354" i="13" l="1" a="1"/>
  <c r="T354" i="13" s="1"/>
  <c r="Y354" i="13"/>
  <c r="R354" i="13"/>
  <c r="X354" i="13" a="1"/>
  <c r="X354" i="13" s="1"/>
  <c r="V354" i="13"/>
  <c r="O355" i="13"/>
  <c r="U354" i="13"/>
  <c r="Z354" i="13"/>
  <c r="Q354" i="13"/>
  <c r="P354" i="13" a="1"/>
  <c r="P354" i="13" s="1"/>
  <c r="T355" i="13" l="1" a="1"/>
  <c r="T355" i="13" s="1"/>
  <c r="Z355" i="13"/>
  <c r="Q355" i="13"/>
  <c r="P355" i="13" a="1"/>
  <c r="P355" i="13" s="1"/>
  <c r="Y355" i="13"/>
  <c r="O356" i="13"/>
  <c r="U355" i="13"/>
  <c r="X355" i="13" a="1"/>
  <c r="X355" i="13" s="1"/>
  <c r="V355" i="13"/>
  <c r="R355" i="13"/>
  <c r="T356" i="13" l="1" a="1"/>
  <c r="T356" i="13" s="1"/>
  <c r="R356" i="13"/>
  <c r="U356" i="13"/>
  <c r="X356" i="13" a="1"/>
  <c r="X356" i="13" s="1"/>
  <c r="O357" i="13"/>
  <c r="V356" i="13"/>
  <c r="Y356" i="13"/>
  <c r="Z356" i="13"/>
  <c r="Q356" i="13"/>
  <c r="P356" i="13" a="1"/>
  <c r="P356" i="13" s="1"/>
  <c r="T357" i="13" l="1" a="1"/>
  <c r="T357" i="13" s="1"/>
  <c r="O358" i="13"/>
  <c r="V357" i="13"/>
  <c r="Z357" i="13"/>
  <c r="P357" i="13" a="1"/>
  <c r="P357" i="13" s="1"/>
  <c r="Y357" i="13"/>
  <c r="Q357" i="13"/>
  <c r="X357" i="13" a="1"/>
  <c r="X357" i="13" s="1"/>
  <c r="U357" i="13"/>
  <c r="R357" i="13"/>
  <c r="T358" i="13" l="1" a="1"/>
  <c r="T358" i="13" s="1"/>
  <c r="U358" i="13"/>
  <c r="X358" i="13" a="1"/>
  <c r="X358" i="13" s="1"/>
  <c r="O359" i="13"/>
  <c r="R358" i="13"/>
  <c r="Q358" i="13"/>
  <c r="P358" i="13" a="1"/>
  <c r="P358" i="13" s="1"/>
  <c r="Z358" i="13"/>
  <c r="Y358" i="13"/>
  <c r="V358" i="13"/>
  <c r="T359" i="13" l="1" a="1"/>
  <c r="T359" i="13" s="1"/>
  <c r="O360" i="13"/>
  <c r="V359" i="13"/>
  <c r="P359" i="13" a="1"/>
  <c r="P359" i="13" s="1"/>
  <c r="Z359" i="13"/>
  <c r="Y359" i="13"/>
  <c r="X359" i="13" a="1"/>
  <c r="X359" i="13" s="1"/>
  <c r="Q359" i="13"/>
  <c r="U359" i="13"/>
  <c r="R359" i="13"/>
  <c r="T360" i="13" l="1" a="1"/>
  <c r="T360" i="13" s="1"/>
  <c r="X360" i="13" a="1"/>
  <c r="X360" i="13" s="1"/>
  <c r="Y360" i="13"/>
  <c r="U360" i="13"/>
  <c r="O361" i="13"/>
  <c r="R360" i="13"/>
  <c r="Q360" i="13"/>
  <c r="P360" i="13" a="1"/>
  <c r="P360" i="13" s="1"/>
  <c r="Z360" i="13"/>
  <c r="V360" i="13"/>
  <c r="T361" i="13" l="1" a="1"/>
  <c r="T361" i="13" s="1"/>
  <c r="P361" i="13" a="1"/>
  <c r="P361" i="13" s="1"/>
  <c r="Z361" i="13"/>
  <c r="Q361" i="13"/>
  <c r="Y361" i="13"/>
  <c r="O362" i="13"/>
  <c r="V361" i="13"/>
  <c r="R361" i="13"/>
  <c r="U361" i="13"/>
  <c r="X361" i="13" a="1"/>
  <c r="X361" i="13" s="1"/>
  <c r="T362" i="13" l="1" a="1"/>
  <c r="T362" i="13" s="1"/>
  <c r="Y362" i="13"/>
  <c r="R362" i="13"/>
  <c r="X362" i="13" a="1"/>
  <c r="X362" i="13" s="1"/>
  <c r="V362" i="13"/>
  <c r="O363" i="13"/>
  <c r="U362" i="13"/>
  <c r="Z362" i="13"/>
  <c r="Q362" i="13"/>
  <c r="P362" i="13" a="1"/>
  <c r="P362" i="13" s="1"/>
  <c r="T363" i="13" l="1" a="1"/>
  <c r="T363" i="13" s="1"/>
  <c r="Z363" i="13"/>
  <c r="Q363" i="13"/>
  <c r="P363" i="13" a="1"/>
  <c r="P363" i="13" s="1"/>
  <c r="Y363" i="13"/>
  <c r="O364" i="13"/>
  <c r="U363" i="13"/>
  <c r="X363" i="13" a="1"/>
  <c r="X363" i="13" s="1"/>
  <c r="V363" i="13"/>
  <c r="R363" i="13"/>
  <c r="T364" i="13" l="1" a="1"/>
  <c r="T364" i="13" s="1"/>
  <c r="R364" i="13"/>
  <c r="U364" i="13"/>
  <c r="X364" i="13" a="1"/>
  <c r="X364" i="13" s="1"/>
  <c r="O365" i="13"/>
  <c r="V364" i="13"/>
  <c r="Y364" i="13"/>
  <c r="Z364" i="13"/>
  <c r="Q364" i="13"/>
  <c r="P364" i="13" a="1"/>
  <c r="P364" i="13" s="1"/>
  <c r="T365" i="13" l="1" a="1"/>
  <c r="T365" i="13" s="1"/>
  <c r="O366" i="13"/>
  <c r="V365" i="13"/>
  <c r="Z365" i="13"/>
  <c r="P365" i="13" a="1"/>
  <c r="P365" i="13" s="1"/>
  <c r="Y365" i="13"/>
  <c r="Q365" i="13"/>
  <c r="X365" i="13" a="1"/>
  <c r="X365" i="13" s="1"/>
  <c r="U365" i="13"/>
  <c r="R365" i="13"/>
  <c r="T366" i="13" l="1" a="1"/>
  <c r="T366" i="13" s="1"/>
  <c r="U366" i="13"/>
  <c r="X366" i="13" a="1"/>
  <c r="X366" i="13" s="1"/>
  <c r="O367" i="13"/>
  <c r="R366" i="13"/>
  <c r="Q366" i="13"/>
  <c r="Z366" i="13"/>
  <c r="Y366" i="13"/>
  <c r="V366" i="13"/>
  <c r="P366" i="13" a="1"/>
  <c r="P366" i="13" s="1"/>
  <c r="T367" i="13" l="1" a="1"/>
  <c r="T367" i="13" s="1"/>
  <c r="O368" i="13"/>
  <c r="V367" i="13"/>
  <c r="P367" i="13" a="1"/>
  <c r="P367" i="13" s="1"/>
  <c r="Z367" i="13"/>
  <c r="Y367" i="13"/>
  <c r="X367" i="13" a="1"/>
  <c r="X367" i="13" s="1"/>
  <c r="Q367" i="13"/>
  <c r="U367" i="13"/>
  <c r="R367" i="13"/>
  <c r="T368" i="13" l="1" a="1"/>
  <c r="T368" i="13" s="1"/>
  <c r="X368" i="13" a="1"/>
  <c r="X368" i="13" s="1"/>
  <c r="Y368" i="13"/>
  <c r="U368" i="13"/>
  <c r="O369" i="13"/>
  <c r="R368" i="13"/>
  <c r="Z368" i="13"/>
  <c r="V368" i="13"/>
  <c r="Q368" i="13"/>
  <c r="P368" i="13" a="1"/>
  <c r="P368" i="13" s="1"/>
  <c r="T369" i="13" l="1" a="1"/>
  <c r="T369" i="13" s="1"/>
  <c r="P369" i="13" a="1"/>
  <c r="P369" i="13" s="1"/>
  <c r="Z369" i="13"/>
  <c r="Q369" i="13"/>
  <c r="Y369" i="13"/>
  <c r="O370" i="13"/>
  <c r="R369" i="13"/>
  <c r="X369" i="13" a="1"/>
  <c r="X369" i="13" s="1"/>
  <c r="V369" i="13"/>
  <c r="U369" i="13"/>
  <c r="T370" i="13" l="1" a="1"/>
  <c r="T370" i="13" s="1"/>
  <c r="Y370" i="13"/>
  <c r="R370" i="13"/>
  <c r="X370" i="13" a="1"/>
  <c r="X370" i="13" s="1"/>
  <c r="V370" i="13"/>
  <c r="O371" i="13"/>
  <c r="U370" i="13"/>
  <c r="Z370" i="13"/>
  <c r="Q370" i="13"/>
  <c r="P370" i="13" a="1"/>
  <c r="P370" i="13" s="1"/>
  <c r="T371" i="13" l="1" a="1"/>
  <c r="T371" i="13" s="1"/>
  <c r="Z371" i="13"/>
  <c r="Q371" i="13"/>
  <c r="P371" i="13" a="1"/>
  <c r="P371" i="13" s="1"/>
  <c r="Y371" i="13"/>
  <c r="O372" i="13"/>
  <c r="U371" i="13"/>
  <c r="X371" i="13" a="1"/>
  <c r="X371" i="13" s="1"/>
  <c r="V371" i="13"/>
  <c r="R371" i="13"/>
  <c r="T372" i="13" l="1" a="1"/>
  <c r="T372" i="13" s="1"/>
  <c r="R372" i="13"/>
  <c r="U372" i="13"/>
  <c r="X372" i="13" a="1"/>
  <c r="X372" i="13" s="1"/>
  <c r="O373" i="13"/>
  <c r="V372" i="13"/>
  <c r="Y372" i="13"/>
  <c r="Q372" i="13"/>
  <c r="P372" i="13" a="1"/>
  <c r="P372" i="13" s="1"/>
  <c r="Z372" i="13"/>
  <c r="T373" i="13" l="1" a="1"/>
  <c r="T373" i="13" s="1"/>
  <c r="O374" i="13"/>
  <c r="V373" i="13"/>
  <c r="Z373" i="13"/>
  <c r="P373" i="13" a="1"/>
  <c r="P373" i="13" s="1"/>
  <c r="Y373" i="13"/>
  <c r="Q373" i="13"/>
  <c r="X373" i="13" a="1"/>
  <c r="X373" i="13" s="1"/>
  <c r="U373" i="13"/>
  <c r="R373" i="13"/>
  <c r="T374" i="13" l="1" a="1"/>
  <c r="T374" i="13" s="1"/>
  <c r="U374" i="13"/>
  <c r="X374" i="13" a="1"/>
  <c r="X374" i="13" s="1"/>
  <c r="O375" i="13"/>
  <c r="R374" i="13"/>
  <c r="Q374" i="13"/>
  <c r="Z374" i="13"/>
  <c r="Y374" i="13"/>
  <c r="V374" i="13"/>
  <c r="P374" i="13" a="1"/>
  <c r="P374" i="13" s="1"/>
  <c r="T375" i="13" l="1" a="1"/>
  <c r="T375" i="13" s="1"/>
  <c r="O376" i="13"/>
  <c r="V375" i="13"/>
  <c r="P375" i="13" a="1"/>
  <c r="P375" i="13" s="1"/>
  <c r="Z375" i="13"/>
  <c r="Y375" i="13"/>
  <c r="X375" i="13" a="1"/>
  <c r="X375" i="13" s="1"/>
  <c r="Q375" i="13"/>
  <c r="U375" i="13"/>
  <c r="R375" i="13"/>
  <c r="Y376" i="13" l="1"/>
  <c r="Q376" i="13"/>
  <c r="T376" i="13" a="1"/>
  <c r="T376" i="13" s="1"/>
  <c r="V376" i="13"/>
  <c r="U376" i="13"/>
  <c r="O377" i="13"/>
  <c r="Z376" i="13"/>
  <c r="X376" i="13" a="1"/>
  <c r="X376" i="13" s="1"/>
  <c r="R376" i="13"/>
  <c r="P376" i="13" a="1"/>
  <c r="P376" i="13" s="1"/>
  <c r="Y377" i="13" l="1"/>
  <c r="Q377" i="13"/>
  <c r="T377" i="13" a="1"/>
  <c r="T377" i="13" s="1"/>
  <c r="R377" i="13"/>
  <c r="O378" i="13"/>
  <c r="U377" i="13"/>
  <c r="P377" i="13" a="1"/>
  <c r="P377" i="13" s="1"/>
  <c r="V377" i="13"/>
  <c r="Z377" i="13"/>
  <c r="X377" i="13" a="1"/>
  <c r="X377" i="13" s="1"/>
  <c r="Y378" i="13" l="1"/>
  <c r="Q378" i="13"/>
  <c r="T378" i="13" a="1"/>
  <c r="T378" i="13" s="1"/>
  <c r="V378" i="13"/>
  <c r="Z378" i="13"/>
  <c r="X378" i="13" a="1"/>
  <c r="X378" i="13" s="1"/>
  <c r="P378" i="13" a="1"/>
  <c r="P378" i="13" s="1"/>
  <c r="O379" i="13"/>
  <c r="U378" i="13"/>
  <c r="R378" i="13"/>
  <c r="Y379" i="13" l="1"/>
  <c r="Q379" i="13"/>
  <c r="T379" i="13" a="1"/>
  <c r="T379" i="13" s="1"/>
  <c r="Z379" i="13"/>
  <c r="P379" i="13" a="1"/>
  <c r="P379" i="13" s="1"/>
  <c r="R379" i="13"/>
  <c r="X379" i="13" a="1"/>
  <c r="X379" i="13" s="1"/>
  <c r="V379" i="13"/>
  <c r="U379" i="13"/>
  <c r="O380" i="13"/>
  <c r="Y380" i="13" l="1"/>
  <c r="Q380" i="13"/>
  <c r="T380" i="13" a="1"/>
  <c r="T380" i="13" s="1"/>
  <c r="V380" i="13"/>
  <c r="O381" i="13"/>
  <c r="R380" i="13"/>
  <c r="P380" i="13" a="1"/>
  <c r="P380" i="13" s="1"/>
  <c r="X380" i="13" a="1"/>
  <c r="X380" i="13" s="1"/>
  <c r="U380" i="13"/>
  <c r="Z380" i="13"/>
  <c r="Y381" i="13" l="1"/>
  <c r="Q381" i="13"/>
  <c r="T381" i="13" a="1"/>
  <c r="T381" i="13" s="1"/>
  <c r="X381" i="13" a="1"/>
  <c r="X381" i="13" s="1"/>
  <c r="Z381" i="13"/>
  <c r="P381" i="13" a="1"/>
  <c r="P381" i="13" s="1"/>
  <c r="O382" i="13"/>
  <c r="R381" i="13"/>
  <c r="V381" i="13"/>
  <c r="U381" i="13"/>
  <c r="Y382" i="13" l="1"/>
  <c r="Q382" i="13"/>
  <c r="T382" i="13" a="1"/>
  <c r="T382" i="13" s="1"/>
  <c r="X382" i="13" a="1"/>
  <c r="X382" i="13" s="1"/>
  <c r="V382" i="13"/>
  <c r="Z382" i="13"/>
  <c r="U382" i="13"/>
  <c r="R382" i="13"/>
  <c r="P382" i="13" a="1"/>
  <c r="P382" i="13" s="1"/>
  <c r="O383" i="13"/>
  <c r="Y383" i="13" l="1"/>
  <c r="Q383" i="13"/>
  <c r="T383" i="13" a="1"/>
  <c r="T383" i="13" s="1"/>
  <c r="O384" i="13"/>
  <c r="U383" i="13"/>
  <c r="X383" i="13" a="1"/>
  <c r="X383" i="13" s="1"/>
  <c r="R383" i="13"/>
  <c r="P383" i="13" a="1"/>
  <c r="P383" i="13" s="1"/>
  <c r="V383" i="13"/>
  <c r="Z383" i="13"/>
  <c r="Y384" i="13" l="1"/>
  <c r="Q384" i="13"/>
  <c r="T384" i="13" a="1"/>
  <c r="T384" i="13" s="1"/>
  <c r="P384" i="13" a="1"/>
  <c r="P384" i="13" s="1"/>
  <c r="Z384" i="13"/>
  <c r="O385" i="13"/>
  <c r="X384" i="13" a="1"/>
  <c r="X384" i="13" s="1"/>
  <c r="V384" i="13"/>
  <c r="U384" i="13"/>
  <c r="R384" i="13"/>
  <c r="Y385" i="13" l="1"/>
  <c r="Q385" i="13"/>
  <c r="T385" i="13" a="1"/>
  <c r="T385" i="13" s="1"/>
  <c r="R385" i="13"/>
  <c r="O386" i="13"/>
  <c r="U385" i="13"/>
  <c r="X385" i="13" a="1"/>
  <c r="X385" i="13" s="1"/>
  <c r="V385" i="13"/>
  <c r="Z385" i="13"/>
  <c r="P385" i="13" a="1"/>
  <c r="P385" i="13" s="1"/>
  <c r="Y386" i="13" l="1"/>
  <c r="Q386" i="13"/>
  <c r="T386" i="13" a="1"/>
  <c r="T386" i="13" s="1"/>
  <c r="V386" i="13"/>
  <c r="O387" i="13"/>
  <c r="R386" i="13"/>
  <c r="X386" i="13" a="1"/>
  <c r="X386" i="13" s="1"/>
  <c r="P386" i="13" a="1"/>
  <c r="P386" i="13" s="1"/>
  <c r="Z386" i="13"/>
  <c r="U386" i="13"/>
  <c r="Y387" i="13" l="1"/>
  <c r="Q387" i="13"/>
  <c r="T387" i="13" a="1"/>
  <c r="T387" i="13" s="1"/>
  <c r="Z387" i="13"/>
  <c r="P387" i="13" a="1"/>
  <c r="P387" i="13" s="1"/>
  <c r="R387" i="13"/>
  <c r="U387" i="13"/>
  <c r="X387" i="13" a="1"/>
  <c r="X387" i="13" s="1"/>
  <c r="V387" i="13"/>
  <c r="O388" i="13"/>
  <c r="Y388" i="13" l="1"/>
  <c r="Q388" i="13"/>
  <c r="T388" i="13" a="1"/>
  <c r="T388" i="13" s="1"/>
  <c r="V388" i="13"/>
  <c r="Z388" i="13"/>
  <c r="X388" i="13" a="1"/>
  <c r="X388" i="13" s="1"/>
  <c r="P388" i="13" a="1"/>
  <c r="P388" i="13" s="1"/>
  <c r="U388" i="13"/>
  <c r="R388" i="13"/>
  <c r="O389" i="13"/>
  <c r="Y389" i="13" l="1"/>
  <c r="Q389" i="13"/>
  <c r="T389" i="13" a="1"/>
  <c r="T389" i="13" s="1"/>
  <c r="X389" i="13" a="1"/>
  <c r="X389" i="13" s="1"/>
  <c r="Z389" i="13"/>
  <c r="P389" i="13" a="1"/>
  <c r="P389" i="13" s="1"/>
  <c r="U389" i="13"/>
  <c r="O390" i="13"/>
  <c r="R389" i="13"/>
  <c r="V389" i="13"/>
  <c r="Y390" i="13" l="1"/>
  <c r="Q390" i="13"/>
  <c r="T390" i="13" a="1"/>
  <c r="T390" i="13" s="1"/>
  <c r="R390" i="13"/>
  <c r="P390" i="13" a="1"/>
  <c r="P390" i="13" s="1"/>
  <c r="V390" i="13"/>
  <c r="O391" i="13"/>
  <c r="Z390" i="13"/>
  <c r="X390" i="13" a="1"/>
  <c r="X390" i="13" s="1"/>
  <c r="U390" i="13"/>
  <c r="Y391" i="13" l="1"/>
  <c r="Q391" i="13"/>
  <c r="T391" i="13" a="1"/>
  <c r="T391" i="13" s="1"/>
  <c r="O392" i="13"/>
  <c r="U391" i="13"/>
  <c r="X391" i="13" a="1"/>
  <c r="X391" i="13" s="1"/>
  <c r="Z391" i="13"/>
  <c r="V391" i="13"/>
  <c r="R391" i="13"/>
  <c r="P391" i="13" a="1"/>
  <c r="P391" i="13" s="1"/>
  <c r="Y392" i="13" l="1"/>
  <c r="Q392" i="13"/>
  <c r="T392" i="13" a="1"/>
  <c r="T392" i="13" s="1"/>
  <c r="V392" i="13"/>
  <c r="U392" i="13"/>
  <c r="O393" i="13"/>
  <c r="P392" i="13" a="1"/>
  <c r="P392" i="13" s="1"/>
  <c r="Z392" i="13"/>
  <c r="X392" i="13" a="1"/>
  <c r="X392" i="13" s="1"/>
  <c r="R392" i="13"/>
  <c r="Y393" i="13" l="1"/>
  <c r="Q393" i="13"/>
  <c r="T393" i="13" a="1"/>
  <c r="T393" i="13" s="1"/>
  <c r="R393" i="13"/>
  <c r="O394" i="13"/>
  <c r="U393" i="13"/>
  <c r="P393" i="13" a="1"/>
  <c r="P393" i="13" s="1"/>
  <c r="Z393" i="13"/>
  <c r="V393" i="13"/>
  <c r="X393" i="13" a="1"/>
  <c r="X393" i="13" s="1"/>
  <c r="Y394" i="13" l="1"/>
  <c r="Q394" i="13"/>
  <c r="T394" i="13" a="1"/>
  <c r="T394" i="13" s="1"/>
  <c r="V394" i="13"/>
  <c r="Z394" i="13"/>
  <c r="X394" i="13" a="1"/>
  <c r="X394" i="13" s="1"/>
  <c r="U394" i="13"/>
  <c r="P394" i="13" a="1"/>
  <c r="P394" i="13" s="1"/>
  <c r="O395" i="13"/>
  <c r="R394" i="13"/>
  <c r="Y395" i="13" l="1"/>
  <c r="Q395" i="13"/>
  <c r="T395" i="13" a="1"/>
  <c r="T395" i="13" s="1"/>
  <c r="Z395" i="13"/>
  <c r="P395" i="13" a="1"/>
  <c r="P395" i="13" s="1"/>
  <c r="R395" i="13"/>
  <c r="X395" i="13" a="1"/>
  <c r="X395" i="13" s="1"/>
  <c r="V395" i="13"/>
  <c r="U395" i="13"/>
  <c r="O396" i="13"/>
  <c r="Y396" i="13" l="1"/>
  <c r="Q396" i="13"/>
  <c r="T396" i="13" a="1"/>
  <c r="T396" i="13" s="1"/>
  <c r="V396" i="13"/>
  <c r="O397" i="13"/>
  <c r="R396" i="13"/>
  <c r="P396" i="13" a="1"/>
  <c r="P396" i="13" s="1"/>
  <c r="Z396" i="13"/>
  <c r="X396" i="13" a="1"/>
  <c r="X396" i="13" s="1"/>
  <c r="U396" i="13"/>
  <c r="Y397" i="13" l="1"/>
  <c r="Q397" i="13"/>
  <c r="T397" i="13" a="1"/>
  <c r="T397" i="13" s="1"/>
  <c r="X397" i="13" a="1"/>
  <c r="X397" i="13" s="1"/>
  <c r="Z397" i="13"/>
  <c r="P397" i="13" a="1"/>
  <c r="P397" i="13" s="1"/>
  <c r="V397" i="13"/>
  <c r="U397" i="13"/>
  <c r="O398" i="13"/>
  <c r="R397" i="13"/>
  <c r="Y398" i="13" l="1"/>
  <c r="Q398" i="13"/>
  <c r="T398" i="13" a="1"/>
  <c r="T398" i="13" s="1"/>
  <c r="X398" i="13" a="1"/>
  <c r="X398" i="13" s="1"/>
  <c r="V398" i="13"/>
  <c r="O399" i="13"/>
  <c r="U398" i="13"/>
  <c r="R398" i="13"/>
  <c r="Z398" i="13"/>
  <c r="P398" i="13" a="1"/>
  <c r="P398" i="13" s="1"/>
  <c r="Y399" i="13" l="1"/>
  <c r="Q399" i="13"/>
  <c r="T399" i="13" a="1"/>
  <c r="T399" i="13" s="1"/>
  <c r="O400" i="13"/>
  <c r="U399" i="13"/>
  <c r="X399" i="13" a="1"/>
  <c r="X399" i="13" s="1"/>
  <c r="R399" i="13"/>
  <c r="P399" i="13" a="1"/>
  <c r="P399" i="13" s="1"/>
  <c r="Z399" i="13"/>
  <c r="V399" i="13"/>
  <c r="Y400" i="13" l="1"/>
  <c r="Q400" i="13"/>
  <c r="T400" i="13" a="1"/>
  <c r="T400" i="13" s="1"/>
  <c r="P400" i="13" a="1"/>
  <c r="P400" i="13" s="1"/>
  <c r="Z400" i="13"/>
  <c r="X400" i="13" a="1"/>
  <c r="X400" i="13" s="1"/>
  <c r="V400" i="13"/>
  <c r="O401" i="13"/>
  <c r="U400" i="13"/>
  <c r="R400" i="13"/>
  <c r="Y401" i="13" l="1"/>
  <c r="Q401" i="13"/>
  <c r="T401" i="13" a="1"/>
  <c r="T401" i="13" s="1"/>
  <c r="R401" i="13"/>
  <c r="O402" i="13"/>
  <c r="U401" i="13"/>
  <c r="X401" i="13" a="1"/>
  <c r="X401" i="13" s="1"/>
  <c r="V401" i="13"/>
  <c r="Z401" i="13"/>
  <c r="P401" i="13" a="1"/>
  <c r="P401" i="13" s="1"/>
  <c r="Y402" i="13" l="1"/>
  <c r="Q402" i="13"/>
  <c r="T402" i="13" a="1"/>
  <c r="T402" i="13" s="1"/>
  <c r="V402" i="13"/>
  <c r="O403" i="13"/>
  <c r="R402" i="13"/>
  <c r="P402" i="13" a="1"/>
  <c r="P402" i="13" s="1"/>
  <c r="X402" i="13" a="1"/>
  <c r="X402" i="13" s="1"/>
  <c r="U402" i="13"/>
  <c r="Z402" i="13"/>
  <c r="Y403" i="13" l="1"/>
  <c r="Q403" i="13"/>
  <c r="T403" i="13" a="1"/>
  <c r="T403" i="13" s="1"/>
  <c r="Z403" i="13"/>
  <c r="P403" i="13" a="1"/>
  <c r="P403" i="13" s="1"/>
  <c r="R403" i="13"/>
  <c r="X403" i="13" a="1"/>
  <c r="X403" i="13" s="1"/>
  <c r="U403" i="13"/>
  <c r="V403" i="13"/>
  <c r="O404" i="13"/>
  <c r="Y404" i="13" l="1"/>
  <c r="Q404" i="13"/>
  <c r="T404" i="13" a="1"/>
  <c r="T404" i="13" s="1"/>
  <c r="V404" i="13"/>
  <c r="Z404" i="13"/>
  <c r="X404" i="13" a="1"/>
  <c r="X404" i="13" s="1"/>
  <c r="U404" i="13"/>
  <c r="O405" i="13"/>
  <c r="R404" i="13"/>
  <c r="P404" i="13" a="1"/>
  <c r="P404" i="13" s="1"/>
  <c r="Y405" i="13" l="1"/>
  <c r="Q405" i="13"/>
  <c r="T405" i="13" a="1"/>
  <c r="T405" i="13" s="1"/>
  <c r="X405" i="13" a="1"/>
  <c r="X405" i="13" s="1"/>
  <c r="Z405" i="13"/>
  <c r="P405" i="13" a="1"/>
  <c r="P405" i="13" s="1"/>
  <c r="U405" i="13"/>
  <c r="O406" i="13"/>
  <c r="R405" i="13"/>
  <c r="V405" i="13"/>
  <c r="Y406" i="13" l="1"/>
  <c r="Q406" i="13"/>
  <c r="T406" i="13" a="1"/>
  <c r="T406" i="13" s="1"/>
  <c r="R406" i="13"/>
  <c r="P406" i="13" a="1"/>
  <c r="P406" i="13" s="1"/>
  <c r="Z406" i="13"/>
  <c r="V406" i="13"/>
  <c r="O407" i="13"/>
  <c r="X406" i="13" a="1"/>
  <c r="X406" i="13" s="1"/>
  <c r="U406" i="13"/>
  <c r="Y407" i="13" l="1"/>
  <c r="Q407" i="13"/>
  <c r="T407" i="13" a="1"/>
  <c r="T407" i="13" s="1"/>
  <c r="O408" i="13"/>
  <c r="U407" i="13"/>
  <c r="X407" i="13" a="1"/>
  <c r="X407" i="13" s="1"/>
  <c r="Z407" i="13"/>
  <c r="V407" i="13"/>
  <c r="R407" i="13"/>
  <c r="P407" i="13" a="1"/>
  <c r="P407" i="13" s="1"/>
  <c r="Y408" i="13" l="1"/>
  <c r="Q408" i="13"/>
  <c r="T408" i="13" a="1"/>
  <c r="T408" i="13" s="1"/>
  <c r="X408" i="13" a="1"/>
  <c r="X408" i="13" s="1"/>
  <c r="Z408" i="13"/>
  <c r="V408" i="13"/>
  <c r="U408" i="13"/>
  <c r="O409" i="13"/>
  <c r="R408" i="13"/>
  <c r="P408" i="13" a="1"/>
  <c r="P408" i="13" s="1"/>
  <c r="Y409" i="13" l="1"/>
  <c r="Q409" i="13"/>
  <c r="T409" i="13" a="1"/>
  <c r="T409" i="13" s="1"/>
  <c r="R409" i="13"/>
  <c r="O410" i="13"/>
  <c r="U409" i="13"/>
  <c r="X409" i="13" a="1"/>
  <c r="X409" i="13" s="1"/>
  <c r="V409" i="13"/>
  <c r="P409" i="13" a="1"/>
  <c r="P409" i="13" s="1"/>
  <c r="Z409" i="13"/>
  <c r="Y410" i="13" l="1"/>
  <c r="Q410" i="13"/>
  <c r="T410" i="13" a="1"/>
  <c r="T410" i="13" s="1"/>
  <c r="V410" i="13"/>
  <c r="O411" i="13"/>
  <c r="U410" i="13"/>
  <c r="R410" i="13"/>
  <c r="P410" i="13" a="1"/>
  <c r="P410" i="13" s="1"/>
  <c r="Z410" i="13"/>
  <c r="X410" i="13" a="1"/>
  <c r="X410" i="13" s="1"/>
  <c r="Y411" i="13" l="1"/>
  <c r="Q411" i="13"/>
  <c r="T411" i="13" a="1"/>
  <c r="T411" i="13" s="1"/>
  <c r="Z411" i="13"/>
  <c r="P411" i="13" a="1"/>
  <c r="P411" i="13" s="1"/>
  <c r="R411" i="13"/>
  <c r="O412" i="13"/>
  <c r="X411" i="13" a="1"/>
  <c r="X411" i="13" s="1"/>
  <c r="V411" i="13"/>
  <c r="U411" i="13"/>
  <c r="Y412" i="13" l="1"/>
  <c r="Q412" i="13"/>
  <c r="T412" i="13" a="1"/>
  <c r="T412" i="13" s="1"/>
  <c r="R412" i="13"/>
  <c r="V412" i="13"/>
  <c r="P412" i="13" a="1"/>
  <c r="P412" i="13" s="1"/>
  <c r="Z412" i="13"/>
  <c r="X412" i="13" a="1"/>
  <c r="X412" i="13" s="1"/>
  <c r="U412" i="13"/>
  <c r="O413" i="13"/>
  <c r="Y413" i="13" l="1"/>
  <c r="Q413" i="13"/>
  <c r="T413" i="13" a="1"/>
  <c r="T413" i="13" s="1"/>
  <c r="X413" i="13" a="1"/>
  <c r="X413" i="13" s="1"/>
  <c r="V413" i="13"/>
  <c r="Z413" i="13"/>
  <c r="P413" i="13" a="1"/>
  <c r="P413" i="13" s="1"/>
  <c r="U413" i="13"/>
  <c r="R413" i="13"/>
  <c r="O414" i="13"/>
  <c r="Y414" i="13" l="1"/>
  <c r="Q414" i="13"/>
  <c r="T414" i="13" a="1"/>
  <c r="T414" i="13" s="1"/>
  <c r="Z414" i="13"/>
  <c r="P414" i="13" a="1"/>
  <c r="P414" i="13" s="1"/>
  <c r="X414" i="13" a="1"/>
  <c r="X414" i="13" s="1"/>
  <c r="V414" i="13"/>
  <c r="U414" i="13"/>
  <c r="O415" i="13"/>
  <c r="R414" i="13"/>
  <c r="Y415" i="13" l="1"/>
  <c r="Q415" i="13"/>
  <c r="T415" i="13" a="1"/>
  <c r="T415" i="13" s="1"/>
  <c r="O416" i="13"/>
  <c r="U415" i="13"/>
  <c r="X415" i="13" a="1"/>
  <c r="X415" i="13" s="1"/>
  <c r="V415" i="13"/>
  <c r="R415" i="13"/>
  <c r="P415" i="13" a="1"/>
  <c r="P415" i="13" s="1"/>
  <c r="Z415" i="13"/>
  <c r="Y416" i="13" l="1"/>
  <c r="Q416" i="13"/>
  <c r="T416" i="13" a="1"/>
  <c r="T416" i="13" s="1"/>
  <c r="X416" i="13" a="1"/>
  <c r="X416" i="13" s="1"/>
  <c r="U416" i="13"/>
  <c r="O417" i="13"/>
  <c r="R416" i="13"/>
  <c r="P416" i="13" a="1"/>
  <c r="P416" i="13" s="1"/>
  <c r="Z416" i="13"/>
  <c r="V416" i="13"/>
  <c r="Y417" i="13" l="1"/>
  <c r="Q417" i="13"/>
  <c r="T417" i="13" a="1"/>
  <c r="T417" i="13" s="1"/>
  <c r="R417" i="13"/>
  <c r="O418" i="13"/>
  <c r="U417" i="13"/>
  <c r="P417" i="13" a="1"/>
  <c r="P417" i="13" s="1"/>
  <c r="Z417" i="13"/>
  <c r="X417" i="13" a="1"/>
  <c r="X417" i="13" s="1"/>
  <c r="V417" i="13"/>
  <c r="Y418" i="13" l="1"/>
  <c r="Q418" i="13"/>
  <c r="T418" i="13" a="1"/>
  <c r="T418" i="13" s="1"/>
  <c r="V418" i="13"/>
  <c r="O419" i="13"/>
  <c r="U418" i="13"/>
  <c r="P418" i="13" a="1"/>
  <c r="P418" i="13" s="1"/>
  <c r="Z418" i="13"/>
  <c r="X418" i="13" a="1"/>
  <c r="X418" i="13" s="1"/>
  <c r="R418" i="13"/>
  <c r="Y419" i="13" l="1"/>
  <c r="Q419" i="13"/>
  <c r="T419" i="13" a="1"/>
  <c r="T419" i="13" s="1"/>
  <c r="Z419" i="13"/>
  <c r="P419" i="13" a="1"/>
  <c r="P419" i="13" s="1"/>
  <c r="R419" i="13"/>
  <c r="X419" i="13" a="1"/>
  <c r="X419" i="13" s="1"/>
  <c r="V419" i="13"/>
  <c r="U419" i="13"/>
  <c r="O420" i="13"/>
  <c r="Y420" i="13" l="1"/>
  <c r="Q420" i="13"/>
  <c r="T420" i="13" a="1"/>
  <c r="T420" i="13" s="1"/>
  <c r="R420" i="13"/>
  <c r="V420" i="13"/>
  <c r="Z420" i="13"/>
  <c r="X420" i="13" a="1"/>
  <c r="X420" i="13" s="1"/>
  <c r="U420" i="13"/>
  <c r="O421" i="13"/>
  <c r="P420" i="13" a="1"/>
  <c r="P420" i="13" s="1"/>
  <c r="Y421" i="13" l="1"/>
  <c r="Q421" i="13"/>
  <c r="T421" i="13" a="1"/>
  <c r="T421" i="13" s="1"/>
  <c r="X421" i="13" a="1"/>
  <c r="X421" i="13" s="1"/>
  <c r="V421" i="13"/>
  <c r="Z421" i="13"/>
  <c r="P421" i="13" a="1"/>
  <c r="P421" i="13" s="1"/>
  <c r="U421" i="13"/>
  <c r="R421" i="13"/>
  <c r="O422" i="13"/>
  <c r="Y422" i="13" l="1"/>
  <c r="Q422" i="13"/>
  <c r="T422" i="13" a="1"/>
  <c r="T422" i="13" s="1"/>
  <c r="Z422" i="13"/>
  <c r="P422" i="13" a="1"/>
  <c r="P422" i="13" s="1"/>
  <c r="X422" i="13" a="1"/>
  <c r="X422" i="13" s="1"/>
  <c r="V422" i="13"/>
  <c r="U422" i="13"/>
  <c r="O423" i="13"/>
  <c r="R422" i="13"/>
  <c r="Y423" i="13" l="1"/>
  <c r="Q423" i="13"/>
  <c r="T423" i="13" a="1"/>
  <c r="T423" i="13" s="1"/>
  <c r="O424" i="13"/>
  <c r="U423" i="13"/>
  <c r="X423" i="13" a="1"/>
  <c r="X423" i="13" s="1"/>
  <c r="R423" i="13"/>
  <c r="P423" i="13" a="1"/>
  <c r="P423" i="13" s="1"/>
  <c r="Z423" i="13"/>
  <c r="V423" i="13"/>
  <c r="Y424" i="13" l="1"/>
  <c r="Q424" i="13"/>
  <c r="T424" i="13" a="1"/>
  <c r="T424" i="13" s="1"/>
  <c r="X424" i="13" a="1"/>
  <c r="X424" i="13" s="1"/>
  <c r="O425" i="13"/>
  <c r="R424" i="13"/>
  <c r="P424" i="13" a="1"/>
  <c r="P424" i="13" s="1"/>
  <c r="Z424" i="13"/>
  <c r="V424" i="13"/>
  <c r="U424" i="13"/>
  <c r="Y425" i="13" l="1"/>
  <c r="Q425" i="13"/>
  <c r="T425" i="13" a="1"/>
  <c r="T425" i="13" s="1"/>
  <c r="R425" i="13"/>
  <c r="O426" i="13"/>
  <c r="U425" i="13"/>
  <c r="Z425" i="13"/>
  <c r="X425" i="13" a="1"/>
  <c r="X425" i="13" s="1"/>
  <c r="V425" i="13"/>
  <c r="P425" i="13" a="1"/>
  <c r="P425" i="13" s="1"/>
  <c r="Y426" i="13" l="1"/>
  <c r="Q426" i="13"/>
  <c r="T426" i="13" a="1"/>
  <c r="T426" i="13" s="1"/>
  <c r="V426" i="13"/>
  <c r="O427" i="13"/>
  <c r="U426" i="13"/>
  <c r="Z426" i="13"/>
  <c r="X426" i="13" a="1"/>
  <c r="X426" i="13" s="1"/>
  <c r="R426" i="13"/>
  <c r="P426" i="13" a="1"/>
  <c r="P426" i="13" s="1"/>
  <c r="Y427" i="13" l="1"/>
  <c r="Q427" i="13"/>
  <c r="T427" i="13" a="1"/>
  <c r="T427" i="13" s="1"/>
  <c r="Z427" i="13"/>
  <c r="P427" i="13" a="1"/>
  <c r="P427" i="13" s="1"/>
  <c r="R427" i="13"/>
  <c r="X427" i="13" a="1"/>
  <c r="X427" i="13" s="1"/>
  <c r="V427" i="13"/>
  <c r="U427" i="13"/>
  <c r="O428" i="13"/>
  <c r="Y428" i="13" l="1"/>
  <c r="Q428" i="13"/>
  <c r="T428" i="13" a="1"/>
  <c r="T428" i="13" s="1"/>
  <c r="R428" i="13"/>
  <c r="V428" i="13"/>
  <c r="X428" i="13" a="1"/>
  <c r="X428" i="13" s="1"/>
  <c r="U428" i="13"/>
  <c r="O429" i="13"/>
  <c r="P428" i="13" a="1"/>
  <c r="P428" i="13" s="1"/>
  <c r="Z428" i="13"/>
  <c r="Y429" i="13" l="1"/>
  <c r="Q429" i="13"/>
  <c r="T429" i="13" a="1"/>
  <c r="T429" i="13" s="1"/>
  <c r="X429" i="13" a="1"/>
  <c r="X429" i="13" s="1"/>
  <c r="V429" i="13"/>
  <c r="Z429" i="13"/>
  <c r="P429" i="13" a="1"/>
  <c r="P429" i="13" s="1"/>
  <c r="R429" i="13"/>
  <c r="O430" i="13"/>
  <c r="U429" i="13"/>
  <c r="Y430" i="13" l="1"/>
  <c r="Q430" i="13"/>
  <c r="T430" i="13" a="1"/>
  <c r="T430" i="13" s="1"/>
  <c r="Z430" i="13"/>
  <c r="P430" i="13" a="1"/>
  <c r="P430" i="13" s="1"/>
  <c r="U430" i="13"/>
  <c r="O431" i="13"/>
  <c r="R430" i="13"/>
  <c r="X430" i="13" a="1"/>
  <c r="X430" i="13" s="1"/>
  <c r="V430" i="13"/>
  <c r="Y431" i="13" l="1"/>
  <c r="Q431" i="13"/>
  <c r="T431" i="13" a="1"/>
  <c r="T431" i="13" s="1"/>
  <c r="O432" i="13"/>
  <c r="U431" i="13"/>
  <c r="X431" i="13" a="1"/>
  <c r="X431" i="13" s="1"/>
  <c r="P431" i="13" a="1"/>
  <c r="P431" i="13" s="1"/>
  <c r="Z431" i="13"/>
  <c r="V431" i="13"/>
  <c r="R431" i="13"/>
  <c r="Y432" i="13" l="1"/>
  <c r="Q432" i="13"/>
  <c r="T432" i="13" a="1"/>
  <c r="T432" i="13" s="1"/>
  <c r="X432" i="13" a="1"/>
  <c r="X432" i="13" s="1"/>
  <c r="Z432" i="13"/>
  <c r="V432" i="13"/>
  <c r="U432" i="13"/>
  <c r="O433" i="13"/>
  <c r="R432" i="13"/>
  <c r="P432" i="13" a="1"/>
  <c r="P432" i="13" s="1"/>
  <c r="Y433" i="13" l="1"/>
  <c r="Q433" i="13"/>
  <c r="T433" i="13" a="1"/>
  <c r="T433" i="13" s="1"/>
  <c r="R433" i="13"/>
  <c r="O434" i="13"/>
  <c r="U433" i="13"/>
  <c r="Z433" i="13"/>
  <c r="X433" i="13" a="1"/>
  <c r="X433" i="13" s="1"/>
  <c r="V433" i="13"/>
  <c r="P433" i="13" a="1"/>
  <c r="P433" i="13" s="1"/>
  <c r="Y434" i="13" l="1"/>
  <c r="Q434" i="13"/>
  <c r="T434" i="13" a="1"/>
  <c r="T434" i="13" s="1"/>
  <c r="V434" i="13"/>
  <c r="O435" i="13"/>
  <c r="U434" i="13"/>
  <c r="Z434" i="13"/>
  <c r="X434" i="13" a="1"/>
  <c r="X434" i="13" s="1"/>
  <c r="R434" i="13"/>
  <c r="P434" i="13" a="1"/>
  <c r="P434" i="13" s="1"/>
  <c r="Y435" i="13" l="1"/>
  <c r="Q435" i="13"/>
  <c r="T435" i="13" a="1"/>
  <c r="T435" i="13" s="1"/>
  <c r="Z435" i="13"/>
  <c r="P435" i="13" a="1"/>
  <c r="P435" i="13" s="1"/>
  <c r="R435" i="13"/>
  <c r="X435" i="13" a="1"/>
  <c r="X435" i="13" s="1"/>
  <c r="V435" i="13"/>
  <c r="U435" i="13"/>
  <c r="O436" i="13"/>
  <c r="Y436" i="13" l="1"/>
  <c r="Q436" i="13"/>
  <c r="T436" i="13" a="1"/>
  <c r="T436" i="13" s="1"/>
  <c r="R436" i="13"/>
  <c r="X436" i="13" a="1"/>
  <c r="X436" i="13" s="1"/>
  <c r="V436" i="13"/>
  <c r="Z436" i="13"/>
  <c r="U436" i="13"/>
  <c r="P436" i="13" a="1"/>
  <c r="P436" i="13" s="1"/>
  <c r="O437" i="13"/>
  <c r="Y437" i="13" l="1"/>
  <c r="Q437" i="13"/>
  <c r="T437" i="13" a="1"/>
  <c r="T437" i="13" s="1"/>
  <c r="X437" i="13" a="1"/>
  <c r="X437" i="13" s="1"/>
  <c r="V437" i="13"/>
  <c r="O438" i="13"/>
  <c r="U437" i="13"/>
  <c r="Z437" i="13"/>
  <c r="P437" i="13" a="1"/>
  <c r="P437" i="13" s="1"/>
  <c r="R437" i="13"/>
  <c r="Y438" i="13" l="1"/>
  <c r="Q438" i="13"/>
  <c r="T438" i="13" a="1"/>
  <c r="T438" i="13" s="1"/>
  <c r="Z438" i="13"/>
  <c r="P438" i="13" a="1"/>
  <c r="P438" i="13" s="1"/>
  <c r="O439" i="13"/>
  <c r="U438" i="13"/>
  <c r="X438" i="13" a="1"/>
  <c r="X438" i="13" s="1"/>
  <c r="V438" i="13"/>
  <c r="R438" i="13"/>
  <c r="Y439" i="13" l="1"/>
  <c r="Q439" i="13"/>
  <c r="T439" i="13" a="1"/>
  <c r="T439" i="13" s="1"/>
  <c r="O440" i="13"/>
  <c r="U439" i="13"/>
  <c r="R439" i="13"/>
  <c r="X439" i="13" a="1"/>
  <c r="X439" i="13" s="1"/>
  <c r="P439" i="13" a="1"/>
  <c r="P439" i="13" s="1"/>
  <c r="Z439" i="13"/>
  <c r="V439" i="13"/>
  <c r="Y440" i="13" l="1"/>
  <c r="Q440" i="13"/>
  <c r="T440" i="13" a="1"/>
  <c r="T440" i="13" s="1"/>
  <c r="X440" i="13" a="1"/>
  <c r="X440" i="13" s="1"/>
  <c r="V440" i="13"/>
  <c r="R440" i="13"/>
  <c r="P440" i="13" a="1"/>
  <c r="P440" i="13" s="1"/>
  <c r="O441" i="13"/>
  <c r="Z440" i="13"/>
  <c r="U440" i="13"/>
  <c r="Y441" i="13" l="1"/>
  <c r="Q441" i="13"/>
  <c r="T441" i="13" a="1"/>
  <c r="T441" i="13" s="1"/>
  <c r="R441" i="13"/>
  <c r="Z441" i="13"/>
  <c r="P441" i="13" a="1"/>
  <c r="P441" i="13" s="1"/>
  <c r="V441" i="13"/>
  <c r="O442" i="13"/>
  <c r="U441" i="13"/>
  <c r="X441" i="13" a="1"/>
  <c r="X441" i="13" s="1"/>
  <c r="Y442" i="13" l="1"/>
  <c r="Q442" i="13"/>
  <c r="T442" i="13" a="1"/>
  <c r="T442" i="13" s="1"/>
  <c r="V442" i="13"/>
  <c r="O443" i="13"/>
  <c r="U442" i="13"/>
  <c r="Z442" i="13"/>
  <c r="P442" i="13" a="1"/>
  <c r="P442" i="13" s="1"/>
  <c r="X442" i="13" a="1"/>
  <c r="X442" i="13" s="1"/>
  <c r="R442" i="13"/>
  <c r="Y443" i="13" l="1"/>
  <c r="Q443" i="13"/>
  <c r="T443" i="13" a="1"/>
  <c r="T443" i="13" s="1"/>
  <c r="Z443" i="13"/>
  <c r="P443" i="13" a="1"/>
  <c r="P443" i="13" s="1"/>
  <c r="X443" i="13" a="1"/>
  <c r="X443" i="13" s="1"/>
  <c r="R443" i="13"/>
  <c r="V443" i="13"/>
  <c r="U443" i="13"/>
  <c r="O444" i="13"/>
  <c r="Y444" i="13" l="1"/>
  <c r="Q444" i="13"/>
  <c r="T444" i="13" a="1"/>
  <c r="T444" i="13" s="1"/>
  <c r="R444" i="13"/>
  <c r="X444" i="13" a="1"/>
  <c r="X444" i="13" s="1"/>
  <c r="V444" i="13"/>
  <c r="Z444" i="13"/>
  <c r="U444" i="13"/>
  <c r="P444" i="13" a="1"/>
  <c r="P444" i="13" s="1"/>
  <c r="O445" i="13"/>
  <c r="Y445" i="13" l="1"/>
  <c r="Q445" i="13"/>
  <c r="T445" i="13" a="1"/>
  <c r="T445" i="13" s="1"/>
  <c r="X445" i="13" a="1"/>
  <c r="X445" i="13" s="1"/>
  <c r="V445" i="13"/>
  <c r="O446" i="13"/>
  <c r="U445" i="13"/>
  <c r="Z445" i="13"/>
  <c r="P445" i="13" a="1"/>
  <c r="P445" i="13" s="1"/>
  <c r="R445" i="13"/>
  <c r="Y446" i="13" l="1"/>
  <c r="Q446" i="13"/>
  <c r="T446" i="13" a="1"/>
  <c r="T446" i="13" s="1"/>
  <c r="Z446" i="13"/>
  <c r="P446" i="13" a="1"/>
  <c r="P446" i="13" s="1"/>
  <c r="O447" i="13"/>
  <c r="U446" i="13"/>
  <c r="R446" i="13"/>
  <c r="X446" i="13" a="1"/>
  <c r="X446" i="13" s="1"/>
  <c r="V446" i="13"/>
  <c r="U447" i="13" l="1"/>
  <c r="Z447" i="13"/>
  <c r="Q447" i="13"/>
  <c r="T447" i="13" a="1"/>
  <c r="T447" i="13" s="1"/>
  <c r="V447" i="13"/>
  <c r="O448" i="13"/>
  <c r="R447" i="13"/>
  <c r="Y447" i="13"/>
  <c r="X447" i="13" a="1"/>
  <c r="X447" i="13" s="1"/>
  <c r="P447" i="13" a="1"/>
  <c r="P447" i="13" s="1"/>
  <c r="U448" i="13" l="1"/>
  <c r="R448" i="13"/>
  <c r="Z448" i="13"/>
  <c r="P448" i="13" a="1"/>
  <c r="P448" i="13" s="1"/>
  <c r="Y448" i="13"/>
  <c r="T448" i="13" a="1"/>
  <c r="T448" i="13" s="1"/>
  <c r="Q448" i="13"/>
  <c r="X448" i="13" a="1"/>
  <c r="X448" i="13" s="1"/>
  <c r="V448" i="13"/>
  <c r="O449" i="13"/>
  <c r="U449" i="13" l="1"/>
  <c r="T449" i="13" a="1"/>
  <c r="T449" i="13" s="1"/>
  <c r="O450" i="13"/>
  <c r="V449" i="13"/>
  <c r="R449" i="13"/>
  <c r="Q449" i="13"/>
  <c r="X449" i="13" a="1"/>
  <c r="X449" i="13" s="1"/>
  <c r="Z449" i="13"/>
  <c r="Y449" i="13"/>
  <c r="P449" i="13" a="1"/>
  <c r="P449" i="13" s="1"/>
  <c r="U450" i="13" l="1"/>
  <c r="X450" i="13" a="1"/>
  <c r="X450" i="13" s="1"/>
  <c r="Y450" i="13"/>
  <c r="V450" i="13"/>
  <c r="Q450" i="13"/>
  <c r="Z450" i="13"/>
  <c r="T450" i="13" a="1"/>
  <c r="T450" i="13" s="1"/>
  <c r="R450" i="13"/>
  <c r="P450" i="13" a="1"/>
  <c r="P450" i="13" s="1"/>
  <c r="O451" i="13"/>
  <c r="U451" i="13" l="1"/>
  <c r="O452" i="13"/>
  <c r="V451" i="13"/>
  <c r="P451" i="13" a="1"/>
  <c r="P451" i="13" s="1"/>
  <c r="R451" i="13"/>
  <c r="Q451" i="13"/>
  <c r="X451" i="13" a="1"/>
  <c r="X451" i="13" s="1"/>
  <c r="Z451" i="13"/>
  <c r="Y451" i="13"/>
  <c r="T451" i="13" a="1"/>
  <c r="T451" i="13" s="1"/>
  <c r="U452" i="13" l="1"/>
  <c r="X452" i="13" a="1"/>
  <c r="X452" i="13" s="1"/>
  <c r="Y452" i="13"/>
  <c r="Z452" i="13"/>
  <c r="V452" i="13"/>
  <c r="R452" i="13"/>
  <c r="Q452" i="13"/>
  <c r="P452" i="13" a="1"/>
  <c r="P452" i="13" s="1"/>
  <c r="O453" i="13"/>
  <c r="T452" i="13" a="1"/>
  <c r="T452" i="13" s="1"/>
  <c r="U453" i="13" l="1"/>
  <c r="P453" i="13" a="1"/>
  <c r="P453" i="13" s="1"/>
  <c r="Z453" i="13"/>
  <c r="Q453" i="13"/>
  <c r="O454" i="13"/>
  <c r="T453" i="13" a="1"/>
  <c r="T453" i="13" s="1"/>
  <c r="R453" i="13"/>
  <c r="Y453" i="13"/>
  <c r="X453" i="13" a="1"/>
  <c r="X453" i="13" s="1"/>
  <c r="V453" i="13"/>
  <c r="U454" i="13" l="1"/>
  <c r="Y454" i="13"/>
  <c r="R454" i="13"/>
  <c r="P454" i="13" a="1"/>
  <c r="P454" i="13" s="1"/>
  <c r="Z454" i="13"/>
  <c r="O455" i="13"/>
  <c r="T454" i="13" a="1"/>
  <c r="T454" i="13" s="1"/>
  <c r="X454" i="13" a="1"/>
  <c r="X454" i="13" s="1"/>
  <c r="V454" i="13"/>
  <c r="Q454" i="13"/>
  <c r="U455" i="13" l="1"/>
  <c r="Z455" i="13"/>
  <c r="Q455" i="13"/>
  <c r="T455" i="13" a="1"/>
  <c r="T455" i="13" s="1"/>
  <c r="V455" i="13"/>
  <c r="O456" i="13"/>
  <c r="R455" i="13"/>
  <c r="Y455" i="13"/>
  <c r="X455" i="13" a="1"/>
  <c r="X455" i="13" s="1"/>
  <c r="P455" i="13" a="1"/>
  <c r="P455" i="13" s="1"/>
  <c r="U456" i="13" l="1"/>
  <c r="R456" i="13"/>
  <c r="Z456" i="13"/>
  <c r="P456" i="13" a="1"/>
  <c r="P456" i="13" s="1"/>
  <c r="Y456" i="13"/>
  <c r="T456" i="13" a="1"/>
  <c r="T456" i="13" s="1"/>
  <c r="Q456" i="13"/>
  <c r="O457" i="13"/>
  <c r="X456" i="13" a="1"/>
  <c r="X456" i="13" s="1"/>
  <c r="V456" i="13"/>
  <c r="U457" i="13" l="1"/>
  <c r="T457" i="13" a="1"/>
  <c r="T457" i="13" s="1"/>
  <c r="O458" i="13"/>
  <c r="V457" i="13"/>
  <c r="R457" i="13"/>
  <c r="Q457" i="13"/>
  <c r="X457" i="13" a="1"/>
  <c r="X457" i="13" s="1"/>
  <c r="P457" i="13" a="1"/>
  <c r="P457" i="13" s="1"/>
  <c r="Z457" i="13"/>
  <c r="Y457" i="13"/>
  <c r="U458" i="13" l="1"/>
  <c r="X458" i="13" a="1"/>
  <c r="X458" i="13" s="1"/>
  <c r="Y458" i="13"/>
  <c r="V458" i="13"/>
  <c r="Q458" i="13"/>
  <c r="T458" i="13" a="1"/>
  <c r="T458" i="13" s="1"/>
  <c r="R458" i="13"/>
  <c r="P458" i="13" a="1"/>
  <c r="P458" i="13" s="1"/>
  <c r="O459" i="13"/>
  <c r="Z458" i="13"/>
  <c r="U459" i="13" l="1"/>
  <c r="O460" i="13"/>
  <c r="V459" i="13"/>
  <c r="P459" i="13" a="1"/>
  <c r="P459" i="13" s="1"/>
  <c r="R459" i="13"/>
  <c r="Q459" i="13"/>
  <c r="X459" i="13" a="1"/>
  <c r="X459" i="13" s="1"/>
  <c r="Z459" i="13"/>
  <c r="Y459" i="13"/>
  <c r="T459" i="13" a="1"/>
  <c r="T459" i="13" s="1"/>
  <c r="U460" i="13" l="1"/>
  <c r="X460" i="13" a="1"/>
  <c r="X460" i="13" s="1"/>
  <c r="Y460" i="13"/>
  <c r="Z460" i="13"/>
  <c r="V460" i="13"/>
  <c r="R460" i="13"/>
  <c r="Q460" i="13"/>
  <c r="T460" i="13" a="1"/>
  <c r="T460" i="13" s="1"/>
  <c r="P460" i="13" a="1"/>
  <c r="P460" i="13" s="1"/>
  <c r="O461" i="13"/>
  <c r="U461" i="13" l="1"/>
  <c r="P461" i="13" a="1"/>
  <c r="P461" i="13" s="1"/>
  <c r="Z461" i="13"/>
  <c r="Q461" i="13"/>
  <c r="O462" i="13"/>
  <c r="T461" i="13" a="1"/>
  <c r="T461" i="13" s="1"/>
  <c r="R461" i="13"/>
  <c r="Y461" i="13"/>
  <c r="X461" i="13" a="1"/>
  <c r="X461" i="13" s="1"/>
  <c r="V461" i="13"/>
  <c r="U462" i="13" l="1"/>
  <c r="Y462" i="13"/>
  <c r="R462" i="13"/>
  <c r="P462" i="13" a="1"/>
  <c r="P462" i="13" s="1"/>
  <c r="Z462" i="13"/>
  <c r="O463" i="13"/>
  <c r="T462" i="13" a="1"/>
  <c r="T462" i="13" s="1"/>
  <c r="Q462" i="13"/>
  <c r="X462" i="13" a="1"/>
  <c r="X462" i="13" s="1"/>
  <c r="V462" i="13"/>
  <c r="U463" i="13" l="1"/>
  <c r="Z463" i="13"/>
  <c r="Q463" i="13"/>
  <c r="T463" i="13" a="1"/>
  <c r="T463" i="13" s="1"/>
  <c r="V463" i="13"/>
  <c r="O464" i="13"/>
  <c r="R463" i="13"/>
  <c r="Y463" i="13"/>
  <c r="X463" i="13" a="1"/>
  <c r="X463" i="13" s="1"/>
  <c r="P463" i="13" a="1"/>
  <c r="P463" i="13" s="1"/>
  <c r="U464" i="13" l="1"/>
  <c r="R464" i="13"/>
  <c r="Z464" i="13"/>
  <c r="P464" i="13" a="1"/>
  <c r="P464" i="13" s="1"/>
  <c r="Y464" i="13"/>
  <c r="T464" i="13" a="1"/>
  <c r="T464" i="13" s="1"/>
  <c r="Q464" i="13"/>
  <c r="X464" i="13" a="1"/>
  <c r="X464" i="13" s="1"/>
  <c r="V464" i="13"/>
  <c r="O465" i="13"/>
  <c r="U465" i="13" l="1"/>
  <c r="T465" i="13" a="1"/>
  <c r="T465" i="13" s="1"/>
  <c r="O466" i="13"/>
  <c r="V465" i="13"/>
  <c r="R465" i="13"/>
  <c r="Q465" i="13"/>
  <c r="X465" i="13" a="1"/>
  <c r="X465" i="13" s="1"/>
  <c r="Z465" i="13"/>
  <c r="Y465" i="13"/>
  <c r="P465" i="13" a="1"/>
  <c r="P465" i="13" s="1"/>
  <c r="U466" i="13" l="1"/>
  <c r="X466" i="13" a="1"/>
  <c r="X466" i="13" s="1"/>
  <c r="Y466" i="13"/>
  <c r="V466" i="13"/>
  <c r="Q466" i="13"/>
  <c r="Z466" i="13"/>
  <c r="T466" i="13" a="1"/>
  <c r="T466" i="13" s="1"/>
  <c r="R466" i="13"/>
  <c r="P466" i="13" a="1"/>
  <c r="P466" i="13" s="1"/>
  <c r="O467" i="13"/>
  <c r="U467" i="13" l="1"/>
  <c r="O468" i="13"/>
  <c r="V467" i="13"/>
  <c r="P467" i="13" a="1"/>
  <c r="P467" i="13" s="1"/>
  <c r="R467" i="13"/>
  <c r="Q467" i="13"/>
  <c r="X467" i="13" a="1"/>
  <c r="X467" i="13" s="1"/>
  <c r="Z467" i="13"/>
  <c r="Y467" i="13"/>
  <c r="T467" i="13" a="1"/>
  <c r="T467" i="13" s="1"/>
  <c r="U468" i="13" l="1"/>
  <c r="X468" i="13" a="1"/>
  <c r="X468" i="13" s="1"/>
  <c r="Y468" i="13"/>
  <c r="Z468" i="13"/>
  <c r="V468" i="13"/>
  <c r="R468" i="13"/>
  <c r="Q468" i="13"/>
  <c r="P468" i="13" a="1"/>
  <c r="P468" i="13" s="1"/>
  <c r="O469" i="13"/>
  <c r="T468" i="13" a="1"/>
  <c r="T468" i="13" s="1"/>
  <c r="U469" i="13" l="1"/>
  <c r="P469" i="13" a="1"/>
  <c r="P469" i="13" s="1"/>
  <c r="Z469" i="13"/>
  <c r="Q469" i="13"/>
  <c r="O470" i="13"/>
  <c r="T469" i="13" a="1"/>
  <c r="T469" i="13" s="1"/>
  <c r="R469" i="13"/>
  <c r="Y469" i="13"/>
  <c r="X469" i="13" a="1"/>
  <c r="X469" i="13" s="1"/>
  <c r="V469" i="13"/>
  <c r="U470" i="13" l="1"/>
  <c r="Y470" i="13"/>
  <c r="R470" i="13"/>
  <c r="P470" i="13" a="1"/>
  <c r="P470" i="13" s="1"/>
  <c r="Z470" i="13"/>
  <c r="O471" i="13"/>
  <c r="T470" i="13" a="1"/>
  <c r="T470" i="13" s="1"/>
  <c r="X470" i="13" a="1"/>
  <c r="X470" i="13" s="1"/>
  <c r="V470" i="13"/>
  <c r="Q470" i="13"/>
  <c r="U471" i="13" l="1"/>
  <c r="Z471" i="13"/>
  <c r="Q471" i="13"/>
  <c r="T471" i="13" a="1"/>
  <c r="T471" i="13" s="1"/>
  <c r="V471" i="13"/>
  <c r="O472" i="13"/>
  <c r="R471" i="13"/>
  <c r="Y471" i="13"/>
  <c r="X471" i="13" a="1"/>
  <c r="X471" i="13" s="1"/>
  <c r="P471" i="13" a="1"/>
  <c r="P471" i="13" s="1"/>
  <c r="U472" i="13" l="1"/>
  <c r="R472" i="13"/>
  <c r="Z472" i="13"/>
  <c r="P472" i="13" a="1"/>
  <c r="P472" i="13" s="1"/>
  <c r="Y472" i="13"/>
  <c r="O473" i="13"/>
  <c r="V472" i="13"/>
  <c r="T472" i="13" a="1"/>
  <c r="T472" i="13" s="1"/>
  <c r="Q472" i="13"/>
  <c r="X472" i="13" a="1"/>
  <c r="X472" i="13" s="1"/>
  <c r="U473" i="13" l="1"/>
  <c r="T473" i="13" a="1"/>
  <c r="T473" i="13" s="1"/>
  <c r="O474" i="13"/>
  <c r="V473" i="13"/>
  <c r="R473" i="13"/>
  <c r="Q473" i="13"/>
  <c r="Y473" i="13"/>
  <c r="X473" i="13" a="1"/>
  <c r="X473" i="13" s="1"/>
  <c r="Z473" i="13"/>
  <c r="P473" i="13" a="1"/>
  <c r="P473" i="13" s="1"/>
  <c r="U474" i="13" l="1"/>
  <c r="X474" i="13" a="1"/>
  <c r="X474" i="13" s="1"/>
  <c r="Y474" i="13"/>
  <c r="V474" i="13"/>
  <c r="R474" i="13"/>
  <c r="Q474" i="13"/>
  <c r="Z474" i="13"/>
  <c r="T474" i="13" a="1"/>
  <c r="T474" i="13" s="1"/>
  <c r="P474" i="13" a="1"/>
  <c r="P474" i="13" s="1"/>
  <c r="O475" i="13"/>
  <c r="U475" i="13" l="1"/>
  <c r="O476" i="13"/>
  <c r="V475" i="13"/>
  <c r="P475" i="13" a="1"/>
  <c r="P475" i="13" s="1"/>
  <c r="R475" i="13"/>
  <c r="Q475" i="13"/>
  <c r="Y475" i="13"/>
  <c r="X475" i="13" a="1"/>
  <c r="X475" i="13" s="1"/>
  <c r="Z475" i="13"/>
  <c r="T475" i="13" a="1"/>
  <c r="T475" i="13" s="1"/>
  <c r="U476" i="13" l="1"/>
  <c r="X476" i="13" a="1"/>
  <c r="X476" i="13" s="1"/>
  <c r="Y476" i="13"/>
  <c r="Z476" i="13"/>
  <c r="V476" i="13"/>
  <c r="O477" i="13"/>
  <c r="T476" i="13" a="1"/>
  <c r="T476" i="13" s="1"/>
  <c r="R476" i="13"/>
  <c r="Q476" i="13"/>
  <c r="P476" i="13" a="1"/>
  <c r="P476" i="13" s="1"/>
  <c r="U477" i="13" l="1"/>
  <c r="P477" i="13" a="1"/>
  <c r="P477" i="13" s="1"/>
  <c r="Z477" i="13"/>
  <c r="Q477" i="13"/>
  <c r="O478" i="13"/>
  <c r="T477" i="13" a="1"/>
  <c r="T477" i="13" s="1"/>
  <c r="R477" i="13"/>
  <c r="Y477" i="13"/>
  <c r="X477" i="13" a="1"/>
  <c r="X477" i="13" s="1"/>
  <c r="V477" i="13"/>
  <c r="U478" i="13" l="1"/>
  <c r="Y478" i="13"/>
  <c r="R478" i="13"/>
  <c r="P478" i="13" a="1"/>
  <c r="P478" i="13" s="1"/>
  <c r="Z478" i="13"/>
  <c r="V478" i="13"/>
  <c r="O479" i="13"/>
  <c r="T478" i="13" a="1"/>
  <c r="T478" i="13" s="1"/>
  <c r="X478" i="13" a="1"/>
  <c r="X478" i="13" s="1"/>
  <c r="Q478" i="13"/>
  <c r="U479" i="13" l="1"/>
  <c r="Z479" i="13"/>
  <c r="Q479" i="13"/>
  <c r="T479" i="13" a="1"/>
  <c r="T479" i="13" s="1"/>
  <c r="V479" i="13"/>
  <c r="O480" i="13"/>
  <c r="R479" i="13"/>
  <c r="P479" i="13" a="1"/>
  <c r="P479" i="13" s="1"/>
  <c r="Y479" i="13"/>
  <c r="X479" i="13" a="1"/>
  <c r="X479" i="13" s="1"/>
  <c r="U480" i="13" l="1"/>
  <c r="R480" i="13"/>
  <c r="Z480" i="13"/>
  <c r="P480" i="13" a="1"/>
  <c r="P480" i="13" s="1"/>
  <c r="Y480" i="13"/>
  <c r="X480" i="13" a="1"/>
  <c r="X480" i="13" s="1"/>
  <c r="O481" i="13"/>
  <c r="V480" i="13"/>
  <c r="T480" i="13" a="1"/>
  <c r="T480" i="13" s="1"/>
  <c r="Q480" i="13"/>
  <c r="U481" i="13" l="1"/>
  <c r="T481" i="13" a="1"/>
  <c r="T481" i="13" s="1"/>
  <c r="O482" i="13"/>
  <c r="V481" i="13"/>
  <c r="R481" i="13"/>
  <c r="Q481" i="13"/>
  <c r="Z481" i="13"/>
  <c r="P481" i="13" a="1"/>
  <c r="P481" i="13" s="1"/>
  <c r="Y481" i="13"/>
  <c r="X481" i="13" a="1"/>
  <c r="X481" i="13" s="1"/>
  <c r="U482" i="13" l="1"/>
  <c r="X482" i="13" a="1"/>
  <c r="X482" i="13" s="1"/>
  <c r="Y482" i="13"/>
  <c r="V482" i="13"/>
  <c r="O483" i="13"/>
  <c r="T482" i="13" a="1"/>
  <c r="T482" i="13" s="1"/>
  <c r="R482" i="13"/>
  <c r="Q482" i="13"/>
  <c r="Z482" i="13"/>
  <c r="P482" i="13" a="1"/>
  <c r="P482" i="13" s="1"/>
  <c r="U483" i="13" l="1"/>
  <c r="O484" i="13"/>
  <c r="V483" i="13"/>
  <c r="P483" i="13" a="1"/>
  <c r="P483" i="13" s="1"/>
  <c r="R483" i="13"/>
  <c r="Q483" i="13"/>
  <c r="Z483" i="13"/>
  <c r="Y483" i="13"/>
  <c r="X483" i="13" a="1"/>
  <c r="X483" i="13" s="1"/>
  <c r="T483" i="13" a="1"/>
  <c r="T483" i="13" s="1"/>
  <c r="Z484" i="13" l="1"/>
  <c r="O485" i="13"/>
  <c r="U484" i="13"/>
  <c r="X484" i="13" a="1"/>
  <c r="X484" i="13" s="1"/>
  <c r="Y484" i="13"/>
  <c r="V484" i="13"/>
  <c r="T484" i="13" a="1"/>
  <c r="T484" i="13" s="1"/>
  <c r="R484" i="13"/>
  <c r="Q484" i="13"/>
  <c r="P484" i="13" a="1"/>
  <c r="P484" i="13" s="1"/>
  <c r="Z485" i="13" l="1"/>
  <c r="R485" i="13"/>
  <c r="X485" i="13" a="1"/>
  <c r="X485" i="13" s="1"/>
  <c r="Q485" i="13"/>
  <c r="O486" i="13"/>
  <c r="V485" i="13"/>
  <c r="U485" i="13"/>
  <c r="T485" i="13" a="1"/>
  <c r="T485" i="13" s="1"/>
  <c r="P485" i="13" a="1"/>
  <c r="P485" i="13" s="1"/>
  <c r="Y485" i="13"/>
  <c r="Z486" i="13" l="1"/>
  <c r="R486" i="13"/>
  <c r="Y486" i="13"/>
  <c r="V486" i="13"/>
  <c r="T486" i="13" a="1"/>
  <c r="T486" i="13" s="1"/>
  <c r="O487" i="13"/>
  <c r="Q486" i="13"/>
  <c r="P486" i="13" a="1"/>
  <c r="P486" i="13" s="1"/>
  <c r="X486" i="13" a="1"/>
  <c r="X486" i="13" s="1"/>
  <c r="U486" i="13"/>
  <c r="Z487" i="13" l="1"/>
  <c r="R487" i="13"/>
  <c r="T487" i="13" a="1"/>
  <c r="T487" i="13" s="1"/>
  <c r="Q487" i="13"/>
  <c r="P487" i="13" a="1"/>
  <c r="P487" i="13" s="1"/>
  <c r="Y487" i="13"/>
  <c r="X487" i="13" a="1"/>
  <c r="X487" i="13" s="1"/>
  <c r="V487" i="13"/>
  <c r="U487" i="13"/>
  <c r="O488" i="13"/>
  <c r="Z488" i="13" l="1"/>
  <c r="R488" i="13"/>
  <c r="O489" i="13"/>
  <c r="U488" i="13"/>
  <c r="X488" i="13" a="1"/>
  <c r="X488" i="13" s="1"/>
  <c r="Y488" i="13"/>
  <c r="V488" i="13"/>
  <c r="T488" i="13" a="1"/>
  <c r="T488" i="13" s="1"/>
  <c r="Q488" i="13"/>
  <c r="P488" i="13" a="1"/>
  <c r="P488" i="13" s="1"/>
  <c r="Z489" i="13" l="1"/>
  <c r="R489" i="13"/>
  <c r="X489" i="13" a="1"/>
  <c r="X489" i="13" s="1"/>
  <c r="Y489" i="13"/>
  <c r="P489" i="13" a="1"/>
  <c r="P489" i="13" s="1"/>
  <c r="Q489" i="13"/>
  <c r="V489" i="13"/>
  <c r="U489" i="13"/>
  <c r="O490" i="13"/>
  <c r="T489" i="13" a="1"/>
  <c r="T489" i="13" s="1"/>
  <c r="Z490" i="13" l="1"/>
  <c r="R490" i="13"/>
  <c r="Y490" i="13"/>
  <c r="O491" i="13"/>
  <c r="V490" i="13"/>
  <c r="T490" i="13" a="1"/>
  <c r="T490" i="13" s="1"/>
  <c r="Q490" i="13"/>
  <c r="P490" i="13" a="1"/>
  <c r="P490" i="13" s="1"/>
  <c r="X490" i="13" a="1"/>
  <c r="X490" i="13" s="1"/>
  <c r="U490" i="13"/>
  <c r="Z491" i="13" l="1"/>
  <c r="R491" i="13"/>
  <c r="T491" i="13" a="1"/>
  <c r="T491" i="13" s="1"/>
  <c r="Q491" i="13"/>
  <c r="P491" i="13" a="1"/>
  <c r="P491" i="13" s="1"/>
  <c r="Y491" i="13"/>
  <c r="X491" i="13" a="1"/>
  <c r="X491" i="13" s="1"/>
  <c r="V491" i="13"/>
  <c r="U491" i="13"/>
  <c r="O492" i="13"/>
  <c r="Z492" i="13" l="1"/>
  <c r="R492" i="13"/>
  <c r="O493" i="13"/>
  <c r="U492" i="13"/>
  <c r="Q492" i="13"/>
  <c r="Y492" i="13"/>
  <c r="X492" i="13" a="1"/>
  <c r="X492" i="13" s="1"/>
  <c r="V492" i="13"/>
  <c r="T492" i="13" a="1"/>
  <c r="T492" i="13" s="1"/>
  <c r="P492" i="13" a="1"/>
  <c r="P492" i="13" s="1"/>
  <c r="Z493" i="13" l="1"/>
  <c r="R493" i="13"/>
  <c r="X493" i="13" a="1"/>
  <c r="X493" i="13" s="1"/>
  <c r="V493" i="13"/>
  <c r="Y493" i="13"/>
  <c r="P493" i="13" a="1"/>
  <c r="P493" i="13" s="1"/>
  <c r="U493" i="13"/>
  <c r="T493" i="13" a="1"/>
  <c r="T493" i="13" s="1"/>
  <c r="O494" i="13"/>
  <c r="Q493" i="13"/>
  <c r="Z494" i="13" l="1"/>
  <c r="R494" i="13"/>
  <c r="Y494" i="13"/>
  <c r="Q494" i="13"/>
  <c r="O495" i="13"/>
  <c r="U494" i="13"/>
  <c r="T494" i="13" a="1"/>
  <c r="T494" i="13" s="1"/>
  <c r="P494" i="13" a="1"/>
  <c r="P494" i="13" s="1"/>
  <c r="X494" i="13" a="1"/>
  <c r="X494" i="13" s="1"/>
  <c r="V494" i="13"/>
  <c r="Z495" i="13" l="1"/>
  <c r="R495" i="13"/>
  <c r="T495" i="13" a="1"/>
  <c r="T495" i="13" s="1"/>
  <c r="V495" i="13"/>
  <c r="P495" i="13" a="1"/>
  <c r="P495" i="13" s="1"/>
  <c r="Y495" i="13"/>
  <c r="X495" i="13" a="1"/>
  <c r="X495" i="13" s="1"/>
  <c r="U495" i="13"/>
  <c r="Q495" i="13"/>
  <c r="O496" i="13"/>
  <c r="Z496" i="13" l="1"/>
  <c r="R496" i="13"/>
  <c r="O497" i="13"/>
  <c r="U496" i="13"/>
  <c r="Y496" i="13"/>
  <c r="P496" i="13" a="1"/>
  <c r="P496" i="13" s="1"/>
  <c r="Q496" i="13"/>
  <c r="X496" i="13" a="1"/>
  <c r="X496" i="13" s="1"/>
  <c r="V496" i="13"/>
  <c r="T496" i="13" a="1"/>
  <c r="T496" i="13" s="1"/>
  <c r="Z497" i="13" l="1"/>
  <c r="R497" i="13"/>
  <c r="X497" i="13" a="1"/>
  <c r="X497" i="13" s="1"/>
  <c r="O498" i="13"/>
  <c r="V497" i="13"/>
  <c r="U497" i="13"/>
  <c r="T497" i="13" a="1"/>
  <c r="T497" i="13" s="1"/>
  <c r="Q497" i="13"/>
  <c r="P497" i="13" a="1"/>
  <c r="P497" i="13" s="1"/>
  <c r="Y497" i="13"/>
  <c r="Z498" i="13" l="1"/>
  <c r="R498" i="13"/>
  <c r="Y498" i="13"/>
  <c r="Q498" i="13"/>
  <c r="U498" i="13"/>
  <c r="O499" i="13"/>
  <c r="T498" i="13" a="1"/>
  <c r="T498" i="13" s="1"/>
  <c r="P498" i="13" a="1"/>
  <c r="P498" i="13" s="1"/>
  <c r="X498" i="13" a="1"/>
  <c r="X498" i="13" s="1"/>
  <c r="V498" i="13"/>
  <c r="Z499" i="13" l="1"/>
  <c r="R499" i="13"/>
  <c r="T499" i="13" a="1"/>
  <c r="T499" i="13" s="1"/>
  <c r="V499" i="13"/>
  <c r="P499" i="13" a="1"/>
  <c r="P499" i="13" s="1"/>
  <c r="Y499" i="13"/>
  <c r="X499" i="13" a="1"/>
  <c r="X499" i="13" s="1"/>
  <c r="U499" i="13"/>
  <c r="Q499" i="13"/>
  <c r="O500" i="13"/>
  <c r="Z500" i="13" l="1"/>
  <c r="R500" i="13"/>
  <c r="O501" i="13"/>
  <c r="U500" i="13"/>
  <c r="X500" i="13" a="1"/>
  <c r="X500" i="13" s="1"/>
  <c r="Y500" i="13"/>
  <c r="P500" i="13" a="1"/>
  <c r="P500" i="13" s="1"/>
  <c r="V500" i="13"/>
  <c r="T500" i="13" a="1"/>
  <c r="T500" i="13" s="1"/>
  <c r="Q500" i="13"/>
  <c r="Z501" i="13" l="1"/>
  <c r="R501" i="13"/>
  <c r="X501" i="13" a="1"/>
  <c r="X501" i="13" s="1"/>
  <c r="Q501" i="13"/>
  <c r="O502" i="13"/>
  <c r="V501" i="13"/>
  <c r="U501" i="13"/>
  <c r="T501" i="13" a="1"/>
  <c r="T501" i="13" s="1"/>
  <c r="P501" i="13" a="1"/>
  <c r="P501" i="13" s="1"/>
  <c r="Y501" i="13"/>
  <c r="Z502" i="13" l="1"/>
  <c r="R502" i="13"/>
  <c r="Y502" i="13"/>
  <c r="V502" i="13"/>
  <c r="T502" i="13" a="1"/>
  <c r="T502" i="13" s="1"/>
  <c r="O503" i="13"/>
  <c r="Q502" i="13"/>
  <c r="P502" i="13" a="1"/>
  <c r="P502" i="13" s="1"/>
  <c r="X502" i="13" a="1"/>
  <c r="X502" i="13" s="1"/>
  <c r="U502" i="13"/>
  <c r="Z503" i="13" l="1"/>
  <c r="R503" i="13"/>
  <c r="T503" i="13" a="1"/>
  <c r="T503" i="13" s="1"/>
  <c r="Q503" i="13"/>
  <c r="P503" i="13" a="1"/>
  <c r="P503" i="13" s="1"/>
  <c r="Y503" i="13"/>
  <c r="X503" i="13" a="1"/>
  <c r="X503" i="13" s="1"/>
  <c r="V503" i="13"/>
  <c r="U503" i="13"/>
  <c r="O504" i="13"/>
  <c r="Z504" i="13" l="1"/>
  <c r="R504" i="13"/>
  <c r="O505" i="13"/>
  <c r="U504" i="13"/>
  <c r="X504" i="13" a="1"/>
  <c r="X504" i="13" s="1"/>
  <c r="Y504" i="13"/>
  <c r="V504" i="13"/>
  <c r="T504" i="13" a="1"/>
  <c r="T504" i="13" s="1"/>
  <c r="Q504" i="13"/>
  <c r="P504" i="13" a="1"/>
  <c r="P504" i="13" s="1"/>
  <c r="Z505" i="13" l="1"/>
  <c r="R505" i="13"/>
  <c r="X505" i="13" a="1"/>
  <c r="X505" i="13" s="1"/>
  <c r="Y505" i="13"/>
  <c r="P505" i="13" a="1"/>
  <c r="P505" i="13" s="1"/>
  <c r="Q505" i="13"/>
  <c r="V505" i="13"/>
  <c r="U505" i="13"/>
  <c r="O506" i="13"/>
  <c r="T505" i="13" a="1"/>
  <c r="T505" i="13" s="1"/>
  <c r="Z506" i="13" l="1"/>
  <c r="R506" i="13"/>
  <c r="Y506" i="13"/>
  <c r="O507" i="13"/>
  <c r="V506" i="13"/>
  <c r="T506" i="13" a="1"/>
  <c r="T506" i="13" s="1"/>
  <c r="Q506" i="13"/>
  <c r="P506" i="13" a="1"/>
  <c r="P506" i="13" s="1"/>
  <c r="X506" i="13" a="1"/>
  <c r="X506" i="13" s="1"/>
  <c r="U506" i="13"/>
  <c r="Z507" i="13" l="1"/>
  <c r="R507" i="13"/>
  <c r="T507" i="13" a="1"/>
  <c r="T507" i="13" s="1"/>
  <c r="O508" i="13"/>
  <c r="U507" i="13"/>
  <c r="Y507" i="13"/>
  <c r="Q507" i="13"/>
  <c r="P507" i="13" a="1"/>
  <c r="P507" i="13" s="1"/>
  <c r="X507" i="13" a="1"/>
  <c r="X507" i="13" s="1"/>
  <c r="V507" i="13"/>
  <c r="Z508" i="13" l="1"/>
  <c r="R508" i="13"/>
  <c r="O509" i="13"/>
  <c r="U508" i="13"/>
  <c r="T508" i="13" a="1"/>
  <c r="T508" i="13" s="1"/>
  <c r="X508" i="13" a="1"/>
  <c r="X508" i="13" s="1"/>
  <c r="P508" i="13" a="1"/>
  <c r="P508" i="13" s="1"/>
  <c r="Y508" i="13"/>
  <c r="V508" i="13"/>
  <c r="Q508" i="13"/>
  <c r="Z509" i="13" l="1"/>
  <c r="R509" i="13"/>
  <c r="X509" i="13" a="1"/>
  <c r="X509" i="13" s="1"/>
  <c r="T509" i="13" a="1"/>
  <c r="T509" i="13" s="1"/>
  <c r="P509" i="13" a="1"/>
  <c r="P509" i="13" s="1"/>
  <c r="O510" i="13"/>
  <c r="U509" i="13"/>
  <c r="Q509" i="13"/>
  <c r="Y509" i="13"/>
  <c r="V509" i="13"/>
  <c r="Z510" i="13" l="1"/>
  <c r="R510" i="13"/>
  <c r="Y510" i="13"/>
  <c r="X510" i="13" a="1"/>
  <c r="X510" i="13" s="1"/>
  <c r="V510" i="13"/>
  <c r="U510" i="13"/>
  <c r="Q510" i="13"/>
  <c r="O511" i="13"/>
  <c r="P510" i="13" a="1"/>
  <c r="P510" i="13" s="1"/>
  <c r="T510" i="13" a="1"/>
  <c r="T510" i="13" s="1"/>
  <c r="Z511" i="13" l="1"/>
  <c r="R511" i="13"/>
  <c r="T511" i="13" a="1"/>
  <c r="T511" i="13" s="1"/>
  <c r="Q511" i="13"/>
  <c r="V511" i="13"/>
  <c r="O512" i="13"/>
  <c r="P511" i="13" a="1"/>
  <c r="P511" i="13" s="1"/>
  <c r="Y511" i="13"/>
  <c r="X511" i="13" a="1"/>
  <c r="X511" i="13" s="1"/>
  <c r="U511" i="13"/>
  <c r="Z512" i="13" l="1"/>
  <c r="R512" i="13"/>
  <c r="O513" i="13"/>
  <c r="U512" i="13"/>
  <c r="V512" i="13"/>
  <c r="X512" i="13" a="1"/>
  <c r="X512" i="13" s="1"/>
  <c r="P512" i="13" a="1"/>
  <c r="P512" i="13" s="1"/>
  <c r="Y512" i="13"/>
  <c r="T512" i="13" a="1"/>
  <c r="T512" i="13" s="1"/>
  <c r="Q512" i="13"/>
  <c r="Z513" i="13" l="1"/>
  <c r="R513" i="13"/>
  <c r="X513" i="13" a="1"/>
  <c r="X513" i="13" s="1"/>
  <c r="O514" i="13"/>
  <c r="T513" i="13" a="1"/>
  <c r="T513" i="13" s="1"/>
  <c r="V513" i="13"/>
  <c r="Y513" i="13"/>
  <c r="U513" i="13"/>
  <c r="Q513" i="13"/>
  <c r="P513" i="13" a="1"/>
  <c r="P513" i="13" s="1"/>
  <c r="Z514" i="13" l="1"/>
  <c r="R514" i="13"/>
  <c r="Y514" i="13"/>
  <c r="U514" i="13"/>
  <c r="O515" i="13"/>
  <c r="T514" i="13" a="1"/>
  <c r="T514" i="13" s="1"/>
  <c r="Q514" i="13"/>
  <c r="P514" i="13" a="1"/>
  <c r="P514" i="13" s="1"/>
  <c r="X514" i="13" a="1"/>
  <c r="X514" i="13" s="1"/>
  <c r="V514" i="13"/>
  <c r="Z515" i="13" l="1"/>
  <c r="R515" i="13"/>
  <c r="T515" i="13" a="1"/>
  <c r="T515" i="13" s="1"/>
  <c r="Y515" i="13"/>
  <c r="P515" i="13" a="1"/>
  <c r="P515" i="13" s="1"/>
  <c r="V515" i="13"/>
  <c r="U515" i="13"/>
  <c r="Q515" i="13"/>
  <c r="O516" i="13"/>
  <c r="X515" i="13" a="1"/>
  <c r="X515" i="13" s="1"/>
  <c r="Z516" i="13" l="1"/>
  <c r="R516" i="13"/>
  <c r="O517" i="13"/>
  <c r="U516" i="13"/>
  <c r="T516" i="13" a="1"/>
  <c r="T516" i="13" s="1"/>
  <c r="P516" i="13" a="1"/>
  <c r="P516" i="13" s="1"/>
  <c r="V516" i="13"/>
  <c r="X516" i="13" a="1"/>
  <c r="X516" i="13" s="1"/>
  <c r="Q516" i="13"/>
  <c r="Y516" i="13"/>
  <c r="Z517" i="13" l="1"/>
  <c r="R517" i="13"/>
  <c r="X517" i="13" a="1"/>
  <c r="X517" i="13" s="1"/>
  <c r="V517" i="13"/>
  <c r="U517" i="13"/>
  <c r="P517" i="13" a="1"/>
  <c r="P517" i="13" s="1"/>
  <c r="T517" i="13" a="1"/>
  <c r="T517" i="13" s="1"/>
  <c r="Q517" i="13"/>
  <c r="O518" i="13"/>
  <c r="Y517" i="13"/>
  <c r="Z518" i="13" l="1"/>
  <c r="R518" i="13"/>
  <c r="Y518" i="13"/>
  <c r="T518" i="13" a="1"/>
  <c r="T518" i="13" s="1"/>
  <c r="O519" i="13"/>
  <c r="Q518" i="13"/>
  <c r="X518" i="13" a="1"/>
  <c r="X518" i="13" s="1"/>
  <c r="V518" i="13"/>
  <c r="U518" i="13"/>
  <c r="P518" i="13" a="1"/>
  <c r="P518" i="13" s="1"/>
  <c r="Z519" i="13" l="1"/>
  <c r="R519" i="13"/>
  <c r="T519" i="13" a="1"/>
  <c r="T519" i="13" s="1"/>
  <c r="X519" i="13" a="1"/>
  <c r="X519" i="13" s="1"/>
  <c r="Y519" i="13"/>
  <c r="Q519" i="13"/>
  <c r="V519" i="13"/>
  <c r="U519" i="13"/>
  <c r="P519" i="13" a="1"/>
  <c r="P519" i="13" s="1"/>
  <c r="O520" i="13"/>
  <c r="Z520" i="13" l="1"/>
  <c r="R520" i="13"/>
  <c r="O521" i="13"/>
  <c r="U520" i="13"/>
  <c r="T520" i="13" a="1"/>
  <c r="T520" i="13" s="1"/>
  <c r="X520" i="13" a="1"/>
  <c r="X520" i="13" s="1"/>
  <c r="Y520" i="13"/>
  <c r="V520" i="13"/>
  <c r="Q520" i="13"/>
  <c r="P520" i="13" a="1"/>
  <c r="P520" i="13" s="1"/>
  <c r="Z521" i="13" l="1"/>
  <c r="R521" i="13"/>
  <c r="X521" i="13" a="1"/>
  <c r="X521" i="13" s="1"/>
  <c r="U521" i="13"/>
  <c r="P521" i="13" a="1"/>
  <c r="P521" i="13" s="1"/>
  <c r="Y521" i="13"/>
  <c r="O522" i="13"/>
  <c r="T521" i="13" a="1"/>
  <c r="T521" i="13" s="1"/>
  <c r="Q521" i="13"/>
  <c r="V521" i="13"/>
  <c r="Z522" i="13" l="1"/>
  <c r="R522" i="13"/>
  <c r="Y522" i="13"/>
  <c r="P522" i="13" a="1"/>
  <c r="P522" i="13" s="1"/>
  <c r="V522" i="13"/>
  <c r="U522" i="13"/>
  <c r="X522" i="13" a="1"/>
  <c r="X522" i="13" s="1"/>
  <c r="T522" i="13" a="1"/>
  <c r="T522" i="13" s="1"/>
  <c r="Q522" i="13"/>
  <c r="O523" i="13"/>
  <c r="Z523" i="13" l="1"/>
  <c r="R523" i="13"/>
  <c r="T523" i="13" a="1"/>
  <c r="T523" i="13" s="1"/>
  <c r="O524" i="13"/>
  <c r="U523" i="13"/>
  <c r="P523" i="13" a="1"/>
  <c r="P523" i="13" s="1"/>
  <c r="V523" i="13"/>
  <c r="Y523" i="13"/>
  <c r="X523" i="13" a="1"/>
  <c r="X523" i="13" s="1"/>
  <c r="Q523" i="13"/>
  <c r="Z524" i="13" l="1"/>
  <c r="R524" i="13"/>
  <c r="O525" i="13"/>
  <c r="U524" i="13"/>
  <c r="X524" i="13" a="1"/>
  <c r="X524" i="13" s="1"/>
  <c r="V524" i="13"/>
  <c r="P524" i="13" a="1"/>
  <c r="P524" i="13" s="1"/>
  <c r="Y524" i="13"/>
  <c r="T524" i="13" a="1"/>
  <c r="T524" i="13" s="1"/>
  <c r="Q524" i="13"/>
  <c r="Z525" i="13" l="1"/>
  <c r="R525" i="13"/>
  <c r="X525" i="13" a="1"/>
  <c r="X525" i="13" s="1"/>
  <c r="T525" i="13" a="1"/>
  <c r="T525" i="13" s="1"/>
  <c r="O526" i="13"/>
  <c r="Q525" i="13"/>
  <c r="V525" i="13"/>
  <c r="P525" i="13" a="1"/>
  <c r="P525" i="13" s="1"/>
  <c r="Y525" i="13"/>
  <c r="U525" i="13"/>
  <c r="Z526" i="13" l="1"/>
  <c r="R526" i="13"/>
  <c r="Y526" i="13"/>
  <c r="X526" i="13" a="1"/>
  <c r="X526" i="13" s="1"/>
  <c r="O527" i="13"/>
  <c r="T526" i="13" a="1"/>
  <c r="T526" i="13" s="1"/>
  <c r="Q526" i="13"/>
  <c r="P526" i="13" a="1"/>
  <c r="P526" i="13" s="1"/>
  <c r="V526" i="13"/>
  <c r="U526" i="13"/>
  <c r="Z527" i="13" l="1"/>
  <c r="R527" i="13"/>
  <c r="T527" i="13" a="1"/>
  <c r="T527" i="13" s="1"/>
  <c r="Q527" i="13"/>
  <c r="V527" i="13"/>
  <c r="O528" i="13"/>
  <c r="U527" i="13"/>
  <c r="Y527" i="13"/>
  <c r="P527" i="13" a="1"/>
  <c r="P527" i="13" s="1"/>
  <c r="X527" i="13" a="1"/>
  <c r="X527" i="13" s="1"/>
  <c r="Z528" i="13" l="1"/>
  <c r="R528" i="13"/>
  <c r="O529" i="13"/>
  <c r="U528" i="13"/>
  <c r="V528" i="13"/>
  <c r="P528" i="13" a="1"/>
  <c r="P528" i="13" s="1"/>
  <c r="Y528" i="13"/>
  <c r="T528" i="13" a="1"/>
  <c r="T528" i="13" s="1"/>
  <c r="Q528" i="13"/>
  <c r="X528" i="13" a="1"/>
  <c r="X528" i="13" s="1"/>
  <c r="Z529" i="13" l="1"/>
  <c r="R529" i="13"/>
  <c r="X529" i="13" a="1"/>
  <c r="X529" i="13" s="1"/>
  <c r="V529" i="13"/>
  <c r="U529" i="13"/>
  <c r="O530" i="13"/>
  <c r="P529" i="13" a="1"/>
  <c r="P529" i="13" s="1"/>
  <c r="Y529" i="13"/>
  <c r="T529" i="13" a="1"/>
  <c r="T529" i="13" s="1"/>
  <c r="Q529" i="13"/>
  <c r="Z530" i="13" l="1"/>
  <c r="R530" i="13"/>
  <c r="Y530" i="13"/>
  <c r="U530" i="13"/>
  <c r="Q530" i="13"/>
  <c r="P530" i="13" a="1"/>
  <c r="P530" i="13" s="1"/>
  <c r="V530" i="13"/>
  <c r="O531" i="13"/>
  <c r="X530" i="13" a="1"/>
  <c r="X530" i="13" s="1"/>
  <c r="T530" i="13" a="1"/>
  <c r="T530" i="13" s="1"/>
  <c r="Z531" i="13" l="1"/>
  <c r="R531" i="13"/>
  <c r="T531" i="13" a="1"/>
  <c r="T531" i="13" s="1"/>
  <c r="Y531" i="13"/>
  <c r="P531" i="13" a="1"/>
  <c r="P531" i="13" s="1"/>
  <c r="X531" i="13" a="1"/>
  <c r="X531" i="13" s="1"/>
  <c r="V531" i="13"/>
  <c r="Q531" i="13"/>
  <c r="O532" i="13"/>
  <c r="U531" i="13"/>
  <c r="Z532" i="13" l="1"/>
  <c r="R532" i="13"/>
  <c r="O533" i="13"/>
  <c r="U532" i="13"/>
  <c r="T532" i="13" a="1"/>
  <c r="T532" i="13" s="1"/>
  <c r="Q532" i="13"/>
  <c r="X532" i="13" a="1"/>
  <c r="X532" i="13" s="1"/>
  <c r="Y532" i="13"/>
  <c r="V532" i="13"/>
  <c r="P532" i="13" a="1"/>
  <c r="P532" i="13" s="1"/>
  <c r="Z533" i="13" l="1"/>
  <c r="R533" i="13"/>
  <c r="X533" i="13" a="1"/>
  <c r="X533" i="13" s="1"/>
  <c r="P533" i="13" a="1"/>
  <c r="P533" i="13" s="1"/>
  <c r="Y533" i="13"/>
  <c r="V533" i="13"/>
  <c r="O534" i="13"/>
  <c r="T533" i="13" a="1"/>
  <c r="T533" i="13" s="1"/>
  <c r="Q533" i="13"/>
  <c r="U533" i="13"/>
  <c r="Z534" i="13" l="1"/>
  <c r="R534" i="13"/>
  <c r="Y534" i="13"/>
  <c r="T534" i="13" a="1"/>
  <c r="T534" i="13" s="1"/>
  <c r="V534" i="13"/>
  <c r="U534" i="13"/>
  <c r="O535" i="13"/>
  <c r="X534" i="13" a="1"/>
  <c r="X534" i="13" s="1"/>
  <c r="Q534" i="13"/>
  <c r="P534" i="13" a="1"/>
  <c r="P534" i="13" s="1"/>
  <c r="Z535" i="13" l="1"/>
  <c r="R535" i="13"/>
  <c r="T535" i="13" a="1"/>
  <c r="T535" i="13" s="1"/>
  <c r="X535" i="13" a="1"/>
  <c r="X535" i="13" s="1"/>
  <c r="P535" i="13" a="1"/>
  <c r="P535" i="13" s="1"/>
  <c r="Y535" i="13"/>
  <c r="U535" i="13"/>
  <c r="O536" i="13"/>
  <c r="Q535" i="13"/>
  <c r="V535" i="13"/>
  <c r="Z536" i="13" l="1"/>
  <c r="R536" i="13"/>
  <c r="O537" i="13"/>
  <c r="U536" i="13"/>
  <c r="X536" i="13" a="1"/>
  <c r="X536" i="13" s="1"/>
  <c r="V536" i="13"/>
  <c r="P536" i="13" a="1"/>
  <c r="P536" i="13" s="1"/>
  <c r="Y536" i="13"/>
  <c r="T536" i="13" a="1"/>
  <c r="T536" i="13" s="1"/>
  <c r="Q536" i="13"/>
  <c r="Z537" i="13" l="1"/>
  <c r="R537" i="13"/>
  <c r="X537" i="13" a="1"/>
  <c r="X537" i="13" s="1"/>
  <c r="U537" i="13"/>
  <c r="Q537" i="13"/>
  <c r="P537" i="13" a="1"/>
  <c r="P537" i="13" s="1"/>
  <c r="V537" i="13"/>
  <c r="Y537" i="13"/>
  <c r="T537" i="13" a="1"/>
  <c r="T537" i="13" s="1"/>
  <c r="O538" i="13"/>
  <c r="Z538" i="13" l="1"/>
  <c r="R538" i="13"/>
  <c r="Y538" i="13"/>
  <c r="P538" i="13" a="1"/>
  <c r="P538" i="13" s="1"/>
  <c r="X538" i="13" a="1"/>
  <c r="X538" i="13" s="1"/>
  <c r="V538" i="13"/>
  <c r="T538" i="13" a="1"/>
  <c r="T538" i="13" s="1"/>
  <c r="Q538" i="13"/>
  <c r="O539" i="13"/>
  <c r="U538" i="13"/>
  <c r="Z539" i="13" l="1"/>
  <c r="R539" i="13"/>
  <c r="T539" i="13" a="1"/>
  <c r="T539" i="13" s="1"/>
  <c r="O540" i="13"/>
  <c r="U539" i="13"/>
  <c r="Q539" i="13"/>
  <c r="X539" i="13" a="1"/>
  <c r="X539" i="13" s="1"/>
  <c r="Y539" i="13"/>
  <c r="V539" i="13"/>
  <c r="P539" i="13" a="1"/>
  <c r="P539" i="13" s="1"/>
  <c r="Z540" i="13" l="1"/>
  <c r="R540" i="13"/>
  <c r="O541" i="13"/>
  <c r="U540" i="13"/>
  <c r="P540" i="13" a="1"/>
  <c r="P540" i="13" s="1"/>
  <c r="Y540" i="13"/>
  <c r="X540" i="13" a="1"/>
  <c r="X540" i="13" s="1"/>
  <c r="T540" i="13" a="1"/>
  <c r="T540" i="13" s="1"/>
  <c r="Q540" i="13"/>
  <c r="V540" i="13"/>
  <c r="Z541" i="13" l="1"/>
  <c r="R541" i="13"/>
  <c r="X541" i="13" a="1"/>
  <c r="X541" i="13" s="1"/>
  <c r="T541" i="13" a="1"/>
  <c r="T541" i="13" s="1"/>
  <c r="V541" i="13"/>
  <c r="U541" i="13"/>
  <c r="O542" i="13"/>
  <c r="P541" i="13" a="1"/>
  <c r="P541" i="13" s="1"/>
  <c r="Y541" i="13"/>
  <c r="Q541" i="13"/>
  <c r="Z542" i="13" l="1"/>
  <c r="R542" i="13"/>
  <c r="Y542" i="13"/>
  <c r="X542" i="13" a="1"/>
  <c r="X542" i="13" s="1"/>
  <c r="Q542" i="13"/>
  <c r="P542" i="13" a="1"/>
  <c r="P542" i="13" s="1"/>
  <c r="U542" i="13"/>
  <c r="V542" i="13"/>
  <c r="T542" i="13" a="1"/>
  <c r="T542" i="13" s="1"/>
  <c r="O543" i="13"/>
  <c r="Z543" i="13" l="1"/>
  <c r="R543" i="13"/>
  <c r="T543" i="13" a="1"/>
  <c r="T543" i="13" s="1"/>
  <c r="Q543" i="13"/>
  <c r="X543" i="13" a="1"/>
  <c r="X543" i="13" s="1"/>
  <c r="V543" i="13"/>
  <c r="P543" i="13" a="1"/>
  <c r="P543" i="13" s="1"/>
  <c r="O544" i="13"/>
  <c r="Y543" i="13"/>
  <c r="U543" i="13"/>
  <c r="Z544" i="13" l="1"/>
  <c r="R544" i="13"/>
  <c r="O545" i="13"/>
  <c r="U544" i="13"/>
  <c r="V544" i="13"/>
  <c r="Q544" i="13"/>
  <c r="P544" i="13" a="1"/>
  <c r="P544" i="13" s="1"/>
  <c r="X544" i="13" a="1"/>
  <c r="X544" i="13" s="1"/>
  <c r="Y544" i="13"/>
  <c r="T544" i="13" a="1"/>
  <c r="T544" i="13" s="1"/>
  <c r="Z545" i="13" l="1"/>
  <c r="R545" i="13"/>
  <c r="X545" i="13" a="1"/>
  <c r="X545" i="13" s="1"/>
  <c r="Y545" i="13"/>
  <c r="V545" i="13"/>
  <c r="T545" i="13" a="1"/>
  <c r="T545" i="13" s="1"/>
  <c r="Q545" i="13"/>
  <c r="P545" i="13" a="1"/>
  <c r="P545" i="13" s="1"/>
  <c r="O546" i="13"/>
  <c r="U545" i="13"/>
  <c r="Z546" i="13" l="1"/>
  <c r="R546" i="13"/>
  <c r="Y546" i="13"/>
  <c r="U546" i="13"/>
  <c r="O547" i="13"/>
  <c r="T546" i="13" a="1"/>
  <c r="T546" i="13" s="1"/>
  <c r="Q546" i="13"/>
  <c r="X546" i="13" a="1"/>
  <c r="X546" i="13" s="1"/>
  <c r="V546" i="13"/>
  <c r="P546" i="13" a="1"/>
  <c r="P546" i="13" s="1"/>
  <c r="Z547" i="13" l="1"/>
  <c r="R547" i="13"/>
  <c r="T547" i="13" a="1"/>
  <c r="T547" i="13" s="1"/>
  <c r="Y547" i="13"/>
  <c r="P547" i="13" a="1"/>
  <c r="P547" i="13" s="1"/>
  <c r="U547" i="13"/>
  <c r="O548" i="13"/>
  <c r="X547" i="13" a="1"/>
  <c r="X547" i="13" s="1"/>
  <c r="V547" i="13"/>
  <c r="Q547" i="13"/>
  <c r="Z548" i="13" l="1"/>
  <c r="R548" i="13"/>
  <c r="O549" i="13"/>
  <c r="U548" i="13"/>
  <c r="T548" i="13" a="1"/>
  <c r="T548" i="13" s="1"/>
  <c r="X548" i="13" a="1"/>
  <c r="X548" i="13" s="1"/>
  <c r="V548" i="13"/>
  <c r="P548" i="13" a="1"/>
  <c r="P548" i="13" s="1"/>
  <c r="Y548" i="13"/>
  <c r="Q548" i="13"/>
  <c r="Z549" i="13" l="1"/>
  <c r="R549" i="13"/>
  <c r="X549" i="13" a="1"/>
  <c r="X549" i="13" s="1"/>
  <c r="Q549" i="13"/>
  <c r="P549" i="13" a="1"/>
  <c r="P549" i="13" s="1"/>
  <c r="U549" i="13"/>
  <c r="V549" i="13"/>
  <c r="T549" i="13" a="1"/>
  <c r="T549" i="13" s="1"/>
  <c r="O550" i="13"/>
  <c r="Y549" i="13"/>
  <c r="Z550" i="13" l="1"/>
  <c r="R550" i="13"/>
  <c r="Y550" i="13"/>
  <c r="T550" i="13" a="1"/>
  <c r="T550" i="13" s="1"/>
  <c r="X550" i="13" a="1"/>
  <c r="X550" i="13" s="1"/>
  <c r="V550" i="13"/>
  <c r="Q550" i="13"/>
  <c r="P550" i="13" a="1"/>
  <c r="P550" i="13" s="1"/>
  <c r="U550" i="13"/>
  <c r="O551" i="13"/>
  <c r="Z551" i="13" l="1"/>
  <c r="R551" i="13"/>
  <c r="T551" i="13" a="1"/>
  <c r="T551" i="13" s="1"/>
  <c r="X551" i="13" a="1"/>
  <c r="X551" i="13" s="1"/>
  <c r="O552" i="13"/>
  <c r="Q551" i="13"/>
  <c r="V551" i="13"/>
  <c r="Y551" i="13"/>
  <c r="U551" i="13"/>
  <c r="P551" i="13" a="1"/>
  <c r="P551" i="13" s="1"/>
  <c r="Z552" i="13" l="1"/>
  <c r="R552" i="13"/>
  <c r="O553" i="13"/>
  <c r="U552" i="13"/>
  <c r="T552" i="13" a="1"/>
  <c r="T552" i="13" s="1"/>
  <c r="Y552" i="13"/>
  <c r="Q552" i="13"/>
  <c r="X552" i="13" a="1"/>
  <c r="X552" i="13" s="1"/>
  <c r="V552" i="13"/>
  <c r="P552" i="13" a="1"/>
  <c r="P552" i="13" s="1"/>
  <c r="Z553" i="13" l="1"/>
  <c r="R553" i="13"/>
  <c r="X553" i="13" a="1"/>
  <c r="X553" i="13" s="1"/>
  <c r="U553" i="13"/>
  <c r="Y553" i="13"/>
  <c r="V553" i="13"/>
  <c r="T553" i="13" a="1"/>
  <c r="T553" i="13" s="1"/>
  <c r="P553" i="13" a="1"/>
  <c r="P553" i="13" s="1"/>
  <c r="O554" i="13"/>
  <c r="Q553" i="13"/>
  <c r="Z554" i="13" l="1"/>
  <c r="R554" i="13"/>
  <c r="X554" i="13" a="1"/>
  <c r="X554" i="13" s="1"/>
  <c r="Y554" i="13"/>
  <c r="P554" i="13" a="1"/>
  <c r="P554" i="13" s="1"/>
  <c r="U554" i="13"/>
  <c r="T554" i="13" a="1"/>
  <c r="T554" i="13" s="1"/>
  <c r="O555" i="13"/>
  <c r="Q554" i="13"/>
  <c r="V554" i="13"/>
  <c r="Z555" i="13" l="1"/>
  <c r="R555" i="13"/>
  <c r="Y555" i="13"/>
  <c r="T555" i="13" a="1"/>
  <c r="T555" i="13" s="1"/>
  <c r="X555" i="13" a="1"/>
  <c r="X555" i="13" s="1"/>
  <c r="O556" i="13"/>
  <c r="Q555" i="13"/>
  <c r="P555" i="13" a="1"/>
  <c r="P555" i="13" s="1"/>
  <c r="V555" i="13"/>
  <c r="U555" i="13"/>
  <c r="Z556" i="13" l="1"/>
  <c r="R556" i="13"/>
  <c r="T556" i="13" a="1"/>
  <c r="T556" i="13" s="1"/>
  <c r="O557" i="13"/>
  <c r="U556" i="13"/>
  <c r="Q556" i="13"/>
  <c r="P556" i="13" a="1"/>
  <c r="P556" i="13" s="1"/>
  <c r="X556" i="13" a="1"/>
  <c r="X556" i="13" s="1"/>
  <c r="V556" i="13"/>
  <c r="Y556" i="13"/>
  <c r="Z557" i="13" l="1"/>
  <c r="R557" i="13"/>
  <c r="O558" i="13"/>
  <c r="U557" i="13"/>
  <c r="X557" i="13" a="1"/>
  <c r="X557" i="13" s="1"/>
  <c r="Y557" i="13"/>
  <c r="V557" i="13"/>
  <c r="Q557" i="13"/>
  <c r="T557" i="13" a="1"/>
  <c r="T557" i="13" s="1"/>
  <c r="P557" i="13" a="1"/>
  <c r="P557" i="13" s="1"/>
  <c r="T558" i="13" l="1" a="1"/>
  <c r="T558" i="13" s="1"/>
  <c r="R558" i="13"/>
  <c r="Z558" i="13"/>
  <c r="V558" i="13"/>
  <c r="U558" i="13"/>
  <c r="Y558" i="13"/>
  <c r="Q558" i="13"/>
  <c r="O559" i="13"/>
  <c r="P558" i="13" a="1"/>
  <c r="P558" i="13" s="1"/>
  <c r="X558" i="13" a="1"/>
  <c r="X558" i="13" s="1"/>
  <c r="T559" i="13" l="1" a="1"/>
  <c r="T559" i="13" s="1"/>
  <c r="Z559" i="13"/>
  <c r="R559" i="13"/>
  <c r="Q559" i="13"/>
  <c r="O560" i="13"/>
  <c r="U559" i="13"/>
  <c r="Y559" i="13"/>
  <c r="P559" i="13" a="1"/>
  <c r="P559" i="13" s="1"/>
  <c r="V559" i="13"/>
  <c r="X559" i="13" a="1"/>
  <c r="X559" i="13" s="1"/>
  <c r="T560" i="13" l="1" a="1"/>
  <c r="T560" i="13" s="1"/>
  <c r="U560" i="13"/>
  <c r="R560" i="13"/>
  <c r="O561" i="13"/>
  <c r="V560" i="13"/>
  <c r="Y560" i="13"/>
  <c r="X560" i="13" a="1"/>
  <c r="X560" i="13" s="1"/>
  <c r="P560" i="13" a="1"/>
  <c r="P560" i="13" s="1"/>
  <c r="Z560" i="13"/>
  <c r="Q560" i="13"/>
  <c r="T561" i="13" l="1" a="1"/>
  <c r="T561" i="13" s="1"/>
  <c r="O562" i="13"/>
  <c r="V561" i="13"/>
  <c r="U561" i="13"/>
  <c r="R561" i="13"/>
  <c r="Y561" i="13"/>
  <c r="Q561" i="13"/>
  <c r="Z561" i="13"/>
  <c r="X561" i="13" a="1"/>
  <c r="X561" i="13" s="1"/>
  <c r="P561" i="13" a="1"/>
  <c r="P561" i="13" s="1"/>
  <c r="T562" i="13" l="1" a="1"/>
  <c r="T562" i="13" s="1"/>
  <c r="X562" i="13" a="1"/>
  <c r="X562" i="13" s="1"/>
  <c r="Y562" i="13"/>
  <c r="P562" i="13" a="1"/>
  <c r="P562" i="13" s="1"/>
  <c r="Q562" i="13"/>
  <c r="V562" i="13"/>
  <c r="U562" i="13"/>
  <c r="O563" i="13"/>
  <c r="R562" i="13"/>
  <c r="Z562" i="13"/>
  <c r="T563" i="13" l="1" a="1"/>
  <c r="T563" i="13" s="1"/>
  <c r="P563" i="13" a="1"/>
  <c r="P563" i="13" s="1"/>
  <c r="R563" i="13"/>
  <c r="O564" i="13"/>
  <c r="U563" i="13"/>
  <c r="Y563" i="13"/>
  <c r="Q563" i="13"/>
  <c r="Z563" i="13"/>
  <c r="X563" i="13" a="1"/>
  <c r="X563" i="13" s="1"/>
  <c r="V563" i="13"/>
  <c r="T564" i="13" l="1" a="1"/>
  <c r="T564" i="13" s="1"/>
  <c r="Y564" i="13"/>
  <c r="V564" i="13"/>
  <c r="P564" i="13" a="1"/>
  <c r="P564" i="13" s="1"/>
  <c r="R564" i="13"/>
  <c r="O565" i="13"/>
  <c r="Q564" i="13"/>
  <c r="Z564" i="13"/>
  <c r="X564" i="13" a="1"/>
  <c r="X564" i="13" s="1"/>
  <c r="U564" i="13"/>
  <c r="T565" i="13" l="1" a="1"/>
  <c r="T565" i="13" s="1"/>
  <c r="Z565" i="13"/>
  <c r="Q565" i="13"/>
  <c r="Y565" i="13"/>
  <c r="P565" i="13" a="1"/>
  <c r="P565" i="13" s="1"/>
  <c r="R565" i="13"/>
  <c r="O566" i="13"/>
  <c r="X565" i="13" a="1"/>
  <c r="X565" i="13" s="1"/>
  <c r="V565" i="13"/>
  <c r="U565" i="13"/>
  <c r="T566" i="13" l="1" a="1"/>
  <c r="T566" i="13" s="1"/>
  <c r="R566" i="13"/>
  <c r="O567" i="13"/>
  <c r="V566" i="13"/>
  <c r="Y566" i="13"/>
  <c r="Z566" i="13"/>
  <c r="Q566" i="13"/>
  <c r="X566" i="13" a="1"/>
  <c r="X566" i="13" s="1"/>
  <c r="U566" i="13"/>
  <c r="P566" i="13" a="1"/>
  <c r="P566" i="13" s="1"/>
  <c r="T567" i="13" l="1" a="1"/>
  <c r="T567" i="13" s="1"/>
  <c r="O568" i="13"/>
  <c r="V567" i="13"/>
  <c r="R567" i="13"/>
  <c r="U567" i="13"/>
  <c r="Z567" i="13"/>
  <c r="Y567" i="13"/>
  <c r="P567" i="13" a="1"/>
  <c r="P567" i="13" s="1"/>
  <c r="X567" i="13" a="1"/>
  <c r="X567" i="13" s="1"/>
  <c r="Q567" i="13"/>
  <c r="T568" i="13" l="1" a="1"/>
  <c r="T568" i="13" s="1"/>
  <c r="U568" i="13"/>
  <c r="Z568" i="13"/>
  <c r="P568" i="13" a="1"/>
  <c r="P568" i="13" s="1"/>
  <c r="O569" i="13"/>
  <c r="R568" i="13"/>
  <c r="Y568" i="13"/>
  <c r="X568" i="13" a="1"/>
  <c r="X568" i="13" s="1"/>
  <c r="Q568" i="13"/>
  <c r="V568" i="13"/>
  <c r="T569" i="13" l="1" a="1"/>
  <c r="T569" i="13" s="1"/>
  <c r="O570" i="13"/>
  <c r="V569" i="13"/>
  <c r="Z569" i="13"/>
  <c r="R569" i="13"/>
  <c r="Y569" i="13"/>
  <c r="X569" i="13" a="1"/>
  <c r="X569" i="13" s="1"/>
  <c r="U569" i="13"/>
  <c r="P569" i="13" a="1"/>
  <c r="P569" i="13" s="1"/>
  <c r="Q569" i="13"/>
  <c r="T570" i="13" l="1" a="1"/>
  <c r="T570" i="13" s="1"/>
  <c r="X570" i="13" a="1"/>
  <c r="X570" i="13" s="1"/>
  <c r="V570" i="13"/>
  <c r="O571" i="13"/>
  <c r="R570" i="13"/>
  <c r="Z570" i="13"/>
  <c r="U570" i="13"/>
  <c r="Q570" i="13"/>
  <c r="Y570" i="13"/>
  <c r="P570" i="13" a="1"/>
  <c r="P570" i="13" s="1"/>
  <c r="T571" i="13" l="1" a="1"/>
  <c r="T571" i="13" s="1"/>
  <c r="P571" i="13" a="1"/>
  <c r="P571" i="13" s="1"/>
  <c r="X571" i="13" a="1"/>
  <c r="X571" i="13" s="1"/>
  <c r="Z571" i="13"/>
  <c r="V571" i="13"/>
  <c r="U571" i="13"/>
  <c r="R571" i="13"/>
  <c r="Y571" i="13"/>
  <c r="Q571" i="13"/>
  <c r="O572" i="13"/>
  <c r="T572" i="13" l="1" a="1"/>
  <c r="T572" i="13" s="1"/>
  <c r="Y572" i="13"/>
  <c r="Q572" i="13"/>
  <c r="U572" i="13"/>
  <c r="V572" i="13"/>
  <c r="R572" i="13"/>
  <c r="O573" i="13"/>
  <c r="P572" i="13" a="1"/>
  <c r="P572" i="13" s="1"/>
  <c r="Z572" i="13"/>
  <c r="X572" i="13" a="1"/>
  <c r="X572" i="13" s="1"/>
  <c r="T573" i="13" l="1" a="1"/>
  <c r="T573" i="13" s="1"/>
  <c r="Z573" i="13"/>
  <c r="Q573" i="13"/>
  <c r="O574" i="13"/>
  <c r="U573" i="13"/>
  <c r="X573" i="13" a="1"/>
  <c r="X573" i="13" s="1"/>
  <c r="R573" i="13"/>
  <c r="P573" i="13" a="1"/>
  <c r="P573" i="13" s="1"/>
  <c r="Y573" i="13"/>
  <c r="V573" i="13"/>
  <c r="T574" i="13" l="1" a="1"/>
  <c r="T574" i="13" s="1"/>
  <c r="R574" i="13"/>
  <c r="Z574" i="13"/>
  <c r="P574" i="13" a="1"/>
  <c r="P574" i="13" s="1"/>
  <c r="O575" i="13"/>
  <c r="Q574" i="13"/>
  <c r="X574" i="13" a="1"/>
  <c r="X574" i="13" s="1"/>
  <c r="V574" i="13"/>
  <c r="Y574" i="13"/>
  <c r="U574" i="13"/>
  <c r="T575" i="13" l="1" a="1"/>
  <c r="T575" i="13" s="1"/>
  <c r="Z575" i="13"/>
  <c r="R575" i="13"/>
  <c r="Y575" i="13"/>
  <c r="U575" i="13"/>
  <c r="Q575" i="13"/>
  <c r="V575" i="13"/>
  <c r="P575" i="13" a="1"/>
  <c r="P575" i="13" s="1"/>
  <c r="O576" i="13"/>
  <c r="X575" i="13" a="1"/>
  <c r="X575" i="13" s="1"/>
  <c r="T576" i="13" l="1" a="1"/>
  <c r="T576" i="13" s="1"/>
  <c r="U576" i="13"/>
  <c r="R576" i="13"/>
  <c r="O577" i="13"/>
  <c r="V576" i="13"/>
  <c r="Q576" i="13"/>
  <c r="X576" i="13" a="1"/>
  <c r="X576" i="13" s="1"/>
  <c r="Z576" i="13"/>
  <c r="Y576" i="13"/>
  <c r="P576" i="13" a="1"/>
  <c r="P576" i="13" s="1"/>
  <c r="T577" i="13" l="1" a="1"/>
  <c r="T577" i="13" s="1"/>
  <c r="O578" i="13"/>
  <c r="V577" i="13"/>
  <c r="U577" i="13"/>
  <c r="Z577" i="13"/>
  <c r="Y577" i="13"/>
  <c r="X577" i="13" a="1"/>
  <c r="X577" i="13" s="1"/>
  <c r="P577" i="13" a="1"/>
  <c r="P577" i="13" s="1"/>
  <c r="R577" i="13"/>
  <c r="Q577" i="13"/>
  <c r="T578" i="13" l="1" a="1"/>
  <c r="T578" i="13" s="1"/>
  <c r="X578" i="13" a="1"/>
  <c r="X578" i="13" s="1"/>
  <c r="Y578" i="13"/>
  <c r="P578" i="13" a="1"/>
  <c r="P578" i="13" s="1"/>
  <c r="Q578" i="13"/>
  <c r="V578" i="13"/>
  <c r="U578" i="13"/>
  <c r="O579" i="13"/>
  <c r="Z578" i="13"/>
  <c r="R578" i="13"/>
  <c r="T579" i="13" l="1" a="1"/>
  <c r="T579" i="13" s="1"/>
  <c r="P579" i="13" a="1"/>
  <c r="P579" i="13" s="1"/>
  <c r="R579" i="13"/>
  <c r="O580" i="13"/>
  <c r="U579" i="13"/>
  <c r="Q579" i="13"/>
  <c r="Z579" i="13"/>
  <c r="V579" i="13"/>
  <c r="Y579" i="13"/>
  <c r="X579" i="13" a="1"/>
  <c r="X579" i="13" s="1"/>
  <c r="T580" i="13" l="1" a="1"/>
  <c r="T580" i="13" s="1"/>
  <c r="Y580" i="13"/>
  <c r="V580" i="13"/>
  <c r="U580" i="13"/>
  <c r="R580" i="13"/>
  <c r="O581" i="13"/>
  <c r="Q580" i="13"/>
  <c r="P580" i="13" a="1"/>
  <c r="P580" i="13" s="1"/>
  <c r="Z580" i="13"/>
  <c r="X580" i="13" a="1"/>
  <c r="X580" i="13" s="1"/>
  <c r="T581" i="13" l="1" a="1"/>
  <c r="T581" i="13" s="1"/>
  <c r="Z581" i="13"/>
  <c r="Q581" i="13"/>
  <c r="Y581" i="13"/>
  <c r="P581" i="13" a="1"/>
  <c r="P581" i="13" s="1"/>
  <c r="R581" i="13"/>
  <c r="X581" i="13" a="1"/>
  <c r="X581" i="13" s="1"/>
  <c r="O582" i="13"/>
  <c r="V581" i="13"/>
  <c r="U581" i="13"/>
  <c r="T582" i="13" l="1" a="1"/>
  <c r="T582" i="13" s="1"/>
  <c r="R582" i="13"/>
  <c r="O583" i="13"/>
  <c r="V582" i="13"/>
  <c r="Q582" i="13"/>
  <c r="P582" i="13" a="1"/>
  <c r="P582" i="13" s="1"/>
  <c r="X582" i="13" a="1"/>
  <c r="X582" i="13" s="1"/>
  <c r="Z582" i="13"/>
  <c r="Y582" i="13"/>
  <c r="U582" i="13"/>
  <c r="T583" i="13" l="1" a="1"/>
  <c r="T583" i="13" s="1"/>
  <c r="O584" i="13"/>
  <c r="V583" i="13"/>
  <c r="Z583" i="13"/>
  <c r="Y583" i="13"/>
  <c r="X583" i="13" a="1"/>
  <c r="X583" i="13" s="1"/>
  <c r="Q583" i="13"/>
  <c r="U583" i="13"/>
  <c r="R583" i="13"/>
  <c r="P583" i="13" a="1"/>
  <c r="P583" i="13" s="1"/>
  <c r="T584" i="13" l="1" a="1"/>
  <c r="T584" i="13" s="1"/>
  <c r="U584" i="13"/>
  <c r="Z584" i="13"/>
  <c r="V584" i="13"/>
  <c r="X584" i="13" a="1"/>
  <c r="X584" i="13" s="1"/>
  <c r="Y584" i="13"/>
  <c r="Q584" i="13"/>
  <c r="O585" i="13"/>
  <c r="P584" i="13" a="1"/>
  <c r="P584" i="13" s="1"/>
  <c r="R584" i="13"/>
  <c r="T585" i="13" l="1" a="1"/>
  <c r="T585" i="13" s="1"/>
  <c r="O586" i="13"/>
  <c r="V585" i="13"/>
  <c r="Z585" i="13"/>
  <c r="R585" i="13"/>
  <c r="Q585" i="13"/>
  <c r="P585" i="13" a="1"/>
  <c r="P585" i="13" s="1"/>
  <c r="X585" i="13" a="1"/>
  <c r="X585" i="13" s="1"/>
  <c r="Y585" i="13"/>
  <c r="U585" i="13"/>
  <c r="T586" i="13" l="1" a="1"/>
  <c r="T586" i="13" s="1"/>
  <c r="X586" i="13" a="1"/>
  <c r="X586" i="13" s="1"/>
  <c r="V586" i="13"/>
  <c r="Z586" i="13"/>
  <c r="Y586" i="13"/>
  <c r="Q586" i="13"/>
  <c r="O587" i="13"/>
  <c r="P586" i="13" a="1"/>
  <c r="P586" i="13" s="1"/>
  <c r="U586" i="13"/>
  <c r="R586" i="13"/>
  <c r="T587" i="13" l="1" a="1"/>
  <c r="T587" i="13" s="1"/>
  <c r="P587" i="13" a="1"/>
  <c r="P587" i="13" s="1"/>
  <c r="X587" i="13" a="1"/>
  <c r="X587" i="13" s="1"/>
  <c r="Z587" i="13"/>
  <c r="U587" i="13"/>
  <c r="Q587" i="13"/>
  <c r="R587" i="13"/>
  <c r="Y587" i="13"/>
  <c r="V587" i="13"/>
  <c r="O588" i="13"/>
  <c r="T588" i="13" l="1" a="1"/>
  <c r="T588" i="13" s="1"/>
  <c r="Y588" i="13"/>
  <c r="Q588" i="13"/>
  <c r="R588" i="13"/>
  <c r="P588" i="13" a="1"/>
  <c r="P588" i="13" s="1"/>
  <c r="O589" i="13"/>
  <c r="U588" i="13"/>
  <c r="X588" i="13" a="1"/>
  <c r="X588" i="13" s="1"/>
  <c r="V588" i="13"/>
  <c r="Z588" i="13"/>
  <c r="T589" i="13" l="1" a="1"/>
  <c r="T589" i="13" s="1"/>
  <c r="Z589" i="13"/>
  <c r="Q589" i="13"/>
  <c r="O590" i="13"/>
  <c r="U589" i="13"/>
  <c r="X589" i="13" a="1"/>
  <c r="X589" i="13" s="1"/>
  <c r="Y589" i="13"/>
  <c r="R589" i="13"/>
  <c r="V589" i="13"/>
  <c r="P589" i="13" a="1"/>
  <c r="P589" i="13" s="1"/>
  <c r="T590" i="13" l="1" a="1"/>
  <c r="T590" i="13" s="1"/>
  <c r="R590" i="13"/>
  <c r="Z590" i="13"/>
  <c r="V590" i="13"/>
  <c r="U590" i="13"/>
  <c r="Q590" i="13"/>
  <c r="X590" i="13" a="1"/>
  <c r="X590" i="13" s="1"/>
  <c r="P590" i="13" a="1"/>
  <c r="P590" i="13" s="1"/>
  <c r="O591" i="13"/>
  <c r="Y590" i="13"/>
  <c r="T591" i="13" l="1" a="1"/>
  <c r="T591" i="13" s="1"/>
  <c r="Z591" i="13"/>
  <c r="R591" i="13"/>
  <c r="Q591" i="13"/>
  <c r="P591" i="13" a="1"/>
  <c r="P591" i="13" s="1"/>
  <c r="Y591" i="13"/>
  <c r="V591" i="13"/>
  <c r="O592" i="13"/>
  <c r="U591" i="13"/>
  <c r="X591" i="13" a="1"/>
  <c r="X591" i="13" s="1"/>
  <c r="T592" i="13" l="1" a="1"/>
  <c r="T592" i="13" s="1"/>
  <c r="U592" i="13"/>
  <c r="R592" i="13"/>
  <c r="O593" i="13"/>
  <c r="V592" i="13"/>
  <c r="Y592" i="13"/>
  <c r="Z592" i="13"/>
  <c r="X592" i="13" a="1"/>
  <c r="X592" i="13" s="1"/>
  <c r="P592" i="13" a="1"/>
  <c r="P592" i="13" s="1"/>
  <c r="Q592" i="13"/>
  <c r="T593" i="13" l="1" a="1"/>
  <c r="T593" i="13" s="1"/>
  <c r="O594" i="13"/>
  <c r="V593" i="13"/>
  <c r="U593" i="13"/>
  <c r="R593" i="13"/>
  <c r="Q593" i="13"/>
  <c r="Y593" i="13"/>
  <c r="Z593" i="13"/>
  <c r="X593" i="13" a="1"/>
  <c r="X593" i="13" s="1"/>
  <c r="P593" i="13" a="1"/>
  <c r="P593" i="13" s="1"/>
  <c r="T594" i="13" l="1" a="1"/>
  <c r="T594" i="13" s="1"/>
  <c r="X594" i="13" a="1"/>
  <c r="X594" i="13" s="1"/>
  <c r="Y594" i="13"/>
  <c r="P594" i="13" a="1"/>
  <c r="P594" i="13" s="1"/>
  <c r="Q594" i="13"/>
  <c r="V594" i="13"/>
  <c r="Z594" i="13"/>
  <c r="O595" i="13"/>
  <c r="R594" i="13"/>
  <c r="U594" i="13"/>
  <c r="T595" i="13" l="1" a="1"/>
  <c r="T595" i="13" s="1"/>
  <c r="P595" i="13" a="1"/>
  <c r="P595" i="13" s="1"/>
  <c r="R595" i="13"/>
  <c r="O596" i="13"/>
  <c r="U595" i="13"/>
  <c r="Y595" i="13"/>
  <c r="X595" i="13" a="1"/>
  <c r="X595" i="13" s="1"/>
  <c r="V595" i="13"/>
  <c r="Q595" i="13"/>
  <c r="Z595" i="13"/>
  <c r="T596" i="13" l="1" a="1"/>
  <c r="T596" i="13" s="1"/>
  <c r="Y596" i="13"/>
  <c r="V596" i="13"/>
  <c r="O597" i="13"/>
  <c r="R596" i="13"/>
  <c r="Q596" i="13"/>
  <c r="X596" i="13" a="1"/>
  <c r="X596" i="13" s="1"/>
  <c r="U596" i="13"/>
  <c r="P596" i="13" a="1"/>
  <c r="P596" i="13" s="1"/>
  <c r="Z596" i="13"/>
  <c r="T597" i="13" l="1" a="1"/>
  <c r="T597" i="13" s="1"/>
  <c r="Z597" i="13"/>
  <c r="Q597" i="13"/>
  <c r="Y597" i="13"/>
  <c r="P597" i="13" a="1"/>
  <c r="P597" i="13" s="1"/>
  <c r="R597" i="13"/>
  <c r="X597" i="13" a="1"/>
  <c r="X597" i="13" s="1"/>
  <c r="O598" i="13"/>
  <c r="V597" i="13"/>
  <c r="U597" i="13"/>
  <c r="T598" i="13" l="1" a="1"/>
  <c r="T598" i="13" s="1"/>
  <c r="R598" i="13"/>
  <c r="O599" i="13"/>
  <c r="V598" i="13"/>
  <c r="Y598" i="13"/>
  <c r="X598" i="13" a="1"/>
  <c r="X598" i="13" s="1"/>
  <c r="Q598" i="13"/>
  <c r="P598" i="13" a="1"/>
  <c r="P598" i="13" s="1"/>
  <c r="Z598" i="13"/>
  <c r="U598" i="13"/>
  <c r="T599" i="13" l="1" a="1"/>
  <c r="T599" i="13" s="1"/>
  <c r="O600" i="13"/>
  <c r="V599" i="13"/>
  <c r="R599" i="13"/>
  <c r="Q599" i="13"/>
  <c r="X599" i="13" a="1"/>
  <c r="X599" i="13" s="1"/>
  <c r="U599" i="13"/>
  <c r="P599" i="13" a="1"/>
  <c r="P599" i="13" s="1"/>
  <c r="Z599" i="13"/>
  <c r="Y599" i="13"/>
  <c r="T600" i="13" l="1" a="1"/>
  <c r="T600" i="13" s="1"/>
  <c r="U600" i="13"/>
  <c r="Z600" i="13"/>
  <c r="P600" i="13" a="1"/>
  <c r="P600" i="13" s="1"/>
  <c r="Y600" i="13"/>
  <c r="V600" i="13"/>
  <c r="R600" i="13"/>
  <c r="Q600" i="13"/>
  <c r="X600" i="13" a="1"/>
  <c r="X600" i="13" s="1"/>
  <c r="O601" i="13"/>
  <c r="T601" i="13" l="1" a="1"/>
  <c r="T601" i="13" s="1"/>
  <c r="O602" i="13"/>
  <c r="V601" i="13"/>
  <c r="Z601" i="13"/>
  <c r="R601" i="13"/>
  <c r="X601" i="13" a="1"/>
  <c r="X601" i="13" s="1"/>
  <c r="U601" i="13"/>
  <c r="Q601" i="13"/>
  <c r="Y601" i="13"/>
  <c r="P601" i="13" a="1"/>
  <c r="P601" i="13" s="1"/>
  <c r="T602" i="13" l="1" a="1"/>
  <c r="T602" i="13" s="1"/>
  <c r="X602" i="13" a="1"/>
  <c r="X602" i="13" s="1"/>
  <c r="V602" i="13"/>
  <c r="O603" i="13"/>
  <c r="R602" i="13"/>
  <c r="Q602" i="13"/>
  <c r="Z602" i="13"/>
  <c r="Y602" i="13"/>
  <c r="U602" i="13"/>
  <c r="P602" i="13" a="1"/>
  <c r="P602" i="13" s="1"/>
  <c r="T603" i="13" l="1" a="1"/>
  <c r="T603" i="13" s="1"/>
  <c r="P603" i="13" a="1"/>
  <c r="P603" i="13" s="1"/>
  <c r="X603" i="13" a="1"/>
  <c r="X603" i="13" s="1"/>
  <c r="Z603" i="13"/>
  <c r="Y603" i="13"/>
  <c r="V603" i="13"/>
  <c r="Q603" i="13"/>
  <c r="O604" i="13"/>
  <c r="U603" i="13"/>
  <c r="R603" i="13"/>
  <c r="T604" i="13" l="1" a="1"/>
  <c r="T604" i="13" s="1"/>
  <c r="Y604" i="13"/>
  <c r="Q604" i="13"/>
  <c r="X604" i="13" a="1"/>
  <c r="X604" i="13" s="1"/>
  <c r="V604" i="13"/>
  <c r="R604" i="13"/>
  <c r="P604" i="13" a="1"/>
  <c r="P604" i="13" s="1"/>
  <c r="O605" i="13"/>
  <c r="Z604" i="13"/>
  <c r="U604" i="13"/>
  <c r="T605" i="13" l="1" a="1"/>
  <c r="T605" i="13" s="1"/>
  <c r="Z605" i="13"/>
  <c r="Q605" i="13"/>
  <c r="O606" i="13"/>
  <c r="U605" i="13"/>
  <c r="X605" i="13" a="1"/>
  <c r="X605" i="13" s="1"/>
  <c r="R605" i="13"/>
  <c r="P605" i="13" a="1"/>
  <c r="P605" i="13" s="1"/>
  <c r="V605" i="13"/>
  <c r="Y605" i="13"/>
  <c r="T606" i="13" l="1" a="1"/>
  <c r="T606" i="13" s="1"/>
  <c r="R606" i="13"/>
  <c r="Z606" i="13"/>
  <c r="P606" i="13" a="1"/>
  <c r="P606" i="13" s="1"/>
  <c r="Y606" i="13"/>
  <c r="U606" i="13"/>
  <c r="Q606" i="13"/>
  <c r="O607" i="13"/>
  <c r="X606" i="13" a="1"/>
  <c r="X606" i="13" s="1"/>
  <c r="V606" i="13"/>
  <c r="T607" i="13" l="1" a="1"/>
  <c r="T607" i="13" s="1"/>
  <c r="Z607" i="13"/>
  <c r="R607" i="13"/>
  <c r="X607" i="13" a="1"/>
  <c r="X607" i="13" s="1"/>
  <c r="V607" i="13"/>
  <c r="Q607" i="13"/>
  <c r="P607" i="13" a="1"/>
  <c r="P607" i="13" s="1"/>
  <c r="O608" i="13"/>
  <c r="Y607" i="13"/>
  <c r="U607" i="13"/>
  <c r="T608" i="13" l="1" a="1"/>
  <c r="T608" i="13" s="1"/>
  <c r="U608" i="13"/>
  <c r="R608" i="13"/>
  <c r="O609" i="13"/>
  <c r="V608" i="13"/>
  <c r="Q608" i="13"/>
  <c r="P608" i="13" a="1"/>
  <c r="P608" i="13" s="1"/>
  <c r="X608" i="13" a="1"/>
  <c r="X608" i="13" s="1"/>
  <c r="Z608" i="13"/>
  <c r="Y608" i="13"/>
  <c r="T609" i="13" l="1" a="1"/>
  <c r="T609" i="13" s="1"/>
  <c r="O610" i="13"/>
  <c r="V609" i="13"/>
  <c r="U609" i="13"/>
  <c r="Z609" i="13"/>
  <c r="Y609" i="13"/>
  <c r="X609" i="13" a="1"/>
  <c r="X609" i="13" s="1"/>
  <c r="R609" i="13"/>
  <c r="Q609" i="13"/>
  <c r="P609" i="13" a="1"/>
  <c r="P609" i="13" s="1"/>
  <c r="T610" i="13" l="1" a="1"/>
  <c r="T610" i="13" s="1"/>
  <c r="X610" i="13" a="1"/>
  <c r="X610" i="13" s="1"/>
  <c r="Y610" i="13"/>
  <c r="P610" i="13" a="1"/>
  <c r="P610" i="13" s="1"/>
  <c r="Q610" i="13"/>
  <c r="V610" i="13"/>
  <c r="U610" i="13"/>
  <c r="O611" i="13"/>
  <c r="R610" i="13"/>
  <c r="Z610" i="13"/>
  <c r="T611" i="13" l="1" a="1"/>
  <c r="T611" i="13" s="1"/>
  <c r="P611" i="13" a="1"/>
  <c r="P611" i="13" s="1"/>
  <c r="R611" i="13"/>
  <c r="O612" i="13"/>
  <c r="U611" i="13"/>
  <c r="Q611" i="13"/>
  <c r="X611" i="13" a="1"/>
  <c r="X611" i="13" s="1"/>
  <c r="Z611" i="13"/>
  <c r="Y611" i="13"/>
  <c r="V611" i="13"/>
  <c r="T612" i="13" l="1" a="1"/>
  <c r="T612" i="13" s="1"/>
  <c r="Y612" i="13"/>
  <c r="V612" i="13"/>
  <c r="Z612" i="13"/>
  <c r="X612" i="13" a="1"/>
  <c r="X612" i="13" s="1"/>
  <c r="R612" i="13"/>
  <c r="Q612" i="13"/>
  <c r="P612" i="13" a="1"/>
  <c r="P612" i="13" s="1"/>
  <c r="U612" i="13"/>
  <c r="O613" i="13"/>
  <c r="T613" i="13" l="1" a="1"/>
  <c r="T613" i="13" s="1"/>
  <c r="Z613" i="13"/>
  <c r="Q613" i="13"/>
  <c r="Y613" i="13"/>
  <c r="P613" i="13" a="1"/>
  <c r="P613" i="13" s="1"/>
  <c r="R613" i="13"/>
  <c r="X613" i="13" a="1"/>
  <c r="X613" i="13" s="1"/>
  <c r="V613" i="13"/>
  <c r="U613" i="13"/>
  <c r="O614" i="13"/>
  <c r="T614" i="13" l="1" a="1"/>
  <c r="T614" i="13" s="1"/>
  <c r="R614" i="13"/>
  <c r="O615" i="13"/>
  <c r="V614" i="13"/>
  <c r="Q614" i="13"/>
  <c r="P614" i="13" a="1"/>
  <c r="P614" i="13" s="1"/>
  <c r="U614" i="13"/>
  <c r="Z614" i="13"/>
  <c r="Y614" i="13"/>
  <c r="X614" i="13" a="1"/>
  <c r="X614" i="13" s="1"/>
  <c r="T615" i="13" l="1" a="1"/>
  <c r="T615" i="13" s="1"/>
  <c r="O616" i="13"/>
  <c r="V615" i="13"/>
  <c r="Z615" i="13"/>
  <c r="Y615" i="13"/>
  <c r="X615" i="13" a="1"/>
  <c r="X615" i="13" s="1"/>
  <c r="Q615" i="13"/>
  <c r="P615" i="13" a="1"/>
  <c r="P615" i="13" s="1"/>
  <c r="U615" i="13"/>
  <c r="R615" i="13"/>
  <c r="T616" i="13" l="1" a="1"/>
  <c r="T616" i="13" s="1"/>
  <c r="U616" i="13"/>
  <c r="Z616" i="13"/>
  <c r="V616" i="13"/>
  <c r="O617" i="13"/>
  <c r="R616" i="13"/>
  <c r="X616" i="13" a="1"/>
  <c r="X616" i="13" s="1"/>
  <c r="Y616" i="13"/>
  <c r="Q616" i="13"/>
  <c r="P616" i="13" a="1"/>
  <c r="P616" i="13" s="1"/>
  <c r="T617" i="13" l="1" a="1"/>
  <c r="T617" i="13" s="1"/>
  <c r="O618" i="13"/>
  <c r="V617" i="13"/>
  <c r="Z617" i="13"/>
  <c r="R617" i="13"/>
  <c r="Q617" i="13"/>
  <c r="P617" i="13" a="1"/>
  <c r="P617" i="13" s="1"/>
  <c r="Y617" i="13"/>
  <c r="X617" i="13" a="1"/>
  <c r="X617" i="13" s="1"/>
  <c r="U617" i="13"/>
  <c r="T618" i="13" l="1" a="1"/>
  <c r="T618" i="13" s="1"/>
  <c r="X618" i="13" a="1"/>
  <c r="X618" i="13" s="1"/>
  <c r="V618" i="13"/>
  <c r="Z618" i="13"/>
  <c r="Y618" i="13"/>
  <c r="R618" i="13"/>
  <c r="U618" i="13"/>
  <c r="P618" i="13" a="1"/>
  <c r="P618" i="13" s="1"/>
  <c r="O619" i="13"/>
  <c r="Q618" i="13"/>
  <c r="T619" i="13" l="1" a="1"/>
  <c r="T619" i="13" s="1"/>
  <c r="P619" i="13" a="1"/>
  <c r="P619" i="13" s="1"/>
  <c r="X619" i="13" a="1"/>
  <c r="X619" i="13" s="1"/>
  <c r="Z619" i="13"/>
  <c r="U619" i="13"/>
  <c r="O620" i="13"/>
  <c r="R619" i="13"/>
  <c r="Y619" i="13"/>
  <c r="Q619" i="13"/>
  <c r="V619" i="13"/>
  <c r="T620" i="13" l="1" a="1"/>
  <c r="T620" i="13" s="1"/>
  <c r="Y620" i="13"/>
  <c r="Q620" i="13"/>
  <c r="R620" i="13"/>
  <c r="P620" i="13" a="1"/>
  <c r="P620" i="13" s="1"/>
  <c r="Z620" i="13"/>
  <c r="U620" i="13"/>
  <c r="O621" i="13"/>
  <c r="X620" i="13" a="1"/>
  <c r="X620" i="13" s="1"/>
  <c r="V620" i="13"/>
  <c r="T621" i="13" l="1" a="1"/>
  <c r="T621" i="13" s="1"/>
  <c r="Z621" i="13"/>
  <c r="Q621" i="13"/>
  <c r="O622" i="13"/>
  <c r="U621" i="13"/>
  <c r="X621" i="13" a="1"/>
  <c r="X621" i="13" s="1"/>
  <c r="Y621" i="13"/>
  <c r="V621" i="13"/>
  <c r="P621" i="13" a="1"/>
  <c r="P621" i="13" s="1"/>
  <c r="R621" i="13"/>
  <c r="T622" i="13" l="1" a="1"/>
  <c r="T622" i="13" s="1"/>
  <c r="R622" i="13"/>
  <c r="Z622" i="13"/>
  <c r="V622" i="13"/>
  <c r="U622" i="13"/>
  <c r="O623" i="13"/>
  <c r="X622" i="13" a="1"/>
  <c r="X622" i="13" s="1"/>
  <c r="Q622" i="13"/>
  <c r="P622" i="13" a="1"/>
  <c r="P622" i="13" s="1"/>
  <c r="Y622" i="13"/>
  <c r="T623" i="13" l="1" a="1"/>
  <c r="T623" i="13" s="1"/>
  <c r="Z623" i="13"/>
  <c r="R623" i="13"/>
  <c r="Q623" i="13"/>
  <c r="P623" i="13" a="1"/>
  <c r="P623" i="13" s="1"/>
  <c r="X623" i="13" a="1"/>
  <c r="X623" i="13" s="1"/>
  <c r="V623" i="13"/>
  <c r="O624" i="13"/>
  <c r="Y623" i="13"/>
  <c r="U623" i="13"/>
  <c r="T624" i="13" l="1" a="1"/>
  <c r="T624" i="13" s="1"/>
  <c r="U624" i="13"/>
  <c r="R624" i="13"/>
  <c r="O625" i="13"/>
  <c r="V624" i="13"/>
  <c r="Y624" i="13"/>
  <c r="X624" i="13" a="1"/>
  <c r="X624" i="13" s="1"/>
  <c r="Z624" i="13"/>
  <c r="Q624" i="13"/>
  <c r="P624" i="13" a="1"/>
  <c r="P624" i="13" s="1"/>
  <c r="T625" i="13" l="1" a="1"/>
  <c r="T625" i="13" s="1"/>
  <c r="O626" i="13"/>
  <c r="V625" i="13"/>
  <c r="U625" i="13"/>
  <c r="R625" i="13"/>
  <c r="Q625" i="13"/>
  <c r="X625" i="13" a="1"/>
  <c r="X625" i="13" s="1"/>
  <c r="Z625" i="13"/>
  <c r="Y625" i="13"/>
  <c r="P625" i="13" a="1"/>
  <c r="P625" i="13" s="1"/>
  <c r="T626" i="13" l="1" a="1"/>
  <c r="T626" i="13" s="1"/>
  <c r="X626" i="13" a="1"/>
  <c r="X626" i="13" s="1"/>
  <c r="Y626" i="13"/>
  <c r="P626" i="13" a="1"/>
  <c r="P626" i="13" s="1"/>
  <c r="Q626" i="13"/>
  <c r="Z626" i="13"/>
  <c r="O627" i="13"/>
  <c r="V626" i="13"/>
  <c r="R626" i="13"/>
  <c r="U626" i="13"/>
  <c r="T627" i="13" l="1" a="1"/>
  <c r="T627" i="13" s="1"/>
  <c r="P627" i="13" a="1"/>
  <c r="P627" i="13" s="1"/>
  <c r="R627" i="13"/>
  <c r="O628" i="13"/>
  <c r="U627" i="13"/>
  <c r="Y627" i="13"/>
  <c r="X627" i="13" a="1"/>
  <c r="X627" i="13" s="1"/>
  <c r="V627" i="13"/>
  <c r="Z627" i="13"/>
  <c r="Q627" i="13"/>
  <c r="T628" i="13" l="1" a="1"/>
  <c r="T628" i="13" s="1"/>
  <c r="Y628" i="13"/>
  <c r="V628" i="13"/>
  <c r="O629" i="13"/>
  <c r="R628" i="13"/>
  <c r="Q628" i="13"/>
  <c r="X628" i="13" a="1"/>
  <c r="X628" i="13" s="1"/>
  <c r="U628" i="13"/>
  <c r="P628" i="13" a="1"/>
  <c r="P628" i="13" s="1"/>
  <c r="Z628" i="13"/>
  <c r="T629" i="13" l="1" a="1"/>
  <c r="T629" i="13" s="1"/>
  <c r="Z629" i="13"/>
  <c r="Q629" i="13"/>
  <c r="Y629" i="13"/>
  <c r="P629" i="13" a="1"/>
  <c r="P629" i="13" s="1"/>
  <c r="R629" i="13"/>
  <c r="U629" i="13"/>
  <c r="V629" i="13"/>
  <c r="O630" i="13"/>
  <c r="X629" i="13" a="1"/>
  <c r="X629" i="13" s="1"/>
  <c r="T630" i="13" l="1" a="1"/>
  <c r="T630" i="13" s="1"/>
  <c r="R630" i="13"/>
  <c r="O631" i="13"/>
  <c r="V630" i="13"/>
  <c r="Y630" i="13"/>
  <c r="X630" i="13" a="1"/>
  <c r="X630" i="13" s="1"/>
  <c r="P630" i="13" a="1"/>
  <c r="P630" i="13" s="1"/>
  <c r="U630" i="13"/>
  <c r="Z630" i="13"/>
  <c r="Q630" i="13"/>
  <c r="T631" i="13" l="1" a="1"/>
  <c r="T631" i="13" s="1"/>
  <c r="O632" i="13"/>
  <c r="V631" i="13"/>
  <c r="R631" i="13"/>
  <c r="Q631" i="13"/>
  <c r="Y631" i="13"/>
  <c r="X631" i="13" a="1"/>
  <c r="X631" i="13" s="1"/>
  <c r="Z631" i="13"/>
  <c r="U631" i="13"/>
  <c r="P631" i="13" a="1"/>
  <c r="P631" i="13" s="1"/>
  <c r="T632" i="13" l="1" a="1"/>
  <c r="T632" i="13" s="1"/>
  <c r="R632" i="13"/>
  <c r="U632" i="13"/>
  <c r="Y632" i="13"/>
  <c r="P632" i="13" a="1"/>
  <c r="P632" i="13" s="1"/>
  <c r="Z632" i="13"/>
  <c r="V632" i="13"/>
  <c r="O633" i="13"/>
  <c r="X632" i="13" a="1"/>
  <c r="X632" i="13" s="1"/>
  <c r="Q632" i="13"/>
  <c r="T633" i="13" l="1" a="1"/>
  <c r="T633" i="13" s="1"/>
  <c r="O634" i="13"/>
  <c r="V633" i="13"/>
  <c r="Q633" i="13"/>
  <c r="U633" i="13"/>
  <c r="Y633" i="13"/>
  <c r="X633" i="13" a="1"/>
  <c r="X633" i="13" s="1"/>
  <c r="P633" i="13" a="1"/>
  <c r="P633" i="13" s="1"/>
  <c r="Z633" i="13"/>
  <c r="R633" i="13"/>
  <c r="T634" i="13" l="1" a="1"/>
  <c r="T634" i="13" s="1"/>
  <c r="U634" i="13"/>
  <c r="X634" i="13" a="1"/>
  <c r="X634" i="13" s="1"/>
  <c r="Z634" i="13"/>
  <c r="P634" i="13" a="1"/>
  <c r="P634" i="13" s="1"/>
  <c r="R634" i="13"/>
  <c r="O635" i="13"/>
  <c r="Q634" i="13"/>
  <c r="Y634" i="13"/>
  <c r="V634" i="13"/>
  <c r="T635" i="13" l="1" a="1"/>
  <c r="T635" i="13" s="1"/>
  <c r="X635" i="13" a="1"/>
  <c r="X635" i="13" s="1"/>
  <c r="Y635" i="13"/>
  <c r="P635" i="13" a="1"/>
  <c r="P635" i="13" s="1"/>
  <c r="Q635" i="13"/>
  <c r="U635" i="13"/>
  <c r="R635" i="13"/>
  <c r="O636" i="13"/>
  <c r="Z635" i="13"/>
  <c r="V635" i="13"/>
  <c r="T636" i="13" l="1" a="1"/>
  <c r="T636" i="13" s="1"/>
  <c r="U636" i="13"/>
  <c r="Y636" i="13"/>
  <c r="P636" i="13" a="1"/>
  <c r="P636" i="13" s="1"/>
  <c r="Q636" i="13"/>
  <c r="Z636" i="13"/>
  <c r="O637" i="13"/>
  <c r="R636" i="13"/>
  <c r="X636" i="13" a="1"/>
  <c r="X636" i="13" s="1"/>
  <c r="V636" i="13"/>
  <c r="T637" i="13" l="1" a="1"/>
  <c r="T637" i="13" s="1"/>
  <c r="O638" i="13"/>
  <c r="V637" i="13"/>
  <c r="Q637" i="13"/>
  <c r="U637" i="13"/>
  <c r="Z637" i="13"/>
  <c r="R637" i="13"/>
  <c r="X637" i="13" a="1"/>
  <c r="X637" i="13" s="1"/>
  <c r="P637" i="13" a="1"/>
  <c r="P637" i="13" s="1"/>
  <c r="Y637" i="13"/>
  <c r="T638" i="13" l="1" a="1"/>
  <c r="T638" i="13" s="1"/>
  <c r="X638" i="13" a="1"/>
  <c r="X638" i="13" s="1"/>
  <c r="O639" i="13"/>
  <c r="U638" i="13"/>
  <c r="P638" i="13" a="1"/>
  <c r="P638" i="13" s="1"/>
  <c r="Q638" i="13"/>
  <c r="Z638" i="13"/>
  <c r="Y638" i="13"/>
  <c r="R638" i="13"/>
  <c r="V638" i="13"/>
  <c r="T639" i="13" l="1" a="1"/>
  <c r="T639" i="13" s="1"/>
  <c r="P639" i="13" a="1"/>
  <c r="P639" i="13" s="1"/>
  <c r="Y639" i="13"/>
  <c r="Q639" i="13"/>
  <c r="X639" i="13" a="1"/>
  <c r="X639" i="13" s="1"/>
  <c r="Z639" i="13"/>
  <c r="V639" i="13"/>
  <c r="U639" i="13"/>
  <c r="R639" i="13"/>
  <c r="O640" i="13"/>
  <c r="T640" i="13" l="1" a="1"/>
  <c r="T640" i="13" s="1"/>
  <c r="Y640" i="13"/>
  <c r="R640" i="13"/>
  <c r="O641" i="13"/>
  <c r="U640" i="13"/>
  <c r="X640" i="13" a="1"/>
  <c r="X640" i="13" s="1"/>
  <c r="V640" i="13"/>
  <c r="Q640" i="13"/>
  <c r="Z640" i="13"/>
  <c r="P640" i="13" a="1"/>
  <c r="P640" i="13" s="1"/>
  <c r="T641" i="13" l="1" a="1"/>
  <c r="T641" i="13" s="1"/>
  <c r="Z641" i="13"/>
  <c r="Q641" i="13"/>
  <c r="V641" i="13"/>
  <c r="P641" i="13" a="1"/>
  <c r="P641" i="13" s="1"/>
  <c r="O642" i="13"/>
  <c r="R641" i="13"/>
  <c r="X641" i="13" a="1"/>
  <c r="X641" i="13" s="1"/>
  <c r="U641" i="13"/>
  <c r="Y641" i="13"/>
  <c r="T642" i="13" l="1" a="1"/>
  <c r="T642" i="13" s="1"/>
  <c r="R642" i="13"/>
  <c r="Y642" i="13"/>
  <c r="P642" i="13" a="1"/>
  <c r="P642" i="13" s="1"/>
  <c r="Q642" i="13"/>
  <c r="V642" i="13"/>
  <c r="U642" i="13"/>
  <c r="O643" i="13"/>
  <c r="Z642" i="13"/>
  <c r="X642" i="13" a="1"/>
  <c r="X642" i="13" s="1"/>
  <c r="T643" i="13" l="1" a="1"/>
  <c r="T643" i="13" s="1"/>
  <c r="Q643" i="13"/>
  <c r="U643" i="13"/>
  <c r="R643" i="13"/>
  <c r="X643" i="13" a="1"/>
  <c r="X643" i="13" s="1"/>
  <c r="O644" i="13"/>
  <c r="P643" i="13" a="1"/>
  <c r="P643" i="13" s="1"/>
  <c r="Y643" i="13"/>
  <c r="V643" i="13"/>
  <c r="Z643" i="13"/>
  <c r="T644" i="13" l="1" a="1"/>
  <c r="T644" i="13" s="1"/>
  <c r="U644" i="13"/>
  <c r="X644" i="13" a="1"/>
  <c r="X644" i="13" s="1"/>
  <c r="Y644" i="13"/>
  <c r="P644" i="13" a="1"/>
  <c r="P644" i="13" s="1"/>
  <c r="Z644" i="13"/>
  <c r="R644" i="13"/>
  <c r="O645" i="13"/>
  <c r="Q644" i="13"/>
  <c r="V644" i="13"/>
  <c r="T645" i="13" l="1" a="1"/>
  <c r="T645" i="13" s="1"/>
  <c r="O646" i="13"/>
  <c r="V645" i="13"/>
  <c r="X645" i="13" a="1"/>
  <c r="X645" i="13" s="1"/>
  <c r="Y645" i="13"/>
  <c r="P645" i="13" a="1"/>
  <c r="P645" i="13" s="1"/>
  <c r="R645" i="13"/>
  <c r="U645" i="13"/>
  <c r="Z645" i="13"/>
  <c r="Q645" i="13"/>
  <c r="T646" i="13" l="1" a="1"/>
  <c r="T646" i="13" s="1"/>
  <c r="X646" i="13" a="1"/>
  <c r="X646" i="13" s="1"/>
  <c r="Z646" i="13"/>
  <c r="R646" i="13"/>
  <c r="P646" i="13" a="1"/>
  <c r="P646" i="13" s="1"/>
  <c r="O647" i="13"/>
  <c r="Y646" i="13"/>
  <c r="Q646" i="13"/>
  <c r="V646" i="13"/>
  <c r="U646" i="13"/>
  <c r="T647" i="13" l="1" a="1"/>
  <c r="T647" i="13" s="1"/>
  <c r="P647" i="13" a="1"/>
  <c r="P647" i="13" s="1"/>
  <c r="V647" i="13"/>
  <c r="Y647" i="13"/>
  <c r="Z647" i="13"/>
  <c r="X647" i="13" a="1"/>
  <c r="X647" i="13" s="1"/>
  <c r="U647" i="13"/>
  <c r="Q647" i="13"/>
  <c r="O648" i="13"/>
  <c r="R647" i="13"/>
  <c r="T648" i="13" l="1" a="1"/>
  <c r="T648" i="13" s="1"/>
  <c r="Y648" i="13"/>
  <c r="X648" i="13" a="1"/>
  <c r="X648" i="13" s="1"/>
  <c r="Z648" i="13"/>
  <c r="P648" i="13" a="1"/>
  <c r="P648" i="13" s="1"/>
  <c r="V648" i="13"/>
  <c r="U648" i="13"/>
  <c r="R648" i="13"/>
  <c r="Q648" i="13"/>
  <c r="O649" i="13"/>
  <c r="T649" i="13" l="1" a="1"/>
  <c r="T649" i="13" s="1"/>
  <c r="Z649" i="13"/>
  <c r="Q649" i="13"/>
  <c r="P649" i="13" a="1"/>
  <c r="P649" i="13" s="1"/>
  <c r="O650" i="13"/>
  <c r="U649" i="13"/>
  <c r="X649" i="13" a="1"/>
  <c r="X649" i="13" s="1"/>
  <c r="V649" i="13"/>
  <c r="Y649" i="13"/>
  <c r="R649" i="13"/>
  <c r="T650" i="13" l="1" a="1"/>
  <c r="T650" i="13" s="1"/>
  <c r="R650" i="13"/>
  <c r="U650" i="13"/>
  <c r="X650" i="13" a="1"/>
  <c r="X650" i="13" s="1"/>
  <c r="Z650" i="13"/>
  <c r="Q650" i="13"/>
  <c r="O651" i="13"/>
  <c r="Y650" i="13"/>
  <c r="P650" i="13" a="1"/>
  <c r="P650" i="13" s="1"/>
  <c r="V650" i="13"/>
  <c r="T651" i="13" l="1" a="1"/>
  <c r="T651" i="13" s="1"/>
  <c r="X651" i="13" a="1"/>
  <c r="X651" i="13" s="1"/>
  <c r="Y651" i="13"/>
  <c r="P651" i="13" a="1"/>
  <c r="P651" i="13" s="1"/>
  <c r="Q651" i="13"/>
  <c r="U651" i="13"/>
  <c r="R651" i="13"/>
  <c r="O652" i="13"/>
  <c r="Z651" i="13"/>
  <c r="V651" i="13"/>
  <c r="T652" i="13" l="1" a="1"/>
  <c r="T652" i="13" s="1"/>
  <c r="U652" i="13"/>
  <c r="Y652" i="13"/>
  <c r="P652" i="13" a="1"/>
  <c r="P652" i="13" s="1"/>
  <c r="Q652" i="13"/>
  <c r="Z652" i="13"/>
  <c r="O653" i="13"/>
  <c r="R652" i="13"/>
  <c r="X652" i="13" a="1"/>
  <c r="X652" i="13" s="1"/>
  <c r="V652" i="13"/>
  <c r="T653" i="13" l="1" a="1"/>
  <c r="T653" i="13" s="1"/>
  <c r="X653" i="13" a="1"/>
  <c r="X653" i="13" s="1"/>
  <c r="V653" i="13"/>
  <c r="Q653" i="13"/>
  <c r="O654" i="13"/>
  <c r="U653" i="13"/>
  <c r="Y653" i="13"/>
  <c r="R653" i="13"/>
  <c r="P653" i="13" a="1"/>
  <c r="P653" i="13" s="1"/>
  <c r="Z653" i="13"/>
  <c r="T654" i="13" l="1" a="1"/>
  <c r="T654" i="13" s="1"/>
  <c r="P654" i="13" a="1"/>
  <c r="P654" i="13" s="1"/>
  <c r="Z654" i="13"/>
  <c r="X654" i="13" a="1"/>
  <c r="X654" i="13" s="1"/>
  <c r="O655" i="13"/>
  <c r="R654" i="13"/>
  <c r="U654" i="13"/>
  <c r="V654" i="13"/>
  <c r="Y654" i="13"/>
  <c r="Q654" i="13"/>
  <c r="T655" i="13" l="1" a="1"/>
  <c r="T655" i="13" s="1"/>
  <c r="Y655" i="13"/>
  <c r="R655" i="13"/>
  <c r="V655" i="13"/>
  <c r="O656" i="13"/>
  <c r="Q655" i="13"/>
  <c r="P655" i="13" a="1"/>
  <c r="P655" i="13" s="1"/>
  <c r="X655" i="13" a="1"/>
  <c r="X655" i="13" s="1"/>
  <c r="U655" i="13"/>
  <c r="Z655" i="13"/>
  <c r="T656" i="13" l="1" a="1"/>
  <c r="T656" i="13" s="1"/>
  <c r="Z656" i="13"/>
  <c r="Q656" i="13"/>
  <c r="X656" i="13" a="1"/>
  <c r="X656" i="13" s="1"/>
  <c r="P656" i="13" a="1"/>
  <c r="P656" i="13" s="1"/>
  <c r="Y656" i="13"/>
  <c r="O657" i="13"/>
  <c r="U656" i="13"/>
  <c r="R656" i="13"/>
  <c r="V656" i="13"/>
  <c r="T657" i="13" l="1" a="1"/>
  <c r="T657" i="13" s="1"/>
  <c r="R657" i="13"/>
  <c r="Z657" i="13"/>
  <c r="V657" i="13"/>
  <c r="X657" i="13" a="1"/>
  <c r="X657" i="13" s="1"/>
  <c r="Y657" i="13"/>
  <c r="O658" i="13"/>
  <c r="U657" i="13"/>
  <c r="Q657" i="13"/>
  <c r="P657" i="13" a="1"/>
  <c r="P657" i="13" s="1"/>
  <c r="T658" i="13" l="1" a="1"/>
  <c r="T658" i="13" s="1"/>
  <c r="R658" i="13"/>
  <c r="Z658" i="13"/>
  <c r="P658" i="13" a="1"/>
  <c r="P658" i="13" s="1"/>
  <c r="O659" i="13"/>
  <c r="Q658" i="13"/>
  <c r="V658" i="13"/>
  <c r="X658" i="13" a="1"/>
  <c r="X658" i="13" s="1"/>
  <c r="U658" i="13"/>
  <c r="Y658" i="13"/>
  <c r="T659" i="13" l="1" a="1"/>
  <c r="T659" i="13" s="1"/>
  <c r="U659" i="13"/>
  <c r="O660" i="13"/>
  <c r="V659" i="13"/>
  <c r="R659" i="13"/>
  <c r="Q659" i="13"/>
  <c r="P659" i="13" a="1"/>
  <c r="P659" i="13" s="1"/>
  <c r="X659" i="13" a="1"/>
  <c r="X659" i="13" s="1"/>
  <c r="Y659" i="13"/>
  <c r="Z659" i="13"/>
  <c r="T660" i="13" l="1" a="1"/>
  <c r="T660" i="13" s="1"/>
  <c r="O661" i="13"/>
  <c r="V660" i="13"/>
  <c r="U660" i="13"/>
  <c r="Y660" i="13"/>
  <c r="X660" i="13" a="1"/>
  <c r="X660" i="13" s="1"/>
  <c r="Z660" i="13"/>
  <c r="Q660" i="13"/>
  <c r="P660" i="13" a="1"/>
  <c r="P660" i="13" s="1"/>
  <c r="R660" i="13"/>
  <c r="T661" i="13" l="1" a="1"/>
  <c r="T661" i="13" s="1"/>
  <c r="X661" i="13" a="1"/>
  <c r="X661" i="13" s="1"/>
  <c r="Q661" i="13"/>
  <c r="V661" i="13"/>
  <c r="Y661" i="13"/>
  <c r="Z661" i="13"/>
  <c r="R661" i="13"/>
  <c r="O662" i="13"/>
  <c r="P661" i="13" a="1"/>
  <c r="P661" i="13" s="1"/>
  <c r="U661" i="13"/>
  <c r="T662" i="13" l="1" a="1"/>
  <c r="T662" i="13" s="1"/>
  <c r="Z662" i="13"/>
  <c r="P662" i="13" a="1"/>
  <c r="P662" i="13" s="1"/>
  <c r="U662" i="13"/>
  <c r="V662" i="13"/>
  <c r="Y662" i="13"/>
  <c r="O663" i="13"/>
  <c r="R662" i="13"/>
  <c r="Q662" i="13"/>
  <c r="X662" i="13" a="1"/>
  <c r="X662" i="13" s="1"/>
  <c r="T663" i="13" l="1" a="1"/>
  <c r="T663" i="13" s="1"/>
  <c r="R663" i="13"/>
  <c r="Q663" i="13"/>
  <c r="Z663" i="13"/>
  <c r="P663" i="13" a="1"/>
  <c r="P663" i="13" s="1"/>
  <c r="V663" i="13"/>
  <c r="U663" i="13"/>
  <c r="O664" i="13"/>
  <c r="X663" i="13" a="1"/>
  <c r="X663" i="13" s="1"/>
  <c r="Y663" i="13"/>
  <c r="T664" i="13" l="1" a="1"/>
  <c r="T664" i="13" s="1"/>
  <c r="U664" i="13"/>
  <c r="R664" i="13"/>
  <c r="Y664" i="13"/>
  <c r="P664" i="13" a="1"/>
  <c r="P664" i="13" s="1"/>
  <c r="X664" i="13" a="1"/>
  <c r="X664" i="13" s="1"/>
  <c r="V664" i="13"/>
  <c r="O665" i="13"/>
  <c r="Q664" i="13"/>
  <c r="Z664" i="13"/>
  <c r="T665" i="13" l="1" a="1"/>
  <c r="T665" i="13" s="1"/>
  <c r="U665" i="13"/>
  <c r="X665" i="13" a="1"/>
  <c r="X665" i="13" s="1"/>
  <c r="Q665" i="13"/>
  <c r="Y665" i="13"/>
  <c r="Z665" i="13"/>
  <c r="O666" i="13"/>
  <c r="P665" i="13" a="1"/>
  <c r="P665" i="13" s="1"/>
  <c r="V665" i="13"/>
  <c r="R665" i="13"/>
  <c r="T666" i="13" l="1" a="1"/>
  <c r="T666" i="13" s="1"/>
  <c r="O667" i="13"/>
  <c r="V666" i="13"/>
  <c r="Y666" i="13"/>
  <c r="P666" i="13" a="1"/>
  <c r="P666" i="13" s="1"/>
  <c r="Q666" i="13"/>
  <c r="Z666" i="13"/>
  <c r="U666" i="13"/>
  <c r="R666" i="13"/>
  <c r="X666" i="13" a="1"/>
  <c r="X666" i="13" s="1"/>
  <c r="T667" i="13" l="1" a="1"/>
  <c r="T667" i="13" s="1"/>
  <c r="X667" i="13" a="1"/>
  <c r="X667" i="13" s="1"/>
  <c r="R667" i="13"/>
  <c r="U667" i="13"/>
  <c r="Y667" i="13"/>
  <c r="Q667" i="13"/>
  <c r="V667" i="13"/>
  <c r="O668" i="13"/>
  <c r="Z667" i="13"/>
  <c r="P667" i="13" a="1"/>
  <c r="P667" i="13" s="1"/>
  <c r="T668" i="13" l="1" a="1"/>
  <c r="T668" i="13" s="1"/>
  <c r="P668" i="13" a="1"/>
  <c r="P668" i="13" s="1"/>
  <c r="V668" i="13"/>
  <c r="Q668" i="13"/>
  <c r="O669" i="13"/>
  <c r="R668" i="13"/>
  <c r="X668" i="13" a="1"/>
  <c r="X668" i="13" s="1"/>
  <c r="Z668" i="13"/>
  <c r="Y668" i="13"/>
  <c r="U668" i="13"/>
  <c r="T669" i="13" l="1" a="1"/>
  <c r="T669" i="13" s="1"/>
  <c r="Y669" i="13"/>
  <c r="Z669" i="13"/>
  <c r="P669" i="13" a="1"/>
  <c r="P669" i="13" s="1"/>
  <c r="X669" i="13" a="1"/>
  <c r="X669" i="13" s="1"/>
  <c r="O670" i="13"/>
  <c r="Q669" i="13"/>
  <c r="U669" i="13"/>
  <c r="R669" i="13"/>
  <c r="V669" i="13"/>
  <c r="T670" i="13" l="1" a="1"/>
  <c r="T670" i="13" s="1"/>
  <c r="Z670" i="13"/>
  <c r="Q670" i="13"/>
  <c r="R670" i="13"/>
  <c r="V670" i="13"/>
  <c r="Y670" i="13"/>
  <c r="X670" i="13" a="1"/>
  <c r="X670" i="13" s="1"/>
  <c r="U670" i="13"/>
  <c r="P670" i="13" a="1"/>
  <c r="P670" i="13" s="1"/>
  <c r="O671" i="13"/>
  <c r="T671" i="13" l="1" a="1"/>
  <c r="T671" i="13" s="1"/>
  <c r="R671" i="13"/>
  <c r="X671" i="13" a="1"/>
  <c r="X671" i="13" s="1"/>
  <c r="O672" i="13"/>
  <c r="V671" i="13"/>
  <c r="Y671" i="13"/>
  <c r="P671" i="13" a="1"/>
  <c r="P671" i="13" s="1"/>
  <c r="Q671" i="13"/>
  <c r="Z671" i="13"/>
  <c r="U671" i="13"/>
  <c r="T672" i="13" l="1" a="1"/>
  <c r="T672" i="13" s="1"/>
  <c r="Y672" i="13"/>
  <c r="P672" i="13" a="1"/>
  <c r="P672" i="13" s="1"/>
  <c r="U672" i="13"/>
  <c r="O673" i="13"/>
  <c r="Q672" i="13"/>
  <c r="Z672" i="13"/>
  <c r="X672" i="13" a="1"/>
  <c r="X672" i="13" s="1"/>
  <c r="R672" i="13"/>
  <c r="V672" i="13"/>
  <c r="T673" i="13" l="1" a="1"/>
  <c r="T673" i="13" s="1"/>
  <c r="U673" i="13"/>
  <c r="Q673" i="13"/>
  <c r="Z673" i="13"/>
  <c r="P673" i="13" a="1"/>
  <c r="P673" i="13" s="1"/>
  <c r="Y673" i="13"/>
  <c r="X673" i="13" a="1"/>
  <c r="X673" i="13" s="1"/>
  <c r="O674" i="13"/>
  <c r="R673" i="13"/>
  <c r="V673" i="13"/>
  <c r="T674" i="13" l="1" a="1"/>
  <c r="T674" i="13" s="1"/>
  <c r="O675" i="13"/>
  <c r="V674" i="13"/>
  <c r="R674" i="13"/>
  <c r="Q674" i="13"/>
  <c r="X674" i="13" a="1"/>
  <c r="X674" i="13" s="1"/>
  <c r="Z674" i="13"/>
  <c r="Y674" i="13"/>
  <c r="U674" i="13"/>
  <c r="P674" i="13" a="1"/>
  <c r="P674" i="13" s="1"/>
  <c r="T675" i="13" l="1" a="1"/>
  <c r="T675" i="13" s="1"/>
  <c r="X675" i="13" a="1"/>
  <c r="X675" i="13" s="1"/>
  <c r="V675" i="13"/>
  <c r="Q675" i="13"/>
  <c r="P675" i="13" a="1"/>
  <c r="P675" i="13" s="1"/>
  <c r="O676" i="13"/>
  <c r="R675" i="13"/>
  <c r="Z675" i="13"/>
  <c r="Y675" i="13"/>
  <c r="U675" i="13"/>
  <c r="T676" i="13" l="1" a="1"/>
  <c r="T676" i="13" s="1"/>
  <c r="P676" i="13" a="1"/>
  <c r="P676" i="13" s="1"/>
  <c r="Q676" i="13"/>
  <c r="Z676" i="13"/>
  <c r="Y676" i="13"/>
  <c r="X676" i="13" a="1"/>
  <c r="X676" i="13" s="1"/>
  <c r="R676" i="13"/>
  <c r="V676" i="13"/>
  <c r="U676" i="13"/>
  <c r="O677" i="13"/>
  <c r="T677" i="13" l="1" a="1"/>
  <c r="T677" i="13" s="1"/>
  <c r="Y677" i="13"/>
  <c r="O678" i="13"/>
  <c r="U677" i="13"/>
  <c r="X677" i="13" a="1"/>
  <c r="X677" i="13" s="1"/>
  <c r="V677" i="13"/>
  <c r="Z677" i="13"/>
  <c r="Q677" i="13"/>
  <c r="P677" i="13" a="1"/>
  <c r="P677" i="13" s="1"/>
  <c r="R677" i="13"/>
  <c r="T678" i="13" l="1" a="1"/>
  <c r="T678" i="13" s="1"/>
  <c r="Z678" i="13"/>
  <c r="Q678" i="13"/>
  <c r="X678" i="13" a="1"/>
  <c r="X678" i="13" s="1"/>
  <c r="O679" i="13"/>
  <c r="R678" i="13"/>
  <c r="V678" i="13"/>
  <c r="P678" i="13" a="1"/>
  <c r="P678" i="13" s="1"/>
  <c r="Y678" i="13"/>
  <c r="U678" i="13"/>
  <c r="T679" i="13" l="1" a="1"/>
  <c r="T679" i="13" s="1"/>
  <c r="R679" i="13"/>
  <c r="Q679" i="13"/>
  <c r="Z679" i="13"/>
  <c r="V679" i="13"/>
  <c r="U679" i="13"/>
  <c r="O680" i="13"/>
  <c r="P679" i="13" a="1"/>
  <c r="P679" i="13" s="1"/>
  <c r="Y679" i="13"/>
  <c r="X679" i="13" a="1"/>
  <c r="X679" i="13" s="1"/>
  <c r="T680" i="13" l="1" a="1"/>
  <c r="T680" i="13" s="1"/>
  <c r="U680" i="13"/>
  <c r="R680" i="13"/>
  <c r="X680" i="13" a="1"/>
  <c r="X680" i="13" s="1"/>
  <c r="Z680" i="13"/>
  <c r="P680" i="13" a="1"/>
  <c r="P680" i="13" s="1"/>
  <c r="Y680" i="13"/>
  <c r="O681" i="13"/>
  <c r="V680" i="13"/>
  <c r="Q680" i="13"/>
  <c r="T681" i="13" l="1" a="1"/>
  <c r="T681" i="13" s="1"/>
  <c r="U681" i="13"/>
  <c r="X681" i="13" a="1"/>
  <c r="X681" i="13" s="1"/>
  <c r="O682" i="13"/>
  <c r="V681" i="13"/>
  <c r="P681" i="13" a="1"/>
  <c r="P681" i="13" s="1"/>
  <c r="Y681" i="13"/>
  <c r="Z681" i="13"/>
  <c r="R681" i="13"/>
  <c r="Q681" i="13"/>
  <c r="T682" i="13" l="1" a="1"/>
  <c r="T682" i="13" s="1"/>
  <c r="O683" i="13"/>
  <c r="V682" i="13"/>
  <c r="Y682" i="13"/>
  <c r="P682" i="13" a="1"/>
  <c r="P682" i="13" s="1"/>
  <c r="X682" i="13" a="1"/>
  <c r="X682" i="13" s="1"/>
  <c r="Q682" i="13"/>
  <c r="Z682" i="13"/>
  <c r="R682" i="13"/>
  <c r="U682" i="13"/>
  <c r="T683" i="13" l="1" a="1"/>
  <c r="T683" i="13" s="1"/>
  <c r="X683" i="13" a="1"/>
  <c r="X683" i="13" s="1"/>
  <c r="R683" i="13"/>
  <c r="Q683" i="13"/>
  <c r="O684" i="13"/>
  <c r="U683" i="13"/>
  <c r="P683" i="13" a="1"/>
  <c r="P683" i="13" s="1"/>
  <c r="Z683" i="13"/>
  <c r="Y683" i="13"/>
  <c r="V683" i="13"/>
  <c r="T684" i="13" l="1" a="1"/>
  <c r="T684" i="13" s="1"/>
  <c r="P684" i="13" a="1"/>
  <c r="P684" i="13" s="1"/>
  <c r="V684" i="13"/>
  <c r="O685" i="13"/>
  <c r="U684" i="13"/>
  <c r="Z684" i="13"/>
  <c r="Y684" i="13"/>
  <c r="X684" i="13" a="1"/>
  <c r="X684" i="13" s="1"/>
  <c r="R684" i="13"/>
  <c r="Q684" i="13"/>
  <c r="T685" i="13" l="1" a="1"/>
  <c r="T685" i="13" s="1"/>
  <c r="Y685" i="13"/>
  <c r="Z685" i="13"/>
  <c r="P685" i="13" a="1"/>
  <c r="P685" i="13" s="1"/>
  <c r="X685" i="13" a="1"/>
  <c r="X685" i="13" s="1"/>
  <c r="V685" i="13"/>
  <c r="U685" i="13"/>
  <c r="Q685" i="13"/>
  <c r="O686" i="13"/>
  <c r="R685" i="13"/>
  <c r="T686" i="13" l="1" a="1"/>
  <c r="T686" i="13" s="1"/>
  <c r="Z686" i="13"/>
  <c r="Q686" i="13"/>
  <c r="R686" i="13"/>
  <c r="V686" i="13"/>
  <c r="X686" i="13" a="1"/>
  <c r="X686" i="13" s="1"/>
  <c r="Y686" i="13"/>
  <c r="P686" i="13" a="1"/>
  <c r="P686" i="13" s="1"/>
  <c r="O687" i="13"/>
  <c r="U686" i="13"/>
  <c r="T687" i="13" l="1" a="1"/>
  <c r="T687" i="13" s="1"/>
  <c r="R687" i="13"/>
  <c r="X687" i="13" a="1"/>
  <c r="X687" i="13" s="1"/>
  <c r="O688" i="13"/>
  <c r="V687" i="13"/>
  <c r="P687" i="13" a="1"/>
  <c r="P687" i="13" s="1"/>
  <c r="Q687" i="13"/>
  <c r="U687" i="13"/>
  <c r="Z687" i="13"/>
  <c r="Y687" i="13"/>
  <c r="T688" i="13" l="1" a="1"/>
  <c r="T688" i="13" s="1"/>
  <c r="Y688" i="13"/>
  <c r="P688" i="13" a="1"/>
  <c r="P688" i="13" s="1"/>
  <c r="X688" i="13" a="1"/>
  <c r="X688" i="13" s="1"/>
  <c r="O689" i="13"/>
  <c r="Q688" i="13"/>
  <c r="Z688" i="13"/>
  <c r="R688" i="13"/>
  <c r="U688" i="13"/>
  <c r="V688" i="13"/>
  <c r="T689" i="13" l="1" a="1"/>
  <c r="T689" i="13" s="1"/>
  <c r="U689" i="13"/>
  <c r="Q689" i="13"/>
  <c r="Z689" i="13"/>
  <c r="O690" i="13"/>
  <c r="Y689" i="13"/>
  <c r="V689" i="13"/>
  <c r="R689" i="13"/>
  <c r="P689" i="13" a="1"/>
  <c r="P689" i="13" s="1"/>
  <c r="X689" i="13" a="1"/>
  <c r="X689" i="13" s="1"/>
  <c r="T690" i="13" l="1" a="1"/>
  <c r="T690" i="13" s="1"/>
  <c r="O691" i="13"/>
  <c r="V690" i="13"/>
  <c r="R690" i="13"/>
  <c r="Z690" i="13"/>
  <c r="X690" i="13" a="1"/>
  <c r="X690" i="13" s="1"/>
  <c r="Y690" i="13"/>
  <c r="P690" i="13" a="1"/>
  <c r="P690" i="13" s="1"/>
  <c r="U690" i="13"/>
  <c r="Q690" i="13"/>
  <c r="T691" i="13" l="1" a="1"/>
  <c r="T691" i="13" s="1"/>
  <c r="X691" i="13" a="1"/>
  <c r="X691" i="13" s="1"/>
  <c r="V691" i="13"/>
  <c r="O692" i="13"/>
  <c r="Q691" i="13"/>
  <c r="U691" i="13"/>
  <c r="Z691" i="13"/>
  <c r="P691" i="13" a="1"/>
  <c r="P691" i="13" s="1"/>
  <c r="Y691" i="13"/>
  <c r="R691" i="13"/>
  <c r="T692" i="13" l="1" a="1"/>
  <c r="T692" i="13" s="1"/>
  <c r="P692" i="13" a="1"/>
  <c r="P692" i="13" s="1"/>
  <c r="Q692" i="13"/>
  <c r="Z692" i="13"/>
  <c r="R692" i="13"/>
  <c r="U692" i="13"/>
  <c r="X692" i="13" a="1"/>
  <c r="X692" i="13" s="1"/>
  <c r="V692" i="13"/>
  <c r="O693" i="13"/>
  <c r="Y692" i="13"/>
  <c r="T693" i="13" l="1" a="1"/>
  <c r="T693" i="13" s="1"/>
  <c r="Y693" i="13"/>
  <c r="O694" i="13"/>
  <c r="U693" i="13"/>
  <c r="Z693" i="13"/>
  <c r="Q693" i="13"/>
  <c r="P693" i="13" a="1"/>
  <c r="P693" i="13" s="1"/>
  <c r="X693" i="13" a="1"/>
  <c r="X693" i="13" s="1"/>
  <c r="V693" i="13"/>
  <c r="R693" i="13"/>
  <c r="T694" i="13" l="1" a="1"/>
  <c r="T694" i="13" s="1"/>
  <c r="Z694" i="13"/>
  <c r="Q694" i="13"/>
  <c r="X694" i="13" a="1"/>
  <c r="X694" i="13" s="1"/>
  <c r="U694" i="13"/>
  <c r="Y694" i="13"/>
  <c r="P694" i="13" a="1"/>
  <c r="P694" i="13" s="1"/>
  <c r="O695" i="13"/>
  <c r="V694" i="13"/>
  <c r="R694" i="13"/>
  <c r="T695" i="13" l="1" a="1"/>
  <c r="T695" i="13" s="1"/>
  <c r="R695" i="13"/>
  <c r="Q695" i="13"/>
  <c r="Z695" i="13"/>
  <c r="X695" i="13" a="1"/>
  <c r="X695" i="13" s="1"/>
  <c r="Y695" i="13"/>
  <c r="O696" i="13"/>
  <c r="V695" i="13"/>
  <c r="U695" i="13"/>
  <c r="P695" i="13" a="1"/>
  <c r="P695" i="13" s="1"/>
  <c r="T696" i="13" l="1" a="1"/>
  <c r="T696" i="13" s="1"/>
  <c r="U696" i="13"/>
  <c r="R696" i="13"/>
  <c r="Y696" i="13"/>
  <c r="X696" i="13" a="1"/>
  <c r="X696" i="13" s="1"/>
  <c r="V696" i="13"/>
  <c r="O697" i="13"/>
  <c r="Z696" i="13"/>
  <c r="P696" i="13" a="1"/>
  <c r="P696" i="13" s="1"/>
  <c r="Q696" i="13"/>
  <c r="T697" i="13" l="1" a="1"/>
  <c r="T697" i="13" s="1"/>
  <c r="U697" i="13"/>
  <c r="X697" i="13" a="1"/>
  <c r="X697" i="13" s="1"/>
  <c r="O698" i="13"/>
  <c r="V697" i="13"/>
  <c r="Q697" i="13"/>
  <c r="Z697" i="13"/>
  <c r="P697" i="13" a="1"/>
  <c r="P697" i="13" s="1"/>
  <c r="R697" i="13"/>
  <c r="Y697" i="13"/>
  <c r="T698" i="13" l="1" a="1"/>
  <c r="T698" i="13" s="1"/>
  <c r="O699" i="13"/>
  <c r="V698" i="13"/>
  <c r="Y698" i="13"/>
  <c r="P698" i="13" a="1"/>
  <c r="P698" i="13" s="1"/>
  <c r="U698" i="13"/>
  <c r="Z698" i="13"/>
  <c r="R698" i="13"/>
  <c r="X698" i="13" a="1"/>
  <c r="X698" i="13" s="1"/>
  <c r="Q698" i="13"/>
  <c r="T699" i="13" l="1" a="1"/>
  <c r="T699" i="13" s="1"/>
  <c r="X699" i="13" a="1"/>
  <c r="X699" i="13" s="1"/>
  <c r="R699" i="13"/>
  <c r="Q699" i="13"/>
  <c r="O700" i="13"/>
  <c r="Y699" i="13"/>
  <c r="V699" i="13"/>
  <c r="P699" i="13" a="1"/>
  <c r="P699" i="13" s="1"/>
  <c r="Z699" i="13"/>
  <c r="U699" i="13"/>
  <c r="T700" i="13" l="1" a="1"/>
  <c r="T700" i="13" s="1"/>
  <c r="P700" i="13" a="1"/>
  <c r="P700" i="13" s="1"/>
  <c r="V700" i="13"/>
  <c r="O701" i="13"/>
  <c r="U700" i="13"/>
  <c r="Q700" i="13"/>
  <c r="R700" i="13"/>
  <c r="X700" i="13" a="1"/>
  <c r="X700" i="13" s="1"/>
  <c r="Z700" i="13"/>
  <c r="Y700" i="13"/>
  <c r="T701" i="13" l="1" a="1"/>
  <c r="T701" i="13" s="1"/>
  <c r="Y701" i="13"/>
  <c r="Z701" i="13"/>
  <c r="P701" i="13" a="1"/>
  <c r="P701" i="13" s="1"/>
  <c r="O702" i="13"/>
  <c r="R701" i="13"/>
  <c r="Q701" i="13"/>
  <c r="V701" i="13"/>
  <c r="U701" i="13"/>
  <c r="X701" i="13" a="1"/>
  <c r="X701" i="13" s="1"/>
  <c r="T702" i="13" l="1" a="1"/>
  <c r="T702" i="13" s="1"/>
  <c r="Z702" i="13"/>
  <c r="Q702" i="13"/>
  <c r="R702" i="13"/>
  <c r="X702" i="13" a="1"/>
  <c r="X702" i="13" s="1"/>
  <c r="V702" i="13"/>
  <c r="O703" i="13"/>
  <c r="Y702" i="13"/>
  <c r="U702" i="13"/>
  <c r="P702" i="13" a="1"/>
  <c r="P702" i="13" s="1"/>
  <c r="T703" i="13" l="1" a="1"/>
  <c r="T703" i="13" s="1"/>
  <c r="R703" i="13"/>
  <c r="X703" i="13" a="1"/>
  <c r="X703" i="13" s="1"/>
  <c r="O704" i="13"/>
  <c r="V703" i="13"/>
  <c r="Q703" i="13"/>
  <c r="Y703" i="13"/>
  <c r="P703" i="13" a="1"/>
  <c r="P703" i="13" s="1"/>
  <c r="U703" i="13"/>
  <c r="Z703" i="13"/>
  <c r="T704" i="13" l="1" a="1"/>
  <c r="T704" i="13" s="1"/>
  <c r="Y704" i="13"/>
  <c r="P704" i="13" a="1"/>
  <c r="P704" i="13" s="1"/>
  <c r="X704" i="13" a="1"/>
  <c r="X704" i="13" s="1"/>
  <c r="U704" i="13"/>
  <c r="R704" i="13"/>
  <c r="V704" i="13"/>
  <c r="Z704" i="13"/>
  <c r="O705" i="13"/>
  <c r="Q704" i="13"/>
  <c r="T705" i="13" l="1" a="1"/>
  <c r="T705" i="13" s="1"/>
  <c r="U705" i="13"/>
  <c r="Q705" i="13"/>
  <c r="Z705" i="13"/>
  <c r="O706" i="13"/>
  <c r="X705" i="13" a="1"/>
  <c r="X705" i="13" s="1"/>
  <c r="R705" i="13"/>
  <c r="P705" i="13" a="1"/>
  <c r="P705" i="13" s="1"/>
  <c r="Y705" i="13"/>
  <c r="V705" i="13"/>
  <c r="T706" i="13" l="1" a="1"/>
  <c r="T706" i="13" s="1"/>
  <c r="O707" i="13"/>
  <c r="V706" i="13"/>
  <c r="R706" i="13"/>
  <c r="Z706" i="13"/>
  <c r="Q706" i="13"/>
  <c r="P706" i="13" a="1"/>
  <c r="P706" i="13" s="1"/>
  <c r="U706" i="13"/>
  <c r="Y706" i="13"/>
  <c r="X706" i="13" a="1"/>
  <c r="X706" i="13" s="1"/>
  <c r="T707" i="13" l="1" a="1"/>
  <c r="T707" i="13" s="1"/>
  <c r="X707" i="13" a="1"/>
  <c r="X707" i="13" s="1"/>
  <c r="V707" i="13"/>
  <c r="Y707" i="13"/>
  <c r="Z707" i="13"/>
  <c r="P707" i="13" a="1"/>
  <c r="P707" i="13" s="1"/>
  <c r="O708" i="13"/>
  <c r="Q707" i="13"/>
  <c r="U707" i="13"/>
  <c r="R707" i="13"/>
  <c r="T708" i="13" l="1" a="1"/>
  <c r="T708" i="13" s="1"/>
  <c r="P708" i="13" a="1"/>
  <c r="P708" i="13" s="1"/>
  <c r="Q708" i="13"/>
  <c r="Z708" i="13"/>
  <c r="R708" i="13"/>
  <c r="U708" i="13"/>
  <c r="Y708" i="13"/>
  <c r="X708" i="13" a="1"/>
  <c r="X708" i="13" s="1"/>
  <c r="V708" i="13"/>
  <c r="O709" i="13"/>
  <c r="T709" i="13" l="1" a="1"/>
  <c r="T709" i="13" s="1"/>
  <c r="Y709" i="13"/>
  <c r="O710" i="13"/>
  <c r="U709" i="13"/>
  <c r="Z709" i="13"/>
  <c r="P709" i="13" a="1"/>
  <c r="P709" i="13" s="1"/>
  <c r="X709" i="13" a="1"/>
  <c r="X709" i="13" s="1"/>
  <c r="Q709" i="13"/>
  <c r="V709" i="13"/>
  <c r="R709" i="13"/>
  <c r="T710" i="13" l="1" a="1"/>
  <c r="T710" i="13" s="1"/>
  <c r="Z710" i="13"/>
  <c r="Q710" i="13"/>
  <c r="X710" i="13" a="1"/>
  <c r="X710" i="13" s="1"/>
  <c r="U710" i="13"/>
  <c r="Y710" i="13"/>
  <c r="O711" i="13"/>
  <c r="P710" i="13" a="1"/>
  <c r="P710" i="13" s="1"/>
  <c r="R710" i="13"/>
  <c r="V710" i="13"/>
  <c r="T711" i="13" l="1" a="1"/>
  <c r="T711" i="13" s="1"/>
  <c r="R711" i="13"/>
  <c r="Q711" i="13"/>
  <c r="Z711" i="13"/>
  <c r="X711" i="13" a="1"/>
  <c r="X711" i="13" s="1"/>
  <c r="V711" i="13"/>
  <c r="U711" i="13"/>
  <c r="O712" i="13"/>
  <c r="Y711" i="13"/>
  <c r="P711" i="13" a="1"/>
  <c r="P711" i="13" s="1"/>
  <c r="T712" i="13" l="1" a="1"/>
  <c r="T712" i="13" s="1"/>
  <c r="U712" i="13"/>
  <c r="R712" i="13"/>
  <c r="Y712" i="13"/>
  <c r="P712" i="13" a="1"/>
  <c r="P712" i="13" s="1"/>
  <c r="X712" i="13" a="1"/>
  <c r="X712" i="13" s="1"/>
  <c r="Z712" i="13"/>
  <c r="Q712" i="13"/>
  <c r="V712" i="13"/>
  <c r="O713" i="13"/>
  <c r="T713" i="13" l="1" a="1"/>
  <c r="T713" i="13" s="1"/>
  <c r="U713" i="13"/>
  <c r="X713" i="13" a="1"/>
  <c r="X713" i="13" s="1"/>
  <c r="O714" i="13"/>
  <c r="V713" i="13"/>
  <c r="Q713" i="13"/>
  <c r="Z713" i="13"/>
  <c r="Y713" i="13"/>
  <c r="R713" i="13"/>
  <c r="P713" i="13" a="1"/>
  <c r="P713" i="13" s="1"/>
  <c r="T714" i="13" l="1" a="1"/>
  <c r="T714" i="13" s="1"/>
  <c r="O715" i="13"/>
  <c r="V714" i="13"/>
  <c r="Y714" i="13"/>
  <c r="P714" i="13" a="1"/>
  <c r="P714" i="13" s="1"/>
  <c r="R714" i="13"/>
  <c r="Q714" i="13"/>
  <c r="Z714" i="13"/>
  <c r="X714" i="13" a="1"/>
  <c r="X714" i="13" s="1"/>
  <c r="U714" i="13"/>
  <c r="T715" i="13" l="1" a="1"/>
  <c r="T715" i="13" s="1"/>
  <c r="X715" i="13" a="1"/>
  <c r="X715" i="13" s="1"/>
  <c r="R715" i="13"/>
  <c r="Q715" i="13"/>
  <c r="P715" i="13" a="1"/>
  <c r="P715" i="13" s="1"/>
  <c r="Z715" i="13"/>
  <c r="Y715" i="13"/>
  <c r="V715" i="13"/>
  <c r="U715" i="13"/>
  <c r="O716" i="13"/>
  <c r="T716" i="13" l="1" a="1"/>
  <c r="T716" i="13" s="1"/>
  <c r="P716" i="13" a="1"/>
  <c r="P716" i="13" s="1"/>
  <c r="V716" i="13"/>
  <c r="O717" i="13"/>
  <c r="U716" i="13"/>
  <c r="Q716" i="13"/>
  <c r="X716" i="13" a="1"/>
  <c r="X716" i="13" s="1"/>
  <c r="Z716" i="13"/>
  <c r="Y716" i="13"/>
  <c r="R716" i="13"/>
  <c r="Y717" i="13" l="1"/>
  <c r="Q717" i="13"/>
  <c r="T717" i="13" a="1"/>
  <c r="T717" i="13" s="1"/>
  <c r="P717" i="13" a="1"/>
  <c r="P717" i="13" s="1"/>
  <c r="Z717" i="13"/>
  <c r="U717" i="13"/>
  <c r="O718" i="13"/>
  <c r="V717" i="13"/>
  <c r="X717" i="13" a="1"/>
  <c r="X717" i="13" s="1"/>
  <c r="R717" i="13"/>
  <c r="Y718" i="13" l="1"/>
  <c r="Q718" i="13"/>
  <c r="T718" i="13" a="1"/>
  <c r="T718" i="13" s="1"/>
  <c r="O719" i="13"/>
  <c r="U718" i="13"/>
  <c r="V718" i="13"/>
  <c r="Z718" i="13"/>
  <c r="P718" i="13" a="1"/>
  <c r="P718" i="13" s="1"/>
  <c r="X718" i="13" a="1"/>
  <c r="X718" i="13" s="1"/>
  <c r="R718" i="13"/>
  <c r="Y719" i="13" l="1"/>
  <c r="Q719" i="13"/>
  <c r="T719" i="13" a="1"/>
  <c r="T719" i="13" s="1"/>
  <c r="P719" i="13" a="1"/>
  <c r="P719" i="13" s="1"/>
  <c r="X719" i="13" a="1"/>
  <c r="X719" i="13" s="1"/>
  <c r="V719" i="13"/>
  <c r="U719" i="13"/>
  <c r="R719" i="13"/>
  <c r="Z719" i="13"/>
</calcChain>
</file>

<file path=xl/sharedStrings.xml><?xml version="1.0" encoding="utf-8"?>
<sst xmlns="http://schemas.openxmlformats.org/spreadsheetml/2006/main" count="412" uniqueCount="347">
  <si>
    <t>DATES</t>
  </si>
  <si>
    <t>for()</t>
  </si>
  <si>
    <t>get()</t>
  </si>
  <si>
    <t>Discover BQuant, our interactive development platform</t>
  </si>
  <si>
    <t>BQL in Python</t>
  </si>
  <si>
    <t>For further information on BQL, visit the wide library of references available</t>
  </si>
  <si>
    <t>Help</t>
  </si>
  <si>
    <t>In this update:</t>
  </si>
  <si>
    <t>Welcome to our regular update for new and useful ways to use BQL to drive your analysis!</t>
  </si>
  <si>
    <t>If interested, please get in touch via bqntassist@bloomberg.net or reach out to your Bloomberg relationship manager.</t>
  </si>
  <si>
    <t>Example workflow:</t>
  </si>
  <si>
    <t>* Power up your analysis with integration into cloud services such as Azure and AWS</t>
  </si>
  <si>
    <t>* Complete customization of research environment, eg importing your own libraries</t>
  </si>
  <si>
    <t>* Automate your workflows by scheduling tasks</t>
  </si>
  <si>
    <t>* Connection to your own data or third party data on your databases</t>
  </si>
  <si>
    <t>* Unlimited data for research</t>
  </si>
  <si>
    <t>This new service delivers enterprise-wide benefits including:</t>
  </si>
  <si>
    <t>How can it help you?</t>
  </si>
  <si>
    <t>If you are on the buyside and you're interested in using Bloomberg data for data science, there is now a solution for you - BQuant Enterprise.</t>
  </si>
  <si>
    <t>For the full BQL Functions Reference, click here:</t>
  </si>
  <si>
    <t>For more information as well as past editions of the BQL Spotlight, visit BQLX on the Bloomberg Terminal by clicking here:</t>
  </si>
  <si>
    <t>Get in touch with your local Bloomberg rep for further details.</t>
  </si>
  <si>
    <t xml:space="preserve">For more information, visit the following function: </t>
  </si>
  <si>
    <t>Here are some examples of applications you can develop in BQuant:</t>
  </si>
  <si>
    <t>We also offer the opportunity to learn Python. With BQL and Python, you will master the tools for next gen investment idea generation.</t>
  </si>
  <si>
    <t>dynamic models which easy visualization which they can simply share with others as Launchpad components.</t>
  </si>
  <si>
    <r>
      <t xml:space="preserve">Bloomberg has developed an interactive model development platform known as </t>
    </r>
    <r>
      <rPr>
        <b/>
        <sz val="11"/>
        <color theme="1"/>
        <rFont val="Calibri"/>
        <family val="2"/>
        <scheme val="minor"/>
      </rPr>
      <t>BQuant.</t>
    </r>
    <r>
      <rPr>
        <sz val="11"/>
        <color theme="1"/>
        <rFont val="Calibri"/>
        <family val="2"/>
        <scheme val="minor"/>
      </rPr>
      <t xml:space="preserve"> This allows Buyside users with BBA to develop</t>
    </r>
  </si>
  <si>
    <t>BQuant</t>
  </si>
  <si>
    <t>- Limited list references in Excel</t>
  </si>
  <si>
    <t>- Limited character limits in cells</t>
  </si>
  <si>
    <t>- Limited computational speed</t>
  </si>
  <si>
    <t>You can use BQL in Excel, but Excel still imposes limitations such as:</t>
  </si>
  <si>
    <t>BQL gives you the ability for server-side analytics - fast and efficient custom calculations with aggregation and screening to derive results.</t>
  </si>
  <si>
    <t>Technology</t>
  </si>
  <si>
    <t>Subscribe to the BQL news wire, run NI BLPBQL &lt;GO&gt; and click Actions &gt; Set Alert Delivery</t>
  </si>
  <si>
    <t xml:space="preserve">Universe </t>
  </si>
  <si>
    <t>Description</t>
  </si>
  <si>
    <t>Example</t>
  </si>
  <si>
    <t>Energy</t>
  </si>
  <si>
    <t>Utilities</t>
  </si>
  <si>
    <t>Communications</t>
  </si>
  <si>
    <t>AAPL US Equity</t>
  </si>
  <si>
    <t>USD</t>
  </si>
  <si>
    <t>let()</t>
  </si>
  <si>
    <t>Parameters</t>
  </si>
  <si>
    <t>Materials</t>
  </si>
  <si>
    <t>Financials</t>
  </si>
  <si>
    <t>Industrials</t>
  </si>
  <si>
    <t>Consumer Discretionary</t>
  </si>
  <si>
    <t>Real Estate</t>
  </si>
  <si>
    <t>Health Care</t>
  </si>
  <si>
    <t>Consumer Staples</t>
  </si>
  <si>
    <t>Introducing:</t>
  </si>
  <si>
    <t>Function</t>
  </si>
  <si>
    <t>Behaviour</t>
  </si>
  <si>
    <t>issuerof()</t>
  </si>
  <si>
    <t>Issuer</t>
  </si>
  <si>
    <t>issuerof(members('LP01TREU Index'))</t>
  </si>
  <si>
    <t>parent()</t>
  </si>
  <si>
    <t>Direct Parent</t>
  </si>
  <si>
    <t>parent(members('LP01TREU Index'),type=direct)</t>
  </si>
  <si>
    <t>parent(parent())</t>
  </si>
  <si>
    <t>Direct Parent of Parent</t>
  </si>
  <si>
    <t>parent(parent(members('LP01TREU Index'),type=direct))</t>
  </si>
  <si>
    <t>parent(type=ultimate)</t>
  </si>
  <si>
    <t>Ultimate Parent</t>
  </si>
  <si>
    <t>parent(members('LP01TREU Index'),type=ultimate)</t>
  </si>
  <si>
    <t>fundamentalticker()</t>
  </si>
  <si>
    <t>Fundamental</t>
  </si>
  <si>
    <t>fundamentalticker(members('LP01TREU Index'))</t>
  </si>
  <si>
    <t>equitypricingticker()</t>
  </si>
  <si>
    <t>Equity Pricing</t>
  </si>
  <si>
    <t>equitypricingticker(members('LP01TREU Index'))</t>
  </si>
  <si>
    <t>esgticker()</t>
  </si>
  <si>
    <t>ESG Reporting Entity</t>
  </si>
  <si>
    <t>esgticker(members('LP01TREU Index'))</t>
  </si>
  <si>
    <t>Unsecured:EUR</t>
  </si>
  <si>
    <t>Subordinated:USD</t>
  </si>
  <si>
    <t>Subordinated:GBP</t>
  </si>
  <si>
    <t>Sr Unsecured:USD</t>
  </si>
  <si>
    <t>NOK</t>
  </si>
  <si>
    <t>Sr Unsecured:NOK</t>
  </si>
  <si>
    <t>JPY</t>
  </si>
  <si>
    <t>Sr Unsecured:JPY</t>
  </si>
  <si>
    <t>HKD</t>
  </si>
  <si>
    <t>Sr Unsecured:HKD</t>
  </si>
  <si>
    <t>CHF</t>
  </si>
  <si>
    <t>Sr Unsecured:GBP</t>
  </si>
  <si>
    <t>AUD</t>
  </si>
  <si>
    <t>Sr Unsecured:EUR</t>
  </si>
  <si>
    <t>Sr Unsecured:CHF</t>
  </si>
  <si>
    <t>GBP</t>
  </si>
  <si>
    <t>Sr Unsecured:AUD</t>
  </si>
  <si>
    <t>EUR</t>
  </si>
  <si>
    <t>Jr Subordinated:USD</t>
  </si>
  <si>
    <t>Unsecured</t>
  </si>
  <si>
    <t>Subordinated</t>
  </si>
  <si>
    <t>Sr Unsecured</t>
  </si>
  <si>
    <t>Jr Subordinated</t>
  </si>
  <si>
    <t>Jr Subordinated:GBP</t>
  </si>
  <si>
    <t>Jr Subordinated:EUR</t>
  </si>
  <si>
    <t>#Debt_dist</t>
  </si>
  <si>
    <t>for(bonds(parent('BL2440206 Corp', type=ultimate)))</t>
  </si>
  <si>
    <t>get(sum(group(amt_outstanding(currency=EUR)/1M, [payment_rank, crncy])) as #Debt_dist)</t>
  </si>
  <si>
    <t>Example 6: How can I build a debt distribution (expressed in 1M EUR) with all bonds within the corporate structure?</t>
  </si>
  <si>
    <t>Daily Mail &amp; General Trust PLC</t>
  </si>
  <si>
    <t>DMGT LN Equity</t>
  </si>
  <si>
    <t>RWE AG</t>
  </si>
  <si>
    <t>RWE GR Equity</t>
  </si>
  <si>
    <t>Nova Ljubljanska Banka dd</t>
  </si>
  <si>
    <t>NLBR SV Equity</t>
  </si>
  <si>
    <t>Unipol Gruppo SpA</t>
  </si>
  <si>
    <t>UNI IM Equity</t>
  </si>
  <si>
    <t>Permanent TSB Group Holdings P</t>
  </si>
  <si>
    <t>IL0A ID Equity</t>
  </si>
  <si>
    <t>Assicurazioni Generali SpA</t>
  </si>
  <si>
    <t>G IM Equity</t>
  </si>
  <si>
    <t>UnipolSai Assicurazioni SpA</t>
  </si>
  <si>
    <t>US IM Equity</t>
  </si>
  <si>
    <t>BUR LN Equity</t>
  </si>
  <si>
    <t>Names</t>
  </si>
  <si>
    <t>#sorted_top_10</t>
  </si>
  <si>
    <t>We transform our universe of bonds to the appropriate equity pricing entity within the issuers' corporate structure</t>
  </si>
  <si>
    <t>for(equitypricingticker(members('LP01TREU Index')))</t>
  </si>
  <si>
    <t>We ask for the names sorted in ascending order</t>
  </si>
  <si>
    <t>get(#sorted_top_10)</t>
  </si>
  <si>
    <t>let(
#debt_to_asset=dropna(TOT_DEBT_TO_TOT_ASSET,true);
#rank=grouprank(#debt_to_asset);
#top_10=dropna(matches(#debt_to_asset,#rank&lt;=10),true);
#sorted_top_10=groupsort(#top_10,order=asc);)</t>
  </si>
  <si>
    <t>Example 5: What are the top ten issuers by total debt to total assets, using the Equity Pricing Ticker?</t>
  </si>
  <si>
    <t>for(#univ)</t>
  </si>
  <si>
    <t>Entain PLC</t>
  </si>
  <si>
    <t>2303Z LN Equity</t>
  </si>
  <si>
    <t>get(#Fundamental_Ticker, #Equity_Pricing_Ticker )</t>
  </si>
  <si>
    <t>#Equity_Pricing_Ticker</t>
  </si>
  <si>
    <t xml:space="preserve">AL045885 Corp </t>
  </si>
  <si>
    <t>Example 4: Company with different Equity Pricing Ticker and Fundamental Ticker</t>
  </si>
  <si>
    <t>Information Technology</t>
  </si>
  <si>
    <t>Communication Services</t>
  </si>
  <si>
    <t>#ESG_score</t>
  </si>
  <si>
    <t>get(#ESG_score)</t>
  </si>
  <si>
    <t>let(#ESG_score= avg(group(PE_RATIO, GICS_SECTOR_NAME));)</t>
  </si>
  <si>
    <t>LP01TREU Index</t>
  </si>
  <si>
    <t>Index</t>
  </si>
  <si>
    <t>Example 3: What is average PE Ratio among the issuers in the Bloomberg Pan Europe HY Index?</t>
  </si>
  <si>
    <t>=BQL("fundamentalticker('BL244020 Corp')","NET_DEBT_TO_EBITDA")</t>
  </si>
  <si>
    <t>Example 2 : Pull the Net Debt to Ebitda using the Fundamental Ticker for the issuance from Unitymedia (BL2440206 Corp)</t>
  </si>
  <si>
    <t>Unique Names</t>
  </si>
  <si>
    <t>We transform our universe of bonds to the appropriate entity level</t>
  </si>
  <si>
    <t>get(count(group(NAME)))</t>
  </si>
  <si>
    <t>&gt;&gt;&gt;&gt;&gt;</t>
  </si>
  <si>
    <t>Date</t>
  </si>
  <si>
    <t>Issuer level</t>
  </si>
  <si>
    <r>
      <t xml:space="preserve">Toggle this dropdown below for examples </t>
    </r>
    <r>
      <rPr>
        <b/>
        <sz val="11"/>
        <color theme="1"/>
        <rFont val="Calibri"/>
        <family val="2"/>
      </rPr>
      <t>↓</t>
    </r>
  </si>
  <si>
    <t>Example 1 : Using different functions</t>
  </si>
  <si>
    <t>The reported ESG data are shown on FA ESG &lt;GO&gt; of the respective entity.</t>
  </si>
  <si>
    <t>RELS &lt;GO&gt;</t>
  </si>
  <si>
    <t>CAST &lt;GO&gt;</t>
  </si>
  <si>
    <t>N</t>
  </si>
  <si>
    <t>ESGTicker()</t>
  </si>
  <si>
    <t>ESG Reporting Ticker</t>
  </si>
  <si>
    <t>Y</t>
  </si>
  <si>
    <t>Equitypricingticker()</t>
  </si>
  <si>
    <t>Equity Pricing Ticker</t>
  </si>
  <si>
    <t>Fundamentalticker()</t>
  </si>
  <si>
    <t>Fundamental Ticker</t>
  </si>
  <si>
    <t>Parent(type=Ultimate)</t>
  </si>
  <si>
    <t>Parent(Parent())</t>
  </si>
  <si>
    <t>Parent of Parent</t>
  </si>
  <si>
    <t>Parent()</t>
  </si>
  <si>
    <t>Issuerof()</t>
  </si>
  <si>
    <t>History (up to 5Y)</t>
  </si>
  <si>
    <t>Resulting Ticker:</t>
  </si>
  <si>
    <t xml:space="preserve">Resulting Name: </t>
  </si>
  <si>
    <t>Function:</t>
  </si>
  <si>
    <t>Level:</t>
  </si>
  <si>
    <t>AZ066734 Corp</t>
  </si>
  <si>
    <t>Bond:</t>
  </si>
  <si>
    <t>Example Structure of a Bond Issuer from CAST &lt;GO&gt; and RELS &lt;GO&gt;</t>
  </si>
  <si>
    <r>
      <t xml:space="preserve">takes us to the </t>
    </r>
    <r>
      <rPr>
        <b/>
        <sz val="11"/>
        <rFont val="Calibri"/>
        <family val="2"/>
        <scheme val="minor"/>
      </rPr>
      <t xml:space="preserve">ESG reporting entity </t>
    </r>
    <r>
      <rPr>
        <sz val="11"/>
        <rFont val="Calibri"/>
        <family val="2"/>
        <scheme val="minor"/>
      </rPr>
      <t>within the corporate structure</t>
    </r>
  </si>
  <si>
    <r>
      <t xml:space="preserve">gives is the </t>
    </r>
    <r>
      <rPr>
        <b/>
        <sz val="11"/>
        <rFont val="Calibri"/>
        <family val="2"/>
        <scheme val="minor"/>
      </rPr>
      <t xml:space="preserve">equity pricing ticker </t>
    </r>
    <r>
      <rPr>
        <sz val="11"/>
        <rFont val="Calibri"/>
        <family val="2"/>
        <scheme val="minor"/>
      </rPr>
      <t>within the corporate structure</t>
    </r>
  </si>
  <si>
    <r>
      <t xml:space="preserve">brings us to the </t>
    </r>
    <r>
      <rPr>
        <b/>
        <sz val="11"/>
        <rFont val="Calibri"/>
        <family val="2"/>
        <scheme val="minor"/>
      </rPr>
      <t xml:space="preserve">fundamental ticker </t>
    </r>
    <r>
      <rPr>
        <sz val="11"/>
        <rFont val="Calibri"/>
        <family val="2"/>
        <scheme val="minor"/>
      </rPr>
      <t>(ticker where the closest fundamentals are reported)</t>
    </r>
  </si>
  <si>
    <r>
      <t xml:space="preserve">brings us to the </t>
    </r>
    <r>
      <rPr>
        <b/>
        <sz val="11"/>
        <rFont val="Calibri"/>
        <family val="2"/>
        <scheme val="minor"/>
      </rPr>
      <t>ultimate parent</t>
    </r>
    <r>
      <rPr>
        <sz val="11"/>
        <rFont val="Calibri"/>
        <family val="2"/>
        <scheme val="minor"/>
      </rPr>
      <t xml:space="preserve"> of the bond's issuer</t>
    </r>
  </si>
  <si>
    <r>
      <t>allows us to move up the chain to the</t>
    </r>
    <r>
      <rPr>
        <b/>
        <sz val="11"/>
        <rFont val="Calibri"/>
        <family val="2"/>
        <scheme val="minor"/>
      </rPr>
      <t xml:space="preserve"> parent of the parent </t>
    </r>
    <r>
      <rPr>
        <sz val="11"/>
        <rFont val="Calibri"/>
        <family val="2"/>
        <scheme val="minor"/>
      </rPr>
      <t>(if available)</t>
    </r>
  </si>
  <si>
    <r>
      <t>gives us the</t>
    </r>
    <r>
      <rPr>
        <sz val="11"/>
        <color rgb="FFFF0000"/>
        <rFont val="Calibri"/>
        <family val="2"/>
        <scheme val="minor"/>
      </rPr>
      <t xml:space="preserve"> </t>
    </r>
    <r>
      <rPr>
        <b/>
        <sz val="11"/>
        <rFont val="Calibri"/>
        <family val="2"/>
        <scheme val="minor"/>
      </rPr>
      <t xml:space="preserve">parent </t>
    </r>
    <r>
      <rPr>
        <sz val="11"/>
        <rFont val="Calibri"/>
        <family val="2"/>
        <scheme val="minor"/>
      </rPr>
      <t>of the bond's issuer</t>
    </r>
  </si>
  <si>
    <r>
      <t xml:space="preserve">gives us the </t>
    </r>
    <r>
      <rPr>
        <b/>
        <sz val="11"/>
        <rFont val="Calibri"/>
        <family val="2"/>
        <scheme val="minor"/>
      </rPr>
      <t>issuer</t>
    </r>
    <r>
      <rPr>
        <sz val="11"/>
        <rFont val="Calibri"/>
        <family val="2"/>
        <scheme val="minor"/>
      </rPr>
      <t xml:space="preserve"> of the bond</t>
    </r>
  </si>
  <si>
    <t xml:space="preserve">Finally, we are able to directly transition to fundamental entity, equity pricing entity and ESG reporting entity from a given bond ticker </t>
  </si>
  <si>
    <t xml:space="preserve">For some time now we have been able to navigate, aggregate, and manipulate bond level data to data on the issuing entity  e.g. get(ID)for(bonds('VOD LN Equity'). </t>
  </si>
  <si>
    <t>Several BQL universe functions also support the dates parameter, an enhancement that allows you to navigate an issuer’s corporate structure for a single date going back 5 years.</t>
  </si>
  <si>
    <t>let(#sortednames = dropna(groupsort(NAME,order=asc),remove_id=true);)</t>
  </si>
  <si>
    <t>Example 7: Show me the first 10 issuers by name, using the Fundamental Ticker as of 2020-10-14</t>
  </si>
  <si>
    <t>for(fundamentalticker(members(['LP01TREU Index'], dates=2020-10-14)))</t>
  </si>
  <si>
    <t>get(first(group(#sortednames),10) as #First10Names)</t>
  </si>
  <si>
    <t>We transform our universe of bonds to the appropriate fundamental reporting entity within the corporate structure as of defined date (2020-10-14)</t>
  </si>
  <si>
    <t xml:space="preserve">New Release: transition to fundamental entity, equity pricing entity and ESG reporting entity from a bond ticker </t>
  </si>
  <si>
    <r>
      <t xml:space="preserve">Using the </t>
    </r>
    <r>
      <rPr>
        <b/>
        <i/>
        <sz val="12"/>
        <color theme="1"/>
        <rFont val="Calibri"/>
        <family val="2"/>
        <scheme val="minor"/>
      </rPr>
      <t>SCREENRESULTS()</t>
    </r>
    <r>
      <rPr>
        <i/>
        <sz val="12"/>
        <color theme="1"/>
        <rFont val="Calibri"/>
        <family val="2"/>
        <scheme val="minor"/>
      </rPr>
      <t xml:space="preserve"> universe function, you can easily retrieve either</t>
    </r>
    <r>
      <rPr>
        <b/>
        <i/>
        <sz val="12"/>
        <color theme="1"/>
        <rFont val="Calibri"/>
        <family val="2"/>
        <scheme val="minor"/>
      </rPr>
      <t xml:space="preserve"> Example Searches</t>
    </r>
    <r>
      <rPr>
        <i/>
        <sz val="12"/>
        <color theme="1"/>
        <rFont val="Calibri"/>
        <family val="2"/>
        <scheme val="minor"/>
      </rPr>
      <t xml:space="preserve"> or </t>
    </r>
    <r>
      <rPr>
        <b/>
        <i/>
        <sz val="12"/>
        <color theme="1"/>
        <rFont val="Calibri"/>
        <family val="2"/>
        <scheme val="minor"/>
      </rPr>
      <t>Private Saved Searches</t>
    </r>
    <r>
      <rPr>
        <i/>
        <sz val="12"/>
        <color theme="1"/>
        <rFont val="Calibri"/>
        <family val="2"/>
        <scheme val="minor"/>
      </rPr>
      <t xml:space="preserve"> from Bloomberg Fixed Income Search function (</t>
    </r>
    <r>
      <rPr>
        <b/>
        <i/>
        <sz val="12"/>
        <color theme="1"/>
        <rFont val="Calibri"/>
        <family val="2"/>
        <scheme val="minor"/>
      </rPr>
      <t>SRCH</t>
    </r>
    <r>
      <rPr>
        <i/>
        <sz val="12"/>
        <color theme="1"/>
        <rFont val="Calibri"/>
        <family val="2"/>
        <scheme val="minor"/>
      </rPr>
      <t>)</t>
    </r>
  </si>
  <si>
    <t>Key Benefits Include :</t>
  </si>
  <si>
    <t>Notes:</t>
  </si>
  <si>
    <t>a) Leverage SRCH user interface to search for fields and enter criteria for fixed income search</t>
  </si>
  <si>
    <t>BQL for Fixed Income Search feature has limit of 100,000 securities.</t>
  </si>
  <si>
    <t>b) Expanding search capabilities to include all SRCH fields which are not available in BQL yet</t>
  </si>
  <si>
    <t>For an accurate output,please ensure the search/searches result is within this limit</t>
  </si>
  <si>
    <t>c) Integrate security lists from other sources into SRCH from IMGR/W/PORT/TOMS/TSOX/EQS/Bloomberg Index etc.</t>
  </si>
  <si>
    <t>Backdate within SCREENRESULTS() directly in the BQL query is not yet supported</t>
  </si>
  <si>
    <t>d) Perform analysis that are not yet supported in BQL via saved searches, e.g. search bonds with rating changes</t>
  </si>
  <si>
    <t>Current date is used by default if searches were not saved with modified "AS OF" date</t>
  </si>
  <si>
    <t>Fixed Income Search Function Included</t>
  </si>
  <si>
    <t>SCREENRESULTS()</t>
  </si>
  <si>
    <t>Universe function to retrieve both EXAMPLE and PRIVATE SAVED fixed income searches</t>
  </si>
  <si>
    <r>
      <t>SCREENRESULTS(</t>
    </r>
    <r>
      <rPr>
        <b/>
        <sz val="12"/>
        <rFont val="Calibri"/>
        <family val="2"/>
        <scheme val="minor"/>
      </rPr>
      <t>Type</t>
    </r>
    <r>
      <rPr>
        <sz val="12"/>
        <rFont val="Calibri"/>
        <family val="2"/>
        <scheme val="minor"/>
      </rPr>
      <t>=SRCH,</t>
    </r>
    <r>
      <rPr>
        <b/>
        <sz val="12"/>
        <rFont val="Calibri"/>
        <family val="2"/>
        <scheme val="minor"/>
      </rPr>
      <t xml:space="preserve"> Screen_name</t>
    </r>
    <r>
      <rPr>
        <sz val="12"/>
        <rFont val="Calibri"/>
        <family val="2"/>
        <scheme val="minor"/>
      </rPr>
      <t xml:space="preserve">='xxxx')
</t>
    </r>
    <r>
      <rPr>
        <sz val="11"/>
        <rFont val="Calibri"/>
        <family val="2"/>
        <scheme val="minor"/>
      </rPr>
      <t xml:space="preserve">* Example search name starts with @ eg. '@LINKEDLOAN'
* No @ for custom saved search eg. 'YOURSCREENNAME' 
</t>
    </r>
  </si>
  <si>
    <r>
      <t>SRCH/LSRC/MSRC/MTGS/</t>
    </r>
    <r>
      <rPr>
        <sz val="11"/>
        <color theme="1"/>
        <rFont val="Calibri"/>
        <family val="2"/>
        <scheme val="minor"/>
      </rPr>
      <t>PSCH</t>
    </r>
  </si>
  <si>
    <t>GET(ID)FOR(SCREENRESULTS(Type=SRCH,Screen_name='@PANDEMICB'))</t>
  </si>
  <si>
    <t>Example 1. How many China USD bonds were issued in 2021 using Example Search @KUNGFUBOND?</t>
  </si>
  <si>
    <t>get(count(group(ID)))</t>
  </si>
  <si>
    <t>for(filter(screenresults(type=srch, screen_name='@KUNGFUBOND'),YEAR(ISSUE_DT)==2021))</t>
  </si>
  <si>
    <t>Example 2. How to see COCO bond amount outstanding level by credit rating using example search @COCO?</t>
  </si>
  <si>
    <t>get(sum(group(amt_outstanding(currency=USD),CREDIT_RATING(Credit_rating_Source=SANDP)))as #ToT_AMT)</t>
  </si>
  <si>
    <t>for(screenresults(type=SRCH,screen_name='@COCO'))</t>
  </si>
  <si>
    <t>#ToT_AMT</t>
  </si>
  <si>
    <t>A</t>
  </si>
  <si>
    <t>A-</t>
  </si>
  <si>
    <t>B</t>
  </si>
  <si>
    <t>B+</t>
  </si>
  <si>
    <t>B-</t>
  </si>
  <si>
    <t>BB</t>
  </si>
  <si>
    <t>BB+</t>
  </si>
  <si>
    <t>BB-</t>
  </si>
  <si>
    <t>BBB</t>
  </si>
  <si>
    <t>BBB+</t>
  </si>
  <si>
    <t>BBB-</t>
  </si>
  <si>
    <t>CCC</t>
  </si>
  <si>
    <t>CCC+</t>
  </si>
  <si>
    <t>CCC-</t>
  </si>
  <si>
    <t>N.A.</t>
  </si>
  <si>
    <t>Example 3. How to see US leveraged loan distribution by sector using example search @USLEVLOANS?</t>
  </si>
  <si>
    <t>get(groupsort(count(group(ID,BICS_Level_1_sector_name)))as#Count)</t>
  </si>
  <si>
    <t>for(screenresults(type=SRCH,screen_name='@USLEVLOANS'))</t>
  </si>
  <si>
    <t>#Count</t>
  </si>
  <si>
    <t>Government</t>
  </si>
  <si>
    <t>let()</t>
    <phoneticPr fontId="5" type="noConversion"/>
  </si>
  <si>
    <t>let(#SOCIAL=screenresults(type=SRCH,screen_name='@SOCIALBOND');
#GREEN=screenresults(type=SRCH,screen_name='@GREEN');
#SUS=screenresults(type=SRCH,screen_name='@SUSTAINABILITY');)</t>
  </si>
  <si>
    <t>get(sum(group(AMT_OUTSTANDING(CURRENCY=USD)/1M,[YEAR(ISSUE_DT),BICS_LEVEL_1_SECTOR_NAME]))AS#USD_AMT_Million)</t>
  </si>
  <si>
    <t>for(filter(union(union(#SOCIAL,#GREEN),#SUS),year(issue_dt)&lt;=2021))</t>
  </si>
  <si>
    <t xml:space="preserve">Using "union()" function to combine results from several saved SRCH searches </t>
  </si>
  <si>
    <t>BQL for Corporate Structure Navigation</t>
  </si>
  <si>
    <t xml:space="preserve">BQL for Fixed Income Saved Searches </t>
  </si>
  <si>
    <r>
      <t>New Release: Using BQL to retrieve either</t>
    </r>
    <r>
      <rPr>
        <b/>
        <sz val="11"/>
        <rFont val="Calibri"/>
        <family val="2"/>
        <scheme val="minor"/>
      </rPr>
      <t xml:space="preserve"> Example Searches</t>
    </r>
    <r>
      <rPr>
        <sz val="11"/>
        <rFont val="Calibri"/>
        <family val="2"/>
        <scheme val="minor"/>
      </rPr>
      <t xml:space="preserve"> or </t>
    </r>
    <r>
      <rPr>
        <b/>
        <sz val="11"/>
        <rFont val="Calibri"/>
        <family val="2"/>
        <scheme val="minor"/>
      </rPr>
      <t>Private Saved Searches</t>
    </r>
    <r>
      <rPr>
        <sz val="11"/>
        <rFont val="Calibri"/>
        <family val="2"/>
        <scheme val="minor"/>
      </rPr>
      <t xml:space="preserve"> from Bloomberg Fixed Income Search Function </t>
    </r>
    <r>
      <rPr>
        <b/>
        <sz val="11"/>
        <rFont val="Calibri"/>
        <family val="2"/>
        <scheme val="minor"/>
      </rPr>
      <t xml:space="preserve">(SRCH) </t>
    </r>
  </si>
  <si>
    <t>Example 4.  How to get the breakdown of ESG bond (Green +Social +Sustainbility) issuance by year and by sector?</t>
  </si>
  <si>
    <t>Ticker</t>
  </si>
  <si>
    <t xml:space="preserve">AAPL US Equity </t>
  </si>
  <si>
    <t>Example 1: Get Systainalytics risk score for AAPL US Equity for the past 6 months</t>
  </si>
  <si>
    <t>get(ESG_Score(score_source=sustainalytics, score_type=risk, dates = range(-6m, 0d), per=m) as #ESG_Score)</t>
  </si>
  <si>
    <t>#ESG_Score</t>
  </si>
  <si>
    <t>for('TSLA US Equity')</t>
  </si>
  <si>
    <t>for('AAPL US Equity')</t>
  </si>
  <si>
    <r>
      <t>Bloomberg and Sustainalytics are pleased to offer data points from the Sustainalytics Risk Rating product available to Bloomberg users, who can now access three Sustainalytics products on the Terminal: 
1.</t>
    </r>
    <r>
      <rPr>
        <b/>
        <i/>
        <sz val="14"/>
        <color theme="1"/>
        <rFont val="Calibri"/>
        <family val="2"/>
        <scheme val="minor"/>
      </rPr>
      <t xml:space="preserve"> ESG Risk Ratings</t>
    </r>
    <r>
      <rPr>
        <sz val="14"/>
        <color theme="1"/>
        <rFont val="Calibri"/>
        <family val="2"/>
        <scheme val="minor"/>
      </rPr>
      <t xml:space="preserve"> (63 fields) 
2. </t>
    </r>
    <r>
      <rPr>
        <b/>
        <i/>
        <sz val="14"/>
        <color theme="1"/>
        <rFont val="Calibri"/>
        <family val="2"/>
        <scheme val="minor"/>
      </rPr>
      <t>Controversies research</t>
    </r>
    <r>
      <rPr>
        <sz val="14"/>
        <color theme="1"/>
        <rFont val="Calibri"/>
        <family val="2"/>
        <scheme val="minor"/>
      </rPr>
      <t xml:space="preserve"> (91 fields) 
3. </t>
    </r>
    <r>
      <rPr>
        <b/>
        <i/>
        <sz val="14"/>
        <color theme="1"/>
        <rFont val="Calibri"/>
        <family val="2"/>
        <scheme val="minor"/>
      </rPr>
      <t>Controversial Weapons Radar</t>
    </r>
    <r>
      <rPr>
        <sz val="14"/>
        <color theme="1"/>
        <rFont val="Calibri"/>
        <family val="2"/>
        <scheme val="minor"/>
      </rPr>
      <t xml:space="preserve"> (22 fields) 
All Bloomberg subscribers can access four Sustainalytics data points for companies in the </t>
    </r>
    <r>
      <rPr>
        <b/>
        <sz val="14"/>
        <color theme="1"/>
        <rFont val="Calibri"/>
        <family val="2"/>
        <scheme val="minor"/>
      </rPr>
      <t xml:space="preserve">Bloomberg EM INDEX MEMB </t>
    </r>
    <r>
      <rPr>
        <sz val="14"/>
        <color theme="1"/>
        <rFont val="Calibri"/>
        <family val="2"/>
        <scheme val="minor"/>
      </rPr>
      <t>and</t>
    </r>
    <r>
      <rPr>
        <b/>
        <sz val="14"/>
        <color theme="1"/>
        <rFont val="Calibri"/>
        <family val="2"/>
        <scheme val="minor"/>
      </rPr>
      <t xml:space="preserve"> DM INDEX MEMB indices</t>
    </r>
    <r>
      <rPr>
        <sz val="14"/>
        <color theme="1"/>
        <rFont val="Calibri"/>
        <family val="2"/>
        <scheme val="minor"/>
      </rPr>
      <t xml:space="preserve"> that Sustainalytics covers:
ESG Risk Score (X7278/</t>
    </r>
    <r>
      <rPr>
        <b/>
        <sz val="14"/>
        <color theme="1"/>
        <rFont val="Calibri"/>
        <family val="2"/>
        <scheme val="minor"/>
      </rPr>
      <t>ESG_RSK_SCR</t>
    </r>
    <r>
      <rPr>
        <sz val="14"/>
        <color theme="1"/>
        <rFont val="Calibri"/>
        <family val="2"/>
        <scheme val="minor"/>
      </rPr>
      <t>)
ESG Risk Category (X7274/</t>
    </r>
    <r>
      <rPr>
        <b/>
        <sz val="14"/>
        <color theme="1"/>
        <rFont val="Calibri"/>
        <family val="2"/>
        <scheme val="minor"/>
      </rPr>
      <t>ESG_RSK_CATEGORY</t>
    </r>
    <r>
      <rPr>
        <sz val="14"/>
        <color theme="1"/>
        <rFont val="Calibri"/>
        <family val="2"/>
        <scheme val="minor"/>
      </rPr>
      <t>)
ESG Risk Percentile Universe (X7277/</t>
    </r>
    <r>
      <rPr>
        <b/>
        <sz val="14"/>
        <color theme="1"/>
        <rFont val="Calibri"/>
        <family val="2"/>
        <scheme val="minor"/>
      </rPr>
      <t>ESG_RSK_PERCENTILE_UNIVERSE</t>
    </r>
    <r>
      <rPr>
        <sz val="14"/>
        <color theme="1"/>
        <rFont val="Calibri"/>
        <family val="2"/>
        <scheme val="minor"/>
      </rPr>
      <t>)
Highest Controversy Level Answer Category (X7557/</t>
    </r>
    <r>
      <rPr>
        <b/>
        <sz val="14"/>
        <color theme="1"/>
        <rFont val="Calibri"/>
        <family val="2"/>
        <scheme val="minor"/>
      </rPr>
      <t>HIGHST_CONTRVRSY_LEVEL_ANSWR_CAT</t>
    </r>
    <r>
      <rPr>
        <sz val="14"/>
        <color theme="1"/>
        <rFont val="Calibri"/>
        <family val="2"/>
        <scheme val="minor"/>
      </rPr>
      <t xml:space="preserve">)
</t>
    </r>
    <r>
      <rPr>
        <b/>
        <i/>
        <sz val="14"/>
        <color theme="1"/>
        <rFont val="Calibri"/>
        <family val="2"/>
        <scheme val="minor"/>
      </rPr>
      <t xml:space="preserve">** Please note: Subsciption is required to view/use all the Sustainalytics fields &gt;&gt; {ESGD &lt;GO&gt;} </t>
    </r>
  </si>
  <si>
    <t>Example 2: For TSLA US Equity ESG Score, download risk category and percentile universe</t>
  </si>
  <si>
    <t>let(#risk_category = (ESG_SCORE(Score_source=sustainalytics, score_type = risk).category);
#percentile_universe = (ESG_SCORE(Score_source=sustainalytics, score_type = risk).percentile_universe);
)</t>
  </si>
  <si>
    <t>get(#risk_category, #percentile_universe)</t>
  </si>
  <si>
    <t>#percentile_universe</t>
  </si>
  <si>
    <t>Medium</t>
  </si>
  <si>
    <t>Sustainalytics ESG Scores in BQL</t>
  </si>
  <si>
    <t xml:space="preserve">New Release: Sutainalytics ESG Scores are now available in BQL across three packages: ESG risk ratings, controversies research and controversial weapons radar. </t>
  </si>
  <si>
    <t>NDX1 GR Equity</t>
  </si>
  <si>
    <t>MRO LN Equity</t>
  </si>
  <si>
    <t>Nordex SE</t>
  </si>
  <si>
    <t>Melrose Industries PLC</t>
  </si>
  <si>
    <t>#USD_AMT_Million</t>
  </si>
  <si>
    <t>2008.0:Government</t>
  </si>
  <si>
    <t>2008.0:Utilities</t>
  </si>
  <si>
    <t>2009.0:Government</t>
  </si>
  <si>
    <t>2009.0:Utilities</t>
  </si>
  <si>
    <t>2012.0:Government</t>
  </si>
  <si>
    <t>2013.0:Financials</t>
  </si>
  <si>
    <t>2013.0:Government</t>
  </si>
  <si>
    <t>2013.0:Utilities</t>
  </si>
  <si>
    <t>2014.0:Consumer Discretionary</t>
  </si>
  <si>
    <t>2014.0:Energy</t>
  </si>
  <si>
    <t>2014.0:Financials</t>
  </si>
  <si>
    <t>2014.0:Government</t>
  </si>
  <si>
    <t>2014.0:Industrials</t>
  </si>
  <si>
    <t>2014.0:Utilities</t>
  </si>
  <si>
    <t>2015.0:Consumer Staples</t>
  </si>
  <si>
    <t>2015.0:Energy</t>
  </si>
  <si>
    <t>2015.0:Financials</t>
  </si>
  <si>
    <t>2015.0:Government</t>
  </si>
  <si>
    <t>2015.0:Industrials</t>
  </si>
  <si>
    <t>2015.0:Utilities</t>
  </si>
  <si>
    <t>2016.0:Consumer Discretionary</t>
  </si>
  <si>
    <t>2016.0:Energy</t>
  </si>
  <si>
    <t>2016.0:Financials</t>
  </si>
  <si>
    <t>2016.0:Government</t>
  </si>
  <si>
    <t>2016.0:Industrials</t>
  </si>
  <si>
    <t>2016.0:Materials</t>
  </si>
  <si>
    <t>2016.0:Technology</t>
  </si>
  <si>
    <t>2016.0:Utilities</t>
  </si>
  <si>
    <t>2017.0:Consumer Discretionary</t>
  </si>
  <si>
    <t>2017.0:Energy</t>
  </si>
  <si>
    <t>2017.0:Financials</t>
  </si>
  <si>
    <t>2017.0:Government</t>
  </si>
  <si>
    <t>2017.0:Health Care</t>
  </si>
  <si>
    <t>2017.0:Industrials</t>
  </si>
  <si>
    <t>2017.0:Materials</t>
  </si>
  <si>
    <t>2017.0:Technology</t>
  </si>
  <si>
    <t>2017.0:Utilities</t>
  </si>
  <si>
    <t>2018.0:Consumer Discretionary</t>
  </si>
  <si>
    <t>2018.0:Consumer Staples</t>
  </si>
  <si>
    <t>2018.0:Energy</t>
  </si>
  <si>
    <t>2018.0:Financials</t>
  </si>
  <si>
    <t>2018.0:Government</t>
  </si>
  <si>
    <t>2018.0:Health Care</t>
  </si>
  <si>
    <t>2018.0:Industrials</t>
  </si>
  <si>
    <t>2018.0:Materials</t>
  </si>
  <si>
    <t>2018.0:Utilities</t>
  </si>
  <si>
    <t>2019.0:Communications</t>
  </si>
  <si>
    <t>2019.0:Consumer Discretionary</t>
  </si>
  <si>
    <t>2019.0:Consumer Staples</t>
  </si>
  <si>
    <t>2019.0:Energy</t>
  </si>
  <si>
    <t>2019.0:Financials</t>
  </si>
  <si>
    <t>2019.0:Government</t>
  </si>
  <si>
    <t>2019.0:Health Care</t>
  </si>
  <si>
    <t>2019.0:Industrials</t>
  </si>
  <si>
    <t>2019.0:Materials</t>
  </si>
  <si>
    <t>2019.0:Technology</t>
  </si>
  <si>
    <t>2019.0:Utilities</t>
  </si>
  <si>
    <t>2020.0:Communications</t>
  </si>
  <si>
    <t>2020.0:Consumer Discretionary</t>
  </si>
  <si>
    <t>2020.0:Consumer Staples</t>
  </si>
  <si>
    <t>2020.0:Energy</t>
  </si>
  <si>
    <t>2020.0:Financials</t>
  </si>
  <si>
    <t>2020.0:Government</t>
  </si>
  <si>
    <t>2020.0:Health Care</t>
  </si>
  <si>
    <t>2020.0:Industrials</t>
  </si>
  <si>
    <t>2020.0:Materials</t>
  </si>
  <si>
    <t>2020.0:Technology</t>
  </si>
  <si>
    <t>2020.0:Utilities</t>
  </si>
  <si>
    <t>2021.0:Communications</t>
  </si>
  <si>
    <t>2021.0:Consumer Discretionary</t>
  </si>
  <si>
    <t>2021.0:Consumer Staples</t>
  </si>
  <si>
    <t>2021.0:Energy</t>
  </si>
  <si>
    <t>2021.0:Financials</t>
  </si>
  <si>
    <t>2021.0:Government</t>
  </si>
  <si>
    <t>2021.0:Health Care</t>
  </si>
  <si>
    <t>2021.0:Industrials</t>
  </si>
  <si>
    <t>2021.0:Materials</t>
  </si>
  <si>
    <t>2021.0:Technology</t>
  </si>
  <si>
    <t>2021.0:Utilities</t>
  </si>
  <si>
    <t>NR</t>
  </si>
  <si>
    <t>2010.0:Financials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</si>
</sst>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0.00_-;\-* #,##0.00_-;_-* &quot;-&quot;??_-;_-@_-"/>
    <numFmt numFmtId="165" formatCode="0.000"/>
    <numFmt numFmtId="166" formatCode="_-* #,##0_-;\-* #,##0_-;_-* &quot;-&quot;??_-;_-@_-"/>
  </numFmts>
  <fonts count="43">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4"/>
      <color rgb="FF00B050"/>
      <name val="Calibri"/>
      <family val="2"/>
      <scheme val="minor"/>
    </font>
    <font>
      <b/>
      <u/>
      <sz val="11"/>
      <color theme="1"/>
      <name val="Calibri"/>
      <family val="2"/>
      <scheme val="minor"/>
    </font>
    <font>
      <sz val="11"/>
      <name val="Calibri"/>
      <family val="2"/>
      <scheme val="minor"/>
    </font>
    <font>
      <u/>
      <sz val="11"/>
      <color theme="10"/>
      <name val="Calibri"/>
      <family val="2"/>
      <scheme val="minor"/>
    </font>
    <font>
      <u/>
      <sz val="11"/>
      <name val="Calibri"/>
      <family val="2"/>
      <scheme val="minor"/>
    </font>
    <font>
      <b/>
      <sz val="11"/>
      <name val="Calibri"/>
      <family val="2"/>
      <scheme val="minor"/>
    </font>
    <font>
      <b/>
      <sz val="16"/>
      <color theme="1"/>
      <name val="Calibri"/>
      <family val="2"/>
      <scheme val="minor"/>
    </font>
    <font>
      <sz val="16"/>
      <color theme="1"/>
      <name val="Calibri"/>
      <family val="2"/>
      <scheme val="minor"/>
    </font>
    <font>
      <u/>
      <sz val="14"/>
      <color theme="10"/>
      <name val="Calibri"/>
      <family val="2"/>
      <scheme val="minor"/>
    </font>
    <font>
      <u/>
      <sz val="16"/>
      <color theme="10"/>
      <name val="Calibri"/>
      <family val="2"/>
      <scheme val="minor"/>
    </font>
    <font>
      <sz val="11"/>
      <color rgb="FFFF0000"/>
      <name val="Calibri"/>
      <family val="2"/>
      <scheme val="minor"/>
    </font>
    <font>
      <sz val="11"/>
      <color theme="1"/>
      <name val="Calibri"/>
      <family val="2"/>
      <charset val="136"/>
      <scheme val="minor"/>
    </font>
    <font>
      <u/>
      <sz val="11"/>
      <color theme="10"/>
      <name val="Calibri"/>
      <family val="2"/>
      <charset val="136"/>
      <scheme val="minor"/>
    </font>
    <font>
      <b/>
      <sz val="12"/>
      <color rgb="FFFFFFFF"/>
      <name val="Calibri"/>
      <family val="2"/>
      <scheme val="minor"/>
    </font>
    <font>
      <i/>
      <sz val="11"/>
      <color theme="1"/>
      <name val="Calibri"/>
      <family val="2"/>
      <scheme val="minor"/>
    </font>
    <font>
      <b/>
      <i/>
      <sz val="11"/>
      <color theme="1"/>
      <name val="Calibri"/>
      <family val="2"/>
      <scheme val="minor"/>
    </font>
    <font>
      <b/>
      <sz val="12"/>
      <color rgb="FF0070C0"/>
      <name val="Calibri"/>
      <family val="2"/>
      <scheme val="minor"/>
    </font>
    <font>
      <b/>
      <sz val="14"/>
      <color rgb="FF0070C0"/>
      <name val="Calibri"/>
      <family val="2"/>
      <scheme val="minor"/>
    </font>
    <font>
      <b/>
      <sz val="14"/>
      <color rgb="FF7030A0"/>
      <name val="Calibri"/>
      <family val="2"/>
      <scheme val="minor"/>
    </font>
    <font>
      <b/>
      <sz val="11"/>
      <color theme="0"/>
      <name val="Calibri"/>
      <family val="2"/>
      <scheme val="minor"/>
    </font>
    <font>
      <b/>
      <sz val="11"/>
      <color rgb="FFFFFFFF"/>
      <name val="Calibri"/>
      <family val="2"/>
      <scheme val="minor"/>
    </font>
    <font>
      <i/>
      <sz val="11"/>
      <name val="Calibri"/>
      <family val="2"/>
      <scheme val="minor"/>
    </font>
    <font>
      <b/>
      <u/>
      <sz val="14"/>
      <name val="Calibri"/>
      <family val="2"/>
      <scheme val="minor"/>
    </font>
    <font>
      <b/>
      <sz val="11"/>
      <color rgb="FF000000"/>
      <name val="Calibri"/>
      <family val="2"/>
      <scheme val="minor"/>
    </font>
    <font>
      <b/>
      <u/>
      <sz val="11"/>
      <name val="Calibri"/>
      <family val="2"/>
      <scheme val="minor"/>
    </font>
    <font>
      <b/>
      <sz val="11"/>
      <color theme="1"/>
      <name val="Calibri"/>
      <family val="2"/>
    </font>
    <font>
      <b/>
      <u/>
      <sz val="14"/>
      <color theme="1"/>
      <name val="Calibri"/>
      <family val="2"/>
      <scheme val="minor"/>
    </font>
    <font>
      <b/>
      <i/>
      <sz val="16"/>
      <color theme="1"/>
      <name val="Calibri"/>
      <family val="2"/>
      <scheme val="minor"/>
    </font>
    <font>
      <sz val="12"/>
      <name val="Calibri"/>
      <family val="2"/>
      <scheme val="minor"/>
    </font>
    <font>
      <sz val="14"/>
      <name val="Calibri"/>
      <family val="2"/>
      <scheme val="minor"/>
    </font>
    <font>
      <i/>
      <sz val="12"/>
      <color theme="1"/>
      <name val="Calibri"/>
      <family val="2"/>
      <scheme val="minor"/>
    </font>
    <font>
      <b/>
      <i/>
      <sz val="12"/>
      <color theme="1"/>
      <name val="Calibri"/>
      <family val="2"/>
      <scheme val="minor"/>
    </font>
    <font>
      <b/>
      <sz val="12"/>
      <name val="Calibri"/>
      <family val="2"/>
      <scheme val="minor"/>
    </font>
    <font>
      <b/>
      <sz val="12"/>
      <color theme="0"/>
      <name val="Calibri"/>
      <family val="2"/>
      <scheme val="minor"/>
    </font>
    <font>
      <i/>
      <u/>
      <sz val="11"/>
      <color theme="10"/>
      <name val="Calibri"/>
      <family val="2"/>
      <scheme val="minor"/>
    </font>
    <font>
      <b/>
      <i/>
      <sz val="14"/>
      <color theme="1"/>
      <name val="Calibri"/>
      <family val="2"/>
      <scheme val="minor"/>
    </font>
  </fonts>
  <fills count="32">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rgb="FF0070C0"/>
        <bgColor indexed="64"/>
      </patternFill>
    </fill>
    <fill>
      <patternFill patternType="solid">
        <fgColor theme="7"/>
        <bgColor indexed="64"/>
      </patternFill>
    </fill>
    <fill>
      <patternFill patternType="solid">
        <fgColor theme="9" tint="0.79998168889431442"/>
        <bgColor indexed="64"/>
      </patternFill>
    </fill>
    <fill>
      <patternFill patternType="solid">
        <fgColor rgb="FF00B050"/>
        <bgColor indexed="64"/>
      </patternFill>
    </fill>
    <fill>
      <patternFill patternType="solid">
        <fgColor rgb="FFFFCC99"/>
        <bgColor indexed="64"/>
      </patternFill>
    </fill>
    <fill>
      <patternFill patternType="solid">
        <fgColor rgb="FF99FFCC"/>
        <bgColor indexed="64"/>
      </patternFill>
    </fill>
    <fill>
      <patternFill patternType="solid">
        <fgColor theme="0"/>
        <bgColor indexed="64"/>
      </patternFill>
    </fill>
    <fill>
      <patternFill patternType="solid">
        <fgColor theme="3"/>
        <bgColor auto="1"/>
      </patternFill>
    </fill>
    <fill>
      <patternFill patternType="solid">
        <fgColor theme="0" tint="-0.14999847407452621"/>
        <bgColor indexed="64"/>
      </patternFill>
    </fill>
    <fill>
      <patternFill patternType="solid">
        <fgColor rgb="FF002060"/>
        <bgColor indexed="64"/>
      </patternFill>
    </fill>
    <fill>
      <patternFill patternType="solid">
        <fgColor theme="4" tint="0.59999389629810485"/>
        <bgColor indexed="64"/>
      </patternFill>
    </fill>
    <fill>
      <gradientFill>
        <stop position="0">
          <color rgb="FFFCD5B4"/>
        </stop>
        <stop position="0.5">
          <color rgb="FFFDE9D9"/>
        </stop>
        <stop position="1">
          <color rgb="FFFCD5B4"/>
        </stop>
      </gradientFill>
    </fill>
    <fill>
      <patternFill patternType="solid">
        <fgColor theme="2"/>
        <bgColor indexed="64"/>
      </patternFill>
    </fill>
    <fill>
      <patternFill patternType="solid">
        <fgColor theme="5" tint="0.79998168889431442"/>
        <bgColor indexed="64"/>
      </patternFill>
    </fill>
    <fill>
      <patternFill patternType="solid">
        <fgColor rgb="FFFFC000"/>
        <bgColor indexed="64"/>
      </patternFill>
    </fill>
    <fill>
      <gradientFill>
        <stop position="0">
          <color rgb="FF1F497D"/>
        </stop>
        <stop position="0.5">
          <color rgb="FF4F81BD"/>
        </stop>
        <stop position="1">
          <color rgb="FF1F497D"/>
        </stop>
      </gradientFill>
    </fill>
    <fill>
      <patternFill patternType="solid">
        <fgColor theme="9" tint="0.59999389629810485"/>
        <bgColor indexed="64"/>
      </patternFill>
    </fill>
    <fill>
      <patternFill patternType="solid">
        <fgColor rgb="FF92D05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EFD6F4"/>
        <bgColor indexed="64"/>
      </patternFill>
    </fill>
    <fill>
      <patternFill patternType="solid">
        <fgColor rgb="FF7030A0"/>
        <bgColor indexed="64"/>
      </patternFill>
    </fill>
    <fill>
      <patternFill patternType="solid">
        <fgColor theme="9" tint="-0.249977111117893"/>
        <bgColor indexed="64"/>
      </patternFill>
    </fill>
    <fill>
      <patternFill patternType="solid">
        <fgColor rgb="FFFF9999"/>
        <bgColor indexed="64"/>
      </patternFill>
    </fill>
    <fill>
      <patternFill patternType="solid">
        <fgColor rgb="FFC00000"/>
        <bgColor indexed="64"/>
      </patternFill>
    </fill>
    <fill>
      <patternFill patternType="solid">
        <fgColor theme="3" tint="0.39997558519241921"/>
        <bgColor indexed="64"/>
      </patternFill>
    </fill>
    <fill>
      <patternFill patternType="solid">
        <fgColor theme="4" tint="0.79998168889431442"/>
        <bgColor auto="1"/>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right/>
      <top style="thin">
        <color theme="0"/>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indexed="8"/>
      </left>
      <right/>
      <top style="thin">
        <color indexed="64"/>
      </top>
      <bottom style="thin">
        <color indexed="64"/>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6">
    <xf numFmtId="0" fontId="0" fillId="0" borderId="0"/>
    <xf numFmtId="44" fontId="1" fillId="0" borderId="0" applyFont="0" applyFill="0" applyBorder="0" applyAlignment="0" applyProtection="0"/>
    <xf numFmtId="0" fontId="10" fillId="0" borderId="0" applyNumberFormat="0" applyFill="0" applyBorder="0" applyAlignment="0" applyProtection="0"/>
    <xf numFmtId="0" fontId="18" fillId="0" borderId="0">
      <alignment vertical="center"/>
    </xf>
    <xf numFmtId="0" fontId="19" fillId="0" borderId="0" applyNumberFormat="0" applyFill="0" applyBorder="0" applyAlignment="0" applyProtection="0">
      <alignment vertical="center"/>
    </xf>
    <xf numFmtId="164" fontId="18" fillId="0" borderId="0" applyFont="0" applyFill="0" applyBorder="0" applyAlignment="0" applyProtection="0"/>
  </cellStyleXfs>
  <cellXfs count="314">
    <xf numFmtId="0" fontId="0" fillId="0" borderId="0" xfId="0"/>
    <xf numFmtId="0" fontId="9" fillId="8" borderId="11" xfId="0" applyFont="1" applyFill="1" applyBorder="1"/>
    <xf numFmtId="0" fontId="9" fillId="8" borderId="12" xfId="0" applyFont="1" applyFill="1" applyBorder="1"/>
    <xf numFmtId="0" fontId="9" fillId="8" borderId="13" xfId="0" applyFont="1" applyFill="1" applyBorder="1"/>
    <xf numFmtId="0" fontId="9" fillId="8" borderId="14" xfId="0" applyFont="1" applyFill="1" applyBorder="1"/>
    <xf numFmtId="0" fontId="9" fillId="8" borderId="0" xfId="0" applyFont="1" applyFill="1" applyBorder="1"/>
    <xf numFmtId="0" fontId="11" fillId="8" borderId="0" xfId="2" applyFont="1" applyFill="1" applyBorder="1"/>
    <xf numFmtId="0" fontId="9" fillId="8" borderId="15" xfId="0" applyFont="1" applyFill="1" applyBorder="1"/>
    <xf numFmtId="0" fontId="10" fillId="8" borderId="0" xfId="2" applyFill="1" applyBorder="1"/>
    <xf numFmtId="0" fontId="12" fillId="8" borderId="15" xfId="0" applyFont="1" applyFill="1" applyBorder="1"/>
    <xf numFmtId="0" fontId="9" fillId="8" borderId="16" xfId="0" applyFont="1" applyFill="1" applyBorder="1"/>
    <xf numFmtId="0" fontId="9" fillId="8" borderId="17" xfId="0" applyFont="1" applyFill="1" applyBorder="1"/>
    <xf numFmtId="0" fontId="9" fillId="8" borderId="18" xfId="0" applyFont="1" applyFill="1" applyBorder="1"/>
    <xf numFmtId="0" fontId="13" fillId="0" borderId="0" xfId="0" applyFont="1"/>
    <xf numFmtId="0" fontId="14" fillId="0" borderId="0" xfId="0" applyFont="1"/>
    <xf numFmtId="0" fontId="0" fillId="2" borderId="0" xfId="0" applyFill="1"/>
    <xf numFmtId="0" fontId="2" fillId="2" borderId="0" xfId="0" applyFont="1" applyFill="1"/>
    <xf numFmtId="0" fontId="0" fillId="2" borderId="0" xfId="0" quotePrefix="1" applyFill="1"/>
    <xf numFmtId="0" fontId="2" fillId="2" borderId="0" xfId="0" quotePrefix="1" applyFont="1" applyFill="1"/>
    <xf numFmtId="0" fontId="15" fillId="0" borderId="0" xfId="2" applyFont="1"/>
    <xf numFmtId="0" fontId="4" fillId="0" borderId="0" xfId="0" applyFont="1"/>
    <xf numFmtId="0" fontId="16" fillId="0" borderId="0" xfId="2" applyFont="1"/>
    <xf numFmtId="0" fontId="0" fillId="9" borderId="0" xfId="0" applyFill="1"/>
    <xf numFmtId="0" fontId="10" fillId="9" borderId="0" xfId="2" applyFill="1"/>
    <xf numFmtId="0" fontId="8" fillId="9" borderId="0" xfId="0" applyFont="1" applyFill="1"/>
    <xf numFmtId="0" fontId="0" fillId="9" borderId="0" xfId="0" quotePrefix="1" applyFill="1"/>
    <xf numFmtId="0" fontId="18" fillId="0" borderId="0" xfId="3">
      <alignment vertical="center"/>
    </xf>
    <xf numFmtId="0" fontId="0" fillId="0" borderId="19" xfId="0" applyBorder="1"/>
    <xf numFmtId="0" fontId="0" fillId="0" borderId="19" xfId="0" applyBorder="1" applyAlignment="1">
      <alignment horizontal="center"/>
    </xf>
    <xf numFmtId="0" fontId="21" fillId="0" borderId="19" xfId="0" applyFont="1" applyBorder="1"/>
    <xf numFmtId="0" fontId="0" fillId="0" borderId="23" xfId="0" applyBorder="1"/>
    <xf numFmtId="0" fontId="0" fillId="0" borderId="23" xfId="0" applyBorder="1" applyAlignment="1">
      <alignment horizontal="center"/>
    </xf>
    <xf numFmtId="0" fontId="0" fillId="3" borderId="1" xfId="0" applyFill="1" applyBorder="1"/>
    <xf numFmtId="0" fontId="0" fillId="3" borderId="2" xfId="0" applyFill="1" applyBorder="1"/>
    <xf numFmtId="0" fontId="0" fillId="3" borderId="9" xfId="0" applyFill="1" applyBorder="1"/>
    <xf numFmtId="0" fontId="0" fillId="3" borderId="0" xfId="0" applyFill="1" applyBorder="1"/>
    <xf numFmtId="0" fontId="0" fillId="3" borderId="4" xfId="0" applyFill="1" applyBorder="1"/>
    <xf numFmtId="0" fontId="0" fillId="3" borderId="5" xfId="0" applyFill="1" applyBorder="1"/>
    <xf numFmtId="0" fontId="0" fillId="0" borderId="24" xfId="0" applyBorder="1"/>
    <xf numFmtId="14" fontId="0" fillId="0" borderId="19" xfId="0" applyNumberFormat="1" applyBorder="1"/>
    <xf numFmtId="2" fontId="0" fillId="0" borderId="19" xfId="0" applyNumberFormat="1" applyBorder="1" applyAlignment="1">
      <alignment horizontal="center"/>
    </xf>
    <xf numFmtId="0" fontId="0" fillId="0" borderId="19" xfId="0" applyBorder="1" applyAlignment="1"/>
    <xf numFmtId="14" fontId="0" fillId="0" borderId="19" xfId="0" applyNumberFormat="1" applyBorder="1" applyAlignment="1"/>
    <xf numFmtId="2" fontId="0" fillId="0" borderId="19" xfId="0" applyNumberFormat="1" applyBorder="1"/>
    <xf numFmtId="0" fontId="0" fillId="0" borderId="25" xfId="0" applyBorder="1"/>
    <xf numFmtId="0" fontId="9" fillId="16" borderId="8" xfId="0" applyFont="1" applyFill="1" applyBorder="1"/>
    <xf numFmtId="0" fontId="9" fillId="16" borderId="8" xfId="0" applyFont="1" applyFill="1" applyBorder="1" applyAlignment="1">
      <alignment vertical="center"/>
    </xf>
    <xf numFmtId="0" fontId="9" fillId="16" borderId="8" xfId="0" applyFont="1" applyFill="1" applyBorder="1" applyAlignment="1">
      <alignment horizontal="left" vertical="top"/>
    </xf>
    <xf numFmtId="0" fontId="0" fillId="3" borderId="6" xfId="0" applyFill="1" applyBorder="1"/>
    <xf numFmtId="0" fontId="0" fillId="3" borderId="7" xfId="0" applyFill="1" applyBorder="1"/>
    <xf numFmtId="1" fontId="9" fillId="0" borderId="8" xfId="0" applyNumberFormat="1" applyFont="1" applyFill="1" applyBorder="1" applyAlignment="1">
      <alignment horizontal="center"/>
    </xf>
    <xf numFmtId="0" fontId="9" fillId="0" borderId="8" xfId="0" applyFont="1" applyFill="1" applyBorder="1" applyAlignment="1">
      <alignment horizontal="center"/>
    </xf>
    <xf numFmtId="1" fontId="0" fillId="3" borderId="8" xfId="0" applyNumberFormat="1" applyFill="1" applyBorder="1" applyAlignment="1">
      <alignment horizontal="center"/>
    </xf>
    <xf numFmtId="0" fontId="0" fillId="0" borderId="8" xfId="0" applyBorder="1" applyAlignment="1">
      <alignment horizontal="center"/>
    </xf>
    <xf numFmtId="0" fontId="12" fillId="0" borderId="8" xfId="0" applyFont="1" applyFill="1" applyBorder="1" applyAlignment="1">
      <alignment horizontal="center"/>
    </xf>
    <xf numFmtId="0" fontId="5" fillId="3" borderId="0" xfId="0" applyFont="1" applyFill="1" applyBorder="1"/>
    <xf numFmtId="0" fontId="17" fillId="3" borderId="0" xfId="0" applyFont="1" applyFill="1" applyBorder="1"/>
    <xf numFmtId="0" fontId="29" fillId="3" borderId="0" xfId="0" applyFont="1" applyFill="1" applyBorder="1"/>
    <xf numFmtId="0" fontId="0" fillId="3" borderId="3" xfId="0" applyFill="1" applyBorder="1"/>
    <xf numFmtId="2" fontId="9" fillId="0" borderId="20" xfId="0" applyNumberFormat="1" applyFont="1" applyFill="1" applyBorder="1" applyAlignment="1">
      <alignment horizontal="center"/>
    </xf>
    <xf numFmtId="0" fontId="12" fillId="0" borderId="22" xfId="0" applyFont="1" applyFill="1" applyBorder="1" applyAlignment="1">
      <alignment horizontal="left"/>
    </xf>
    <xf numFmtId="0" fontId="12" fillId="0" borderId="20" xfId="0" applyFont="1" applyFill="1" applyBorder="1" applyAlignment="1">
      <alignment horizontal="left"/>
    </xf>
    <xf numFmtId="0" fontId="12" fillId="0" borderId="20" xfId="0" applyFont="1" applyFill="1" applyBorder="1" applyAlignment="1">
      <alignment horizontal="center"/>
    </xf>
    <xf numFmtId="14" fontId="0" fillId="3" borderId="5" xfId="0" applyNumberFormat="1" applyFill="1" applyBorder="1"/>
    <xf numFmtId="0" fontId="5" fillId="3" borderId="5" xfId="0" applyFont="1" applyFill="1" applyBorder="1"/>
    <xf numFmtId="0" fontId="25" fillId="3" borderId="0" xfId="0" applyFont="1" applyFill="1" applyBorder="1"/>
    <xf numFmtId="0" fontId="24" fillId="3" borderId="0" xfId="0" applyFont="1" applyFill="1" applyBorder="1" applyAlignment="1">
      <alignment horizontal="centerContinuous"/>
    </xf>
    <xf numFmtId="0" fontId="23" fillId="3" borderId="0" xfId="0" applyFont="1" applyFill="1" applyBorder="1" applyAlignment="1">
      <alignment horizontal="centerContinuous"/>
    </xf>
    <xf numFmtId="0" fontId="26" fillId="7" borderId="4" xfId="0" applyFont="1" applyFill="1" applyBorder="1" applyAlignment="1">
      <alignment horizontal="center" vertical="center"/>
    </xf>
    <xf numFmtId="0" fontId="26" fillId="4" borderId="9" xfId="0" applyFont="1" applyFill="1" applyBorder="1" applyAlignment="1">
      <alignment horizontal="center" vertical="center"/>
    </xf>
    <xf numFmtId="0" fontId="6" fillId="10" borderId="8" xfId="0" quotePrefix="1" applyFont="1" applyFill="1" applyBorder="1" applyAlignment="1">
      <alignment horizontal="center"/>
    </xf>
    <xf numFmtId="0" fontId="0" fillId="0" borderId="8" xfId="0" applyFill="1" applyBorder="1"/>
    <xf numFmtId="0" fontId="2" fillId="0" borderId="8" xfId="0" applyFont="1" applyFill="1" applyBorder="1"/>
    <xf numFmtId="0" fontId="26" fillId="18" borderId="1" xfId="0" applyFont="1" applyFill="1" applyBorder="1" applyAlignment="1">
      <alignment horizontal="center" vertical="center"/>
    </xf>
    <xf numFmtId="0" fontId="30" fillId="15" borderId="22" xfId="0" applyFont="1" applyFill="1" applyBorder="1" applyAlignment="1">
      <alignment horizontal="center" vertical="center"/>
    </xf>
    <xf numFmtId="0" fontId="30" fillId="15" borderId="20" xfId="0" applyFont="1" applyFill="1" applyBorder="1" applyAlignment="1">
      <alignment horizontal="center" vertical="center"/>
    </xf>
    <xf numFmtId="0" fontId="27" fillId="19" borderId="8" xfId="0" applyFont="1" applyFill="1" applyBorder="1" applyAlignment="1">
      <alignment horizontal="center" vertical="center"/>
    </xf>
    <xf numFmtId="0" fontId="5" fillId="3" borderId="2" xfId="0" applyFont="1" applyFill="1" applyBorder="1"/>
    <xf numFmtId="0" fontId="29" fillId="3" borderId="2" xfId="0" applyFont="1" applyFill="1" applyBorder="1"/>
    <xf numFmtId="0" fontId="25" fillId="3" borderId="5" xfId="0" applyFont="1" applyFill="1" applyBorder="1"/>
    <xf numFmtId="0" fontId="0" fillId="3" borderId="0" xfId="0" applyFill="1" applyBorder="1" applyAlignment="1">
      <alignment horizontal="centerContinuous"/>
    </xf>
    <xf numFmtId="0" fontId="7" fillId="3" borderId="0" xfId="0" applyFont="1" applyFill="1" applyBorder="1" applyAlignment="1">
      <alignment horizontal="centerContinuous"/>
    </xf>
    <xf numFmtId="0" fontId="2" fillId="0" borderId="8" xfId="0" applyFont="1" applyFill="1" applyBorder="1" applyAlignment="1">
      <alignment horizontal="center"/>
    </xf>
    <xf numFmtId="2" fontId="0" fillId="0" borderId="8" xfId="0" applyNumberFormat="1" applyFill="1" applyBorder="1" applyAlignment="1">
      <alignment horizontal="center"/>
    </xf>
    <xf numFmtId="0" fontId="0" fillId="3" borderId="0" xfId="0" applyFill="1"/>
    <xf numFmtId="0" fontId="4" fillId="3" borderId="0" xfId="0" quotePrefix="1" applyFont="1" applyFill="1" applyBorder="1"/>
    <xf numFmtId="0" fontId="31" fillId="3" borderId="0" xfId="0" applyFont="1" applyFill="1" applyBorder="1"/>
    <xf numFmtId="0" fontId="2" fillId="3" borderId="0" xfId="0" applyFont="1" applyFill="1" applyBorder="1"/>
    <xf numFmtId="0" fontId="33" fillId="3" borderId="2" xfId="0" applyFont="1" applyFill="1" applyBorder="1"/>
    <xf numFmtId="0" fontId="22" fillId="3" borderId="0" xfId="0" applyFont="1" applyFill="1" applyBorder="1"/>
    <xf numFmtId="0" fontId="13" fillId="3" borderId="0" xfId="0" applyFont="1" applyFill="1" applyBorder="1"/>
    <xf numFmtId="0" fontId="34" fillId="3" borderId="0" xfId="0" applyFont="1" applyFill="1" applyBorder="1"/>
    <xf numFmtId="0" fontId="17" fillId="0" borderId="0" xfId="0" applyFont="1"/>
    <xf numFmtId="0" fontId="0" fillId="0" borderId="27" xfId="0" applyFill="1" applyBorder="1" applyAlignment="1">
      <alignment horizontal="center"/>
    </xf>
    <xf numFmtId="0" fontId="2" fillId="0" borderId="27" xfId="0" applyFont="1" applyFill="1" applyBorder="1"/>
    <xf numFmtId="0" fontId="0" fillId="0" borderId="27" xfId="0" applyFill="1" applyBorder="1"/>
    <xf numFmtId="0" fontId="0" fillId="20" borderId="27" xfId="0" applyFill="1" applyBorder="1"/>
    <xf numFmtId="0" fontId="26" fillId="21" borderId="27" xfId="0" applyFont="1" applyFill="1" applyBorder="1"/>
    <xf numFmtId="0" fontId="0" fillId="0" borderId="28" xfId="0" applyFill="1" applyBorder="1" applyAlignment="1">
      <alignment horizontal="center"/>
    </xf>
    <xf numFmtId="0" fontId="2" fillId="0" borderId="28" xfId="0" applyFont="1" applyFill="1" applyBorder="1"/>
    <xf numFmtId="0" fontId="0" fillId="0" borderId="28" xfId="0" applyFill="1" applyBorder="1"/>
    <xf numFmtId="0" fontId="0" fillId="22" borderId="28" xfId="0" applyFill="1" applyBorder="1"/>
    <xf numFmtId="0" fontId="26" fillId="23" borderId="28" xfId="0" applyFont="1" applyFill="1" applyBorder="1"/>
    <xf numFmtId="0" fontId="0" fillId="0" borderId="28" xfId="0" applyBorder="1" applyAlignment="1">
      <alignment horizontal="center"/>
    </xf>
    <xf numFmtId="0" fontId="2" fillId="0" borderId="28" xfId="0" applyFont="1" applyBorder="1"/>
    <xf numFmtId="0" fontId="1" fillId="10" borderId="7" xfId="0" applyFont="1" applyFill="1" applyBorder="1"/>
    <xf numFmtId="0" fontId="0" fillId="24" borderId="28" xfId="0" applyFill="1" applyBorder="1"/>
    <xf numFmtId="0" fontId="26" fillId="4" borderId="28" xfId="0" applyFont="1" applyFill="1" applyBorder="1" applyAlignment="1">
      <alignment vertical="center"/>
    </xf>
    <xf numFmtId="0" fontId="0" fillId="25" borderId="28" xfId="0" applyFill="1" applyBorder="1"/>
    <xf numFmtId="0" fontId="26" fillId="26" borderId="28" xfId="0" applyFont="1" applyFill="1" applyBorder="1" applyAlignment="1">
      <alignment vertical="center"/>
    </xf>
    <xf numFmtId="0" fontId="0" fillId="6" borderId="28" xfId="0" applyFill="1" applyBorder="1"/>
    <xf numFmtId="0" fontId="26" fillId="27" borderId="28" xfId="0" applyFont="1" applyFill="1" applyBorder="1" applyAlignment="1">
      <alignment vertical="center"/>
    </xf>
    <xf numFmtId="0" fontId="0" fillId="2" borderId="28" xfId="0" applyFill="1" applyBorder="1"/>
    <xf numFmtId="0" fontId="26" fillId="5" borderId="28" xfId="0" applyFont="1" applyFill="1" applyBorder="1" applyAlignment="1">
      <alignment vertical="center"/>
    </xf>
    <xf numFmtId="0" fontId="0" fillId="0" borderId="29" xfId="0" applyBorder="1" applyAlignment="1">
      <alignment horizontal="center"/>
    </xf>
    <xf numFmtId="0" fontId="2" fillId="0" borderId="29" xfId="0" applyFont="1" applyBorder="1"/>
    <xf numFmtId="4" fontId="9" fillId="10" borderId="7" xfId="1" applyNumberFormat="1" applyFont="1" applyFill="1" applyBorder="1" applyAlignment="1">
      <alignment vertical="center"/>
    </xf>
    <xf numFmtId="0" fontId="0" fillId="28" borderId="29" xfId="0" applyFill="1" applyBorder="1"/>
    <xf numFmtId="0" fontId="26" fillId="29" borderId="29" xfId="0" applyFont="1" applyFill="1" applyBorder="1" applyAlignment="1">
      <alignment vertical="center"/>
    </xf>
    <xf numFmtId="0" fontId="26" fillId="30" borderId="8" xfId="0" applyFont="1" applyFill="1" applyBorder="1" applyAlignment="1">
      <alignment horizontal="center" wrapText="1"/>
    </xf>
    <xf numFmtId="0" fontId="26" fillId="30" borderId="22" xfId="0" applyFont="1" applyFill="1" applyBorder="1" applyAlignment="1">
      <alignment horizontal="center"/>
    </xf>
    <xf numFmtId="0" fontId="26" fillId="30" borderId="8" xfId="0" applyFont="1" applyFill="1" applyBorder="1" applyAlignment="1">
      <alignment horizontal="center"/>
    </xf>
    <xf numFmtId="0" fontId="2" fillId="0" borderId="22" xfId="0" applyFont="1" applyFill="1" applyBorder="1" applyAlignment="1">
      <alignment vertical="center"/>
    </xf>
    <xf numFmtId="0" fontId="2" fillId="0" borderId="8" xfId="0" applyFont="1" applyFill="1" applyBorder="1" applyAlignment="1">
      <alignment vertical="center"/>
    </xf>
    <xf numFmtId="0" fontId="4" fillId="3" borderId="0" xfId="0" applyFont="1" applyFill="1" applyAlignment="1"/>
    <xf numFmtId="0" fontId="12" fillId="3" borderId="4" xfId="0" applyFont="1" applyFill="1" applyBorder="1" applyAlignment="1">
      <alignment horizontal="left" wrapText="1"/>
    </xf>
    <xf numFmtId="0" fontId="12" fillId="3" borderId="5" xfId="0" applyFont="1" applyFill="1" applyBorder="1" applyAlignment="1">
      <alignment horizontal="left" wrapText="1"/>
    </xf>
    <xf numFmtId="0" fontId="9" fillId="3" borderId="5" xfId="0" applyFont="1" applyFill="1" applyBorder="1" applyAlignment="1">
      <alignment horizontal="left" vertical="center"/>
    </xf>
    <xf numFmtId="0" fontId="9" fillId="3" borderId="5" xfId="0" applyFont="1" applyFill="1" applyBorder="1" applyAlignment="1">
      <alignment vertical="center"/>
    </xf>
    <xf numFmtId="0" fontId="9" fillId="0" borderId="0" xfId="0" applyFont="1" applyFill="1" applyBorder="1"/>
    <xf numFmtId="0" fontId="36" fillId="3" borderId="1" xfId="0" applyFont="1" applyFill="1" applyBorder="1"/>
    <xf numFmtId="0" fontId="36" fillId="3" borderId="2" xfId="0" applyFont="1" applyFill="1" applyBorder="1"/>
    <xf numFmtId="0" fontId="36" fillId="3" borderId="3" xfId="0" applyFont="1" applyFill="1" applyBorder="1"/>
    <xf numFmtId="0" fontId="36" fillId="3" borderId="9" xfId="0" applyFont="1" applyFill="1" applyBorder="1"/>
    <xf numFmtId="0" fontId="36" fillId="3" borderId="0" xfId="0" applyFont="1" applyFill="1" applyBorder="1"/>
    <xf numFmtId="0" fontId="5" fillId="3" borderId="9" xfId="0" applyFont="1" applyFill="1" applyBorder="1"/>
    <xf numFmtId="0" fontId="25" fillId="3" borderId="2" xfId="0" applyFont="1" applyFill="1" applyBorder="1"/>
    <xf numFmtId="0" fontId="2" fillId="0" borderId="8" xfId="0" quotePrefix="1" applyFont="1" applyBorder="1"/>
    <xf numFmtId="14" fontId="0" fillId="0" borderId="8" xfId="0" applyNumberFormat="1" applyBorder="1"/>
    <xf numFmtId="0" fontId="0" fillId="0" borderId="8" xfId="0" applyBorder="1"/>
    <xf numFmtId="0" fontId="3" fillId="10" borderId="0" xfId="3" applyFont="1" applyFill="1" applyBorder="1" applyAlignment="1">
      <alignment horizontal="left"/>
    </xf>
    <xf numFmtId="0" fontId="37" fillId="3" borderId="1" xfId="3" applyFont="1" applyFill="1" applyBorder="1" applyAlignment="1"/>
    <xf numFmtId="0" fontId="18" fillId="3" borderId="2" xfId="3" applyFill="1" applyBorder="1">
      <alignment vertical="center"/>
    </xf>
    <xf numFmtId="0" fontId="18" fillId="3" borderId="3" xfId="3" applyFill="1" applyBorder="1">
      <alignment vertical="center"/>
    </xf>
    <xf numFmtId="0" fontId="37" fillId="3" borderId="9" xfId="3" applyFont="1" applyFill="1" applyBorder="1" applyAlignment="1"/>
    <xf numFmtId="0" fontId="18" fillId="3" borderId="0" xfId="3" applyFill="1" applyBorder="1">
      <alignment vertical="center"/>
    </xf>
    <xf numFmtId="0" fontId="18" fillId="3" borderId="7" xfId="3" applyFill="1" applyBorder="1">
      <alignment vertical="center"/>
    </xf>
    <xf numFmtId="0" fontId="38" fillId="3" borderId="9" xfId="3" applyFont="1" applyFill="1" applyBorder="1">
      <alignment vertical="center"/>
    </xf>
    <xf numFmtId="0" fontId="2" fillId="3" borderId="0" xfId="3" applyFont="1" applyFill="1" applyBorder="1">
      <alignment vertical="center"/>
    </xf>
    <xf numFmtId="0" fontId="3" fillId="3" borderId="9" xfId="3" applyFont="1" applyFill="1" applyBorder="1">
      <alignment vertical="center"/>
    </xf>
    <xf numFmtId="0" fontId="9" fillId="3" borderId="0" xfId="3" applyFont="1" applyFill="1" applyBorder="1">
      <alignment vertical="center"/>
    </xf>
    <xf numFmtId="0" fontId="18" fillId="3" borderId="0" xfId="3" applyFill="1" applyBorder="1" applyAlignment="1"/>
    <xf numFmtId="0" fontId="3" fillId="3" borderId="4" xfId="3" applyFont="1" applyFill="1" applyBorder="1">
      <alignment vertical="center"/>
    </xf>
    <xf numFmtId="0" fontId="18" fillId="3" borderId="5" xfId="3" applyFill="1" applyBorder="1">
      <alignment vertical="center"/>
    </xf>
    <xf numFmtId="0" fontId="18" fillId="3" borderId="6" xfId="3" applyFill="1" applyBorder="1">
      <alignment vertical="center"/>
    </xf>
    <xf numFmtId="0" fontId="3" fillId="0" borderId="0" xfId="3" applyFont="1">
      <alignment vertical="center"/>
    </xf>
    <xf numFmtId="14" fontId="18" fillId="0" borderId="0" xfId="3" applyNumberFormat="1">
      <alignment vertical="center"/>
    </xf>
    <xf numFmtId="0" fontId="18" fillId="3" borderId="1" xfId="3" applyFill="1" applyBorder="1" applyAlignment="1"/>
    <xf numFmtId="0" fontId="18" fillId="3" borderId="2" xfId="3" applyFill="1" applyBorder="1" applyAlignment="1"/>
    <xf numFmtId="166" fontId="0" fillId="3" borderId="2" xfId="5" applyNumberFormat="1" applyFont="1" applyFill="1" applyBorder="1" applyAlignment="1">
      <alignment horizontal="center" vertical="center"/>
    </xf>
    <xf numFmtId="0" fontId="18" fillId="3" borderId="2" xfId="3" applyFill="1" applyBorder="1" applyAlignment="1">
      <alignment horizontal="center" vertical="center"/>
    </xf>
    <xf numFmtId="0" fontId="18" fillId="3" borderId="3" xfId="3" applyFill="1" applyBorder="1" applyAlignment="1"/>
    <xf numFmtId="0" fontId="18" fillId="3" borderId="9" xfId="3" applyFill="1" applyBorder="1" applyAlignment="1"/>
    <xf numFmtId="0" fontId="33" fillId="3" borderId="0" xfId="3" applyFont="1" applyFill="1" applyBorder="1" applyAlignment="1"/>
    <xf numFmtId="166" fontId="5" fillId="3" borderId="0" xfId="5" applyNumberFormat="1" applyFont="1" applyFill="1" applyBorder="1" applyAlignment="1">
      <alignment horizontal="center" vertical="center"/>
    </xf>
    <xf numFmtId="0" fontId="5" fillId="3" borderId="0" xfId="3" applyFont="1" applyFill="1" applyBorder="1" applyAlignment="1">
      <alignment horizontal="center" vertical="center"/>
    </xf>
    <xf numFmtId="0" fontId="5" fillId="3" borderId="0" xfId="3" applyFont="1" applyFill="1" applyBorder="1" applyAlignment="1"/>
    <xf numFmtId="0" fontId="18" fillId="3" borderId="7" xfId="3" applyFill="1" applyBorder="1" applyAlignment="1"/>
    <xf numFmtId="166" fontId="0" fillId="3" borderId="0" xfId="5" applyNumberFormat="1" applyFont="1" applyFill="1" applyBorder="1" applyAlignment="1">
      <alignment horizontal="center" vertical="center"/>
    </xf>
    <xf numFmtId="0" fontId="18" fillId="3" borderId="0" xfId="3" applyFill="1" applyBorder="1" applyAlignment="1">
      <alignment horizontal="center" vertical="center"/>
    </xf>
    <xf numFmtId="166" fontId="0" fillId="3" borderId="0" xfId="5" applyNumberFormat="1" applyFont="1" applyFill="1" applyBorder="1" applyAlignment="1"/>
    <xf numFmtId="0" fontId="26" fillId="7" borderId="0" xfId="3" applyFont="1" applyFill="1" applyBorder="1" applyAlignment="1">
      <alignment horizontal="center" vertical="center"/>
    </xf>
    <xf numFmtId="0" fontId="4" fillId="3" borderId="0" xfId="3" quotePrefix="1" applyFont="1" applyFill="1" applyBorder="1" applyAlignment="1"/>
    <xf numFmtId="166" fontId="4" fillId="3" borderId="0" xfId="5" quotePrefix="1" applyNumberFormat="1" applyFont="1" applyFill="1" applyBorder="1" applyAlignment="1"/>
    <xf numFmtId="0" fontId="18" fillId="3" borderId="4" xfId="3" applyFill="1" applyBorder="1" applyAlignment="1"/>
    <xf numFmtId="0" fontId="9" fillId="3" borderId="5" xfId="3" applyFont="1" applyFill="1" applyBorder="1" applyAlignment="1"/>
    <xf numFmtId="166" fontId="0" fillId="3" borderId="5" xfId="5" applyNumberFormat="1" applyFont="1" applyFill="1" applyBorder="1" applyAlignment="1">
      <alignment horizontal="center" vertical="center"/>
    </xf>
    <xf numFmtId="0" fontId="18" fillId="3" borderId="5" xfId="3" applyFill="1" applyBorder="1" applyAlignment="1">
      <alignment horizontal="center" vertical="center"/>
    </xf>
    <xf numFmtId="14" fontId="18" fillId="3" borderId="5" xfId="3" applyNumberFormat="1" applyFill="1" applyBorder="1" applyAlignment="1">
      <alignment horizontal="center" vertical="center"/>
    </xf>
    <xf numFmtId="0" fontId="18" fillId="3" borderId="5" xfId="3" applyFill="1" applyBorder="1" applyAlignment="1"/>
    <xf numFmtId="0" fontId="18" fillId="3" borderId="6" xfId="3" applyFill="1" applyBorder="1" applyAlignment="1"/>
    <xf numFmtId="0" fontId="26" fillId="4" borderId="0" xfId="3" applyFont="1" applyFill="1" applyBorder="1" applyAlignment="1">
      <alignment horizontal="center" vertical="center"/>
    </xf>
    <xf numFmtId="14" fontId="40" fillId="13" borderId="8" xfId="3" applyNumberFormat="1" applyFont="1" applyFill="1" applyBorder="1" applyAlignment="1">
      <alignment horizontal="center" vertical="center"/>
    </xf>
    <xf numFmtId="166" fontId="40" fillId="13" borderId="8" xfId="5" applyNumberFormat="1" applyFont="1" applyFill="1" applyBorder="1" applyAlignment="1">
      <alignment horizontal="center" vertical="center"/>
    </xf>
    <xf numFmtId="0" fontId="18" fillId="0" borderId="8" xfId="3" applyBorder="1">
      <alignment vertical="center"/>
    </xf>
    <xf numFmtId="1" fontId="9" fillId="10" borderId="8" xfId="5" applyNumberFormat="1" applyFont="1" applyFill="1" applyBorder="1" applyAlignment="1">
      <alignment horizontal="center" vertical="center"/>
    </xf>
    <xf numFmtId="0" fontId="1" fillId="10" borderId="8" xfId="3" applyFont="1" applyFill="1" applyBorder="1" applyAlignment="1"/>
    <xf numFmtId="1" fontId="0" fillId="10" borderId="8" xfId="5" applyNumberFormat="1" applyFont="1" applyFill="1" applyBorder="1" applyAlignment="1">
      <alignment horizontal="center" vertical="center"/>
    </xf>
    <xf numFmtId="166" fontId="9" fillId="10" borderId="8" xfId="5" applyNumberFormat="1" applyFont="1" applyFill="1" applyBorder="1" applyAlignment="1">
      <alignment horizontal="center" vertical="center"/>
    </xf>
    <xf numFmtId="166" fontId="0" fillId="10" borderId="8" xfId="5" applyNumberFormat="1" applyFont="1" applyFill="1" applyBorder="1" applyAlignment="1">
      <alignment horizontal="center" vertical="center"/>
    </xf>
    <xf numFmtId="0" fontId="40" fillId="13" borderId="8" xfId="3" applyNumberFormat="1" applyFont="1" applyFill="1" applyBorder="1" applyAlignment="1">
      <alignment horizontal="center" vertical="center"/>
    </xf>
    <xf numFmtId="166" fontId="1" fillId="10" borderId="8" xfId="5" applyNumberFormat="1" applyFont="1" applyFill="1" applyBorder="1" applyAlignment="1">
      <alignment horizontal="center" vertical="center"/>
    </xf>
    <xf numFmtId="0" fontId="41" fillId="3" borderId="0" xfId="2" applyFont="1" applyFill="1" applyBorder="1" applyAlignment="1"/>
    <xf numFmtId="0" fontId="18" fillId="3" borderId="0" xfId="3" applyFill="1">
      <alignment vertical="center"/>
    </xf>
    <xf numFmtId="14" fontId="0" fillId="0" borderId="8" xfId="0" applyNumberFormat="1" applyFill="1" applyBorder="1"/>
    <xf numFmtId="14" fontId="0" fillId="3" borderId="0" xfId="0" applyNumberFormat="1" applyFill="1" applyBorder="1"/>
    <xf numFmtId="165" fontId="0" fillId="0" borderId="8" xfId="0" applyNumberFormat="1" applyFill="1" applyBorder="1"/>
    <xf numFmtId="0" fontId="26" fillId="4" borderId="1" xfId="0" applyFont="1" applyFill="1" applyBorder="1" applyAlignment="1">
      <alignment horizontal="center" vertical="center"/>
    </xf>
    <xf numFmtId="0" fontId="27" fillId="31" borderId="0" xfId="0" applyFont="1" applyFill="1" applyBorder="1" applyAlignment="1">
      <alignment horizontal="center" vertical="center"/>
    </xf>
    <xf numFmtId="0" fontId="30" fillId="31" borderId="0" xfId="0" applyFont="1" applyFill="1" applyBorder="1" applyAlignment="1">
      <alignment horizontal="center" vertical="center"/>
    </xf>
    <xf numFmtId="14" fontId="0" fillId="0" borderId="23" xfId="0" applyNumberFormat="1" applyBorder="1" applyAlignment="1"/>
    <xf numFmtId="0" fontId="0" fillId="0" borderId="23" xfId="0" applyBorder="1" applyAlignment="1"/>
    <xf numFmtId="14" fontId="0" fillId="0" borderId="24" xfId="0" applyNumberFormat="1" applyBorder="1" applyAlignment="1"/>
    <xf numFmtId="0" fontId="0" fillId="0" borderId="24" xfId="0" applyBorder="1" applyAlignment="1"/>
    <xf numFmtId="0" fontId="25" fillId="3" borderId="3" xfId="0" applyFont="1" applyFill="1" applyBorder="1"/>
    <xf numFmtId="0" fontId="27" fillId="11" borderId="21" xfId="0" applyFont="1" applyFill="1" applyBorder="1" applyAlignment="1">
      <alignment horizontal="center" vertical="center"/>
    </xf>
    <xf numFmtId="0" fontId="27" fillId="11" borderId="8" xfId="0" applyFont="1" applyFill="1" applyBorder="1" applyAlignment="1">
      <alignment horizontal="center" vertical="center" wrapText="1"/>
    </xf>
    <xf numFmtId="2" fontId="0" fillId="0" borderId="8" xfId="0" applyNumberFormat="1" applyFill="1" applyBorder="1"/>
    <xf numFmtId="0" fontId="0" fillId="0" borderId="20" xfId="0" applyFont="1" applyBorder="1" applyAlignment="1">
      <alignment horizontal="left"/>
    </xf>
    <xf numFmtId="0" fontId="0" fillId="0" borderId="22" xfId="0" applyFont="1" applyBorder="1" applyAlignment="1">
      <alignment horizontal="left"/>
    </xf>
    <xf numFmtId="0" fontId="0" fillId="0" borderId="20" xfId="0" applyFont="1" applyBorder="1" applyAlignment="1">
      <alignment horizontal="center"/>
    </xf>
    <xf numFmtId="0" fontId="0" fillId="0" borderId="22" xfId="0" applyFont="1" applyBorder="1" applyAlignment="1">
      <alignment horizontal="center"/>
    </xf>
    <xf numFmtId="0" fontId="26" fillId="4" borderId="9" xfId="0" applyFont="1" applyFill="1" applyBorder="1" applyAlignment="1">
      <alignment horizontal="center" vertical="center"/>
    </xf>
    <xf numFmtId="0" fontId="0" fillId="14" borderId="0" xfId="0" applyFill="1" applyBorder="1" applyAlignment="1">
      <alignment horizontal="left" vertical="center" wrapText="1"/>
    </xf>
    <xf numFmtId="0" fontId="0" fillId="14" borderId="7" xfId="0" applyFill="1" applyBorder="1" applyAlignment="1">
      <alignment horizontal="left"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26" fillId="7" borderId="9" xfId="0" applyFont="1" applyFill="1" applyBorder="1" applyAlignment="1">
      <alignment horizontal="center" vertical="center"/>
    </xf>
    <xf numFmtId="0" fontId="26" fillId="7" borderId="4" xfId="0" applyFont="1" applyFill="1" applyBorder="1" applyAlignment="1">
      <alignment horizontal="center" vertical="center"/>
    </xf>
    <xf numFmtId="0" fontId="0" fillId="6" borderId="0" xfId="0" applyFill="1" applyBorder="1" applyAlignment="1">
      <alignment horizontal="left" vertical="center" wrapText="1"/>
    </xf>
    <xf numFmtId="0" fontId="0" fillId="6" borderId="7" xfId="0" applyFill="1" applyBorder="1" applyAlignment="1">
      <alignment horizontal="left" vertical="center" wrapText="1"/>
    </xf>
    <xf numFmtId="0" fontId="0" fillId="6" borderId="5" xfId="0" applyFill="1" applyBorder="1" applyAlignment="1">
      <alignment horizontal="left" vertical="center" wrapText="1"/>
    </xf>
    <xf numFmtId="0" fontId="0" fillId="6" borderId="6" xfId="0" applyFill="1" applyBorder="1" applyAlignment="1">
      <alignment horizontal="left" vertical="center" wrapText="1"/>
    </xf>
    <xf numFmtId="0" fontId="0" fillId="0" borderId="1" xfId="0"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6" xfId="0" applyFill="1" applyBorder="1" applyAlignment="1">
      <alignment horizontal="center" wrapText="1"/>
    </xf>
    <xf numFmtId="0" fontId="2" fillId="0" borderId="20" xfId="0" applyFont="1" applyBorder="1" applyAlignment="1">
      <alignment horizontal="left"/>
    </xf>
    <xf numFmtId="0" fontId="2" fillId="0" borderId="22" xfId="0" applyFont="1" applyBorder="1" applyAlignment="1">
      <alignment horizontal="left"/>
    </xf>
    <xf numFmtId="0" fontId="28" fillId="10" borderId="20" xfId="0" applyFont="1" applyFill="1" applyBorder="1" applyAlignment="1">
      <alignment horizontal="left"/>
    </xf>
    <xf numFmtId="0" fontId="28" fillId="10" borderId="21" xfId="0" applyFont="1" applyFill="1" applyBorder="1" applyAlignment="1">
      <alignment horizontal="left"/>
    </xf>
    <xf numFmtId="0" fontId="26" fillId="18" borderId="1" xfId="0" applyFont="1" applyFill="1" applyBorder="1" applyAlignment="1">
      <alignment horizontal="center" vertical="center"/>
    </xf>
    <xf numFmtId="0" fontId="26" fillId="18" borderId="9" xfId="0" applyFont="1" applyFill="1" applyBorder="1" applyAlignment="1">
      <alignment horizontal="center" vertical="center"/>
    </xf>
    <xf numFmtId="0" fontId="0" fillId="17" borderId="2" xfId="0" applyFill="1" applyBorder="1" applyAlignment="1">
      <alignment horizontal="left" vertical="center"/>
    </xf>
    <xf numFmtId="0" fontId="0" fillId="17" borderId="3" xfId="0" applyFill="1" applyBorder="1" applyAlignment="1">
      <alignment horizontal="left" vertical="center"/>
    </xf>
    <xf numFmtId="0" fontId="0" fillId="17" borderId="0" xfId="0" applyFill="1" applyBorder="1" applyAlignment="1">
      <alignment horizontal="left" vertical="center"/>
    </xf>
    <xf numFmtId="0" fontId="0" fillId="17" borderId="7" xfId="0" applyFill="1" applyBorder="1" applyAlignment="1">
      <alignment horizontal="left" vertical="center"/>
    </xf>
    <xf numFmtId="0" fontId="9" fillId="10" borderId="8" xfId="0" applyFont="1" applyFill="1" applyBorder="1" applyAlignment="1">
      <alignment horizontal="left"/>
    </xf>
    <xf numFmtId="0" fontId="9" fillId="10" borderId="20" xfId="0" applyFont="1" applyFill="1" applyBorder="1" applyAlignment="1">
      <alignment horizontal="left"/>
    </xf>
    <xf numFmtId="0" fontId="9" fillId="10" borderId="21" xfId="0" applyFont="1" applyFill="1" applyBorder="1" applyAlignment="1">
      <alignment horizontal="left"/>
    </xf>
    <xf numFmtId="0" fontId="9" fillId="10" borderId="22" xfId="0" applyFont="1" applyFill="1" applyBorder="1" applyAlignment="1">
      <alignment horizontal="left"/>
    </xf>
    <xf numFmtId="0" fontId="0" fillId="14" borderId="2" xfId="0" applyFill="1" applyBorder="1" applyAlignment="1">
      <alignment horizontal="left" vertical="center" wrapText="1"/>
    </xf>
    <xf numFmtId="0" fontId="0" fillId="14" borderId="3" xfId="0" applyFill="1" applyBorder="1" applyAlignment="1">
      <alignment horizontal="left" vertical="center" wrapText="1"/>
    </xf>
    <xf numFmtId="0" fontId="30" fillId="15" borderId="20" xfId="0" applyFont="1" applyFill="1" applyBorder="1" applyAlignment="1">
      <alignment horizontal="center" vertical="center"/>
    </xf>
    <xf numFmtId="0" fontId="30" fillId="15" borderId="21" xfId="0" applyFont="1" applyFill="1" applyBorder="1" applyAlignment="1">
      <alignment horizontal="center" vertical="center"/>
    </xf>
    <xf numFmtId="0" fontId="30" fillId="15" borderId="22" xfId="0" applyFont="1" applyFill="1" applyBorder="1" applyAlignment="1">
      <alignment horizontal="center" vertical="center"/>
    </xf>
    <xf numFmtId="0" fontId="26" fillId="4" borderId="1" xfId="0" applyFont="1" applyFill="1" applyBorder="1" applyAlignment="1">
      <alignment horizontal="center" vertical="center"/>
    </xf>
    <xf numFmtId="0" fontId="9" fillId="10" borderId="20" xfId="0" applyFont="1" applyFill="1" applyBorder="1" applyAlignment="1">
      <alignment horizontal="left" vertical="top" wrapText="1"/>
    </xf>
    <xf numFmtId="0" fontId="9" fillId="10" borderId="21" xfId="0" applyFont="1" applyFill="1" applyBorder="1" applyAlignment="1">
      <alignment horizontal="left" vertical="top" wrapText="1"/>
    </xf>
    <xf numFmtId="0" fontId="9" fillId="10" borderId="22" xfId="0" applyFont="1" applyFill="1" applyBorder="1" applyAlignment="1">
      <alignment horizontal="left" vertical="top" wrapText="1"/>
    </xf>
    <xf numFmtId="0" fontId="0" fillId="17" borderId="2" xfId="0" applyFill="1" applyBorder="1" applyAlignment="1">
      <alignment horizontal="left" vertical="center" wrapText="1"/>
    </xf>
    <xf numFmtId="0" fontId="0" fillId="17" borderId="3" xfId="0" applyFill="1" applyBorder="1" applyAlignment="1">
      <alignment horizontal="left" vertical="center" wrapText="1"/>
    </xf>
    <xf numFmtId="0" fontId="0" fillId="17" borderId="0" xfId="0" applyFill="1" applyBorder="1" applyAlignment="1">
      <alignment horizontal="left" vertical="center" wrapText="1"/>
    </xf>
    <xf numFmtId="0" fontId="0" fillId="17" borderId="7" xfId="0" applyFill="1" applyBorder="1" applyAlignment="1">
      <alignment horizontal="left" vertical="center" wrapText="1"/>
    </xf>
    <xf numFmtId="0" fontId="27" fillId="11" borderId="20" xfId="0" applyFont="1" applyFill="1" applyBorder="1" applyAlignment="1">
      <alignment horizontal="center" vertical="center"/>
    </xf>
    <xf numFmtId="0" fontId="27" fillId="11" borderId="21" xfId="0" applyFont="1" applyFill="1" applyBorder="1" applyAlignment="1">
      <alignment horizontal="center" vertical="center"/>
    </xf>
    <xf numFmtId="0" fontId="27" fillId="11" borderId="26" xfId="0" applyFont="1" applyFill="1" applyBorder="1" applyAlignment="1">
      <alignment horizontal="center" vertical="center"/>
    </xf>
    <xf numFmtId="14" fontId="30" fillId="15" borderId="20" xfId="0" applyNumberFormat="1" applyFont="1" applyFill="1" applyBorder="1" applyAlignment="1">
      <alignment horizontal="center" vertical="center"/>
    </xf>
    <xf numFmtId="0" fontId="9" fillId="10" borderId="20" xfId="0" applyFont="1" applyFill="1" applyBorder="1" applyAlignment="1">
      <alignment horizontal="left" vertical="top"/>
    </xf>
    <xf numFmtId="0" fontId="9" fillId="10" borderId="22" xfId="0" applyFont="1" applyFill="1" applyBorder="1" applyAlignment="1">
      <alignment horizontal="left" vertical="top"/>
    </xf>
    <xf numFmtId="0" fontId="9" fillId="10" borderId="21" xfId="0" applyFont="1" applyFill="1" applyBorder="1" applyAlignment="1">
      <alignment horizontal="left" vertical="top"/>
    </xf>
    <xf numFmtId="0" fontId="9" fillId="0" borderId="20" xfId="0" applyFont="1" applyFill="1" applyBorder="1" applyAlignment="1">
      <alignment horizontal="left"/>
    </xf>
    <xf numFmtId="0" fontId="9" fillId="0" borderId="22" xfId="0" applyFont="1" applyFill="1" applyBorder="1" applyAlignment="1">
      <alignment horizontal="left"/>
    </xf>
    <xf numFmtId="0" fontId="2" fillId="0" borderId="8" xfId="0" applyFont="1" applyFill="1" applyBorder="1" applyAlignment="1">
      <alignment horizontal="center"/>
    </xf>
    <xf numFmtId="0" fontId="0" fillId="0" borderId="8" xfId="0" applyFill="1" applyBorder="1" applyAlignment="1">
      <alignment horizontal="center"/>
    </xf>
    <xf numFmtId="0" fontId="26" fillId="7" borderId="0" xfId="3" applyFont="1" applyFill="1" applyBorder="1" applyAlignment="1">
      <alignment horizontal="center" vertical="center"/>
    </xf>
    <xf numFmtId="0" fontId="9" fillId="6" borderId="0" xfId="3" applyFont="1" applyFill="1" applyBorder="1" applyAlignment="1">
      <alignment horizontal="left" vertical="center" wrapText="1"/>
    </xf>
    <xf numFmtId="0" fontId="9" fillId="14" borderId="0" xfId="3" applyFont="1" applyFill="1" applyBorder="1" applyAlignment="1">
      <alignment horizontal="left" vertical="center" wrapText="1"/>
    </xf>
    <xf numFmtId="0" fontId="9" fillId="6" borderId="0" xfId="3" applyFont="1" applyFill="1" applyBorder="1" applyAlignment="1">
      <alignment horizontal="left" vertical="center"/>
    </xf>
    <xf numFmtId="0" fontId="26" fillId="5" borderId="10" xfId="3" applyFont="1" applyFill="1" applyBorder="1" applyAlignment="1">
      <alignment horizontal="center" vertical="center"/>
    </xf>
    <xf numFmtId="0" fontId="26" fillId="5" borderId="0" xfId="3" applyFont="1" applyFill="1" applyBorder="1" applyAlignment="1">
      <alignment horizontal="center" vertical="center"/>
    </xf>
    <xf numFmtId="0" fontId="9" fillId="2" borderId="0" xfId="3" applyFont="1" applyFill="1" applyBorder="1" applyAlignment="1">
      <alignment horizontal="left" vertical="center" wrapText="1"/>
    </xf>
    <xf numFmtId="0" fontId="26" fillId="4" borderId="0" xfId="3" applyFont="1" applyFill="1" applyBorder="1" applyAlignment="1">
      <alignment horizontal="center" vertical="center"/>
    </xf>
    <xf numFmtId="0" fontId="20" fillId="11" borderId="4" xfId="3" applyFont="1" applyFill="1" applyBorder="1" applyAlignment="1">
      <alignment horizontal="center" vertical="center"/>
    </xf>
    <xf numFmtId="0" fontId="20" fillId="11" borderId="6" xfId="3" applyFont="1" applyFill="1" applyBorder="1" applyAlignment="1">
      <alignment horizontal="center" vertical="center"/>
    </xf>
    <xf numFmtId="0" fontId="20" fillId="11" borderId="9" xfId="3" applyFont="1" applyFill="1" applyBorder="1" applyAlignment="1">
      <alignment horizontal="center" vertical="center"/>
    </xf>
    <xf numFmtId="0" fontId="20" fillId="11" borderId="0" xfId="3" applyFont="1" applyFill="1" applyBorder="1" applyAlignment="1">
      <alignment horizontal="center" vertical="center"/>
    </xf>
    <xf numFmtId="0" fontId="20" fillId="11" borderId="21" xfId="3" applyFont="1" applyFill="1" applyBorder="1" applyAlignment="1">
      <alignment horizontal="center" vertical="center"/>
    </xf>
    <xf numFmtId="0" fontId="26" fillId="4" borderId="0" xfId="3" applyFont="1" applyFill="1" applyBorder="1" applyAlignment="1">
      <alignment horizontal="center" vertical="center" wrapText="1"/>
    </xf>
    <xf numFmtId="0" fontId="3" fillId="10" borderId="0" xfId="3" applyNumberFormat="1" applyFont="1" applyFill="1" applyBorder="1" applyAlignment="1">
      <alignment horizontal="center" vertical="center"/>
    </xf>
    <xf numFmtId="0" fontId="20" fillId="11" borderId="22" xfId="3" applyFont="1" applyFill="1" applyBorder="1" applyAlignment="1">
      <alignment horizontal="center" vertical="center"/>
    </xf>
    <xf numFmtId="0" fontId="35" fillId="12" borderId="1" xfId="3" applyFont="1" applyFill="1" applyBorder="1" applyAlignment="1">
      <alignment horizontal="center" vertical="center"/>
    </xf>
    <xf numFmtId="0" fontId="35" fillId="12" borderId="2" xfId="3" applyFont="1" applyFill="1" applyBorder="1" applyAlignment="1">
      <alignment horizontal="center" vertical="center"/>
    </xf>
    <xf numFmtId="0" fontId="35" fillId="12" borderId="4" xfId="3" applyFont="1" applyFill="1" applyBorder="1" applyAlignment="1">
      <alignment horizontal="center" vertical="center"/>
    </xf>
    <xf numFmtId="0" fontId="35" fillId="12" borderId="5" xfId="3" applyFont="1" applyFill="1" applyBorder="1" applyAlignment="1">
      <alignment horizontal="center" vertical="center"/>
    </xf>
    <xf numFmtId="0" fontId="35" fillId="10" borderId="0" xfId="3" applyFont="1" applyFill="1" applyBorder="1" applyAlignment="1">
      <alignment horizontal="center" vertical="center" wrapText="1"/>
    </xf>
    <xf numFmtId="0" fontId="35" fillId="10" borderId="7" xfId="3" applyFont="1" applyFill="1" applyBorder="1" applyAlignment="1">
      <alignment horizontal="center" vertical="center" wrapText="1"/>
    </xf>
    <xf numFmtId="0" fontId="35" fillId="10" borderId="5" xfId="3" applyFont="1" applyFill="1" applyBorder="1" applyAlignment="1">
      <alignment horizontal="center" vertical="center" wrapText="1"/>
    </xf>
    <xf numFmtId="0" fontId="35" fillId="10" borderId="6" xfId="3" applyFont="1" applyFill="1" applyBorder="1" applyAlignment="1">
      <alignment horizontal="center" vertical="center" wrapText="1"/>
    </xf>
    <xf numFmtId="0" fontId="35" fillId="10" borderId="8" xfId="3" applyFont="1" applyFill="1" applyBorder="1" applyAlignment="1">
      <alignment horizontal="center" vertical="center" wrapText="1"/>
    </xf>
    <xf numFmtId="0" fontId="18" fillId="0" borderId="2" xfId="3" applyBorder="1" applyAlignment="1">
      <alignment horizontal="center" vertical="center"/>
    </xf>
    <xf numFmtId="0" fontId="18" fillId="0" borderId="3" xfId="3" applyBorder="1" applyAlignment="1">
      <alignment horizontal="center" vertical="center"/>
    </xf>
    <xf numFmtId="0" fontId="18" fillId="0" borderId="5" xfId="3" applyBorder="1" applyAlignment="1">
      <alignment horizontal="center" vertical="center"/>
    </xf>
    <xf numFmtId="0" fontId="18" fillId="0" borderId="6" xfId="3" applyBorder="1" applyAlignment="1">
      <alignment horizontal="center" vertical="center"/>
    </xf>
    <xf numFmtId="0" fontId="35" fillId="10" borderId="1" xfId="3" applyFont="1" applyFill="1" applyBorder="1" applyAlignment="1">
      <alignment horizontal="center" vertical="center" wrapText="1"/>
    </xf>
    <xf numFmtId="0" fontId="35" fillId="10" borderId="2" xfId="3" applyFont="1" applyFill="1" applyBorder="1" applyAlignment="1">
      <alignment horizontal="center" vertical="center" wrapText="1"/>
    </xf>
    <xf numFmtId="0" fontId="35" fillId="10" borderId="3" xfId="3" applyFont="1" applyFill="1" applyBorder="1" applyAlignment="1">
      <alignment horizontal="center" vertical="center" wrapText="1"/>
    </xf>
    <xf numFmtId="0" fontId="35" fillId="10" borderId="4" xfId="3" applyFont="1" applyFill="1" applyBorder="1" applyAlignment="1">
      <alignment horizontal="center" vertical="center" wrapText="1"/>
    </xf>
    <xf numFmtId="0" fontId="0" fillId="3" borderId="0" xfId="0" applyFill="1" applyBorder="1" applyAlignment="1">
      <alignment horizontal="center" wrapText="1"/>
    </xf>
    <xf numFmtId="0" fontId="0" fillId="3" borderId="7" xfId="0" applyFill="1" applyBorder="1" applyAlignment="1">
      <alignment horizontal="center" wrapText="1"/>
    </xf>
    <xf numFmtId="0" fontId="0" fillId="3" borderId="0" xfId="0" applyFill="1" applyBorder="1" applyAlignment="1">
      <alignment horizontal="center" vertical="center" wrapText="1"/>
    </xf>
    <xf numFmtId="0" fontId="0" fillId="3" borderId="7" xfId="0" applyFill="1" applyBorder="1" applyAlignment="1">
      <alignment horizontal="center" vertical="center" wrapText="1"/>
    </xf>
    <xf numFmtId="0" fontId="5" fillId="3"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cellXfs>
  <cellStyles count="6">
    <cellStyle name="Comma 2" xfId="5" xr:uid="{00000000-0005-0000-0000-000000000000}"/>
    <cellStyle name="Currency 2" xfId="1" xr:uid="{00000000-0005-0000-0000-000001000000}"/>
    <cellStyle name="Hyperlink" xfId="2" builtinId="8"/>
    <cellStyle name="Hyperlink 2" xfId="4" xr:uid="{00000000-0005-0000-0000-000003000000}"/>
    <cellStyle name="Normal" xfId="0" builtinId="0"/>
    <cellStyle name="Normal 2"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Data...476592155</v>
        <stp/>
        <stp>BTODAY|10610048301435813905</stp>
        <tr r="D101" s="15"/>
      </tp>
    </main>
    <main first="bloomberg.rtd">
      <tp t="s">
        <v>BZL NZ Equity</v>
        <stp/>
        <stp>##V3_BQLV12</stp>
        <stp>[BLP_102721_91214.xlsx]Corporate Structure Navigation!R31C6</stp>
        <stp>Parent(Parent('AZ066734 Corp'))</stp>
        <stp>ID</stp>
        <stp>showids=f</stp>
        <tr r="F31" s="15"/>
      </tp>
      <tp t="s">
        <v>National Australia Bank Ltd</v>
        <stp/>
        <stp>##V3_BQLV12</stp>
        <stp>[BLP_102721_91214.xlsx]Corporate Structure Navigation!R35C5</stp>
        <stp>NAB AU Equity</stp>
        <stp>name</stp>
        <tr r="E35" s="15"/>
      </tp>
      <tp t="s">
        <v>National Australia Bank Ltd</v>
        <stp/>
        <stp>##V3_BQLV12</stp>
        <stp>[BLP_102721_91214.xlsx]Corporate Structure Navigation!R34C5</stp>
        <stp>NAB AU Equity</stp>
        <stp>name</stp>
        <tr r="E34" s="15"/>
      </tp>
      <tp t="s">
        <v>ID</v>
        <stp/>
        <stp>##V3_BQL.QUERYV12</stp>
        <stp>[BLP_102721_91214.xlsx]Fixed Income Saved Searches!R111C3</stp>
        <stp>{###:Caller=[BLP_102721_91214.xlsx]Fixed Income Saved Searches!R111C3:Id=766834}</stp>
        <tr r="C111" s="16"/>
      </tp>
      <tp t="s">
        <v>BNZ International Funding Ltd</v>
        <stp/>
        <stp>##V3_BQLV12</stp>
        <stp>[BLP_102721_91214.xlsx]Corporate Structure Navigation!R30C5</stp>
        <stp>Parent('AZ066734 Corp')</stp>
        <stp>NAME</stp>
        <stp>showids=f</stp>
        <tr r="E30" s="15"/>
      </tp>
      <tp t="s">
        <v>645861Z NZ Equity</v>
        <stp/>
        <stp>##V3_BQLV12</stp>
        <stp>[BLP_102721_91214.xlsx]Corporate Structure Navigation!R30C6</stp>
        <stp>Parent('AZ066734 Corp')</stp>
        <stp>ID</stp>
        <stp>showids=f</stp>
        <tr r="F30" s="15"/>
      </tp>
      <tp t="s">
        <v>Utilities</v>
        <stp/>
        <stp>##V3_BQL.QUERYV12</stp>
        <stp>[BLP_102721_91214.xlsx]Fixed Income Saved Searches!R112C7</stp>
        <stp>{###:Caller=[BLP_102721_91214.xlsx]Fixed Income Saved Searches!R112C7:Id=766833}</stp>
        <stp>showids=false</stp>
        <stp>showheaders=false</stp>
        <tr r="G112" s="16"/>
      </tp>
    </main>
    <main first="bloomberg.rtd">
      <tp t="s">
        <v>NAB AU Equity</v>
        <stp/>
        <stp>##V3_BQLV12</stp>
        <stp>[BLP_102721_91214.xlsx]Corporate Structure Navigation!R34C6</stp>
        <stp>equitypricingticker('AZ066734 Corp')</stp>
        <stp>ID</stp>
        <stp>showids=f</stp>
        <tr r="F34" s="15"/>
      </tp>
      <tp t="s">
        <v>BNZ International Funding Ltd</v>
        <stp/>
        <stp>##V3_BQLV12</stp>
        <stp>[BLP_102721_91214.xlsx]Corporate Structure Navigation!R33C5</stp>
        <stp>translatesymbols(['AZ066734 Corp'],instrumentidtype='Corp',targetidtype='FundamentalTicker')</stp>
        <stp>NAME</stp>
        <stp>showids=f</stp>
        <tr r="E33" s="15"/>
      </tp>
      <tp t="s">
        <v>ID</v>
        <stp/>
        <stp>##V3_BQL.QUERYV12</stp>
        <stp>[BLP_102721_91214.xlsx]Corporate Structure Navigation!R177C3</stp>
        <stp>{###:Caller=[BLP_102721_91214.xlsx]Corporate Structure Navigation!R177C3:Id=766832}</stp>
        <tr r="C177" s="15"/>
      </tp>
      <tp t="s">
        <v>#Fundamental_Ticker</v>
        <stp/>
        <stp>##V3_BQL.QUERYV12</stp>
        <stp>[BLP_102721_91214.xlsx]Corporate Structure Navigation!R157C13</stp>
        <stp>let( #Fundamental_Ticker = value(id, fundamentalticker()).value; #Equity_Pricing_Ticker = value(id, equitypricingticker()).value;
#univ = 'AL045885 Corp ';)get(#Fundamental_Ticker, #Equity_Pricing_Ticker )for(#univ)</stp>
        <stp>showids=f</stp>
        <tr r="M157" s="15"/>
      </tp>
      <tp t="s">
        <v>#N/A Invalid Security</v>
        <stp/>
        <stp>##V3_BQL.QUERYV12</stp>
        <stp>[BLP_102721_91214.xlsx]Corporate Structure Navigation!R229C3</stp>
        <stp>let(#sortednames = dropna(groupsort(NAME,order=asc),remove_id=true);)get(first(group(#sortednames),10) as #First10Names)for(fundamentalticker(members(['LP01TREU Index'], dates=2020-10-14)))</stp>
        <stp>showids=f</stp>
        <tr r="C229" s="15"/>
      </tp>
      <tp t="s">
        <v>ID</v>
        <stp/>
        <stp>##V3_BQL.QUERYV12</stp>
        <stp>[BLP_102721_91214.xlsx]Fixed Income Saved Searches!R83C3</stp>
        <stp>get(groupsort(count(group(ID,BICS_Level_1_sector_name)))as#Count)for(screenresults(type=SRCH,screen_name='@USLEVLOANS'))</stp>
        <stp>mode=cached</stp>
        <tr r="C83" s="16"/>
      </tp>
      <tp>
        <v>2008</v>
        <stp/>
        <stp>##V3_BQL.QUERYV12</stp>
        <stp>[BLP_102721_91214.xlsx]Fixed Income Saved Searches!R111C8</stp>
        <stp>{###:Caller=[BLP_102721_91214.xlsx]Fixed Income Saved Searches!R111C8:Id=766831}</stp>
        <stp>showids=false</stp>
        <stp>transpose=true</stp>
        <stp>showheaders=false</stp>
        <tr r="H111" s="16"/>
      </tp>
      <tp t="s">
        <v>1066054D LN Equity</v>
        <stp/>
        <stp>##V3_BQLV12</stp>
        <stp>[BLP_102721_91214.xlsx]Corporate Structure Navigation!R29C6</stp>
        <stp>Issuerof('AZ066734 Corp')</stp>
        <stp>ID</stp>
        <stp>showids=f</stp>
        <tr r="F29" s="15"/>
      </tp>
      <tp>
        <v>664</v>
        <stp/>
        <stp>##V3_BQL.QUERYV12</stp>
        <stp>[BLP_102721_91214.xlsx]Fixed Income Saved Searches!R36C16</stp>
        <stp>get(count(group(ID)))for(filter(screenresults(type=srch, screen_name='@KUNGFUBOND'),YEAR(ISSUE_DT)==2021))</stp>
        <tr r="P36" s="16"/>
      </tp>
      <tp t="s">
        <v>VOD LN Equity</v>
        <stp/>
        <stp>##V3_BQLV12</stp>
        <stp>[BLP_102721_91214.xlsx]Corporate Structure Navigation!R120C13</stp>
        <stp>fundamentalticker('BL244020 Corp')</stp>
        <stp>NET_DEBT_TO_EBITDA</stp>
        <stp>showids=t</stp>
        <tr r="M120" s="15"/>
      </tp>
      <tp t="s">
        <v>ID</v>
        <stp/>
        <stp>##V3_BQL.QUERYV12</stp>
        <stp>[BLP_102721_91214.xlsx]Corporate Structure Navigation!R200C3</stp>
        <stp>get(sum(group(amt_outstanding(currency=EUR)/1M, [payment_rank, crncy])) as #Debt_dist)for(bonds(parent('BL2440206 Corp', type=ultimate)))</stp>
        <tr r="C200" s="15"/>
      </tp>
      <tp t="s">
        <v>NAB AU Equity</v>
        <stp/>
        <stp>##V3_BQLV12</stp>
        <stp>[BLP_102721_91214.xlsx]Corporate Structure Navigation!R35C6</stp>
        <stp>esgticker('AZ066734 Corp')</stp>
        <stp>ID</stp>
        <stp>showids=f</stp>
        <tr r="F35" s="15"/>
      </tp>
      <tp t="s">
        <v>BZLNZ 0 ⅜ 09/14/24</v>
        <stp/>
        <stp>##V3_BQLV12</stp>
        <stp>[BLP_102721_91214.xlsx]Corporate Structure Navigation!R26C5</stp>
        <stp>AZ066734 Corp</stp>
        <stp>NAME</stp>
        <tr r="E26" s="15"/>
      </tp>
      <tp t="s">
        <v>Bank of New Zealand</v>
        <stp/>
        <stp>##V3_BQLV12</stp>
        <stp>[BLP_102721_91214.xlsx]Corporate Structure Navigation!R31C5</stp>
        <stp>Parent(Parent('AZ066734 Corp'))</stp>
        <stp>NAME</stp>
        <stp>showids=f</stp>
        <tr r="E31" s="15"/>
      </tp>
      <tp t="s">
        <v>BNZ International Funding Ltd/</v>
        <stp/>
        <stp>##V3_BQLV12</stp>
        <stp>[BLP_102721_91214.xlsx]Corporate Structure Navigation!R29C5</stp>
        <stp>Issuerof('AZ066734 Corp')</stp>
        <stp>NAME</stp>
        <stp>showids=f</stp>
        <tr r="E29" s="15"/>
      </tp>
      <tp>
        <v>289</v>
        <stp/>
        <stp>##V3_BQL.QUERYV12</stp>
        <stp>[BLP_102721_91214.xlsx]Corporate Structure Navigation!R111C4</stp>
        <stp>get(count(group(NAME)))for(fundamentalticker(members('LP01TREU Index'), dates=2021-01-20))</stp>
        <tr r="D111" s="15"/>
      </tp>
      <tp t="s">
        <v>645861Z NZ Equity</v>
        <stp/>
        <stp>##V3_BQLV12</stp>
        <stp>[BLP_102721_91214.xlsx]Corporate Structure Navigation!R33C6</stp>
        <stp>fundamentalticker('AZ066734 Corp')</stp>
        <stp>ID</stp>
        <stp>showids=f</stp>
        <tr r="F33" s="15"/>
      </tp>
      <tp t="s">
        <v>National Australia Bank Ltd</v>
        <stp/>
        <stp>##V3_BQLV12</stp>
        <stp>[BLP_102721_91214.xlsx]Corporate Structure Navigation!R32C5</stp>
        <stp>Parent('AZ066734 Corp',type=Ultimate)</stp>
        <stp>NAME</stp>
        <stp>showids=f</stp>
        <tr r="E32" s="15"/>
      </tp>
      <tp t="s">
        <v>NAB AU Equity</v>
        <stp/>
        <stp>##V3_BQLV12</stp>
        <stp>[BLP_102721_91214.xlsx]Corporate Structure Navigation!R32C6</stp>
        <stp>Parent('AZ066734 Corp',type=Ultimate)</stp>
        <stp>ID</stp>
        <stp>showids=f</stp>
        <tr r="F32" s="15"/>
      </tp>
      <tp t="s">
        <v>ID</v>
        <stp/>
        <stp>##V3_BQL.QUERYV12</stp>
        <stp>[BLP_102721_91214.xlsx]Fixed Income Saved Searches!R54C3</stp>
        <stp>get(sum(group(amt_outstanding(currency=USD),CREDIT_RATING(Credit_rating_Source=SANDP)))as #ToT_AMT)for(screenresults(type=SRCH,screen_name='@COCO'))</stp>
        <stp>mode=cached</stp>
        <tr r="C54" s="16"/>
      </tp>
      <tp t="s">
        <v/>
        <stp/>
        <stp>##V3_BQL.QUERYV12</stp>
        <stp>[BLP_102721_91214.xlsx]Sustainalytics ESG Scores!R18C4</stp>
        <stp>get(ESG_Score(score_source=sustainalytics, score_type=risk, dates = range(-6m, 0d), per=m) as #ESG_Score)for('AAPL US Equity')</stp>
        <tr r="D18" s="13"/>
      </tp>
      <tp t="s">
        <v>#risk_category</v>
        <stp/>
        <stp>##V3_BQL.QUERYV12</stp>
        <stp>[BLP_102721_91214.xlsx]Sustainalytics ESG Scores!R42C4</stp>
        <stp>{###:Caller=[BLP_102721_91214.xlsx]Sustainalytics ESG Scores!R42C4:Id=766830}</stp>
        <stp>showids=f</stp>
        <tr r="D42" s="13"/>
      </tp>
      <tp t="s">
        <v>Burford Capital Ltd</v>
        <stp/>
        <stp>##V3_BQLV12</stp>
        <stp>[BLP_102721_91214.xlsx]Corporate Structure Navigation!R178C5</stp>
        <stp>BUR LN Equity_x0002__x0003_US IM Equity_x0002__x0003_G IM Equity_x0002__x0003_IL0A ID Equity_x0002__x0003_UNI IM Equity_x0002__x0003_NLBR SV Equity_x0002__x0003_DMGT LN Equity_x0002__x0003_RWE GR Equity_x0002__x0003_NDX1 GR Equity_x0002__x0003_MRO LN Equity</stp>
        <stp>NAME</stp>
        <stp>showheaders=false</stp>
        <stp>showids=false</stp>
        <tr r="E178" s="15"/>
      </tp>
      <tp t="s">
        <v>ID</v>
        <stp/>
        <stp>##V3_BQL.QUERYV12</stp>
        <stp>[BLP_102721_91214.xlsx]Corporate Structure Navigation!R135C3</stp>
        <stp>let(#ESG_score= avg(group(PE_RATIO, GICS_SECTOR_NAME));)get(#ESG_score)for(filter(fundamentalticker(members('LP01TREU Index')) ,GICS_SECTOR_NAME!=NA))</stp>
        <tr r="C135" s="15"/>
      </tp>
    </main>
  </volType>
</volTypes>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volatileDependencies" Target="volatileDependencies.xml"/><Relationship Id="rId10" Type="http://schemas.openxmlformats.org/officeDocument/2006/relationships/externalLink" Target="externalLinks/externalLink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a:t>
            </a:r>
            <a:r>
              <a:rPr lang="en-US" baseline="0"/>
              <a:t> Outstanding by S&amp;P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[10]Examples!$D$48</c:f>
              <c:strCache>
                <c:ptCount val="1"/>
                <c:pt idx="0">
                  <c:v>#ToT_AMT</c:v>
                </c:pt>
              </c:strCache>
            </c:strRef>
          </c:tx>
          <c:spPr>
            <a:solidFill>
              <a:schemeClr val="accent1"/>
            </a:solidFill>
            <a:ln>
              <a:noFill/>
            </a:ln>
            <a:effectLst/>
          </c:spPr>
          <c:invertIfNegative val="0"/>
          <c:cat>
            <c:strRef>
              <c:f>[10]Examples!$C$49:$C$64</c:f>
              <c:strCache>
                <c:ptCount val="16"/>
                <c:pt idx="0">
                  <c:v>A</c:v>
                </c:pt>
                <c:pt idx="1">
                  <c:v>A-</c:v>
                </c:pt>
                <c:pt idx="2">
                  <c:v>B</c:v>
                </c:pt>
                <c:pt idx="3">
                  <c:v>B+</c:v>
                </c:pt>
                <c:pt idx="4">
                  <c:v>B-</c:v>
                </c:pt>
                <c:pt idx="5">
                  <c:v>BB</c:v>
                </c:pt>
                <c:pt idx="6">
                  <c:v>BB+</c:v>
                </c:pt>
                <c:pt idx="7">
                  <c:v>BB-</c:v>
                </c:pt>
                <c:pt idx="8">
                  <c:v>BBB</c:v>
                </c:pt>
                <c:pt idx="9">
                  <c:v>BBB+</c:v>
                </c:pt>
                <c:pt idx="10">
                  <c:v>BBB-</c:v>
                </c:pt>
                <c:pt idx="11">
                  <c:v>CCC</c:v>
                </c:pt>
                <c:pt idx="12">
                  <c:v>CCC+</c:v>
                </c:pt>
                <c:pt idx="13">
                  <c:v>CCC-</c:v>
                </c:pt>
                <c:pt idx="14">
                  <c:v>N.A.</c:v>
                </c:pt>
              </c:strCache>
            </c:strRef>
          </c:cat>
          <c:val>
            <c:numRef>
              <c:f>[10]Examples!$D$49:$D$64</c:f>
              <c:numCache>
                <c:formatCode>General</c:formatCode>
                <c:ptCount val="16"/>
                <c:pt idx="0">
                  <c:v>564100000</c:v>
                </c:pt>
                <c:pt idx="1">
                  <c:v>391870500</c:v>
                </c:pt>
                <c:pt idx="2">
                  <c:v>3180972150</c:v>
                </c:pt>
                <c:pt idx="3">
                  <c:v>23592525500</c:v>
                </c:pt>
                <c:pt idx="4">
                  <c:v>429649500</c:v>
                </c:pt>
                <c:pt idx="5">
                  <c:v>53302402850</c:v>
                </c:pt>
                <c:pt idx="6">
                  <c:v>18376444600</c:v>
                </c:pt>
                <c:pt idx="7">
                  <c:v>72618706416.330002</c:v>
                </c:pt>
                <c:pt idx="8">
                  <c:v>20885689550</c:v>
                </c:pt>
                <c:pt idx="9">
                  <c:v>4500000000</c:v>
                </c:pt>
                <c:pt idx="10">
                  <c:v>39645443160.480003</c:v>
                </c:pt>
                <c:pt idx="11">
                  <c:v>600000000</c:v>
                </c:pt>
                <c:pt idx="12">
                  <c:v>11229904000</c:v>
                </c:pt>
                <c:pt idx="13">
                  <c:v>727056000</c:v>
                </c:pt>
                <c:pt idx="14">
                  <c:v>386045711234.62903</c:v>
                </c:pt>
              </c:numCache>
            </c:numRef>
          </c:val>
          <c:extLst>
            <c:ext xmlns:c16="http://schemas.microsoft.com/office/drawing/2014/chart" uri="{C3380CC4-5D6E-409C-BE32-E72D297353CC}">
              <c16:uniqueId val="{00000000-0014-4173-B115-917D54A59297}"/>
            </c:ext>
          </c:extLst>
        </c:ser>
        <c:dLbls>
          <c:showLegendKey val="0"/>
          <c:showVal val="0"/>
          <c:showCatName val="0"/>
          <c:showSerName val="0"/>
          <c:showPercent val="0"/>
          <c:showBubbleSize val="0"/>
        </c:dLbls>
        <c:gapWidth val="150"/>
        <c:overlap val="100"/>
        <c:axId val="1232279800"/>
        <c:axId val="1232278816"/>
      </c:barChart>
      <c:catAx>
        <c:axId val="123227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78816"/>
        <c:crosses val="autoZero"/>
        <c:auto val="1"/>
        <c:lblAlgn val="ctr"/>
        <c:lblOffset val="100"/>
        <c:noMultiLvlLbl val="0"/>
      </c:catAx>
      <c:valAx>
        <c:axId val="123227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79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Loan by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[10]Examples!$D$77</c:f>
              <c:strCache>
                <c:ptCount val="1"/>
                <c:pt idx="0">
                  <c:v>#Count</c:v>
                </c:pt>
              </c:strCache>
            </c:strRef>
          </c:tx>
          <c:spPr>
            <a:solidFill>
              <a:schemeClr val="accent1"/>
            </a:solidFill>
            <a:ln>
              <a:noFill/>
            </a:ln>
            <a:effectLst/>
          </c:spPr>
          <c:invertIfNegative val="0"/>
          <c:cat>
            <c:strRef>
              <c:f>[10]Examples!$C$78:$C$89</c:f>
              <c:strCache>
                <c:ptCount val="12"/>
                <c:pt idx="0">
                  <c:v>Consumer Discretionary</c:v>
                </c:pt>
                <c:pt idx="1">
                  <c:v>Industrials</c:v>
                </c:pt>
                <c:pt idx="2">
                  <c:v>Financials</c:v>
                </c:pt>
                <c:pt idx="3">
                  <c:v>Technology</c:v>
                </c:pt>
                <c:pt idx="4">
                  <c:v>Health Care</c:v>
                </c:pt>
                <c:pt idx="5">
                  <c:v>Communications</c:v>
                </c:pt>
                <c:pt idx="6">
                  <c:v>Materials</c:v>
                </c:pt>
                <c:pt idx="7">
                  <c:v>Consumer Staples</c:v>
                </c:pt>
                <c:pt idx="8">
                  <c:v>Energy</c:v>
                </c:pt>
                <c:pt idx="9">
                  <c:v>Utilities</c:v>
                </c:pt>
                <c:pt idx="10">
                  <c:v>N.A.</c:v>
                </c:pt>
                <c:pt idx="11">
                  <c:v>Government</c:v>
                </c:pt>
              </c:strCache>
            </c:strRef>
          </c:cat>
          <c:val>
            <c:numRef>
              <c:f>[10]Examples!$D$78:$D$89</c:f>
              <c:numCache>
                <c:formatCode>General</c:formatCode>
                <c:ptCount val="12"/>
                <c:pt idx="0">
                  <c:v>12289</c:v>
                </c:pt>
                <c:pt idx="1">
                  <c:v>6707</c:v>
                </c:pt>
                <c:pt idx="2">
                  <c:v>5719</c:v>
                </c:pt>
                <c:pt idx="3">
                  <c:v>4872</c:v>
                </c:pt>
                <c:pt idx="4">
                  <c:v>4767</c:v>
                </c:pt>
                <c:pt idx="5">
                  <c:v>4554</c:v>
                </c:pt>
                <c:pt idx="6">
                  <c:v>3574</c:v>
                </c:pt>
                <c:pt idx="7">
                  <c:v>2939</c:v>
                </c:pt>
                <c:pt idx="8">
                  <c:v>2866</c:v>
                </c:pt>
                <c:pt idx="9">
                  <c:v>895</c:v>
                </c:pt>
                <c:pt idx="10">
                  <c:v>156</c:v>
                </c:pt>
                <c:pt idx="11">
                  <c:v>64</c:v>
                </c:pt>
              </c:numCache>
            </c:numRef>
          </c:val>
          <c:extLst>
            <c:ext xmlns:c16="http://schemas.microsoft.com/office/drawing/2014/chart" uri="{C3380CC4-5D6E-409C-BE32-E72D297353CC}">
              <c16:uniqueId val="{00000000-2C44-449F-8751-5C4A21E5C940}"/>
            </c:ext>
          </c:extLst>
        </c:ser>
        <c:dLbls>
          <c:showLegendKey val="0"/>
          <c:showVal val="0"/>
          <c:showCatName val="0"/>
          <c:showSerName val="0"/>
          <c:showPercent val="0"/>
          <c:showBubbleSize val="0"/>
        </c:dLbls>
        <c:gapWidth val="150"/>
        <c:overlap val="100"/>
        <c:axId val="1232279800"/>
        <c:axId val="1232278816"/>
      </c:barChart>
      <c:catAx>
        <c:axId val="123227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78816"/>
        <c:crosses val="autoZero"/>
        <c:auto val="1"/>
        <c:lblAlgn val="ctr"/>
        <c:lblOffset val="100"/>
        <c:noMultiLvlLbl val="0"/>
      </c:catAx>
      <c:valAx>
        <c:axId val="123227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79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ESG Bond</a:t>
            </a:r>
            <a:r>
              <a:rPr lang="en-GB" b="1" baseline="0"/>
              <a:t> Issuance Break Down</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[10]Examples!$G$127</c:f>
              <c:strCache>
                <c:ptCount val="1"/>
                <c:pt idx="0">
                  <c:v>Utilities</c:v>
                </c:pt>
              </c:strCache>
            </c:strRef>
          </c:tx>
          <c:spPr>
            <a:solidFill>
              <a:schemeClr val="accent1"/>
            </a:solidFill>
            <a:ln>
              <a:noFill/>
            </a:ln>
            <a:effectLst/>
          </c:spPr>
          <c:invertIfNegative val="0"/>
          <c:cat>
            <c:numRef>
              <c:f>[10]Examples!$H$126:$T$126</c:f>
              <c:numCache>
                <c:formatCode>General</c:formatCode>
                <c:ptCount val="13"/>
                <c:pt idx="0">
                  <c:v>2008</c:v>
                </c:pt>
                <c:pt idx="1">
                  <c:v>2009</c:v>
                </c:pt>
                <c:pt idx="2">
                  <c:v>2012</c:v>
                </c:pt>
                <c:pt idx="3">
                  <c:v>2013</c:v>
                </c:pt>
                <c:pt idx="4">
                  <c:v>2014</c:v>
                </c:pt>
                <c:pt idx="5">
                  <c:v>2015</c:v>
                </c:pt>
                <c:pt idx="6">
                  <c:v>2016</c:v>
                </c:pt>
                <c:pt idx="7">
                  <c:v>2017</c:v>
                </c:pt>
                <c:pt idx="8">
                  <c:v>2018</c:v>
                </c:pt>
                <c:pt idx="9">
                  <c:v>2019</c:v>
                </c:pt>
                <c:pt idx="10">
                  <c:v>2020</c:v>
                </c:pt>
                <c:pt idx="11">
                  <c:v>2021</c:v>
                </c:pt>
              </c:numCache>
            </c:numRef>
          </c:cat>
          <c:val>
            <c:numRef>
              <c:f>[10]Examples!$H$127:$T$127</c:f>
              <c:numCache>
                <c:formatCode>General</c:formatCode>
                <c:ptCount val="13"/>
                <c:pt idx="0">
                  <c:v>3.8860000000000001</c:v>
                </c:pt>
                <c:pt idx="1">
                  <c:v>4.2370000000000001</c:v>
                </c:pt>
                <c:pt idx="2">
                  <c:v>0</c:v>
                </c:pt>
                <c:pt idx="3">
                  <c:v>1709.7570000000001</c:v>
                </c:pt>
                <c:pt idx="4">
                  <c:v>3929.5329765199999</c:v>
                </c:pt>
                <c:pt idx="5">
                  <c:v>3859.9144999999999</c:v>
                </c:pt>
                <c:pt idx="6">
                  <c:v>11705.248900000001</c:v>
                </c:pt>
                <c:pt idx="7">
                  <c:v>21322.566153254011</c:v>
                </c:pt>
                <c:pt idx="8">
                  <c:v>21625.176637261</c:v>
                </c:pt>
                <c:pt idx="9">
                  <c:v>47041.822929214017</c:v>
                </c:pt>
                <c:pt idx="10">
                  <c:v>52273.56994786</c:v>
                </c:pt>
                <c:pt idx="11">
                  <c:v>77087.953805926983</c:v>
                </c:pt>
                <c:pt idx="12">
                  <c:v>0</c:v>
                </c:pt>
              </c:numCache>
            </c:numRef>
          </c:val>
          <c:extLst>
            <c:ext xmlns:c16="http://schemas.microsoft.com/office/drawing/2014/chart" uri="{C3380CC4-5D6E-409C-BE32-E72D297353CC}">
              <c16:uniqueId val="{00000000-DFBE-4C12-A0A9-074D73ED32D5}"/>
            </c:ext>
          </c:extLst>
        </c:ser>
        <c:ser>
          <c:idx val="1"/>
          <c:order val="1"/>
          <c:tx>
            <c:strRef>
              <c:f>[10]Examples!$G$128</c:f>
              <c:strCache>
                <c:ptCount val="1"/>
                <c:pt idx="0">
                  <c:v>Technology</c:v>
                </c:pt>
              </c:strCache>
            </c:strRef>
          </c:tx>
          <c:spPr>
            <a:solidFill>
              <a:schemeClr val="accent2"/>
            </a:solidFill>
            <a:ln>
              <a:noFill/>
            </a:ln>
            <a:effectLst/>
          </c:spPr>
          <c:invertIfNegative val="0"/>
          <c:cat>
            <c:numRef>
              <c:f>[10]Examples!$H$126:$T$126</c:f>
              <c:numCache>
                <c:formatCode>General</c:formatCode>
                <c:ptCount val="13"/>
                <c:pt idx="0">
                  <c:v>2008</c:v>
                </c:pt>
                <c:pt idx="1">
                  <c:v>2009</c:v>
                </c:pt>
                <c:pt idx="2">
                  <c:v>2012</c:v>
                </c:pt>
                <c:pt idx="3">
                  <c:v>2013</c:v>
                </c:pt>
                <c:pt idx="4">
                  <c:v>2014</c:v>
                </c:pt>
                <c:pt idx="5">
                  <c:v>2015</c:v>
                </c:pt>
                <c:pt idx="6">
                  <c:v>2016</c:v>
                </c:pt>
                <c:pt idx="7">
                  <c:v>2017</c:v>
                </c:pt>
                <c:pt idx="8">
                  <c:v>2018</c:v>
                </c:pt>
                <c:pt idx="9">
                  <c:v>2019</c:v>
                </c:pt>
                <c:pt idx="10">
                  <c:v>2020</c:v>
                </c:pt>
                <c:pt idx="11">
                  <c:v>2021</c:v>
                </c:pt>
              </c:numCache>
            </c:numRef>
          </c:cat>
          <c:val>
            <c:numRef>
              <c:f>[10]Examples!$H$128:$T$128</c:f>
              <c:numCache>
                <c:formatCode>General</c:formatCode>
                <c:ptCount val="13"/>
                <c:pt idx="0">
                  <c:v>0</c:v>
                </c:pt>
                <c:pt idx="1">
                  <c:v>0</c:v>
                </c:pt>
                <c:pt idx="2">
                  <c:v>0</c:v>
                </c:pt>
                <c:pt idx="3">
                  <c:v>0</c:v>
                </c:pt>
                <c:pt idx="4">
                  <c:v>0</c:v>
                </c:pt>
                <c:pt idx="5">
                  <c:v>0</c:v>
                </c:pt>
                <c:pt idx="6">
                  <c:v>1597.7369000000001</c:v>
                </c:pt>
                <c:pt idx="7">
                  <c:v>1000</c:v>
                </c:pt>
                <c:pt idx="8">
                  <c:v>300</c:v>
                </c:pt>
                <c:pt idx="9">
                  <c:v>3445.7565999999997</c:v>
                </c:pt>
                <c:pt idx="10">
                  <c:v>3481.0550568799995</c:v>
                </c:pt>
                <c:pt idx="11">
                  <c:v>11760.672309999998</c:v>
                </c:pt>
                <c:pt idx="12">
                  <c:v>0</c:v>
                </c:pt>
              </c:numCache>
            </c:numRef>
          </c:val>
          <c:extLst>
            <c:ext xmlns:c16="http://schemas.microsoft.com/office/drawing/2014/chart" uri="{C3380CC4-5D6E-409C-BE32-E72D297353CC}">
              <c16:uniqueId val="{00000001-DFBE-4C12-A0A9-074D73ED32D5}"/>
            </c:ext>
          </c:extLst>
        </c:ser>
        <c:ser>
          <c:idx val="2"/>
          <c:order val="2"/>
          <c:tx>
            <c:strRef>
              <c:f>[10]Examples!$G$129</c:f>
              <c:strCache>
                <c:ptCount val="1"/>
                <c:pt idx="0">
                  <c:v>Materials</c:v>
                </c:pt>
              </c:strCache>
            </c:strRef>
          </c:tx>
          <c:spPr>
            <a:solidFill>
              <a:schemeClr val="accent3"/>
            </a:solidFill>
            <a:ln>
              <a:noFill/>
            </a:ln>
            <a:effectLst/>
          </c:spPr>
          <c:invertIfNegative val="0"/>
          <c:cat>
            <c:numRef>
              <c:f>[10]Examples!$H$126:$T$126</c:f>
              <c:numCache>
                <c:formatCode>General</c:formatCode>
                <c:ptCount val="13"/>
                <c:pt idx="0">
                  <c:v>2008</c:v>
                </c:pt>
                <c:pt idx="1">
                  <c:v>2009</c:v>
                </c:pt>
                <c:pt idx="2">
                  <c:v>2012</c:v>
                </c:pt>
                <c:pt idx="3">
                  <c:v>2013</c:v>
                </c:pt>
                <c:pt idx="4">
                  <c:v>2014</c:v>
                </c:pt>
                <c:pt idx="5">
                  <c:v>2015</c:v>
                </c:pt>
                <c:pt idx="6">
                  <c:v>2016</c:v>
                </c:pt>
                <c:pt idx="7">
                  <c:v>2017</c:v>
                </c:pt>
                <c:pt idx="8">
                  <c:v>2018</c:v>
                </c:pt>
                <c:pt idx="9">
                  <c:v>2019</c:v>
                </c:pt>
                <c:pt idx="10">
                  <c:v>2020</c:v>
                </c:pt>
                <c:pt idx="11">
                  <c:v>2021</c:v>
                </c:pt>
              </c:numCache>
            </c:numRef>
          </c:cat>
          <c:val>
            <c:numRef>
              <c:f>[10]Examples!$H$129:$T$129</c:f>
              <c:numCache>
                <c:formatCode>General</c:formatCode>
                <c:ptCount val="13"/>
                <c:pt idx="0">
                  <c:v>0</c:v>
                </c:pt>
                <c:pt idx="1">
                  <c:v>0</c:v>
                </c:pt>
                <c:pt idx="2">
                  <c:v>0</c:v>
                </c:pt>
                <c:pt idx="3">
                  <c:v>0</c:v>
                </c:pt>
                <c:pt idx="4">
                  <c:v>0</c:v>
                </c:pt>
                <c:pt idx="5">
                  <c:v>0</c:v>
                </c:pt>
                <c:pt idx="6">
                  <c:v>1033.162</c:v>
                </c:pt>
                <c:pt idx="7">
                  <c:v>2860.85854088</c:v>
                </c:pt>
                <c:pt idx="8">
                  <c:v>408.36364784599994</c:v>
                </c:pt>
                <c:pt idx="9">
                  <c:v>10111.327099999999</c:v>
                </c:pt>
                <c:pt idx="10">
                  <c:v>6762.6244999999999</c:v>
                </c:pt>
                <c:pt idx="11">
                  <c:v>17757.500218999994</c:v>
                </c:pt>
                <c:pt idx="12">
                  <c:v>0</c:v>
                </c:pt>
              </c:numCache>
            </c:numRef>
          </c:val>
          <c:extLst>
            <c:ext xmlns:c16="http://schemas.microsoft.com/office/drawing/2014/chart" uri="{C3380CC4-5D6E-409C-BE32-E72D297353CC}">
              <c16:uniqueId val="{00000002-DFBE-4C12-A0A9-074D73ED32D5}"/>
            </c:ext>
          </c:extLst>
        </c:ser>
        <c:ser>
          <c:idx val="3"/>
          <c:order val="3"/>
          <c:tx>
            <c:strRef>
              <c:f>[10]Examples!$G$130</c:f>
              <c:strCache>
                <c:ptCount val="1"/>
                <c:pt idx="0">
                  <c:v>Industrials</c:v>
                </c:pt>
              </c:strCache>
            </c:strRef>
          </c:tx>
          <c:spPr>
            <a:solidFill>
              <a:schemeClr val="accent4"/>
            </a:solidFill>
            <a:ln>
              <a:noFill/>
            </a:ln>
            <a:effectLst/>
          </c:spPr>
          <c:invertIfNegative val="0"/>
          <c:cat>
            <c:numRef>
              <c:f>[10]Examples!$H$126:$T$126</c:f>
              <c:numCache>
                <c:formatCode>General</c:formatCode>
                <c:ptCount val="13"/>
                <c:pt idx="0">
                  <c:v>2008</c:v>
                </c:pt>
                <c:pt idx="1">
                  <c:v>2009</c:v>
                </c:pt>
                <c:pt idx="2">
                  <c:v>2012</c:v>
                </c:pt>
                <c:pt idx="3">
                  <c:v>2013</c:v>
                </c:pt>
                <c:pt idx="4">
                  <c:v>2014</c:v>
                </c:pt>
                <c:pt idx="5">
                  <c:v>2015</c:v>
                </c:pt>
                <c:pt idx="6">
                  <c:v>2016</c:v>
                </c:pt>
                <c:pt idx="7">
                  <c:v>2017</c:v>
                </c:pt>
                <c:pt idx="8">
                  <c:v>2018</c:v>
                </c:pt>
                <c:pt idx="9">
                  <c:v>2019</c:v>
                </c:pt>
                <c:pt idx="10">
                  <c:v>2020</c:v>
                </c:pt>
                <c:pt idx="11">
                  <c:v>2021</c:v>
                </c:pt>
              </c:numCache>
            </c:numRef>
          </c:cat>
          <c:val>
            <c:numRef>
              <c:f>[10]Examples!$H$130:$T$130</c:f>
              <c:numCache>
                <c:formatCode>General</c:formatCode>
                <c:ptCount val="13"/>
                <c:pt idx="0">
                  <c:v>0</c:v>
                </c:pt>
                <c:pt idx="1">
                  <c:v>0</c:v>
                </c:pt>
                <c:pt idx="2">
                  <c:v>0</c:v>
                </c:pt>
                <c:pt idx="3">
                  <c:v>0</c:v>
                </c:pt>
                <c:pt idx="4">
                  <c:v>1.0120831379999999</c:v>
                </c:pt>
                <c:pt idx="5">
                  <c:v>485.43464</c:v>
                </c:pt>
                <c:pt idx="6">
                  <c:v>1026.3163500000001</c:v>
                </c:pt>
                <c:pt idx="7">
                  <c:v>5161.9611100000002</c:v>
                </c:pt>
                <c:pt idx="8">
                  <c:v>5861.6329675000006</c:v>
                </c:pt>
                <c:pt idx="9">
                  <c:v>11533.181932000003</c:v>
                </c:pt>
                <c:pt idx="10">
                  <c:v>14585.827089999997</c:v>
                </c:pt>
                <c:pt idx="11">
                  <c:v>23093.102414999994</c:v>
                </c:pt>
                <c:pt idx="12">
                  <c:v>0</c:v>
                </c:pt>
              </c:numCache>
            </c:numRef>
          </c:val>
          <c:extLst>
            <c:ext xmlns:c16="http://schemas.microsoft.com/office/drawing/2014/chart" uri="{C3380CC4-5D6E-409C-BE32-E72D297353CC}">
              <c16:uniqueId val="{00000003-DFBE-4C12-A0A9-074D73ED32D5}"/>
            </c:ext>
          </c:extLst>
        </c:ser>
        <c:ser>
          <c:idx val="4"/>
          <c:order val="4"/>
          <c:tx>
            <c:strRef>
              <c:f>[10]Examples!$G$131</c:f>
              <c:strCache>
                <c:ptCount val="1"/>
                <c:pt idx="0">
                  <c:v>Health Care</c:v>
                </c:pt>
              </c:strCache>
            </c:strRef>
          </c:tx>
          <c:spPr>
            <a:solidFill>
              <a:schemeClr val="accent5"/>
            </a:solidFill>
            <a:ln>
              <a:noFill/>
            </a:ln>
            <a:effectLst/>
          </c:spPr>
          <c:invertIfNegative val="0"/>
          <c:cat>
            <c:numRef>
              <c:f>[10]Examples!$H$126:$T$126</c:f>
              <c:numCache>
                <c:formatCode>General</c:formatCode>
                <c:ptCount val="13"/>
                <c:pt idx="0">
                  <c:v>2008</c:v>
                </c:pt>
                <c:pt idx="1">
                  <c:v>2009</c:v>
                </c:pt>
                <c:pt idx="2">
                  <c:v>2012</c:v>
                </c:pt>
                <c:pt idx="3">
                  <c:v>2013</c:v>
                </c:pt>
                <c:pt idx="4">
                  <c:v>2014</c:v>
                </c:pt>
                <c:pt idx="5">
                  <c:v>2015</c:v>
                </c:pt>
                <c:pt idx="6">
                  <c:v>2016</c:v>
                </c:pt>
                <c:pt idx="7">
                  <c:v>2017</c:v>
                </c:pt>
                <c:pt idx="8">
                  <c:v>2018</c:v>
                </c:pt>
                <c:pt idx="9">
                  <c:v>2019</c:v>
                </c:pt>
                <c:pt idx="10">
                  <c:v>2020</c:v>
                </c:pt>
                <c:pt idx="11">
                  <c:v>2021</c:v>
                </c:pt>
              </c:numCache>
            </c:numRef>
          </c:cat>
          <c:val>
            <c:numRef>
              <c:f>[10]Examples!$H$131:$T$131</c:f>
              <c:numCache>
                <c:formatCode>General</c:formatCode>
                <c:ptCount val="13"/>
                <c:pt idx="0">
                  <c:v>0</c:v>
                </c:pt>
                <c:pt idx="1">
                  <c:v>0</c:v>
                </c:pt>
                <c:pt idx="2">
                  <c:v>0</c:v>
                </c:pt>
                <c:pt idx="3">
                  <c:v>0</c:v>
                </c:pt>
                <c:pt idx="4">
                  <c:v>0</c:v>
                </c:pt>
                <c:pt idx="5">
                  <c:v>0</c:v>
                </c:pt>
                <c:pt idx="6">
                  <c:v>0</c:v>
                </c:pt>
                <c:pt idx="7">
                  <c:v>575</c:v>
                </c:pt>
                <c:pt idx="8">
                  <c:v>116.12329560999999</c:v>
                </c:pt>
                <c:pt idx="9">
                  <c:v>1020.6636</c:v>
                </c:pt>
                <c:pt idx="10">
                  <c:v>2274.6489999999999</c:v>
                </c:pt>
                <c:pt idx="11">
                  <c:v>5484.761309999999</c:v>
                </c:pt>
                <c:pt idx="12">
                  <c:v>0</c:v>
                </c:pt>
              </c:numCache>
            </c:numRef>
          </c:val>
          <c:extLst>
            <c:ext xmlns:c16="http://schemas.microsoft.com/office/drawing/2014/chart" uri="{C3380CC4-5D6E-409C-BE32-E72D297353CC}">
              <c16:uniqueId val="{00000004-DFBE-4C12-A0A9-074D73ED32D5}"/>
            </c:ext>
          </c:extLst>
        </c:ser>
        <c:ser>
          <c:idx val="5"/>
          <c:order val="5"/>
          <c:tx>
            <c:strRef>
              <c:f>[10]Examples!$G$132</c:f>
              <c:strCache>
                <c:ptCount val="1"/>
                <c:pt idx="0">
                  <c:v>Government</c:v>
                </c:pt>
              </c:strCache>
            </c:strRef>
          </c:tx>
          <c:spPr>
            <a:solidFill>
              <a:schemeClr val="accent6"/>
            </a:solidFill>
            <a:ln>
              <a:noFill/>
            </a:ln>
            <a:effectLst/>
          </c:spPr>
          <c:invertIfNegative val="0"/>
          <c:cat>
            <c:numRef>
              <c:f>[10]Examples!$H$126:$T$126</c:f>
              <c:numCache>
                <c:formatCode>General</c:formatCode>
                <c:ptCount val="13"/>
                <c:pt idx="0">
                  <c:v>2008</c:v>
                </c:pt>
                <c:pt idx="1">
                  <c:v>2009</c:v>
                </c:pt>
                <c:pt idx="2">
                  <c:v>2012</c:v>
                </c:pt>
                <c:pt idx="3">
                  <c:v>2013</c:v>
                </c:pt>
                <c:pt idx="4">
                  <c:v>2014</c:v>
                </c:pt>
                <c:pt idx="5">
                  <c:v>2015</c:v>
                </c:pt>
                <c:pt idx="6">
                  <c:v>2016</c:v>
                </c:pt>
                <c:pt idx="7">
                  <c:v>2017</c:v>
                </c:pt>
                <c:pt idx="8">
                  <c:v>2018</c:v>
                </c:pt>
                <c:pt idx="9">
                  <c:v>2019</c:v>
                </c:pt>
                <c:pt idx="10">
                  <c:v>2020</c:v>
                </c:pt>
                <c:pt idx="11">
                  <c:v>2021</c:v>
                </c:pt>
              </c:numCache>
            </c:numRef>
          </c:cat>
          <c:val>
            <c:numRef>
              <c:f>[10]Examples!$H$132:$T$132</c:f>
              <c:numCache>
                <c:formatCode>General</c:formatCode>
                <c:ptCount val="13"/>
                <c:pt idx="0">
                  <c:v>19.098210999999999</c:v>
                </c:pt>
                <c:pt idx="1">
                  <c:v>99.408799999999999</c:v>
                </c:pt>
                <c:pt idx="2">
                  <c:v>1288.4760960000001</c:v>
                </c:pt>
                <c:pt idx="3">
                  <c:v>116.05262427999999</c:v>
                </c:pt>
                <c:pt idx="4">
                  <c:v>6906.8008778000012</c:v>
                </c:pt>
                <c:pt idx="5">
                  <c:v>11924.15865691</c:v>
                </c:pt>
                <c:pt idx="6">
                  <c:v>19224.304892839999</c:v>
                </c:pt>
                <c:pt idx="7">
                  <c:v>72389.152877650005</c:v>
                </c:pt>
                <c:pt idx="8">
                  <c:v>81099.096856553995</c:v>
                </c:pt>
                <c:pt idx="9">
                  <c:v>114627.78062032297</c:v>
                </c:pt>
                <c:pt idx="10">
                  <c:v>275288.39941171696</c:v>
                </c:pt>
                <c:pt idx="11">
                  <c:v>427679.97745071311</c:v>
                </c:pt>
                <c:pt idx="12">
                  <c:v>0</c:v>
                </c:pt>
              </c:numCache>
            </c:numRef>
          </c:val>
          <c:extLst>
            <c:ext xmlns:c16="http://schemas.microsoft.com/office/drawing/2014/chart" uri="{C3380CC4-5D6E-409C-BE32-E72D297353CC}">
              <c16:uniqueId val="{00000005-DFBE-4C12-A0A9-074D73ED32D5}"/>
            </c:ext>
          </c:extLst>
        </c:ser>
        <c:ser>
          <c:idx val="6"/>
          <c:order val="6"/>
          <c:tx>
            <c:strRef>
              <c:f>[10]Examples!$G$133</c:f>
              <c:strCache>
                <c:ptCount val="1"/>
                <c:pt idx="0">
                  <c:v>Financials</c:v>
                </c:pt>
              </c:strCache>
            </c:strRef>
          </c:tx>
          <c:spPr>
            <a:solidFill>
              <a:schemeClr val="accent1">
                <a:lumMod val="60000"/>
              </a:schemeClr>
            </a:solidFill>
            <a:ln>
              <a:noFill/>
            </a:ln>
            <a:effectLst/>
          </c:spPr>
          <c:invertIfNegative val="0"/>
          <c:cat>
            <c:numRef>
              <c:f>[10]Examples!$H$126:$T$126</c:f>
              <c:numCache>
                <c:formatCode>General</c:formatCode>
                <c:ptCount val="13"/>
                <c:pt idx="0">
                  <c:v>2008</c:v>
                </c:pt>
                <c:pt idx="1">
                  <c:v>2009</c:v>
                </c:pt>
                <c:pt idx="2">
                  <c:v>2012</c:v>
                </c:pt>
                <c:pt idx="3">
                  <c:v>2013</c:v>
                </c:pt>
                <c:pt idx="4">
                  <c:v>2014</c:v>
                </c:pt>
                <c:pt idx="5">
                  <c:v>2015</c:v>
                </c:pt>
                <c:pt idx="6">
                  <c:v>2016</c:v>
                </c:pt>
                <c:pt idx="7">
                  <c:v>2017</c:v>
                </c:pt>
                <c:pt idx="8">
                  <c:v>2018</c:v>
                </c:pt>
                <c:pt idx="9">
                  <c:v>2019</c:v>
                </c:pt>
                <c:pt idx="10">
                  <c:v>2020</c:v>
                </c:pt>
                <c:pt idx="11">
                  <c:v>2021</c:v>
                </c:pt>
              </c:numCache>
            </c:numRef>
          </c:cat>
          <c:val>
            <c:numRef>
              <c:f>[10]Examples!$H$133:$T$133</c:f>
              <c:numCache>
                <c:formatCode>General</c:formatCode>
                <c:ptCount val="13"/>
                <c:pt idx="0">
                  <c:v>0</c:v>
                </c:pt>
                <c:pt idx="1">
                  <c:v>0</c:v>
                </c:pt>
                <c:pt idx="2">
                  <c:v>0</c:v>
                </c:pt>
                <c:pt idx="3">
                  <c:v>261.17691600000001</c:v>
                </c:pt>
                <c:pt idx="4">
                  <c:v>3741.9241137969998</c:v>
                </c:pt>
                <c:pt idx="5">
                  <c:v>3939.7768322769994</c:v>
                </c:pt>
                <c:pt idx="6">
                  <c:v>10810.833350000003</c:v>
                </c:pt>
                <c:pt idx="7">
                  <c:v>23083.463116600011</c:v>
                </c:pt>
                <c:pt idx="8">
                  <c:v>51112.253955355998</c:v>
                </c:pt>
                <c:pt idx="9">
                  <c:v>97598.071513071976</c:v>
                </c:pt>
                <c:pt idx="10">
                  <c:v>123038.21349092192</c:v>
                </c:pt>
                <c:pt idx="11">
                  <c:v>247196.43288565587</c:v>
                </c:pt>
                <c:pt idx="12">
                  <c:v>0</c:v>
                </c:pt>
              </c:numCache>
            </c:numRef>
          </c:val>
          <c:extLst>
            <c:ext xmlns:c16="http://schemas.microsoft.com/office/drawing/2014/chart" uri="{C3380CC4-5D6E-409C-BE32-E72D297353CC}">
              <c16:uniqueId val="{00000006-DFBE-4C12-A0A9-074D73ED32D5}"/>
            </c:ext>
          </c:extLst>
        </c:ser>
        <c:ser>
          <c:idx val="7"/>
          <c:order val="7"/>
          <c:tx>
            <c:strRef>
              <c:f>[10]Examples!$G$134</c:f>
              <c:strCache>
                <c:ptCount val="1"/>
                <c:pt idx="0">
                  <c:v>Energy</c:v>
                </c:pt>
              </c:strCache>
            </c:strRef>
          </c:tx>
          <c:spPr>
            <a:solidFill>
              <a:schemeClr val="accent2">
                <a:lumMod val="60000"/>
              </a:schemeClr>
            </a:solidFill>
            <a:ln>
              <a:noFill/>
            </a:ln>
            <a:effectLst/>
          </c:spPr>
          <c:invertIfNegative val="0"/>
          <c:cat>
            <c:numRef>
              <c:f>[10]Examples!$H$126:$T$126</c:f>
              <c:numCache>
                <c:formatCode>General</c:formatCode>
                <c:ptCount val="13"/>
                <c:pt idx="0">
                  <c:v>2008</c:v>
                </c:pt>
                <c:pt idx="1">
                  <c:v>2009</c:v>
                </c:pt>
                <c:pt idx="2">
                  <c:v>2012</c:v>
                </c:pt>
                <c:pt idx="3">
                  <c:v>2013</c:v>
                </c:pt>
                <c:pt idx="4">
                  <c:v>2014</c:v>
                </c:pt>
                <c:pt idx="5">
                  <c:v>2015</c:v>
                </c:pt>
                <c:pt idx="6">
                  <c:v>2016</c:v>
                </c:pt>
                <c:pt idx="7">
                  <c:v>2017</c:v>
                </c:pt>
                <c:pt idx="8">
                  <c:v>2018</c:v>
                </c:pt>
                <c:pt idx="9">
                  <c:v>2019</c:v>
                </c:pt>
                <c:pt idx="10">
                  <c:v>2020</c:v>
                </c:pt>
                <c:pt idx="11">
                  <c:v>2021</c:v>
                </c:pt>
              </c:numCache>
            </c:numRef>
          </c:cat>
          <c:val>
            <c:numRef>
              <c:f>[10]Examples!$H$134:$T$134</c:f>
              <c:numCache>
                <c:formatCode>General</c:formatCode>
                <c:ptCount val="13"/>
                <c:pt idx="0">
                  <c:v>0</c:v>
                </c:pt>
                <c:pt idx="1">
                  <c:v>0</c:v>
                </c:pt>
                <c:pt idx="2">
                  <c:v>0</c:v>
                </c:pt>
                <c:pt idx="3">
                  <c:v>0</c:v>
                </c:pt>
                <c:pt idx="4">
                  <c:v>336.18628144000002</c:v>
                </c:pt>
                <c:pt idx="5">
                  <c:v>2535.0040632510004</c:v>
                </c:pt>
                <c:pt idx="6">
                  <c:v>982.55322062999994</c:v>
                </c:pt>
                <c:pt idx="7">
                  <c:v>2483.0715946729997</c:v>
                </c:pt>
                <c:pt idx="8">
                  <c:v>796.95167530000037</c:v>
                </c:pt>
                <c:pt idx="9">
                  <c:v>5621.6530222969996</c:v>
                </c:pt>
                <c:pt idx="10">
                  <c:v>4300.4186741550002</c:v>
                </c:pt>
                <c:pt idx="11">
                  <c:v>14507.473565000002</c:v>
                </c:pt>
                <c:pt idx="12">
                  <c:v>0</c:v>
                </c:pt>
              </c:numCache>
            </c:numRef>
          </c:val>
          <c:extLst>
            <c:ext xmlns:c16="http://schemas.microsoft.com/office/drawing/2014/chart" uri="{C3380CC4-5D6E-409C-BE32-E72D297353CC}">
              <c16:uniqueId val="{00000007-DFBE-4C12-A0A9-074D73ED32D5}"/>
            </c:ext>
          </c:extLst>
        </c:ser>
        <c:ser>
          <c:idx val="8"/>
          <c:order val="8"/>
          <c:tx>
            <c:strRef>
              <c:f>[10]Examples!$G$135</c:f>
              <c:strCache>
                <c:ptCount val="1"/>
                <c:pt idx="0">
                  <c:v>Consumer Staples</c:v>
                </c:pt>
              </c:strCache>
            </c:strRef>
          </c:tx>
          <c:spPr>
            <a:solidFill>
              <a:schemeClr val="accent3">
                <a:lumMod val="60000"/>
              </a:schemeClr>
            </a:solidFill>
            <a:ln>
              <a:noFill/>
            </a:ln>
            <a:effectLst/>
          </c:spPr>
          <c:invertIfNegative val="0"/>
          <c:cat>
            <c:numRef>
              <c:f>[10]Examples!$H$126:$T$126</c:f>
              <c:numCache>
                <c:formatCode>General</c:formatCode>
                <c:ptCount val="13"/>
                <c:pt idx="0">
                  <c:v>2008</c:v>
                </c:pt>
                <c:pt idx="1">
                  <c:v>2009</c:v>
                </c:pt>
                <c:pt idx="2">
                  <c:v>2012</c:v>
                </c:pt>
                <c:pt idx="3">
                  <c:v>2013</c:v>
                </c:pt>
                <c:pt idx="4">
                  <c:v>2014</c:v>
                </c:pt>
                <c:pt idx="5">
                  <c:v>2015</c:v>
                </c:pt>
                <c:pt idx="6">
                  <c:v>2016</c:v>
                </c:pt>
                <c:pt idx="7">
                  <c:v>2017</c:v>
                </c:pt>
                <c:pt idx="8">
                  <c:v>2018</c:v>
                </c:pt>
                <c:pt idx="9">
                  <c:v>2019</c:v>
                </c:pt>
                <c:pt idx="10">
                  <c:v>2020</c:v>
                </c:pt>
                <c:pt idx="11">
                  <c:v>2021</c:v>
                </c:pt>
              </c:numCache>
            </c:numRef>
          </c:cat>
          <c:val>
            <c:numRef>
              <c:f>[10]Examples!$H$135:$T$135</c:f>
              <c:numCache>
                <c:formatCode>General</c:formatCode>
                <c:ptCount val="13"/>
                <c:pt idx="0">
                  <c:v>0</c:v>
                </c:pt>
                <c:pt idx="1">
                  <c:v>0</c:v>
                </c:pt>
                <c:pt idx="2">
                  <c:v>0</c:v>
                </c:pt>
                <c:pt idx="3">
                  <c:v>0</c:v>
                </c:pt>
                <c:pt idx="4">
                  <c:v>0</c:v>
                </c:pt>
                <c:pt idx="5">
                  <c:v>375.17533856</c:v>
                </c:pt>
                <c:pt idx="6">
                  <c:v>0</c:v>
                </c:pt>
                <c:pt idx="7">
                  <c:v>0</c:v>
                </c:pt>
                <c:pt idx="8">
                  <c:v>408.07135999999997</c:v>
                </c:pt>
                <c:pt idx="9">
                  <c:v>4041.1542999999997</c:v>
                </c:pt>
                <c:pt idx="10">
                  <c:v>1976.4034999999999</c:v>
                </c:pt>
                <c:pt idx="11">
                  <c:v>12795.580760999999</c:v>
                </c:pt>
                <c:pt idx="12">
                  <c:v>0</c:v>
                </c:pt>
              </c:numCache>
            </c:numRef>
          </c:val>
          <c:extLst>
            <c:ext xmlns:c16="http://schemas.microsoft.com/office/drawing/2014/chart" uri="{C3380CC4-5D6E-409C-BE32-E72D297353CC}">
              <c16:uniqueId val="{00000008-DFBE-4C12-A0A9-074D73ED32D5}"/>
            </c:ext>
          </c:extLst>
        </c:ser>
        <c:ser>
          <c:idx val="9"/>
          <c:order val="9"/>
          <c:tx>
            <c:strRef>
              <c:f>[10]Examples!$G$136</c:f>
              <c:strCache>
                <c:ptCount val="1"/>
                <c:pt idx="0">
                  <c:v>Consumer Discretionary</c:v>
                </c:pt>
              </c:strCache>
            </c:strRef>
          </c:tx>
          <c:spPr>
            <a:solidFill>
              <a:schemeClr val="accent4">
                <a:lumMod val="60000"/>
              </a:schemeClr>
            </a:solidFill>
            <a:ln>
              <a:noFill/>
            </a:ln>
            <a:effectLst/>
          </c:spPr>
          <c:invertIfNegative val="0"/>
          <c:cat>
            <c:numRef>
              <c:f>[10]Examples!$H$126:$T$126</c:f>
              <c:numCache>
                <c:formatCode>General</c:formatCode>
                <c:ptCount val="13"/>
                <c:pt idx="0">
                  <c:v>2008</c:v>
                </c:pt>
                <c:pt idx="1">
                  <c:v>2009</c:v>
                </c:pt>
                <c:pt idx="2">
                  <c:v>2012</c:v>
                </c:pt>
                <c:pt idx="3">
                  <c:v>2013</c:v>
                </c:pt>
                <c:pt idx="4">
                  <c:v>2014</c:v>
                </c:pt>
                <c:pt idx="5">
                  <c:v>2015</c:v>
                </c:pt>
                <c:pt idx="6">
                  <c:v>2016</c:v>
                </c:pt>
                <c:pt idx="7">
                  <c:v>2017</c:v>
                </c:pt>
                <c:pt idx="8">
                  <c:v>2018</c:v>
                </c:pt>
                <c:pt idx="9">
                  <c:v>2019</c:v>
                </c:pt>
                <c:pt idx="10">
                  <c:v>2020</c:v>
                </c:pt>
                <c:pt idx="11">
                  <c:v>2021</c:v>
                </c:pt>
              </c:numCache>
            </c:numRef>
          </c:cat>
          <c:val>
            <c:numRef>
              <c:f>[10]Examples!$H$136:$T$136</c:f>
              <c:numCache>
                <c:formatCode>General</c:formatCode>
                <c:ptCount val="13"/>
                <c:pt idx="0">
                  <c:v>0</c:v>
                </c:pt>
                <c:pt idx="1">
                  <c:v>0</c:v>
                </c:pt>
                <c:pt idx="2">
                  <c:v>0</c:v>
                </c:pt>
                <c:pt idx="3">
                  <c:v>0</c:v>
                </c:pt>
                <c:pt idx="4">
                  <c:v>370</c:v>
                </c:pt>
                <c:pt idx="5">
                  <c:v>0</c:v>
                </c:pt>
                <c:pt idx="6">
                  <c:v>1129.21136</c:v>
                </c:pt>
                <c:pt idx="7">
                  <c:v>3151.5407749999995</c:v>
                </c:pt>
                <c:pt idx="8">
                  <c:v>2268.2249899999997</c:v>
                </c:pt>
                <c:pt idx="9">
                  <c:v>6336.6186461990001</c:v>
                </c:pt>
                <c:pt idx="10">
                  <c:v>13765.504420000001</c:v>
                </c:pt>
                <c:pt idx="11">
                  <c:v>28678.946788999991</c:v>
                </c:pt>
                <c:pt idx="12">
                  <c:v>0</c:v>
                </c:pt>
              </c:numCache>
            </c:numRef>
          </c:val>
          <c:extLst>
            <c:ext xmlns:c16="http://schemas.microsoft.com/office/drawing/2014/chart" uri="{C3380CC4-5D6E-409C-BE32-E72D297353CC}">
              <c16:uniqueId val="{00000009-DFBE-4C12-A0A9-074D73ED32D5}"/>
            </c:ext>
          </c:extLst>
        </c:ser>
        <c:ser>
          <c:idx val="10"/>
          <c:order val="10"/>
          <c:tx>
            <c:strRef>
              <c:f>[10]Examples!$G$137</c:f>
              <c:strCache>
                <c:ptCount val="1"/>
                <c:pt idx="0">
                  <c:v>Communications</c:v>
                </c:pt>
              </c:strCache>
            </c:strRef>
          </c:tx>
          <c:spPr>
            <a:solidFill>
              <a:schemeClr val="accent5">
                <a:lumMod val="60000"/>
              </a:schemeClr>
            </a:solidFill>
            <a:ln>
              <a:noFill/>
            </a:ln>
            <a:effectLst/>
          </c:spPr>
          <c:invertIfNegative val="0"/>
          <c:cat>
            <c:numRef>
              <c:f>[10]Examples!$H$126:$T$126</c:f>
              <c:numCache>
                <c:formatCode>General</c:formatCode>
                <c:ptCount val="13"/>
                <c:pt idx="0">
                  <c:v>2008</c:v>
                </c:pt>
                <c:pt idx="1">
                  <c:v>2009</c:v>
                </c:pt>
                <c:pt idx="2">
                  <c:v>2012</c:v>
                </c:pt>
                <c:pt idx="3">
                  <c:v>2013</c:v>
                </c:pt>
                <c:pt idx="4">
                  <c:v>2014</c:v>
                </c:pt>
                <c:pt idx="5">
                  <c:v>2015</c:v>
                </c:pt>
                <c:pt idx="6">
                  <c:v>2016</c:v>
                </c:pt>
                <c:pt idx="7">
                  <c:v>2017</c:v>
                </c:pt>
                <c:pt idx="8">
                  <c:v>2018</c:v>
                </c:pt>
                <c:pt idx="9">
                  <c:v>2019</c:v>
                </c:pt>
                <c:pt idx="10">
                  <c:v>2020</c:v>
                </c:pt>
                <c:pt idx="11">
                  <c:v>2021</c:v>
                </c:pt>
              </c:numCache>
            </c:numRef>
          </c:cat>
          <c:val>
            <c:numRef>
              <c:f>[10]Examples!$H$137:$T$137</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A-DFBE-4C12-A0A9-074D73ED32D5}"/>
            </c:ext>
          </c:extLst>
        </c:ser>
        <c:dLbls>
          <c:showLegendKey val="0"/>
          <c:showVal val="0"/>
          <c:showCatName val="0"/>
          <c:showSerName val="0"/>
          <c:showPercent val="0"/>
          <c:showBubbleSize val="0"/>
        </c:dLbls>
        <c:gapWidth val="150"/>
        <c:overlap val="100"/>
        <c:axId val="1222881272"/>
        <c:axId val="1222884224"/>
      </c:barChart>
      <c:catAx>
        <c:axId val="122288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22884224"/>
        <c:crosses val="autoZero"/>
        <c:auto val="1"/>
        <c:lblAlgn val="ctr"/>
        <c:lblOffset val="100"/>
        <c:noMultiLvlLbl val="0"/>
      </c:catAx>
      <c:valAx>
        <c:axId val="122288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22881272"/>
        <c:crosses val="autoZero"/>
        <c:crossBetween val="between"/>
      </c:valAx>
      <c:spPr>
        <a:noFill/>
        <a:ln>
          <a:noFill/>
        </a:ln>
        <a:effectLst/>
      </c:spPr>
    </c:plotArea>
    <c:legend>
      <c:legendPos val="r"/>
      <c:layout>
        <c:manualLayout>
          <c:xMode val="edge"/>
          <c:yMode val="edge"/>
          <c:x val="0.80459568738397491"/>
          <c:y val="0.19454750573415913"/>
          <c:w val="0.16028301893018529"/>
          <c:h val="0.689218915875539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jpe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9.tmp"/><Relationship Id="rId5" Type="http://schemas.openxmlformats.org/officeDocument/2006/relationships/image" Target="../media/image6.jpeg"/><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1.jpeg"/><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3.jpeg"/></Relationships>
</file>

<file path=xl/drawings/drawing1.xml><?xml version="1.0" encoding="utf-8"?>
<xdr:wsDr xmlns:xdr="http://schemas.openxmlformats.org/drawingml/2006/spreadsheetDrawing" xmlns:a="http://schemas.openxmlformats.org/drawingml/2006/main">
  <xdr:absoluteAnchor>
    <xdr:pos x="114300" y="63500"/>
    <xdr:ext cx="1837055" cy="563880"/>
    <xdr:pic>
      <xdr:nvPicPr>
        <xdr:cNvPr id="2" name="Bloomber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14300" y="63500"/>
          <a:ext cx="1837055" cy="563880"/>
        </a:xfrm>
        <a:prstGeom prst="rect">
          <a:avLst/>
        </a:prstGeom>
      </xdr:spPr>
    </xdr:pic>
    <xdr:clientData/>
  </xdr:absoluteAnchor>
  <xdr:absoluteAnchor>
    <xdr:pos x="1928800" y="63500"/>
    <xdr:ext cx="9374051" cy="566928"/>
    <xdr:sp macro="" textlink="">
      <xdr:nvSpPr>
        <xdr:cNvPr id="3" name="BannerTitle">
          <a:extLst>
            <a:ext uri="{FF2B5EF4-FFF2-40B4-BE49-F238E27FC236}">
              <a16:creationId xmlns:a16="http://schemas.microsoft.com/office/drawing/2014/main" id="{00000000-0008-0000-0000-000003000000}"/>
            </a:ext>
          </a:extLst>
        </xdr:cNvPr>
        <xdr:cNvSpPr>
          <a:spLocks noChangeArrowheads="1"/>
        </xdr:cNvSpPr>
      </xdr:nvSpPr>
      <xdr:spPr bwMode="auto">
        <a:xfrm>
          <a:off x="1928800" y="63500"/>
          <a:ext cx="9374051" cy="566928"/>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BQL Spotlight - October 2021</a:t>
          </a:r>
        </a:p>
      </xdr:txBody>
    </xdr:sp>
    <xdr:clientData/>
  </xdr:absoluteAnchor>
  <xdr:twoCellAnchor editAs="oneCell">
    <xdr:from>
      <xdr:col>2</xdr:col>
      <xdr:colOff>2390774</xdr:colOff>
      <xdr:row>12</xdr:row>
      <xdr:rowOff>114300</xdr:rowOff>
    </xdr:from>
    <xdr:to>
      <xdr:col>22</xdr:col>
      <xdr:colOff>466724</xdr:colOff>
      <xdr:row>34</xdr:row>
      <xdr:rowOff>61553</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3333749" y="2371725"/>
          <a:ext cx="12830175" cy="4138253"/>
        </a:xfrm>
        <a:prstGeom prst="rect">
          <a:avLst/>
        </a:prstGeom>
      </xdr:spPr>
    </xdr:pic>
    <xdr:clientData/>
  </xdr:twoCellAnchor>
  <xdr:twoCellAnchor editAs="oneCell">
    <xdr:from>
      <xdr:col>2</xdr:col>
      <xdr:colOff>2390774</xdr:colOff>
      <xdr:row>36</xdr:row>
      <xdr:rowOff>81275</xdr:rowOff>
    </xdr:from>
    <xdr:to>
      <xdr:col>22</xdr:col>
      <xdr:colOff>485774</xdr:colOff>
      <xdr:row>53</xdr:row>
      <xdr:rowOff>42840</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stretch>
          <a:fillRect/>
        </a:stretch>
      </xdr:blipFill>
      <xdr:spPr>
        <a:xfrm>
          <a:off x="3333749" y="6910700"/>
          <a:ext cx="12849225" cy="3200065"/>
        </a:xfrm>
        <a:prstGeom prst="rect">
          <a:avLst/>
        </a:prstGeom>
      </xdr:spPr>
    </xdr:pic>
    <xdr:clientData/>
  </xdr:twoCellAnchor>
  <xdr:twoCellAnchor editAs="oneCell">
    <xdr:from>
      <xdr:col>2</xdr:col>
      <xdr:colOff>2362200</xdr:colOff>
      <xdr:row>56</xdr:row>
      <xdr:rowOff>53667</xdr:rowOff>
    </xdr:from>
    <xdr:to>
      <xdr:col>22</xdr:col>
      <xdr:colOff>504825</xdr:colOff>
      <xdr:row>74</xdr:row>
      <xdr:rowOff>28082</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4"/>
        <a:stretch>
          <a:fillRect/>
        </a:stretch>
      </xdr:blipFill>
      <xdr:spPr>
        <a:xfrm>
          <a:off x="3305175" y="10693092"/>
          <a:ext cx="12896850" cy="34034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36</xdr:row>
      <xdr:rowOff>0</xdr:rowOff>
    </xdr:from>
    <xdr:to>
      <xdr:col>5</xdr:col>
      <xdr:colOff>1108075</xdr:colOff>
      <xdr:row>36</xdr:row>
      <xdr:rowOff>0</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200025" y="7162800"/>
          <a:ext cx="7504113" cy="0"/>
          <a:chOff x="1722466" y="4410075"/>
          <a:chExt cx="7258909" cy="6609524"/>
        </a:xfrm>
      </xdr:grpSpPr>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3381375" y="4410075"/>
            <a:ext cx="5600000" cy="6609524"/>
          </a:xfrm>
          <a:prstGeom prst="rect">
            <a:avLst/>
          </a:prstGeom>
        </xdr:spPr>
      </xdr:pic>
      <xdr:sp macro="" textlink="">
        <xdr:nvSpPr>
          <xdr:cNvPr id="4" name="Rectangle 3">
            <a:extLst>
              <a:ext uri="{FF2B5EF4-FFF2-40B4-BE49-F238E27FC236}">
                <a16:creationId xmlns:a16="http://schemas.microsoft.com/office/drawing/2014/main" id="{00000000-0008-0000-0200-000004000000}"/>
              </a:ext>
            </a:extLst>
          </xdr:cNvPr>
          <xdr:cNvSpPr/>
        </xdr:nvSpPr>
        <xdr:spPr>
          <a:xfrm>
            <a:off x="3781425" y="8820150"/>
            <a:ext cx="1371600" cy="781052"/>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3797113" y="7820025"/>
            <a:ext cx="1346387" cy="811867"/>
          </a:xfrm>
          <a:prstGeom prst="rect">
            <a:avLst/>
          </a:prstGeom>
          <a:noFill/>
          <a:ln w="1905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00000000-0008-0000-0200-000006000000}"/>
              </a:ext>
            </a:extLst>
          </xdr:cNvPr>
          <xdr:cNvSpPr/>
        </xdr:nvSpPr>
        <xdr:spPr>
          <a:xfrm>
            <a:off x="3787588" y="6867524"/>
            <a:ext cx="1327337" cy="828675"/>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00000000-0008-0000-0200-000007000000}"/>
              </a:ext>
            </a:extLst>
          </xdr:cNvPr>
          <xdr:cNvSpPr/>
        </xdr:nvSpPr>
        <xdr:spPr>
          <a:xfrm>
            <a:off x="5438775" y="4829176"/>
            <a:ext cx="1285876" cy="781050"/>
          </a:xfrm>
          <a:prstGeom prst="rect">
            <a:avLst/>
          </a:prstGeom>
          <a:noFill/>
          <a:ln w="190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00000000-0008-0000-0200-000008000000}"/>
              </a:ext>
            </a:extLst>
          </xdr:cNvPr>
          <xdr:cNvSpPr/>
        </xdr:nvSpPr>
        <xdr:spPr>
          <a:xfrm>
            <a:off x="2343150" y="8867774"/>
            <a:ext cx="1219200" cy="619125"/>
          </a:xfrm>
          <a:prstGeom prst="rect">
            <a:avLst/>
          </a:prstGeom>
          <a:solidFill>
            <a:srgbClr val="C0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2800" b="1"/>
              <a:t>Issuer</a:t>
            </a:r>
            <a:endParaRPr lang="en-GB" sz="1400" b="1"/>
          </a:p>
        </xdr:txBody>
      </xdr:sp>
      <xdr:sp macro="" textlink="">
        <xdr:nvSpPr>
          <xdr:cNvPr id="9" name="Bent Arrow 8">
            <a:extLst>
              <a:ext uri="{FF2B5EF4-FFF2-40B4-BE49-F238E27FC236}">
                <a16:creationId xmlns:a16="http://schemas.microsoft.com/office/drawing/2014/main" id="{00000000-0008-0000-0200-000009000000}"/>
              </a:ext>
            </a:extLst>
          </xdr:cNvPr>
          <xdr:cNvSpPr/>
        </xdr:nvSpPr>
        <xdr:spPr>
          <a:xfrm rot="19496357">
            <a:off x="1784060" y="8176107"/>
            <a:ext cx="609600" cy="687349"/>
          </a:xfrm>
          <a:prstGeom prst="bentArrow">
            <a:avLst>
              <a:gd name="adj1" fmla="val 25000"/>
              <a:gd name="adj2" fmla="val 21053"/>
              <a:gd name="adj3" fmla="val 25000"/>
              <a:gd name="adj4" fmla="val 75000"/>
            </a:avLst>
          </a:prstGeom>
          <a:solidFill>
            <a:schemeClr val="accent4"/>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solidFill>
                <a:schemeClr val="tx1"/>
              </a:solidFill>
            </a:endParaRPr>
          </a:p>
        </xdr:txBody>
      </xdr:sp>
      <xdr:sp macro="" textlink="">
        <xdr:nvSpPr>
          <xdr:cNvPr id="10" name="Rectangle 9">
            <a:extLst>
              <a:ext uri="{FF2B5EF4-FFF2-40B4-BE49-F238E27FC236}">
                <a16:creationId xmlns:a16="http://schemas.microsoft.com/office/drawing/2014/main" id="{00000000-0008-0000-0200-00000A000000}"/>
              </a:ext>
            </a:extLst>
          </xdr:cNvPr>
          <xdr:cNvSpPr/>
        </xdr:nvSpPr>
        <xdr:spPr>
          <a:xfrm>
            <a:off x="2352674" y="7934326"/>
            <a:ext cx="1228725" cy="552450"/>
          </a:xfrm>
          <a:prstGeom prst="rect">
            <a:avLst/>
          </a:prstGeom>
          <a:solidFill>
            <a:schemeClr val="accent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GB" sz="1100"/>
              <a:t>Parent</a:t>
            </a:r>
          </a:p>
        </xdr:txBody>
      </xdr:sp>
      <xdr:sp macro="" textlink="">
        <xdr:nvSpPr>
          <xdr:cNvPr id="11" name="Bent Arrow 10">
            <a:extLst>
              <a:ext uri="{FF2B5EF4-FFF2-40B4-BE49-F238E27FC236}">
                <a16:creationId xmlns:a16="http://schemas.microsoft.com/office/drawing/2014/main" id="{00000000-0008-0000-0200-00000B000000}"/>
              </a:ext>
            </a:extLst>
          </xdr:cNvPr>
          <xdr:cNvSpPr/>
        </xdr:nvSpPr>
        <xdr:spPr>
          <a:xfrm rot="19444648">
            <a:off x="1722466" y="7334402"/>
            <a:ext cx="726127" cy="542925"/>
          </a:xfrm>
          <a:prstGeom prst="bentArrow">
            <a:avLst>
              <a:gd name="adj1" fmla="val 25000"/>
              <a:gd name="adj2" fmla="val 18792"/>
              <a:gd name="adj3" fmla="val 25000"/>
              <a:gd name="adj4" fmla="val 91447"/>
            </a:avLst>
          </a:prstGeom>
          <a:solidFill>
            <a:schemeClr val="accent6">
              <a:lumMod val="7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solidFill>
                <a:schemeClr val="tx1"/>
              </a:solidFill>
            </a:endParaRPr>
          </a:p>
        </xdr:txBody>
      </xdr:sp>
      <xdr:sp macro="" textlink="">
        <xdr:nvSpPr>
          <xdr:cNvPr id="12" name="Rectangle 11">
            <a:extLst>
              <a:ext uri="{FF2B5EF4-FFF2-40B4-BE49-F238E27FC236}">
                <a16:creationId xmlns:a16="http://schemas.microsoft.com/office/drawing/2014/main" id="{00000000-0008-0000-0200-00000C000000}"/>
              </a:ext>
            </a:extLst>
          </xdr:cNvPr>
          <xdr:cNvSpPr/>
        </xdr:nvSpPr>
        <xdr:spPr>
          <a:xfrm>
            <a:off x="2381249" y="6991351"/>
            <a:ext cx="1228725" cy="552450"/>
          </a:xfrm>
          <a:prstGeom prst="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GB" sz="1100"/>
              <a:t>Parent of Parent</a:t>
            </a:r>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a:off x="2419350" y="4991100"/>
            <a:ext cx="1162051" cy="400050"/>
          </a:xfrm>
          <a:prstGeom prst="rect">
            <a:avLst/>
          </a:prstGeom>
          <a:solidFill>
            <a:srgbClr val="7030A0"/>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GB" sz="1100"/>
              <a:t>Ultimate Parent</a:t>
            </a:r>
          </a:p>
        </xdr:txBody>
      </xdr:sp>
      <xdr:sp macro="" textlink="">
        <xdr:nvSpPr>
          <xdr:cNvPr id="14" name="Up Arrow 13">
            <a:extLst>
              <a:ext uri="{FF2B5EF4-FFF2-40B4-BE49-F238E27FC236}">
                <a16:creationId xmlns:a16="http://schemas.microsoft.com/office/drawing/2014/main" id="{00000000-0008-0000-0200-00000E000000}"/>
              </a:ext>
            </a:extLst>
          </xdr:cNvPr>
          <xdr:cNvSpPr/>
        </xdr:nvSpPr>
        <xdr:spPr>
          <a:xfrm>
            <a:off x="2781300" y="5476875"/>
            <a:ext cx="238125" cy="1457325"/>
          </a:xfrm>
          <a:prstGeom prst="upArrow">
            <a:avLst/>
          </a:prstGeom>
          <a:solidFill>
            <a:srgbClr val="7030A0"/>
          </a:solid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grpSp>
    <xdr:clientData/>
  </xdr:twoCellAnchor>
  <xdr:absoluteAnchor>
    <xdr:pos x="0" y="0"/>
    <xdr:ext cx="1821180" cy="563880"/>
    <xdr:pic>
      <xdr:nvPicPr>
        <xdr:cNvPr id="15" name="Bloomberg">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2"/>
        <a:stretch>
          <a:fillRect/>
        </a:stretch>
      </xdr:blipFill>
      <xdr:spPr>
        <a:xfrm>
          <a:off x="0" y="0"/>
          <a:ext cx="1821180" cy="563880"/>
        </a:xfrm>
        <a:prstGeom prst="rect">
          <a:avLst/>
        </a:prstGeom>
      </xdr:spPr>
    </xdr:pic>
    <xdr:clientData/>
  </xdr:absoluteAnchor>
  <xdr:absoluteAnchor>
    <xdr:pos x="2084434" y="29475"/>
    <xdr:ext cx="15512815" cy="566928"/>
    <xdr:sp macro="" textlink="">
      <xdr:nvSpPr>
        <xdr:cNvPr id="16" name="BannerTitle">
          <a:extLst>
            <a:ext uri="{FF2B5EF4-FFF2-40B4-BE49-F238E27FC236}">
              <a16:creationId xmlns:a16="http://schemas.microsoft.com/office/drawing/2014/main" id="{00000000-0008-0000-0200-000010000000}"/>
            </a:ext>
          </a:extLst>
        </xdr:cNvPr>
        <xdr:cNvSpPr>
          <a:spLocks noChangeArrowheads="1"/>
        </xdr:cNvSpPr>
      </xdr:nvSpPr>
      <xdr:spPr bwMode="auto">
        <a:xfrm>
          <a:off x="2084434" y="29475"/>
          <a:ext cx="15512815" cy="566928"/>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BQL for Corporate Structure Navigation</a:t>
          </a:r>
        </a:p>
      </xdr:txBody>
    </xdr:sp>
    <xdr:clientData/>
  </xdr:absoluteAnchor>
  <xdr:twoCellAnchor>
    <xdr:from>
      <xdr:col>6</xdr:col>
      <xdr:colOff>266700</xdr:colOff>
      <xdr:row>106</xdr:row>
      <xdr:rowOff>180975</xdr:rowOff>
    </xdr:from>
    <xdr:to>
      <xdr:col>10</xdr:col>
      <xdr:colOff>466725</xdr:colOff>
      <xdr:row>107</xdr:row>
      <xdr:rowOff>9525</xdr:rowOff>
    </xdr:to>
    <xdr:cxnSp macro="">
      <xdr:nvCxnSpPr>
        <xdr:cNvPr id="17" name="Straight Arrow Connector 16">
          <a:extLst>
            <a:ext uri="{FF2B5EF4-FFF2-40B4-BE49-F238E27FC236}">
              <a16:creationId xmlns:a16="http://schemas.microsoft.com/office/drawing/2014/main" id="{00000000-0008-0000-0200-000011000000}"/>
            </a:ext>
          </a:extLst>
        </xdr:cNvPr>
        <xdr:cNvCxnSpPr/>
      </xdr:nvCxnSpPr>
      <xdr:spPr>
        <a:xfrm flipV="1">
          <a:off x="3924300" y="20183475"/>
          <a:ext cx="2638425"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581025</xdr:colOff>
      <xdr:row>36</xdr:row>
      <xdr:rowOff>0</xdr:rowOff>
    </xdr:from>
    <xdr:to>
      <xdr:col>14</xdr:col>
      <xdr:colOff>382675</xdr:colOff>
      <xdr:row>36</xdr:row>
      <xdr:rowOff>0</xdr:rowOff>
    </xdr:to>
    <xdr:grpSp>
      <xdr:nvGrpSpPr>
        <xdr:cNvPr id="18" name="Group 17">
          <a:extLst>
            <a:ext uri="{FF2B5EF4-FFF2-40B4-BE49-F238E27FC236}">
              <a16:creationId xmlns:a16="http://schemas.microsoft.com/office/drawing/2014/main" id="{00000000-0008-0000-0200-000012000000}"/>
            </a:ext>
          </a:extLst>
        </xdr:cNvPr>
        <xdr:cNvGrpSpPr/>
      </xdr:nvGrpSpPr>
      <xdr:grpSpPr>
        <a:xfrm>
          <a:off x="9791700" y="7162800"/>
          <a:ext cx="8431300" cy="0"/>
          <a:chOff x="7600950" y="7467600"/>
          <a:chExt cx="5657143" cy="6457950"/>
        </a:xfrm>
      </xdr:grpSpPr>
      <xdr:pic>
        <xdr:nvPicPr>
          <xdr:cNvPr id="19" name="Picture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3"/>
          <a:stretch>
            <a:fillRect/>
          </a:stretch>
        </xdr:blipFill>
        <xdr:spPr>
          <a:xfrm>
            <a:off x="7600950" y="7467600"/>
            <a:ext cx="5657143" cy="6457143"/>
          </a:xfrm>
          <a:prstGeom prst="rect">
            <a:avLst/>
          </a:prstGeom>
        </xdr:spPr>
      </xdr:pic>
      <xdr:sp macro="" textlink="">
        <xdr:nvSpPr>
          <xdr:cNvPr id="20" name="Rectangle 19">
            <a:extLst>
              <a:ext uri="{FF2B5EF4-FFF2-40B4-BE49-F238E27FC236}">
                <a16:creationId xmlns:a16="http://schemas.microsoft.com/office/drawing/2014/main" id="{00000000-0008-0000-0200-000014000000}"/>
              </a:ext>
            </a:extLst>
          </xdr:cNvPr>
          <xdr:cNvSpPr/>
        </xdr:nvSpPr>
        <xdr:spPr>
          <a:xfrm>
            <a:off x="11134725" y="7467600"/>
            <a:ext cx="533400" cy="385349"/>
          </a:xfrm>
          <a:prstGeom prst="rect">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 name="Rectangle 20">
            <a:extLst>
              <a:ext uri="{FF2B5EF4-FFF2-40B4-BE49-F238E27FC236}">
                <a16:creationId xmlns:a16="http://schemas.microsoft.com/office/drawing/2014/main" id="{00000000-0008-0000-0200-000015000000}"/>
              </a:ext>
            </a:extLst>
          </xdr:cNvPr>
          <xdr:cNvSpPr/>
        </xdr:nvSpPr>
        <xdr:spPr>
          <a:xfrm>
            <a:off x="7991475" y="13658850"/>
            <a:ext cx="4967174" cy="26670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14</xdr:col>
      <xdr:colOff>469449</xdr:colOff>
      <xdr:row>71</xdr:row>
      <xdr:rowOff>68035</xdr:rowOff>
    </xdr:from>
    <xdr:to>
      <xdr:col>14</xdr:col>
      <xdr:colOff>1622654</xdr:colOff>
      <xdr:row>74</xdr:row>
      <xdr:rowOff>190499</xdr:rowOff>
    </xdr:to>
    <xdr:sp macro="" textlink="">
      <xdr:nvSpPr>
        <xdr:cNvPr id="22" name="Rectangle 21">
          <a:extLst>
            <a:ext uri="{FF2B5EF4-FFF2-40B4-BE49-F238E27FC236}">
              <a16:creationId xmlns:a16="http://schemas.microsoft.com/office/drawing/2014/main" id="{00000000-0008-0000-0200-000016000000}"/>
            </a:ext>
          </a:extLst>
        </xdr:cNvPr>
        <xdr:cNvSpPr/>
      </xdr:nvSpPr>
      <xdr:spPr>
        <a:xfrm>
          <a:off x="9003849" y="13403035"/>
          <a:ext cx="143555" cy="693964"/>
        </a:xfrm>
        <a:prstGeom prst="rect">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t>Issuer</a:t>
          </a:r>
        </a:p>
      </xdr:txBody>
    </xdr:sp>
    <xdr:clientData/>
  </xdr:twoCellAnchor>
  <xdr:twoCellAnchor>
    <xdr:from>
      <xdr:col>14</xdr:col>
      <xdr:colOff>468767</xdr:colOff>
      <xdr:row>38</xdr:row>
      <xdr:rowOff>162604</xdr:rowOff>
    </xdr:from>
    <xdr:to>
      <xdr:col>15</xdr:col>
      <xdr:colOff>323170</xdr:colOff>
      <xdr:row>41</xdr:row>
      <xdr:rowOff>10205</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9003167" y="7211104"/>
          <a:ext cx="464003" cy="419101"/>
        </a:xfrm>
        <a:prstGeom prst="rect">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t>Equity</a:t>
          </a:r>
          <a:r>
            <a:rPr lang="en-GB" sz="1600" b="1" baseline="0"/>
            <a:t> Pricing Entity</a:t>
          </a:r>
          <a:endParaRPr lang="en-GB" sz="1600" b="1"/>
        </a:p>
      </xdr:txBody>
    </xdr:sp>
    <xdr:clientData/>
  </xdr:twoCellAnchor>
  <xdr:twoCellAnchor>
    <xdr:from>
      <xdr:col>14</xdr:col>
      <xdr:colOff>471486</xdr:colOff>
      <xdr:row>41</xdr:row>
      <xdr:rowOff>83683</xdr:rowOff>
    </xdr:from>
    <xdr:to>
      <xdr:col>15</xdr:col>
      <xdr:colOff>323168</xdr:colOff>
      <xdr:row>43</xdr:row>
      <xdr:rowOff>132669</xdr:rowOff>
    </xdr:to>
    <xdr:sp macro="" textlink="">
      <xdr:nvSpPr>
        <xdr:cNvPr id="24" name="Rectangle 23">
          <a:extLst>
            <a:ext uri="{FF2B5EF4-FFF2-40B4-BE49-F238E27FC236}">
              <a16:creationId xmlns:a16="http://schemas.microsoft.com/office/drawing/2014/main" id="{00000000-0008-0000-0200-000018000000}"/>
            </a:ext>
          </a:extLst>
        </xdr:cNvPr>
        <xdr:cNvSpPr/>
      </xdr:nvSpPr>
      <xdr:spPr>
        <a:xfrm>
          <a:off x="9005886" y="7703683"/>
          <a:ext cx="461282" cy="429986"/>
        </a:xfrm>
        <a:prstGeom prst="rect">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ysClr val="windowText" lastClr="000000"/>
              </a:solidFill>
            </a:rPr>
            <a:t>Fundamental Entity</a:t>
          </a:r>
        </a:p>
      </xdr:txBody>
    </xdr:sp>
    <xdr:clientData/>
  </xdr:twoCellAnchor>
  <xdr:twoCellAnchor>
    <xdr:from>
      <xdr:col>2</xdr:col>
      <xdr:colOff>92528</xdr:colOff>
      <xdr:row>80</xdr:row>
      <xdr:rowOff>62592</xdr:rowOff>
    </xdr:from>
    <xdr:to>
      <xdr:col>2</xdr:col>
      <xdr:colOff>1235528</xdr:colOff>
      <xdr:row>83</xdr:row>
      <xdr:rowOff>185056</xdr:rowOff>
    </xdr:to>
    <xdr:sp macro="" textlink="">
      <xdr:nvSpPr>
        <xdr:cNvPr id="25" name="Rectangle 24">
          <a:extLst>
            <a:ext uri="{FF2B5EF4-FFF2-40B4-BE49-F238E27FC236}">
              <a16:creationId xmlns:a16="http://schemas.microsoft.com/office/drawing/2014/main" id="{00000000-0008-0000-0200-000019000000}"/>
            </a:ext>
          </a:extLst>
        </xdr:cNvPr>
        <xdr:cNvSpPr/>
      </xdr:nvSpPr>
      <xdr:spPr>
        <a:xfrm>
          <a:off x="1311728" y="15112092"/>
          <a:ext cx="514350" cy="693964"/>
        </a:xfrm>
        <a:prstGeom prst="rect">
          <a:avLst/>
        </a:prstGeom>
        <a:solidFill>
          <a:srgbClr val="92D050"/>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t>ESG</a:t>
          </a:r>
        </a:p>
      </xdr:txBody>
    </xdr:sp>
    <xdr:clientData/>
  </xdr:twoCellAnchor>
  <xdr:twoCellAnchor>
    <xdr:from>
      <xdr:col>2</xdr:col>
      <xdr:colOff>1321253</xdr:colOff>
      <xdr:row>36</xdr:row>
      <xdr:rowOff>0</xdr:rowOff>
    </xdr:from>
    <xdr:to>
      <xdr:col>8</xdr:col>
      <xdr:colOff>369141</xdr:colOff>
      <xdr:row>36</xdr:row>
      <xdr:rowOff>0</xdr:rowOff>
    </xdr:to>
    <xdr:grpSp>
      <xdr:nvGrpSpPr>
        <xdr:cNvPr id="26" name="Group 25">
          <a:extLst>
            <a:ext uri="{FF2B5EF4-FFF2-40B4-BE49-F238E27FC236}">
              <a16:creationId xmlns:a16="http://schemas.microsoft.com/office/drawing/2014/main" id="{00000000-0008-0000-0200-00001A000000}"/>
            </a:ext>
          </a:extLst>
        </xdr:cNvPr>
        <xdr:cNvGrpSpPr/>
      </xdr:nvGrpSpPr>
      <xdr:grpSpPr>
        <a:xfrm>
          <a:off x="1683203" y="7162800"/>
          <a:ext cx="8939601" cy="0"/>
          <a:chOff x="7560128" y="15706725"/>
          <a:chExt cx="7829938" cy="2214968"/>
        </a:xfrm>
      </xdr:grpSpPr>
      <xdr:pic>
        <xdr:nvPicPr>
          <xdr:cNvPr id="27" name="Picture 26">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4"/>
          <a:stretch>
            <a:fillRect/>
          </a:stretch>
        </xdr:blipFill>
        <xdr:spPr>
          <a:xfrm>
            <a:off x="7591425" y="15731217"/>
            <a:ext cx="7798641" cy="2190476"/>
          </a:xfrm>
          <a:prstGeom prst="rect">
            <a:avLst/>
          </a:prstGeom>
        </xdr:spPr>
      </xdr:pic>
      <xdr:sp macro="" textlink="">
        <xdr:nvSpPr>
          <xdr:cNvPr id="28" name="Rectangle 27">
            <a:extLst>
              <a:ext uri="{FF2B5EF4-FFF2-40B4-BE49-F238E27FC236}">
                <a16:creationId xmlns:a16="http://schemas.microsoft.com/office/drawing/2014/main" id="{00000000-0008-0000-0200-00001C000000}"/>
              </a:ext>
            </a:extLst>
          </xdr:cNvPr>
          <xdr:cNvSpPr/>
        </xdr:nvSpPr>
        <xdr:spPr>
          <a:xfrm>
            <a:off x="7560128" y="15706725"/>
            <a:ext cx="1922689" cy="419100"/>
          </a:xfrm>
          <a:prstGeom prst="rect">
            <a:avLst/>
          </a:prstGeom>
          <a:noFill/>
          <a:ln w="41275">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oneCellAnchor>
    <xdr:from>
      <xdr:col>2</xdr:col>
      <xdr:colOff>1141198</xdr:colOff>
      <xdr:row>121</xdr:row>
      <xdr:rowOff>48240</xdr:rowOff>
    </xdr:from>
    <xdr:ext cx="1235979" cy="237510"/>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1826998" y="22908240"/>
          <a:ext cx="1235979" cy="237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solidFill>
                <a:srgbClr val="00B050"/>
              </a:solidFill>
              <a:latin typeface="+mn-lt"/>
            </a:rPr>
            <a:t>Universe/Security</a:t>
          </a:r>
        </a:p>
      </xdr:txBody>
    </xdr:sp>
    <xdr:clientData/>
  </xdr:oneCellAnchor>
  <xdr:oneCellAnchor>
    <xdr:from>
      <xdr:col>4</xdr:col>
      <xdr:colOff>164527</xdr:colOff>
      <xdr:row>121</xdr:row>
      <xdr:rowOff>27969</xdr:rowOff>
    </xdr:from>
    <xdr:ext cx="1107419" cy="264560"/>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2602927" y="22887969"/>
          <a:ext cx="110741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0070C0"/>
              </a:solidFill>
              <a:latin typeface="+mn-lt"/>
            </a:rPr>
            <a:t>Field/Data Item</a:t>
          </a:r>
        </a:p>
      </xdr:txBody>
    </xdr:sp>
    <xdr:clientData/>
  </xdr:oneCellAnchor>
  <xdr:twoCellAnchor>
    <xdr:from>
      <xdr:col>2</xdr:col>
      <xdr:colOff>464343</xdr:colOff>
      <xdr:row>120</xdr:row>
      <xdr:rowOff>80971</xdr:rowOff>
    </xdr:from>
    <xdr:to>
      <xdr:col>3</xdr:col>
      <xdr:colOff>1333498</xdr:colOff>
      <xdr:row>120</xdr:row>
      <xdr:rowOff>214312</xdr:rowOff>
    </xdr:to>
    <xdr:sp macro="" textlink="">
      <xdr:nvSpPr>
        <xdr:cNvPr id="31" name="Right Brace 30">
          <a:extLst>
            <a:ext uri="{FF2B5EF4-FFF2-40B4-BE49-F238E27FC236}">
              <a16:creationId xmlns:a16="http://schemas.microsoft.com/office/drawing/2014/main" id="{00000000-0008-0000-0200-00001F000000}"/>
            </a:ext>
          </a:extLst>
        </xdr:cNvPr>
        <xdr:cNvSpPr/>
      </xdr:nvSpPr>
      <xdr:spPr>
        <a:xfrm rot="5400000">
          <a:off x="2003825" y="22430189"/>
          <a:ext cx="114291" cy="754855"/>
        </a:xfrm>
        <a:prstGeom prst="rightBrace">
          <a:avLst>
            <a:gd name="adj1" fmla="val 110097"/>
            <a:gd name="adj2" fmla="val 50000"/>
          </a:avLst>
        </a:prstGeom>
        <a:ln w="28575">
          <a:solidFill>
            <a:srgbClr val="00B050"/>
          </a:solidFill>
        </a:ln>
      </xdr:spPr>
      <xdr:style>
        <a:lnRef idx="1">
          <a:schemeClr val="accent3"/>
        </a:lnRef>
        <a:fillRef idx="0">
          <a:schemeClr val="accent3"/>
        </a:fillRef>
        <a:effectRef idx="0">
          <a:schemeClr val="accent3"/>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1404973</xdr:colOff>
      <xdr:row>120</xdr:row>
      <xdr:rowOff>83346</xdr:rowOff>
    </xdr:from>
    <xdr:to>
      <xdr:col>4</xdr:col>
      <xdr:colOff>1714500</xdr:colOff>
      <xdr:row>120</xdr:row>
      <xdr:rowOff>214312</xdr:rowOff>
    </xdr:to>
    <xdr:sp macro="" textlink="">
      <xdr:nvSpPr>
        <xdr:cNvPr id="32" name="Right Brace 31">
          <a:extLst>
            <a:ext uri="{FF2B5EF4-FFF2-40B4-BE49-F238E27FC236}">
              <a16:creationId xmlns:a16="http://schemas.microsoft.com/office/drawing/2014/main" id="{00000000-0008-0000-0200-000020000000}"/>
            </a:ext>
          </a:extLst>
        </xdr:cNvPr>
        <xdr:cNvSpPr/>
      </xdr:nvSpPr>
      <xdr:spPr>
        <a:xfrm rot="5400000">
          <a:off x="2684879" y="22501640"/>
          <a:ext cx="111916" cy="614327"/>
        </a:xfrm>
        <a:prstGeom prst="rightBrace">
          <a:avLst>
            <a:gd name="adj1" fmla="val 74895"/>
            <a:gd name="adj2" fmla="val 50000"/>
          </a:avLst>
        </a:prstGeom>
        <a:ln w="28575">
          <a:solidFill>
            <a:srgbClr val="0070C0"/>
          </a:solidFill>
        </a:ln>
      </xdr:spPr>
      <xdr:style>
        <a:lnRef idx="1">
          <a:schemeClr val="accent3"/>
        </a:lnRef>
        <a:fillRef idx="0">
          <a:schemeClr val="accent3"/>
        </a:fillRef>
        <a:effectRef idx="0">
          <a:schemeClr val="accent3"/>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2143125</xdr:colOff>
      <xdr:row>119</xdr:row>
      <xdr:rowOff>142876</xdr:rowOff>
    </xdr:from>
    <xdr:to>
      <xdr:col>9</xdr:col>
      <xdr:colOff>352425</xdr:colOff>
      <xdr:row>119</xdr:row>
      <xdr:rowOff>178593</xdr:rowOff>
    </xdr:to>
    <xdr:cxnSp macro="">
      <xdr:nvCxnSpPr>
        <xdr:cNvPr id="33" name="Straight Arrow Connector 32">
          <a:extLst>
            <a:ext uri="{FF2B5EF4-FFF2-40B4-BE49-F238E27FC236}">
              <a16:creationId xmlns:a16="http://schemas.microsoft.com/office/drawing/2014/main" id="{00000000-0008-0000-0200-000021000000}"/>
            </a:ext>
          </a:extLst>
        </xdr:cNvPr>
        <xdr:cNvCxnSpPr/>
      </xdr:nvCxnSpPr>
      <xdr:spPr>
        <a:xfrm flipV="1">
          <a:off x="3048000" y="22621876"/>
          <a:ext cx="2790825" cy="357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238125</xdr:colOff>
      <xdr:row>152</xdr:row>
      <xdr:rowOff>104775</xdr:rowOff>
    </xdr:from>
    <xdr:to>
      <xdr:col>5</xdr:col>
      <xdr:colOff>28575</xdr:colOff>
      <xdr:row>153</xdr:row>
      <xdr:rowOff>0</xdr:rowOff>
    </xdr:to>
    <xdr:cxnSp macro="">
      <xdr:nvCxnSpPr>
        <xdr:cNvPr id="34" name="Elbow Connector 33">
          <a:extLst>
            <a:ext uri="{FF2B5EF4-FFF2-40B4-BE49-F238E27FC236}">
              <a16:creationId xmlns:a16="http://schemas.microsoft.com/office/drawing/2014/main" id="{00000000-0008-0000-0200-000022000000}"/>
            </a:ext>
          </a:extLst>
        </xdr:cNvPr>
        <xdr:cNvCxnSpPr/>
      </xdr:nvCxnSpPr>
      <xdr:spPr>
        <a:xfrm>
          <a:off x="2066925" y="28870275"/>
          <a:ext cx="1009650" cy="85725"/>
        </a:xfrm>
        <a:prstGeom prst="bentConnector3">
          <a:avLst>
            <a:gd name="adj1" fmla="val 9966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209550</xdr:colOff>
      <xdr:row>156</xdr:row>
      <xdr:rowOff>114300</xdr:rowOff>
    </xdr:from>
    <xdr:to>
      <xdr:col>11</xdr:col>
      <xdr:colOff>400050</xdr:colOff>
      <xdr:row>156</xdr:row>
      <xdr:rowOff>120652</xdr:rowOff>
    </xdr:to>
    <xdr:cxnSp macro="">
      <xdr:nvCxnSpPr>
        <xdr:cNvPr id="35" name="Straight Arrow Connector 34">
          <a:extLst>
            <a:ext uri="{FF2B5EF4-FFF2-40B4-BE49-F238E27FC236}">
              <a16:creationId xmlns:a16="http://schemas.microsoft.com/office/drawing/2014/main" id="{00000000-0008-0000-0200-000023000000}"/>
            </a:ext>
          </a:extLst>
        </xdr:cNvPr>
        <xdr:cNvCxnSpPr/>
      </xdr:nvCxnSpPr>
      <xdr:spPr>
        <a:xfrm flipV="1">
          <a:off x="5695950" y="29641800"/>
          <a:ext cx="1409700" cy="63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127745</xdr:colOff>
      <xdr:row>171</xdr:row>
      <xdr:rowOff>171450</xdr:rowOff>
    </xdr:from>
    <xdr:to>
      <xdr:col>12</xdr:col>
      <xdr:colOff>542925</xdr:colOff>
      <xdr:row>171</xdr:row>
      <xdr:rowOff>173691</xdr:rowOff>
    </xdr:to>
    <xdr:cxnSp macro="">
      <xdr:nvCxnSpPr>
        <xdr:cNvPr id="36" name="Straight Arrow Connector 35">
          <a:extLst>
            <a:ext uri="{FF2B5EF4-FFF2-40B4-BE49-F238E27FC236}">
              <a16:creationId xmlns:a16="http://schemas.microsoft.com/office/drawing/2014/main" id="{00000000-0008-0000-0200-000024000000}"/>
            </a:ext>
          </a:extLst>
        </xdr:cNvPr>
        <xdr:cNvCxnSpPr/>
      </xdr:nvCxnSpPr>
      <xdr:spPr>
        <a:xfrm flipV="1">
          <a:off x="6833345" y="32556450"/>
          <a:ext cx="1024780" cy="22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89647</xdr:colOff>
      <xdr:row>223</xdr:row>
      <xdr:rowOff>179294</xdr:rowOff>
    </xdr:from>
    <xdr:to>
      <xdr:col>12</xdr:col>
      <xdr:colOff>448235</xdr:colOff>
      <xdr:row>223</xdr:row>
      <xdr:rowOff>179294</xdr:rowOff>
    </xdr:to>
    <xdr:cxnSp macro="">
      <xdr:nvCxnSpPr>
        <xdr:cNvPr id="37" name="Straight Arrow Connector 36">
          <a:extLst>
            <a:ext uri="{FF2B5EF4-FFF2-40B4-BE49-F238E27FC236}">
              <a16:creationId xmlns:a16="http://schemas.microsoft.com/office/drawing/2014/main" id="{00000000-0008-0000-0200-000025000000}"/>
            </a:ext>
          </a:extLst>
        </xdr:cNvPr>
        <xdr:cNvCxnSpPr/>
      </xdr:nvCxnSpPr>
      <xdr:spPr>
        <a:xfrm>
          <a:off x="10290922" y="17590994"/>
          <a:ext cx="96818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24845</xdr:colOff>
      <xdr:row>19</xdr:row>
      <xdr:rowOff>140803</xdr:rowOff>
    </xdr:from>
    <xdr:to>
      <xdr:col>8</xdr:col>
      <xdr:colOff>8282</xdr:colOff>
      <xdr:row>34</xdr:row>
      <xdr:rowOff>124239</xdr:rowOff>
    </xdr:to>
    <xdr:grpSp>
      <xdr:nvGrpSpPr>
        <xdr:cNvPr id="5" name="Group 4">
          <a:extLst>
            <a:ext uri="{FF2B5EF4-FFF2-40B4-BE49-F238E27FC236}">
              <a16:creationId xmlns:a16="http://schemas.microsoft.com/office/drawing/2014/main" id="{00000000-0008-0000-0300-000005000000}"/>
            </a:ext>
          </a:extLst>
        </xdr:cNvPr>
        <xdr:cNvGrpSpPr/>
      </xdr:nvGrpSpPr>
      <xdr:grpSpPr>
        <a:xfrm>
          <a:off x="1053545" y="4509603"/>
          <a:ext cx="9072404" cy="2713936"/>
          <a:chOff x="1565411" y="1996108"/>
          <a:chExt cx="6568110" cy="2323105"/>
        </a:xfrm>
      </xdr:grpSpPr>
      <xdr:pic>
        <xdr:nvPicPr>
          <xdr:cNvPr id="6" name="Picture 5" descr="Screen Clippin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411" y="1996108"/>
            <a:ext cx="6568110" cy="2323105"/>
          </a:xfrm>
          <a:prstGeom prst="rect">
            <a:avLst/>
          </a:prstGeom>
        </xdr:spPr>
      </xdr:pic>
      <xdr:sp macro="" textlink="">
        <xdr:nvSpPr>
          <xdr:cNvPr id="7" name="Rectangle 6">
            <a:extLst>
              <a:ext uri="{FF2B5EF4-FFF2-40B4-BE49-F238E27FC236}">
                <a16:creationId xmlns:a16="http://schemas.microsoft.com/office/drawing/2014/main" id="{00000000-0008-0000-0300-000007000000}"/>
              </a:ext>
            </a:extLst>
          </xdr:cNvPr>
          <xdr:cNvSpPr/>
        </xdr:nvSpPr>
        <xdr:spPr>
          <a:xfrm>
            <a:off x="6568109" y="4015110"/>
            <a:ext cx="737318" cy="10125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10</xdr:col>
      <xdr:colOff>628650</xdr:colOff>
      <xdr:row>46</xdr:row>
      <xdr:rowOff>180974</xdr:rowOff>
    </xdr:from>
    <xdr:to>
      <xdr:col>20</xdr:col>
      <xdr:colOff>866775</xdr:colOff>
      <xdr:row>67</xdr:row>
      <xdr:rowOff>123824</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628650</xdr:colOff>
      <xdr:row>75</xdr:row>
      <xdr:rowOff>180974</xdr:rowOff>
    </xdr:from>
    <xdr:to>
      <xdr:col>20</xdr:col>
      <xdr:colOff>866775</xdr:colOff>
      <xdr:row>92</xdr:row>
      <xdr:rowOff>123824</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864291</xdr:colOff>
      <xdr:row>124</xdr:row>
      <xdr:rowOff>46381</xdr:rowOff>
    </xdr:from>
    <xdr:to>
      <xdr:col>19</xdr:col>
      <xdr:colOff>57979</xdr:colOff>
      <xdr:row>152</xdr:row>
      <xdr:rowOff>66261</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228601</xdr:colOff>
      <xdr:row>114</xdr:row>
      <xdr:rowOff>133349</xdr:rowOff>
    </xdr:from>
    <xdr:to>
      <xdr:col>6</xdr:col>
      <xdr:colOff>0</xdr:colOff>
      <xdr:row>119</xdr:row>
      <xdr:rowOff>171449</xdr:rowOff>
    </xdr:to>
    <xdr:grpSp>
      <xdr:nvGrpSpPr>
        <xdr:cNvPr id="11" name="Group 10">
          <a:extLst>
            <a:ext uri="{FF2B5EF4-FFF2-40B4-BE49-F238E27FC236}">
              <a16:creationId xmlns:a16="http://schemas.microsoft.com/office/drawing/2014/main" id="{00000000-0008-0000-0300-00000B000000}"/>
            </a:ext>
          </a:extLst>
        </xdr:cNvPr>
        <xdr:cNvGrpSpPr/>
      </xdr:nvGrpSpPr>
      <xdr:grpSpPr>
        <a:xfrm>
          <a:off x="5596468" y="22176316"/>
          <a:ext cx="2070099" cy="1032933"/>
          <a:chOff x="4476751" y="13077824"/>
          <a:chExt cx="1743074" cy="1038225"/>
        </a:xfrm>
      </xdr:grpSpPr>
      <xdr:sp macro="" textlink="">
        <xdr:nvSpPr>
          <xdr:cNvPr id="12" name="Right Arrow 11">
            <a:extLst>
              <a:ext uri="{FF2B5EF4-FFF2-40B4-BE49-F238E27FC236}">
                <a16:creationId xmlns:a16="http://schemas.microsoft.com/office/drawing/2014/main" id="{00000000-0008-0000-0300-00000C000000}"/>
              </a:ext>
            </a:extLst>
          </xdr:cNvPr>
          <xdr:cNvSpPr/>
        </xdr:nvSpPr>
        <xdr:spPr>
          <a:xfrm>
            <a:off x="5248275" y="13468350"/>
            <a:ext cx="971550" cy="180975"/>
          </a:xfrm>
          <a:prstGeom prst="rightArrow">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 name="Rounded Rectangle 12">
            <a:extLst>
              <a:ext uri="{FF2B5EF4-FFF2-40B4-BE49-F238E27FC236}">
                <a16:creationId xmlns:a16="http://schemas.microsoft.com/office/drawing/2014/main" id="{00000000-0008-0000-0300-00000D000000}"/>
              </a:ext>
            </a:extLst>
          </xdr:cNvPr>
          <xdr:cNvSpPr/>
        </xdr:nvSpPr>
        <xdr:spPr>
          <a:xfrm>
            <a:off x="4476751" y="13077824"/>
            <a:ext cx="723899" cy="1038225"/>
          </a:xfrm>
          <a:prstGeom prst="roundRect">
            <a:avLst/>
          </a:prstGeom>
          <a:noFill/>
          <a:ln w="381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BQL Output into Data Table</a:t>
            </a:r>
          </a:p>
          <a:p>
            <a:pPr algn="l"/>
            <a:endParaRPr lang="en-GB" sz="1100">
              <a:solidFill>
                <a:sysClr val="windowText" lastClr="000000"/>
              </a:solidFill>
            </a:endParaRPr>
          </a:p>
        </xdr:txBody>
      </xdr:sp>
    </xdr:grpSp>
    <xdr:clientData/>
  </xdr:twoCellAnchor>
  <xdr:twoCellAnchor>
    <xdr:from>
      <xdr:col>8</xdr:col>
      <xdr:colOff>0</xdr:colOff>
      <xdr:row>107</xdr:row>
      <xdr:rowOff>0</xdr:rowOff>
    </xdr:from>
    <xdr:to>
      <xdr:col>13</xdr:col>
      <xdr:colOff>1295400</xdr:colOff>
      <xdr:row>107</xdr:row>
      <xdr:rowOff>19050</xdr:rowOff>
    </xdr:to>
    <xdr:cxnSp macro="">
      <xdr:nvCxnSpPr>
        <xdr:cNvPr id="14" name="Straight Arrow Connector 13">
          <a:extLst>
            <a:ext uri="{FF2B5EF4-FFF2-40B4-BE49-F238E27FC236}">
              <a16:creationId xmlns:a16="http://schemas.microsoft.com/office/drawing/2014/main" id="{00000000-0008-0000-0300-00000E000000}"/>
            </a:ext>
          </a:extLst>
        </xdr:cNvPr>
        <xdr:cNvCxnSpPr/>
      </xdr:nvCxnSpPr>
      <xdr:spPr>
        <a:xfrm flipV="1">
          <a:off x="7736417" y="21452417"/>
          <a:ext cx="4533900"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absoluteAnchor>
    <xdr:pos x="2540001" y="0"/>
    <xdr:ext cx="15512815" cy="566928"/>
    <xdr:sp macro="" textlink="">
      <xdr:nvSpPr>
        <xdr:cNvPr id="15" name="BannerTitle">
          <a:extLst>
            <a:ext uri="{FF2B5EF4-FFF2-40B4-BE49-F238E27FC236}">
              <a16:creationId xmlns:a16="http://schemas.microsoft.com/office/drawing/2014/main" id="{00000000-0008-0000-0300-00000F000000}"/>
            </a:ext>
          </a:extLst>
        </xdr:cNvPr>
        <xdr:cNvSpPr>
          <a:spLocks noChangeArrowheads="1"/>
        </xdr:cNvSpPr>
      </xdr:nvSpPr>
      <xdr:spPr bwMode="auto">
        <a:xfrm>
          <a:off x="2540001" y="0"/>
          <a:ext cx="15512815" cy="566928"/>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BQL for Fixed Income Saved Searches</a:t>
          </a:r>
        </a:p>
      </xdr:txBody>
    </xdr:sp>
    <xdr:clientData/>
  </xdr:absoluteAnchor>
  <xdr:absoluteAnchor>
    <xdr:pos x="0" y="0"/>
    <xdr:ext cx="1821180" cy="563880"/>
    <xdr:pic>
      <xdr:nvPicPr>
        <xdr:cNvPr id="16" name="Bloomberg">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5"/>
        <a:stretch>
          <a:fillRect/>
        </a:stretch>
      </xdr:blipFill>
      <xdr:spPr>
        <a:xfrm>
          <a:off x="0" y="0"/>
          <a:ext cx="1821180" cy="563880"/>
        </a:xfrm>
        <a:prstGeom prst="rect">
          <a:avLst/>
        </a:prstGeom>
      </xdr:spPr>
    </xdr:pic>
    <xdr:clientData/>
  </xdr:absoluteAnchor>
</xdr:wsDr>
</file>

<file path=xl/drawings/drawing4.xml><?xml version="1.0" encoding="utf-8"?>
<xdr:wsDr xmlns:xdr="http://schemas.openxmlformats.org/drawingml/2006/spreadsheetDrawing" xmlns:a="http://schemas.openxmlformats.org/drawingml/2006/main">
  <xdr:twoCellAnchor editAs="absolute">
    <xdr:from>
      <xdr:col>1</xdr:col>
      <xdr:colOff>180975</xdr:colOff>
      <xdr:row>1</xdr:row>
      <xdr:rowOff>28575</xdr:rowOff>
    </xdr:from>
    <xdr:to>
      <xdr:col>3</xdr:col>
      <xdr:colOff>1481593</xdr:colOff>
      <xdr:row>4</xdr:row>
      <xdr:rowOff>20955</xdr:rowOff>
    </xdr:to>
    <xdr:pic>
      <xdr:nvPicPr>
        <xdr:cNvPr id="2" name="Bloomber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80975" y="219075"/>
          <a:ext cx="1824493" cy="563880"/>
        </a:xfrm>
        <a:prstGeom prst="rect">
          <a:avLst/>
        </a:prstGeom>
      </xdr:spPr>
    </xdr:pic>
    <xdr:clientData/>
  </xdr:twoCellAnchor>
  <xdr:absoluteAnchor>
    <xdr:pos x="2209800" y="190500"/>
    <xdr:ext cx="9170550" cy="574399"/>
    <xdr:sp macro="" textlink="">
      <xdr:nvSpPr>
        <xdr:cNvPr id="4" name="BannerTitle">
          <a:extLst>
            <a:ext uri="{FF2B5EF4-FFF2-40B4-BE49-F238E27FC236}">
              <a16:creationId xmlns:a16="http://schemas.microsoft.com/office/drawing/2014/main" id="{00000000-0008-0000-0400-000004000000}"/>
            </a:ext>
          </a:extLst>
        </xdr:cNvPr>
        <xdr:cNvSpPr>
          <a:spLocks noChangeArrowheads="1"/>
        </xdr:cNvSpPr>
      </xdr:nvSpPr>
      <xdr:spPr bwMode="auto">
        <a:xfrm>
          <a:off x="2209800" y="190500"/>
          <a:ext cx="9170550" cy="574399"/>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Sustainalytics ESG Scores in BQL </a:t>
          </a:r>
        </a:p>
      </xdr:txBody>
    </xdr:sp>
    <xdr:clientData/>
  </xdr:absoluteAnchor>
</xdr:wsDr>
</file>

<file path=xl/drawings/drawing5.xml><?xml version="1.0" encoding="utf-8"?>
<xdr:wsDr xmlns:xdr="http://schemas.openxmlformats.org/drawingml/2006/spreadsheetDrawing" xmlns:a="http://schemas.openxmlformats.org/drawingml/2006/main">
  <xdr:absoluteAnchor>
    <xdr:pos x="114300" y="63500"/>
    <xdr:ext cx="1821180" cy="563880"/>
    <xdr:pic>
      <xdr:nvPicPr>
        <xdr:cNvPr id="2" name="Bloomber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14300" y="63500"/>
          <a:ext cx="1821180" cy="563880"/>
        </a:xfrm>
        <a:prstGeom prst="rect">
          <a:avLst/>
        </a:prstGeom>
      </xdr:spPr>
    </xdr:pic>
    <xdr:clientData/>
  </xdr:absoluteAnchor>
  <xdr:absoluteAnchor>
    <xdr:pos x="1912925" y="63500"/>
    <xdr:ext cx="9098280" cy="566928"/>
    <xdr:sp macro="" textlink="">
      <xdr:nvSpPr>
        <xdr:cNvPr id="3" name="BannerTitle">
          <a:extLst>
            <a:ext uri="{FF2B5EF4-FFF2-40B4-BE49-F238E27FC236}">
              <a16:creationId xmlns:a16="http://schemas.microsoft.com/office/drawing/2014/main" id="{00000000-0008-0000-0500-000003000000}"/>
            </a:ext>
          </a:extLst>
        </xdr:cNvPr>
        <xdr:cNvSpPr>
          <a:spLocks noChangeArrowheads="1"/>
        </xdr:cNvSpPr>
      </xdr:nvSpPr>
      <xdr:spPr bwMode="auto">
        <a:xfrm>
          <a:off x="1912925" y="63500"/>
          <a:ext cx="9098280" cy="566928"/>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More on BQL</a:t>
          </a:r>
        </a:p>
      </xdr:txBody>
    </xdr:sp>
    <xdr:clientData/>
  </xdr:absoluteAnchor>
  <xdr:oneCellAnchor>
    <xdr:from>
      <xdr:col>0</xdr:col>
      <xdr:colOff>600075</xdr:colOff>
      <xdr:row>38</xdr:row>
      <xdr:rowOff>1593</xdr:rowOff>
    </xdr:from>
    <xdr:ext cx="11496675" cy="7534594"/>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600075" y="6999293"/>
          <a:ext cx="11496675" cy="7534594"/>
        </a:xfrm>
        <a:prstGeom prst="rect">
          <a:avLst/>
        </a:prstGeom>
        <a:ln>
          <a:solidFill>
            <a:sysClr val="windowText" lastClr="000000"/>
          </a:solidFill>
        </a:ln>
      </xdr:spPr>
    </xdr:pic>
    <xdr:clientData/>
  </xdr:oneCellAnchor>
  <xdr:oneCellAnchor>
    <xdr:from>
      <xdr:col>1</xdr:col>
      <xdr:colOff>1</xdr:colOff>
      <xdr:row>9</xdr:row>
      <xdr:rowOff>0</xdr:rowOff>
    </xdr:from>
    <xdr:ext cx="6762750" cy="4971442"/>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1" y="1657350"/>
          <a:ext cx="6762750" cy="4971442"/>
        </a:xfrm>
        <a:prstGeom prst="rect">
          <a:avLst/>
        </a:prstGeom>
      </xdr:spPr>
    </xdr:pic>
    <xdr:clientData/>
  </xdr:oneCellAnchor>
  <xdr:twoCellAnchor>
    <xdr:from>
      <xdr:col>0</xdr:col>
      <xdr:colOff>480332</xdr:colOff>
      <xdr:row>24</xdr:row>
      <xdr:rowOff>138793</xdr:rowOff>
    </xdr:from>
    <xdr:to>
      <xdr:col>3</xdr:col>
      <xdr:colOff>404131</xdr:colOff>
      <xdr:row>26</xdr:row>
      <xdr:rowOff>106136</xdr:rowOff>
    </xdr:to>
    <xdr:sp macro="" textlink="">
      <xdr:nvSpPr>
        <xdr:cNvPr id="6" name="Oval 5">
          <a:extLst>
            <a:ext uri="{FF2B5EF4-FFF2-40B4-BE49-F238E27FC236}">
              <a16:creationId xmlns:a16="http://schemas.microsoft.com/office/drawing/2014/main" id="{00000000-0008-0000-0500-000006000000}"/>
            </a:ext>
          </a:extLst>
        </xdr:cNvPr>
        <xdr:cNvSpPr/>
      </xdr:nvSpPr>
      <xdr:spPr>
        <a:xfrm>
          <a:off x="480332" y="4520293"/>
          <a:ext cx="1752599" cy="348343"/>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232683</xdr:colOff>
      <xdr:row>24</xdr:row>
      <xdr:rowOff>68037</xdr:rowOff>
    </xdr:from>
    <xdr:to>
      <xdr:col>8</xdr:col>
      <xdr:colOff>570140</xdr:colOff>
      <xdr:row>27</xdr:row>
      <xdr:rowOff>106136</xdr:rowOff>
    </xdr:to>
    <xdr:sp macro="" textlink="">
      <xdr:nvSpPr>
        <xdr:cNvPr id="7" name="Rectangle 6">
          <a:extLst>
            <a:ext uri="{FF2B5EF4-FFF2-40B4-BE49-F238E27FC236}">
              <a16:creationId xmlns:a16="http://schemas.microsoft.com/office/drawing/2014/main" id="{00000000-0008-0000-0500-000007000000}"/>
            </a:ext>
          </a:extLst>
        </xdr:cNvPr>
        <xdr:cNvSpPr/>
      </xdr:nvSpPr>
      <xdr:spPr>
        <a:xfrm>
          <a:off x="3280683" y="4449537"/>
          <a:ext cx="2166257" cy="609599"/>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BQL Spotlights</a:t>
          </a:r>
        </a:p>
      </xdr:txBody>
    </xdr:sp>
    <xdr:clientData/>
  </xdr:twoCellAnchor>
  <xdr:twoCellAnchor>
    <xdr:from>
      <xdr:col>3</xdr:col>
      <xdr:colOff>602796</xdr:colOff>
      <xdr:row>24</xdr:row>
      <xdr:rowOff>148319</xdr:rowOff>
    </xdr:from>
    <xdr:to>
      <xdr:col>5</xdr:col>
      <xdr:colOff>145596</xdr:colOff>
      <xdr:row>26</xdr:row>
      <xdr:rowOff>137432</xdr:rowOff>
    </xdr:to>
    <xdr:sp macro="" textlink="">
      <xdr:nvSpPr>
        <xdr:cNvPr id="8" name="Right Arrow 7">
          <a:extLst>
            <a:ext uri="{FF2B5EF4-FFF2-40B4-BE49-F238E27FC236}">
              <a16:creationId xmlns:a16="http://schemas.microsoft.com/office/drawing/2014/main" id="{00000000-0008-0000-0500-000008000000}"/>
            </a:ext>
          </a:extLst>
        </xdr:cNvPr>
        <xdr:cNvSpPr/>
      </xdr:nvSpPr>
      <xdr:spPr>
        <a:xfrm rot="10800000">
          <a:off x="2431596" y="4529819"/>
          <a:ext cx="762000" cy="370113"/>
        </a:xfrm>
        <a:prstGeom prst="right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81</xdr:row>
      <xdr:rowOff>0</xdr:rowOff>
    </xdr:from>
    <xdr:to>
      <xdr:col>15</xdr:col>
      <xdr:colOff>37028</xdr:colOff>
      <xdr:row>109</xdr:row>
      <xdr:rowOff>161238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609600" y="15335250"/>
          <a:ext cx="8571428" cy="54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114300" y="57150"/>
    <xdr:ext cx="1807573" cy="575129"/>
    <xdr:pic>
      <xdr:nvPicPr>
        <xdr:cNvPr id="2" name="Bloomber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14300" y="57150"/>
          <a:ext cx="1807573" cy="575129"/>
        </a:xfrm>
        <a:prstGeom prst="rect">
          <a:avLst/>
        </a:prstGeom>
      </xdr:spPr>
    </xdr:pic>
    <xdr:clientData/>
  </xdr:absoluteAnchor>
  <xdr:absoluteAnchor>
    <xdr:pos x="1823118" y="57150"/>
    <xdr:ext cx="9016637" cy="578721"/>
    <xdr:sp macro="" textlink="">
      <xdr:nvSpPr>
        <xdr:cNvPr id="3" name="BannerTitle">
          <a:extLst>
            <a:ext uri="{FF2B5EF4-FFF2-40B4-BE49-F238E27FC236}">
              <a16:creationId xmlns:a16="http://schemas.microsoft.com/office/drawing/2014/main" id="{00000000-0008-0000-0100-000003000000}"/>
            </a:ext>
          </a:extLst>
        </xdr:cNvPr>
        <xdr:cNvSpPr>
          <a:spLocks noChangeArrowheads="1"/>
        </xdr:cNvSpPr>
      </xdr:nvSpPr>
      <xdr:spPr bwMode="auto">
        <a:xfrm>
          <a:off x="1823118" y="57150"/>
          <a:ext cx="9016637" cy="578721"/>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Data Science with Bloomberg</a:t>
          </a:r>
        </a:p>
      </xdr:txBody>
    </xdr:sp>
    <xdr:clientData/>
  </xdr:absoluteAnchor>
  <xdr:oneCellAnchor>
    <xdr:from>
      <xdr:col>1</xdr:col>
      <xdr:colOff>571500</xdr:colOff>
      <xdr:row>17</xdr:row>
      <xdr:rowOff>130630</xdr:rowOff>
    </xdr:from>
    <xdr:ext cx="6395357" cy="2229272"/>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181100" y="3261180"/>
          <a:ext cx="6395357" cy="2229272"/>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absoluteAnchor>
    <xdr:pos x="114300" y="57150"/>
    <xdr:ext cx="1807573" cy="575129"/>
    <xdr:pic>
      <xdr:nvPicPr>
        <xdr:cNvPr id="2" name="Bloomber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14300" y="57150"/>
          <a:ext cx="1807573" cy="575129"/>
        </a:xfrm>
        <a:prstGeom prst="rect">
          <a:avLst/>
        </a:prstGeom>
      </xdr:spPr>
    </xdr:pic>
    <xdr:clientData/>
  </xdr:absoluteAnchor>
  <xdr:absoluteAnchor>
    <xdr:pos x="1823118" y="57150"/>
    <xdr:ext cx="9016637" cy="578721"/>
    <xdr:sp macro="" textlink="">
      <xdr:nvSpPr>
        <xdr:cNvPr id="3" name="BannerTitle">
          <a:extLst>
            <a:ext uri="{FF2B5EF4-FFF2-40B4-BE49-F238E27FC236}">
              <a16:creationId xmlns:a16="http://schemas.microsoft.com/office/drawing/2014/main" id="{00000000-0008-0000-0600-000003000000}"/>
            </a:ext>
          </a:extLst>
        </xdr:cNvPr>
        <xdr:cNvSpPr>
          <a:spLocks noChangeArrowheads="1"/>
        </xdr:cNvSpPr>
      </xdr:nvSpPr>
      <xdr:spPr bwMode="auto">
        <a:xfrm>
          <a:off x="1823118" y="57150"/>
          <a:ext cx="9016637" cy="578721"/>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BQL in Python</a:t>
          </a:r>
        </a:p>
      </xdr:txBody>
    </xdr:sp>
    <xdr:clientData/>
  </xdr:absoluteAnchor>
  <xdr:oneCellAnchor>
    <xdr:from>
      <xdr:col>1</xdr:col>
      <xdr:colOff>57631</xdr:colOff>
      <xdr:row>18</xdr:row>
      <xdr:rowOff>83245</xdr:rowOff>
    </xdr:from>
    <xdr:ext cx="7354785" cy="2578081"/>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667231" y="3397945"/>
          <a:ext cx="7354785" cy="2578081"/>
        </a:xfrm>
        <a:prstGeom prst="rect">
          <a:avLst/>
        </a:prstGeom>
      </xdr:spPr>
    </xdr:pic>
    <xdr:clientData/>
  </xdr:oneCellAnchor>
  <xdr:oneCellAnchor>
    <xdr:from>
      <xdr:col>1</xdr:col>
      <xdr:colOff>2463</xdr:colOff>
      <xdr:row>35</xdr:row>
      <xdr:rowOff>81520</xdr:rowOff>
    </xdr:from>
    <xdr:ext cx="4422491" cy="2649584"/>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a:stretch>
          <a:fillRect/>
        </a:stretch>
      </xdr:blipFill>
      <xdr:spPr>
        <a:xfrm>
          <a:off x="612063" y="6526770"/>
          <a:ext cx="4422491" cy="2649584"/>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garbellini\AppData\Local\Bloomberg\data\209365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blp\data\SRCH%20exampl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blp\data\209736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kitt5\Desktop\My%20Stuff\Tickets%20&amp;%20Projects\BPO%20presentation\BQLX%20for%20Funds%20Sample%20Sheet%20v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lp\data\2092016.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blp\data\Corporate%20structure%20piece%20October%20Spotligh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awall59\AppData\Local\Bloomberg\data\BQL%20Spotlight%20March%20201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Build%20Group\Team\Vincent%20Tong\BQL\BQL%20Sample%20File%20Group%20Functions_June.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traveler\Desktop\ADSK\20898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bloomb~1\data\XNIM%20203.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lei30\AppData\Local\Temp\Bloomberg\temp\bfmE2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Green Bonds Analysis"/>
      <sheetName val="Shades of Green"/>
      <sheetName val="Issuer  Screen"/>
      <sheetName val="Help"/>
    </sheetNames>
    <sheetDataSet>
      <sheetData sheetId="0"/>
      <sheetData sheetId="1"/>
      <sheetData sheetId="2">
        <row r="63">
          <cell r="P63" t="str">
            <v>#GreenAmtOut</v>
          </cell>
        </row>
      </sheetData>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QL"/>
      <sheetName val="BQL Intro"/>
      <sheetName val="Searches Syntax"/>
      <sheetName val="Examples"/>
      <sheetName val="Workflow Examples"/>
      <sheetName val="Help"/>
    </sheetNames>
    <sheetDataSet>
      <sheetData sheetId="0" refreshError="1"/>
      <sheetData sheetId="1" refreshError="1"/>
      <sheetData sheetId="2" refreshError="1"/>
      <sheetData sheetId="3">
        <row r="48">
          <cell r="D48" t="str">
            <v>#ToT_AMT</v>
          </cell>
        </row>
        <row r="49">
          <cell r="C49" t="str">
            <v>A</v>
          </cell>
          <cell r="D49">
            <v>564100000</v>
          </cell>
        </row>
        <row r="50">
          <cell r="C50" t="str">
            <v>A-</v>
          </cell>
          <cell r="D50">
            <v>391870500</v>
          </cell>
        </row>
        <row r="51">
          <cell r="C51" t="str">
            <v>B</v>
          </cell>
          <cell r="D51">
            <v>3180972150</v>
          </cell>
        </row>
        <row r="52">
          <cell r="C52" t="str">
            <v>B+</v>
          </cell>
          <cell r="D52">
            <v>23592525500</v>
          </cell>
        </row>
        <row r="53">
          <cell r="C53" t="str">
            <v>B-</v>
          </cell>
          <cell r="D53">
            <v>429649500</v>
          </cell>
        </row>
        <row r="54">
          <cell r="C54" t="str">
            <v>BB</v>
          </cell>
          <cell r="D54">
            <v>53302402850</v>
          </cell>
        </row>
        <row r="55">
          <cell r="C55" t="str">
            <v>BB+</v>
          </cell>
          <cell r="D55">
            <v>18376444600</v>
          </cell>
        </row>
        <row r="56">
          <cell r="C56" t="str">
            <v>BB-</v>
          </cell>
          <cell r="D56">
            <v>72618706416.330002</v>
          </cell>
        </row>
        <row r="57">
          <cell r="C57" t="str">
            <v>BBB</v>
          </cell>
          <cell r="D57">
            <v>20885689550</v>
          </cell>
        </row>
        <row r="58">
          <cell r="C58" t="str">
            <v>BBB+</v>
          </cell>
          <cell r="D58">
            <v>4500000000</v>
          </cell>
        </row>
        <row r="59">
          <cell r="C59" t="str">
            <v>BBB-</v>
          </cell>
          <cell r="D59">
            <v>39645443160.480003</v>
          </cell>
        </row>
        <row r="60">
          <cell r="C60" t="str">
            <v>CCC</v>
          </cell>
          <cell r="D60">
            <v>600000000</v>
          </cell>
        </row>
        <row r="61">
          <cell r="C61" t="str">
            <v>CCC+</v>
          </cell>
          <cell r="D61">
            <v>11229904000</v>
          </cell>
        </row>
        <row r="62">
          <cell r="C62" t="str">
            <v>CCC-</v>
          </cell>
          <cell r="D62">
            <v>727056000</v>
          </cell>
        </row>
        <row r="63">
          <cell r="C63" t="str">
            <v>N.A.</v>
          </cell>
          <cell r="D63">
            <v>386045711234.62903</v>
          </cell>
        </row>
        <row r="77">
          <cell r="D77" t="str">
            <v>#Count</v>
          </cell>
        </row>
        <row r="78">
          <cell r="C78" t="str">
            <v>Consumer Discretionary</v>
          </cell>
          <cell r="D78">
            <v>12289</v>
          </cell>
        </row>
        <row r="79">
          <cell r="C79" t="str">
            <v>Industrials</v>
          </cell>
          <cell r="D79">
            <v>6707</v>
          </cell>
        </row>
        <row r="80">
          <cell r="C80" t="str">
            <v>Financials</v>
          </cell>
          <cell r="D80">
            <v>5719</v>
          </cell>
        </row>
        <row r="81">
          <cell r="C81" t="str">
            <v>Technology</v>
          </cell>
          <cell r="D81">
            <v>4872</v>
          </cell>
        </row>
        <row r="82">
          <cell r="C82" t="str">
            <v>Health Care</v>
          </cell>
          <cell r="D82">
            <v>4767</v>
          </cell>
        </row>
        <row r="83">
          <cell r="C83" t="str">
            <v>Communications</v>
          </cell>
          <cell r="D83">
            <v>4554</v>
          </cell>
        </row>
        <row r="84">
          <cell r="C84" t="str">
            <v>Materials</v>
          </cell>
          <cell r="D84">
            <v>3574</v>
          </cell>
        </row>
        <row r="85">
          <cell r="C85" t="str">
            <v>Consumer Staples</v>
          </cell>
          <cell r="D85">
            <v>2939</v>
          </cell>
        </row>
        <row r="86">
          <cell r="C86" t="str">
            <v>Energy</v>
          </cell>
          <cell r="D86">
            <v>2866</v>
          </cell>
        </row>
        <row r="87">
          <cell r="C87" t="str">
            <v>Utilities</v>
          </cell>
          <cell r="D87">
            <v>895</v>
          </cell>
        </row>
        <row r="88">
          <cell r="C88" t="str">
            <v>N.A.</v>
          </cell>
          <cell r="D88">
            <v>156</v>
          </cell>
        </row>
        <row r="89">
          <cell r="C89" t="str">
            <v>Government</v>
          </cell>
          <cell r="D89">
            <v>64</v>
          </cell>
        </row>
        <row r="126">
          <cell r="H126">
            <v>2008</v>
          </cell>
          <cell r="I126">
            <v>2009</v>
          </cell>
          <cell r="J126">
            <v>2012</v>
          </cell>
          <cell r="K126">
            <v>2013</v>
          </cell>
          <cell r="L126">
            <v>2014</v>
          </cell>
          <cell r="M126">
            <v>2015</v>
          </cell>
          <cell r="N126">
            <v>2016</v>
          </cell>
          <cell r="O126">
            <v>2017</v>
          </cell>
          <cell r="P126">
            <v>2018</v>
          </cell>
          <cell r="Q126">
            <v>2019</v>
          </cell>
          <cell r="R126">
            <v>2020</v>
          </cell>
          <cell r="S126">
            <v>2021</v>
          </cell>
        </row>
        <row r="127">
          <cell r="G127" t="str">
            <v>Utilities</v>
          </cell>
          <cell r="H127">
            <v>3.8860000000000001</v>
          </cell>
          <cell r="I127">
            <v>4.2370000000000001</v>
          </cell>
          <cell r="J127" t="str">
            <v/>
          </cell>
          <cell r="K127">
            <v>1709.7570000000001</v>
          </cell>
          <cell r="L127">
            <v>3929.5329765199999</v>
          </cell>
          <cell r="M127">
            <v>3859.9144999999999</v>
          </cell>
          <cell r="N127">
            <v>11705.248900000001</v>
          </cell>
          <cell r="O127">
            <v>21322.566153254011</v>
          </cell>
          <cell r="P127">
            <v>21625.176637261</v>
          </cell>
          <cell r="Q127">
            <v>47041.822929214017</v>
          </cell>
          <cell r="R127">
            <v>52273.56994786</v>
          </cell>
          <cell r="S127">
            <v>77087.953805926983</v>
          </cell>
          <cell r="T127" t="str">
            <v/>
          </cell>
        </row>
        <row r="128">
          <cell r="G128" t="str">
            <v>Technology</v>
          </cell>
          <cell r="H128" t="str">
            <v/>
          </cell>
          <cell r="I128" t="str">
            <v/>
          </cell>
          <cell r="J128" t="str">
            <v/>
          </cell>
          <cell r="K128" t="str">
            <v/>
          </cell>
          <cell r="L128" t="str">
            <v/>
          </cell>
          <cell r="M128" t="str">
            <v/>
          </cell>
          <cell r="N128">
            <v>1597.7369000000001</v>
          </cell>
          <cell r="O128">
            <v>1000</v>
          </cell>
          <cell r="P128">
            <v>300</v>
          </cell>
          <cell r="Q128">
            <v>3445.7565999999997</v>
          </cell>
          <cell r="R128">
            <v>3481.0550568799995</v>
          </cell>
          <cell r="S128">
            <v>11760.672309999998</v>
          </cell>
          <cell r="T128" t="str">
            <v/>
          </cell>
        </row>
        <row r="129">
          <cell r="G129" t="str">
            <v>Materials</v>
          </cell>
          <cell r="H129" t="str">
            <v/>
          </cell>
          <cell r="I129" t="str">
            <v/>
          </cell>
          <cell r="J129" t="str">
            <v/>
          </cell>
          <cell r="K129" t="str">
            <v/>
          </cell>
          <cell r="L129" t="str">
            <v/>
          </cell>
          <cell r="M129" t="str">
            <v/>
          </cell>
          <cell r="N129">
            <v>1033.162</v>
          </cell>
          <cell r="O129">
            <v>2860.85854088</v>
          </cell>
          <cell r="P129">
            <v>408.36364784599994</v>
          </cell>
          <cell r="Q129">
            <v>10111.327099999999</v>
          </cell>
          <cell r="R129">
            <v>6762.6244999999999</v>
          </cell>
          <cell r="S129">
            <v>17757.500218999994</v>
          </cell>
          <cell r="T129" t="str">
            <v/>
          </cell>
        </row>
        <row r="130">
          <cell r="G130" t="str">
            <v>Industrials</v>
          </cell>
          <cell r="H130" t="str">
            <v/>
          </cell>
          <cell r="I130" t="str">
            <v/>
          </cell>
          <cell r="J130" t="str">
            <v/>
          </cell>
          <cell r="K130" t="str">
            <v/>
          </cell>
          <cell r="L130">
            <v>1.0120831379999999</v>
          </cell>
          <cell r="M130">
            <v>485.43464</v>
          </cell>
          <cell r="N130">
            <v>1026.3163500000001</v>
          </cell>
          <cell r="O130">
            <v>5161.9611100000002</v>
          </cell>
          <cell r="P130">
            <v>5861.6329675000006</v>
          </cell>
          <cell r="Q130">
            <v>11533.181932000003</v>
          </cell>
          <cell r="R130">
            <v>14585.827089999997</v>
          </cell>
          <cell r="S130">
            <v>23093.102414999994</v>
          </cell>
          <cell r="T130" t="str">
            <v/>
          </cell>
        </row>
        <row r="131">
          <cell r="G131" t="str">
            <v>Health Care</v>
          </cell>
          <cell r="H131" t="str">
            <v/>
          </cell>
          <cell r="I131" t="str">
            <v/>
          </cell>
          <cell r="J131" t="str">
            <v/>
          </cell>
          <cell r="K131" t="str">
            <v/>
          </cell>
          <cell r="L131" t="str">
            <v/>
          </cell>
          <cell r="M131" t="str">
            <v/>
          </cell>
          <cell r="N131" t="str">
            <v/>
          </cell>
          <cell r="O131">
            <v>575</v>
          </cell>
          <cell r="P131">
            <v>116.12329560999999</v>
          </cell>
          <cell r="Q131">
            <v>1020.6636</v>
          </cell>
          <cell r="R131">
            <v>2274.6489999999999</v>
          </cell>
          <cell r="S131">
            <v>5484.761309999999</v>
          </cell>
          <cell r="T131" t="str">
            <v/>
          </cell>
        </row>
        <row r="132">
          <cell r="G132" t="str">
            <v>Government</v>
          </cell>
          <cell r="H132">
            <v>19.098210999999999</v>
          </cell>
          <cell r="I132">
            <v>99.408799999999999</v>
          </cell>
          <cell r="J132">
            <v>1288.4760960000001</v>
          </cell>
          <cell r="K132">
            <v>116.05262427999999</v>
          </cell>
          <cell r="L132">
            <v>6906.8008778000012</v>
          </cell>
          <cell r="M132">
            <v>11924.15865691</v>
          </cell>
          <cell r="N132">
            <v>19224.304892839999</v>
          </cell>
          <cell r="O132">
            <v>72389.152877650005</v>
          </cell>
          <cell r="P132">
            <v>81099.096856553995</v>
          </cell>
          <cell r="Q132">
            <v>114627.78062032297</v>
          </cell>
          <cell r="R132">
            <v>275288.39941171696</v>
          </cell>
          <cell r="S132">
            <v>427679.97745071311</v>
          </cell>
          <cell r="T132" t="str">
            <v/>
          </cell>
        </row>
        <row r="133">
          <cell r="G133" t="str">
            <v>Financials</v>
          </cell>
          <cell r="H133" t="str">
            <v/>
          </cell>
          <cell r="I133" t="str">
            <v/>
          </cell>
          <cell r="J133" t="str">
            <v/>
          </cell>
          <cell r="K133">
            <v>261.17691600000001</v>
          </cell>
          <cell r="L133">
            <v>3741.9241137969998</v>
          </cell>
          <cell r="M133">
            <v>3939.7768322769994</v>
          </cell>
          <cell r="N133">
            <v>10810.833350000003</v>
          </cell>
          <cell r="O133">
            <v>23083.463116600011</v>
          </cell>
          <cell r="P133">
            <v>51112.253955355998</v>
          </cell>
          <cell r="Q133">
            <v>97598.071513071976</v>
          </cell>
          <cell r="R133">
            <v>123038.21349092192</v>
          </cell>
          <cell r="S133">
            <v>247196.43288565587</v>
          </cell>
          <cell r="T133" t="str">
            <v/>
          </cell>
        </row>
        <row r="134">
          <cell r="G134" t="str">
            <v>Energy</v>
          </cell>
          <cell r="H134" t="str">
            <v/>
          </cell>
          <cell r="I134" t="str">
            <v/>
          </cell>
          <cell r="J134" t="str">
            <v/>
          </cell>
          <cell r="K134" t="str">
            <v/>
          </cell>
          <cell r="L134">
            <v>336.18628144000002</v>
          </cell>
          <cell r="M134">
            <v>2535.0040632510004</v>
          </cell>
          <cell r="N134">
            <v>982.55322062999994</v>
          </cell>
          <cell r="O134">
            <v>2483.0715946729997</v>
          </cell>
          <cell r="P134">
            <v>796.95167530000037</v>
          </cell>
          <cell r="Q134">
            <v>5621.6530222969996</v>
          </cell>
          <cell r="R134">
            <v>4300.4186741550002</v>
          </cell>
          <cell r="S134">
            <v>14507.473565000002</v>
          </cell>
          <cell r="T134" t="str">
            <v/>
          </cell>
        </row>
        <row r="135">
          <cell r="G135" t="str">
            <v>Consumer Staples</v>
          </cell>
          <cell r="H135" t="str">
            <v/>
          </cell>
          <cell r="I135" t="str">
            <v/>
          </cell>
          <cell r="J135" t="str">
            <v/>
          </cell>
          <cell r="K135" t="str">
            <v/>
          </cell>
          <cell r="L135" t="str">
            <v/>
          </cell>
          <cell r="M135">
            <v>375.17533856</v>
          </cell>
          <cell r="N135" t="str">
            <v/>
          </cell>
          <cell r="O135" t="str">
            <v/>
          </cell>
          <cell r="P135">
            <v>408.07135999999997</v>
          </cell>
          <cell r="Q135">
            <v>4041.1542999999997</v>
          </cell>
          <cell r="R135">
            <v>1976.4034999999999</v>
          </cell>
          <cell r="S135">
            <v>12795.580760999999</v>
          </cell>
          <cell r="T135" t="str">
            <v/>
          </cell>
        </row>
        <row r="136">
          <cell r="G136" t="str">
            <v>Consumer Discretionary</v>
          </cell>
          <cell r="H136" t="str">
            <v/>
          </cell>
          <cell r="I136" t="str">
            <v/>
          </cell>
          <cell r="J136" t="str">
            <v/>
          </cell>
          <cell r="K136" t="str">
            <v/>
          </cell>
          <cell r="L136">
            <v>370</v>
          </cell>
          <cell r="M136" t="str">
            <v/>
          </cell>
          <cell r="N136">
            <v>1129.21136</v>
          </cell>
          <cell r="O136">
            <v>3151.5407749999995</v>
          </cell>
          <cell r="P136">
            <v>2268.2249899999997</v>
          </cell>
          <cell r="Q136">
            <v>6336.6186461990001</v>
          </cell>
          <cell r="R136">
            <v>13765.504420000001</v>
          </cell>
          <cell r="S136">
            <v>28678.946788999991</v>
          </cell>
          <cell r="T136" t="str">
            <v/>
          </cell>
        </row>
        <row r="137">
          <cell r="G137" t="str">
            <v>Communications</v>
          </cell>
          <cell r="H137" t="str">
            <v/>
          </cell>
          <cell r="I137" t="str">
            <v/>
          </cell>
          <cell r="J137" t="str">
            <v/>
          </cell>
          <cell r="K137" t="str">
            <v/>
          </cell>
          <cell r="L137" t="str">
            <v/>
          </cell>
          <cell r="M137" t="str">
            <v/>
          </cell>
          <cell r="N137" t="str">
            <v/>
          </cell>
          <cell r="O137" t="str">
            <v/>
          </cell>
          <cell r="P137" t="str">
            <v/>
          </cell>
          <cell r="Q137" t="str">
            <v/>
          </cell>
          <cell r="R137" t="str">
            <v/>
          </cell>
          <cell r="S137" t="str">
            <v/>
          </cell>
          <cell r="T137" t="str">
            <v/>
          </cell>
        </row>
      </sheetData>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G"/>
      <sheetName val="BQL Syntax"/>
      <sheetName val="BQL - Basic Examples"/>
      <sheetName val="Score Transparency Explorer"/>
      <sheetName val="Template - Trend Analysis"/>
      <sheetName val="Template - Cross-Sector Scoring"/>
      <sheetName val="Template - Score Comp Sheet"/>
      <sheetName val="Template - Custom Scoring"/>
      <sheetName val="Help"/>
      <sheetName val="Peer Sheet"/>
    </sheetNames>
    <sheetDataSet>
      <sheetData sheetId="0"/>
      <sheetData sheetId="1"/>
      <sheetData sheetId="2"/>
      <sheetData sheetId="3"/>
      <sheetData sheetId="4"/>
      <sheetData sheetId="5"/>
      <sheetData sheetId="6"/>
      <sheetData sheetId="7"/>
      <sheetData sheetId="8"/>
      <sheetData sheetId="9">
        <row r="2">
          <cell r="AE2" t="str">
            <v>if(in(#4,['Exploration &amp; Production','Integrated Oils','Oilfield Services &amp; Equipment','Refining &amp; Marketing','Drilling &amp; Drilling Support','Midstream - Oil &amp; Gas']),'Oil &amp; Gas',if(in(#3,[Chemicals]) AND #4 != 'Chemicals Distribution','Chemicals',if(in(#4,['Cement &amp; Aggregates','Building Materials']) and not(in(ID,['USCR US Equity',' ',' ',' ',' ',' ',' ',' ',' ',' ',' ',' ',' ',' ',' ',' ',' ',' ',' ',' ',' ',' ',' ',' ',' ',' ',' ',' ',' ',' ',' ',' ',' ',' ',' ','MDU US Equity','VMC US Equity','MLM US Equity',' ',' ',' ',' ',' ',' ',' ',' ',' ',' ',' ',' ',' ',' ',' ',' ',' ',' ',' ',' ',' ',' ',' ',' ',' ',' ',' ',' ',' ',' ',' ',' '])),'Construction Materials',if(#4 == 'Coal Mining','Coal',if((#3 == 'Steel' AND #4 != 'Metal Svc Centers &amp; Processors') OR in(#4,['Mineral &amp; Precious Stone Mining','Precious Metals','Base Metals',Iron]),'Metals &amp; Mining',if(in(id,['2314 HK Equity','2689 HK Equity','WRK US Equity','SKG ID Equity','MNDI LN Equity','SMDS LN Equity','IP US Equity','CAS CN Equity','ORA AU Equity','3861 JP Equity','METSB FH Equity','KLBN3 BZ Equity','GPK US Equity','MND SJ Equity','PKG US Equity',' ',' ',' ',' ',' ',' ',' ',' ',' ',' ',' ',' ',' ',' ',' ',' ',' ',' ',' ',' ','LABL US Equity','CCL/B CN Equity',' ',' ',' ',' ',' ',' ',' ',' ',' ',' ',' ',' ',' ',' ',' ',' ',' ',' ',' ',' ',' ',' ',' ',' ',' ',' ',' ',' ',' ',' ',' ',' ',' ','BLL US Equity','CCK US Equity','ARD US Equity','5901 JP Equity','GEF US Equity','NPK SJ Equity','SLGN US Equity',' ',' ',' ',' ',' ',' ',' ',' ',' ',' ',' ',' ',' ',' ',' ',' ',' ',' ',' ',' ',' ',' ',' ',' ',' ',' ',' ',' ','BERY US Equity','BXB AU Equity','GXI GR Equity','AMCR US Equity','SON US Equity','TCL/A CN Equity',' ',' ',' ',' ',' ',' ',' ',' ',' ',' ',' ',' ',' ',' ',' ',' ',' ',' ',' ',' ',' ',' ',' ',' ',' ',' ',' ',' ',' ','BMS US Equity','VIS SM Equity','HUH1V FH Equity','ATR US Equity','SEE US Equity',' ',' ',' ',' ',' ',' ',' ',' ',' ',' ',' ',' ',' ',' ',' ',' ',' ',' ',' ',' ',' ',' ',' ',' ',' ',' ',' ',' ',' ',' ']),'Containers &amp; Packaging',if(in(#4,['Integrated Electric Utilities','Power Generation','Electric Transmission &amp; Dist','Gas Utilities']),'Utilities',if(in(id,['NDX1 GR Equity','2208 HK Equity','VWS DC Equity','607 HK Equity','SGRE SM Equity','SEN GR Equity',' ',' ',' ',' ',' ',' ',' ',' ',' ',' ',' ',' ',' ',' ',' ',' ',' ',' ',' ',' ',' ',' ',' ',' ',' ',' ',' ',' ',' ','ENPH US Equity','688599 CH Equity','SEDG US Equity','3800 HK Equity','S92 GR Equity','300118 CH Equity','3576 TT Equity','002459 CH Equity','566 HK Equity','CSIQ US Equity','601012 CH Equity','300827 CH Equity','DQ US Equity','300763 CH Equity','FSLR US Equity','JKS US Equity','RECSI NO Equity','010060 KS Equity','MAXN US Equity','SPWR US Equity',' ',' ',' ',' ',' ',' ',' ',' ',' ',' ',' ',' ',' ',' ',' ']) and not(in(ID,['3800 HK Equity','DQ US Equity','RECSI NO Equity','010060 KS Equity',' ',' ',' ',' ',' ',' ',' ',' ',' ',' ',' ',' ',' ',' ',' ',' ',' ',' ',' ',' ',' ',' ',' ',' ',' ',' ',' ',' ',' ',' ',' '])),'Renewables',if((in(#4,['Agricultural Products Wholesalers','Agricultural Producers']) or in(ID,['BAKKA NO Equity','LSG NO Equity','MOWI NO Equity','SALM NO Equity',' ',' ',' ',' ',' ',' ',' ',' ',' ',' ',' ',' ',' ',' ',' ',' ',' ',' ',' ',' ',' ',' ',' ',' ',' ',' ',' ',' ',' ',' ',' '])) AND not(in(id,['ATM NZ Equity','300498 CH Equity','DAR US Equity','002714 CH Equity',' ',' ',' ',' ',' ',' ',' ',' ',' ',' ',' ',' ',' ',' ',' ',' ',' ',' ',' ',' ',' ',' ',' ',' ',' ',' ',' ',' ',' ',' ',' '])),'Agricultural Products',if(in(id,['STG DC Equity','MO US Equity','VGR US Equity','SWMA SS Equity','IMB LN Equity','BATS LN Equity','GGRM IJ Equity','ROTH MK Equity','ITC IN Equity','HMSP IJ Equity','PAKT PA Equity','2914 JP Equity','033780 KS Equity','PM US Equity',' ',' ',' ',' ',' ',' ',' ',' ',' ',' ',' ',' ',' ',' ',' ',' ',' ',' ',' ',' ',' ']),'Tobacco',if(#4 == 'Packaged Food','Packaged Food',if((#3 == 'Retail - Consumer Staples' AND not(in(id,['3391 JP Equity','241 HK Equity','RADL3 BZ Equity','3088 JP Equity','RAD US Equity','1833 HK Equity','WBA US Equity','1 HK Equity','9989 JP Equity','CLS SJ Equity',' ',' ',' ',' ',' ',' ',' ',' ',' ',' ',' ',' ',' ',' ',' ',' ',' ',' ',' ',' ',' ',' ',' ',' ',' ']))) OR #4 == 'Food &amp; Beverage Wholesalers','Retail &amp; Wholesale',if(#3 == 'Beverages','Beverages',if(in(#4,['Health Care Owners &amp; Develop','Health Care REIT','Hotel Owners &amp; Develop','Hotel REIT','Multi Asset Own &amp; Develop','Multi Asset REIT','Office Owners &amp; Developers','Office REIT','Retail Owners &amp; Developers','Retail REIT','Residential Owners &amp; Developers','Residential REIT','Industrial Owners &amp; Developers','Data Center REIT','Gaming REIT','Industrial REIT','Self-Storage REIT','Specialty REIT']),'Real Estate',if(in(#3,['Aerospace &amp; Defense','Electrical Equipment','Diversified Industrials','Industrial Intermediate Prod',Machinery,'Transportation Equipment']),'Industrial Products',if((in(#3,['Transportation &amp; Logistics','Commercial Support Services','Engineering &amp; Construction']) or in(#4, [Airlines,'Waste Management'])) and #4 != 'Food Services','Industrial Services',if(in(#2,['Tech Hardware &amp; Semiconductors','Software &amp; Tech Services']) and not(in(id,['6269 TT Equity','4958 TT Equity','4062 JP Equity','KCE TB Equity',' ',' ',' ',' ',' ',' ',' ',' ',' ',' ',' ',' ',' ',' ',' ',' ',' ',' ',' ',' ',' ',' ',' ',' ',' ',' ',' ',' ',' ',' ',' ','TER US Equity','6857 JP Equity','522 HK Equity',' ',' ',' ',' ',' ',' ',' ',' ',' ',' ',' ',' ',' ',' ',' ',' ',' ',' ',' ',' ',' ',' ',' ',' ',' ',' ',' ',' ',' ',' ',' ',' ','3105 TT Equity','1347 HK Equity','2303 TT Equity','2330 TT Equity',' ',' ',' ',' ',' ',' ',' ',' ',' ',' ',' ',' ',' ',' ',' ',' ',' ',' ',' ',' ',' ',' ',' ',' ',' ',' ',' ',' ',' ',' ',' '])),'Technology','Other')))))))))))))))))</v>
          </cell>
        </row>
        <row r="3">
          <cell r="AE3" t="str">
            <v>if(in(#if,['Oil &amp; Gas','Chemicals','Coal']),#4,if(#if == 'Construction Materials',if(#4 == 'Cement &amp; Aggregates','Cement','Building Materials'),if(#if == 'Metals &amp; Mining',if(#3 == 'Steel' and #4 != 'Metal Svc Centers &amp; Processors',#4,if(in(#4,['Mineral &amp; Precious Stone Mining','Precious Metals']),'Precious Metals &amp; Precious Stone Mining','Base Metals &amp; Iron')),if(in(#if,['Tobacco','Beverages','Packaged Food','Agricultural Products','Retail &amp; Wholesale']),#if,if(#if == 'Utilities',if(in(#4,['Integrated Electric Utilities','Power Generation']),'Integrated &amp; Power',#4),if(in(ID,['NDX1 GR Equity','2208 HK Equity','VWS DC Equity','607 HK Equity','SGRE SM Equity','SEN GR Equity',' ',' ',' ',' ',' ',' ',' ',' ',' ',' ',' ',' ',' ',' ',' ',' ',' ',' ',' ',' ',' ',' ',' ',' ',' ',' ',' ',' ',' ',' ',' ',' ',' ']),'Wind',if(in(ID,['ENPH US Equity','688599 CH Equity','SEDG US Equity','3800 HK Equity','S92 GR Equity','300118 CH Equity','3576 TT Equity','002459 CH Equity','566 HK Equity','CSIQ US Equity','601012 CH Equity','300827 CH Equity','DQ US Equity','300763 CH Equity','FSLR US Equity','JKS US Equity','RECSI NO Equity','010060 KS Equity','MAXN US Equity','SPWR US Equity',' ',' ',' ',' ',' ',' ',' ',' ',' ',' ',' ',' ',' ',' ',' ',' ',' ',' ',' ']) and not(in(id,['3800 HK Equity','DQ US Equity','RECSI NO Equity','010060 KS Equity',' ',' ',' ',' ',' ',' ',' ',' ',' ',' ',' ',' ',' ',' ',' ',' ',' ',' ',' ',' ',' ',' ',' ',' ',' ',' ',' ',' ',' ',' ',' ',' ',' ',' ',' '])),'Solar',if(#if == 'Industrial Products',if(in(#3,['Industrial Intermediate Prod',Machinery,'Transportation Equipment']),'Industrial Intermediate Products, Machinery &amp; Transportation Equipment',#3),if(#if == 'Industrial Services',if(in(#4,[Airlines,'Waste Management']),#4,#3),if(#if == 'Containers &amp; Packaging',if(in(id,['2314 HK Equity','2689 HK Equity','WRK US Equity','SKG ID Equity','MNDI LN Equity','SMDS LN Equity','IP US Equity','CAS CN Equity','ORA AU Equity','3861 JP Equity','METSB FH Equity','KLBN3 BZ Equity','GPK US Equity','MND SJ Equity','PKG US Equity',' ',' ',' ',' ',' ',' ',' ',' ',' ',' ',' ',' ',' ',' ',' ',' ',' ',' ',' ',' ',' ',' ',' ',' ','LABL US Equity','CCL/B CN Equity',' ',' ',' ',' ',' ',' ',' ',' ',' ',' ',' ',' ',' ',' ',' ',' ',' ',' ',' ',' ',' ',' ',' ',' ',' ',' ',' ',' ',' ',' ',' ',' ',' ',' ',' ',' ',' ']),'Paper Containers',if(in(id,['BLL US Equity','CCK US Equity','ARD US Equity','5901 JP Equity','GEF US Equity','NPK SJ Equity','SLGN US Equity',' ',' ',' ',' ',' ',' ',' ',' ',' ',' ',' ',' ',' ',' ',' ',' ',' ',' ',' ',' ',' ',' ',' ',' ',' ',' ',' ',' ',' ',' ',' ',' ']),'Metal Containers','Plastic Containers')),if(#2 == 'Tech Hardware &amp; Semiconductors' and not(in(id,['6269 TT Equity','4958 TT Equity','4062 JP Equity','KCE TB Equity',' ',' ',' ',' ',' ',' ',' ',' ',' ',' ',' ',' ',' ',' ',' ',' ',' ',' ',' ',' ',' ',' ',' ',' ',' ',' ',' ',' ',' ',' ',' ',' ',' ',' ',' ','TER US Equity','6857 JP Equity','522 HK Equity',' ',' ',' ',' ',' ',' ',' ',' ',' ',' ',' ',' ',' ',' ',' ',' ',' ',' ',' ',' ',' ',' ',' ',' ',' ',' ',' ',' ',' ',' ',' ',' ',' ',' ',' ',' ','3105 TT Equity','1347 HK Equity','2303 TT Equity','2330 TT Equity',' ',' ',' ',' ',' ',' ',' ',' ',' ',' ',' ',' ',' ',' ',' ',' ',' ',' ',' ',' ',' ',' ',' ',' ',' ',' ',' ',' ',' ',' ',' ',' ',' ',' ',' '])),'Tech Hardware &amp; Semiconductors',if(#2 == 'Software &amp; Tech Services',#2,if(in(#4,['Health Care Owners &amp; Develop','Health Care REIT']),'Health Care Owners, Developers, REITs',if(in(#4,['Hotel Owners &amp; Develop','Hotel REIT']),'Hotel Owners, Developers, REITs',if(in(#4,['Multi Asset Own &amp; Develop','Multi Asset REIT']),'Multi Asset Owners, Developers, REITs',if(in(#4,['Office Owners &amp; Developers','Office REIT']),'Office Owners, Developers, REITs',if(in(#4,['Retail Owners &amp; Developers','Retail REIT']),'Retail Owners, Developers, REITs',if(in(#4,['Residential Owners &amp; Developers','Residential REIT']),'Residential Owners, Developers, REITs',if(in(#4,['Industrial Owners &amp; Developers','Data Center REIT','Gaming REIT','Industrial REIT','Self-Storage REIT','Specialty REIT']),'Other Owners, Developers, REITs','Other')))))))))))))))))))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to BQL"/>
      <sheetName val="BQL for Funds"/>
      <sheetName val="Funds Comp Sheet"/>
      <sheetName val="Aggregation"/>
      <sheetName val="ETF Fund Flows"/>
      <sheetName val="Screening"/>
      <sheetName val="Funds Screening"/>
      <sheetName val="Fund Fields"/>
      <sheetName val="Fund Criteria"/>
      <sheetName val="Arithmetic Reference"/>
    </sheetNames>
    <sheetDataSet>
      <sheetData sheetId="0"/>
      <sheetData sheetId="1"/>
      <sheetData sheetId="2"/>
      <sheetData sheetId="3"/>
      <sheetData sheetId="4"/>
      <sheetData sheetId="5"/>
      <sheetData sheetId="6">
        <row r="39">
          <cell r="E39" t="str">
            <v/>
          </cell>
          <cell r="K39" t="str">
            <v/>
          </cell>
        </row>
        <row r="40">
          <cell r="E40" t="str">
            <v>UBS ETF - MSCI United Kingdom</v>
          </cell>
          <cell r="K40" t="str">
            <v>iShares UK Property UCITS ETF</v>
          </cell>
        </row>
        <row r="41">
          <cell r="E41" t="str">
            <v>UBS ETF - MSCI United Kingdom</v>
          </cell>
          <cell r="K41" t="str">
            <v>iShares UK Dividend UCITS ETF</v>
          </cell>
        </row>
        <row r="42">
          <cell r="E42" t="str">
            <v>UBS ETF - MSCI United Kingdom</v>
          </cell>
          <cell r="K42" t="str">
            <v>Xtrackers FTSE 250 UCITS ETF</v>
          </cell>
        </row>
        <row r="43">
          <cell r="E43" t="str">
            <v>Lyxor FTSE 100 UCITS ETF</v>
          </cell>
          <cell r="K43" t="str">
            <v>Invesco FTSE 250 UCITS ETF</v>
          </cell>
        </row>
        <row r="44">
          <cell r="E44" t="str">
            <v>iShares MSCI UK Small Cap UCIT</v>
          </cell>
          <cell r="K44" t="str">
            <v>Amundi ETF MSCI UK UCITS ETF</v>
          </cell>
        </row>
        <row r="45">
          <cell r="E45" t="str">
            <v>SPDR FTSE UK All Share UCITS E</v>
          </cell>
          <cell r="K45" t="str">
            <v>iShares MSCI UK UCITS ETF GBP</v>
          </cell>
        </row>
        <row r="46">
          <cell r="E46" t="str">
            <v>Vanguard FTSE 250 UCITS ETF</v>
          </cell>
          <cell r="K46" t="str">
            <v>First Trust United Kingdom Alp</v>
          </cell>
        </row>
        <row r="47">
          <cell r="E47" t="str">
            <v>iShares MSCI United Kingdom ET</v>
          </cell>
          <cell r="K47" t="str">
            <v>Xtrackers FTSE 100 UCITS ETF</v>
          </cell>
        </row>
        <row r="48">
          <cell r="E48" t="str">
            <v>iShares Core FTSE 100 UCITS ET</v>
          </cell>
          <cell r="K48" t="str">
            <v>L&amp;G FTSE 100 Leveraged Daily 2</v>
          </cell>
        </row>
      </sheetData>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G"/>
      <sheetName val="BQL Syntax"/>
      <sheetName val="BQL Examples"/>
      <sheetName val="Company Scoring"/>
      <sheetName val="Universe Screening"/>
      <sheetName val="BbgResearchPubStorageWorksheet"/>
      <sheetName val="Custom Disclosure Score"/>
      <sheetName val="Help"/>
      <sheetName val="ESG BQL"/>
      <sheetName val="Consolidated Lookup 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ow r="6">
          <cell r="I6" t="str">
            <v>Africa</v>
          </cell>
          <cell r="J6" t="str">
            <v>Americas</v>
          </cell>
          <cell r="K6" t="str">
            <v>Asia</v>
          </cell>
          <cell r="L6" t="str">
            <v>Europe</v>
          </cell>
          <cell r="M6" t="str">
            <v>Oceania</v>
          </cell>
        </row>
        <row r="7">
          <cell r="B7" t="str">
            <v>GDP</v>
          </cell>
          <cell r="D7" t="str">
            <v>AU Country</v>
          </cell>
          <cell r="E7" t="str">
            <v>Australia</v>
          </cell>
          <cell r="O7">
            <v>2000</v>
          </cell>
          <cell r="P7" t="str">
            <v>Q1</v>
          </cell>
        </row>
        <row r="8">
          <cell r="B8" t="str">
            <v>CPI</v>
          </cell>
          <cell r="D8" t="str">
            <v>AT Country</v>
          </cell>
          <cell r="E8" t="str">
            <v>Austria</v>
          </cell>
          <cell r="O8">
            <v>2001</v>
          </cell>
          <cell r="P8" t="str">
            <v>Q2</v>
          </cell>
        </row>
        <row r="9">
          <cell r="B9" t="str">
            <v>PPI</v>
          </cell>
          <cell r="D9" t="str">
            <v>BE Country</v>
          </cell>
          <cell r="E9" t="str">
            <v>Belgium</v>
          </cell>
          <cell r="O9">
            <v>2002</v>
          </cell>
          <cell r="P9" t="str">
            <v>Q3</v>
          </cell>
        </row>
        <row r="10">
          <cell r="B10" t="str">
            <v>Unemployment</v>
          </cell>
          <cell r="D10" t="str">
            <v>BR Country</v>
          </cell>
          <cell r="E10" t="str">
            <v>Brazil</v>
          </cell>
          <cell r="O10">
            <v>2003</v>
          </cell>
          <cell r="P10" t="str">
            <v>Q4</v>
          </cell>
        </row>
        <row r="11">
          <cell r="B11" t="str">
            <v>Retail_Sales</v>
          </cell>
          <cell r="D11" t="str">
            <v>CA Country</v>
          </cell>
          <cell r="E11" t="str">
            <v>Canada</v>
          </cell>
          <cell r="O11">
            <v>2004</v>
          </cell>
        </row>
        <row r="12">
          <cell r="B12" t="str">
            <v>Government_Debt_Percent_GDP</v>
          </cell>
          <cell r="D12" t="str">
            <v>CL Country</v>
          </cell>
          <cell r="E12" t="str">
            <v>Chile</v>
          </cell>
          <cell r="O12">
            <v>2005</v>
          </cell>
        </row>
        <row r="13">
          <cell r="B13" t="str">
            <v>Budget_Balance_Percent_GDP</v>
          </cell>
          <cell r="D13" t="str">
            <v>CO Country</v>
          </cell>
          <cell r="E13" t="str">
            <v>Colombia</v>
          </cell>
          <cell r="O13">
            <v>2006</v>
          </cell>
        </row>
        <row r="14">
          <cell r="B14" t="str">
            <v>External_debt/International_reserves</v>
          </cell>
          <cell r="D14" t="str">
            <v>CR Country</v>
          </cell>
          <cell r="E14" t="str">
            <v>Costa Rica</v>
          </cell>
          <cell r="O14">
            <v>2007</v>
          </cell>
        </row>
        <row r="15">
          <cell r="D15" t="str">
            <v>CY Country</v>
          </cell>
          <cell r="E15" t="str">
            <v>Cyprus</v>
          </cell>
          <cell r="O15">
            <v>2008</v>
          </cell>
        </row>
        <row r="16">
          <cell r="D16" t="str">
            <v>CZ Country</v>
          </cell>
          <cell r="E16" t="str">
            <v>Czech Republic</v>
          </cell>
          <cell r="O16">
            <v>2009</v>
          </cell>
        </row>
        <row r="17">
          <cell r="D17" t="str">
            <v>DK Country</v>
          </cell>
          <cell r="E17" t="str">
            <v>Denmark</v>
          </cell>
          <cell r="O17">
            <v>2010</v>
          </cell>
        </row>
        <row r="18">
          <cell r="D18" t="str">
            <v>EE Country</v>
          </cell>
          <cell r="E18" t="str">
            <v>Estonia</v>
          </cell>
          <cell r="O18">
            <v>2011</v>
          </cell>
        </row>
        <row r="19">
          <cell r="D19" t="str">
            <v>EU Country</v>
          </cell>
          <cell r="E19" t="str">
            <v>European Union</v>
          </cell>
          <cell r="O19">
            <v>2012</v>
          </cell>
        </row>
        <row r="20">
          <cell r="D20" t="str">
            <v>FI Country</v>
          </cell>
          <cell r="E20" t="str">
            <v>Finland</v>
          </cell>
          <cell r="O20">
            <v>2013</v>
          </cell>
        </row>
        <row r="21">
          <cell r="D21" t="str">
            <v>FR Country</v>
          </cell>
          <cell r="E21" t="str">
            <v>France</v>
          </cell>
          <cell r="O21">
            <v>2014</v>
          </cell>
        </row>
        <row r="22">
          <cell r="D22" t="str">
            <v>DE Country</v>
          </cell>
          <cell r="E22" t="str">
            <v>Germany</v>
          </cell>
          <cell r="O22">
            <v>2015</v>
          </cell>
        </row>
        <row r="23">
          <cell r="D23" t="str">
            <v>GR Country</v>
          </cell>
          <cell r="E23" t="str">
            <v>Greece</v>
          </cell>
          <cell r="O23">
            <v>2016</v>
          </cell>
        </row>
        <row r="24">
          <cell r="D24" t="str">
            <v>HU Country</v>
          </cell>
          <cell r="E24" t="str">
            <v>Hungary</v>
          </cell>
          <cell r="O24">
            <v>2017</v>
          </cell>
        </row>
        <row r="25">
          <cell r="D25" t="str">
            <v>IE Country</v>
          </cell>
          <cell r="E25" t="str">
            <v>Ireland</v>
          </cell>
          <cell r="O25">
            <v>2018</v>
          </cell>
        </row>
        <row r="26">
          <cell r="D26" t="str">
            <v>IT Country</v>
          </cell>
          <cell r="E26" t="str">
            <v>Italy</v>
          </cell>
          <cell r="O26">
            <v>2019</v>
          </cell>
        </row>
        <row r="27">
          <cell r="D27" t="str">
            <v>JP Country</v>
          </cell>
          <cell r="E27" t="str">
            <v>Japan</v>
          </cell>
        </row>
        <row r="28">
          <cell r="D28" t="str">
            <v>JO Country</v>
          </cell>
          <cell r="E28" t="str">
            <v>Jordan</v>
          </cell>
        </row>
        <row r="29">
          <cell r="D29" t="str">
            <v>LV Country</v>
          </cell>
          <cell r="E29" t="str">
            <v>Latvia</v>
          </cell>
        </row>
        <row r="30">
          <cell r="D30" t="str">
            <v>LB Country</v>
          </cell>
          <cell r="E30" t="str">
            <v>Lebanon</v>
          </cell>
        </row>
        <row r="31">
          <cell r="D31" t="str">
            <v>LT Country</v>
          </cell>
          <cell r="E31" t="str">
            <v>Lithuania</v>
          </cell>
        </row>
        <row r="32">
          <cell r="D32" t="str">
            <v>MY Country</v>
          </cell>
          <cell r="E32" t="str">
            <v>Malaysia</v>
          </cell>
        </row>
        <row r="33">
          <cell r="D33" t="str">
            <v>MT Country</v>
          </cell>
          <cell r="E33" t="str">
            <v>Malta</v>
          </cell>
        </row>
        <row r="34">
          <cell r="D34" t="str">
            <v>MA Country</v>
          </cell>
          <cell r="E34" t="str">
            <v>Morocco</v>
          </cell>
        </row>
        <row r="35">
          <cell r="D35" t="str">
            <v>NL Country</v>
          </cell>
          <cell r="E35" t="str">
            <v>Netherlands</v>
          </cell>
        </row>
        <row r="36">
          <cell r="D36" t="str">
            <v>NZ Country</v>
          </cell>
          <cell r="E36" t="str">
            <v>New Zealand</v>
          </cell>
        </row>
        <row r="37">
          <cell r="D37" t="str">
            <v>NO Country</v>
          </cell>
          <cell r="E37" t="str">
            <v>Norway</v>
          </cell>
        </row>
        <row r="38">
          <cell r="D38" t="str">
            <v>PK Country</v>
          </cell>
          <cell r="E38" t="str">
            <v>Pakistan</v>
          </cell>
        </row>
        <row r="39">
          <cell r="D39" t="str">
            <v>PE Country</v>
          </cell>
          <cell r="E39" t="str">
            <v>Peru</v>
          </cell>
        </row>
        <row r="40">
          <cell r="D40" t="str">
            <v>PH Country</v>
          </cell>
          <cell r="E40" t="str">
            <v>Philippines</v>
          </cell>
        </row>
        <row r="41">
          <cell r="D41" t="str">
            <v>PL Country</v>
          </cell>
          <cell r="E41" t="str">
            <v>Poland</v>
          </cell>
        </row>
        <row r="42">
          <cell r="D42" t="str">
            <v>PT Country</v>
          </cell>
          <cell r="E42" t="str">
            <v>Portugal</v>
          </cell>
        </row>
        <row r="43">
          <cell r="D43" t="str">
            <v>RU Country</v>
          </cell>
          <cell r="E43" t="str">
            <v>Russian Federation</v>
          </cell>
        </row>
        <row r="44">
          <cell r="D44" t="str">
            <v>ES Country</v>
          </cell>
          <cell r="E44" t="str">
            <v>Spain</v>
          </cell>
        </row>
        <row r="45">
          <cell r="D45" t="str">
            <v>LK Country</v>
          </cell>
          <cell r="E45" t="str">
            <v>Sri Lanka</v>
          </cell>
        </row>
        <row r="46">
          <cell r="D46" t="str">
            <v>SE Country</v>
          </cell>
          <cell r="E46" t="str">
            <v>Sweden</v>
          </cell>
        </row>
        <row r="47">
          <cell r="D47" t="str">
            <v>CH Country</v>
          </cell>
          <cell r="E47" t="str">
            <v>Switzerland</v>
          </cell>
        </row>
        <row r="48">
          <cell r="D48" t="str">
            <v>TH Country</v>
          </cell>
          <cell r="E48" t="str">
            <v>Thailand</v>
          </cell>
        </row>
        <row r="49">
          <cell r="D49" t="str">
            <v>TN Country</v>
          </cell>
          <cell r="E49" t="str">
            <v>Tunisia</v>
          </cell>
        </row>
        <row r="50">
          <cell r="D50" t="str">
            <v>TR Country</v>
          </cell>
          <cell r="E50" t="str">
            <v>Turkey</v>
          </cell>
        </row>
        <row r="51">
          <cell r="D51" t="str">
            <v>GB Country</v>
          </cell>
          <cell r="E51" t="str">
            <v>United Kingdom</v>
          </cell>
        </row>
        <row r="52">
          <cell r="D52" t="str">
            <v>US Country</v>
          </cell>
          <cell r="E52" t="str">
            <v>United States of America</v>
          </cell>
        </row>
        <row r="53">
          <cell r="D53" t="str">
            <v>UY Country</v>
          </cell>
          <cell r="E53" t="str">
            <v>Uruguay</v>
          </cell>
        </row>
        <row r="54">
          <cell r="D54" t="str">
            <v>VN Country</v>
          </cell>
          <cell r="E54" t="str">
            <v>Viet Nam</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QL Syntax"/>
      <sheetName val="Help"/>
    </sheet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Fixed Income Matrix"/>
      <sheetName val="Bond oil correlation"/>
      <sheetName val="ETF Summary"/>
      <sheetName val="Help"/>
    </sheetNames>
    <sheetDataSet>
      <sheetData sheetId="0" refreshError="1"/>
      <sheetData sheetId="1" refreshError="1"/>
      <sheetData sheetId="2" refreshError="1"/>
      <sheetData sheetId="3">
        <row r="8">
          <cell r="C8">
            <v>43525</v>
          </cell>
        </row>
        <row r="9">
          <cell r="C9">
            <v>43536</v>
          </cell>
        </row>
        <row r="10">
          <cell r="N10" t="str">
            <v>AB</v>
          </cell>
        </row>
        <row r="11">
          <cell r="N11" t="str">
            <v>AU</v>
          </cell>
        </row>
        <row r="12">
          <cell r="N12" t="str">
            <v>BB</v>
          </cell>
        </row>
        <row r="13">
          <cell r="N13" t="str">
            <v>BU</v>
          </cell>
        </row>
        <row r="14">
          <cell r="N14" t="str">
            <v>BZ</v>
          </cell>
        </row>
        <row r="15">
          <cell r="N15" t="str">
            <v>CB</v>
          </cell>
        </row>
        <row r="16">
          <cell r="N16" t="str">
            <v>CH</v>
          </cell>
        </row>
        <row r="17">
          <cell r="N17" t="str">
            <v>CI</v>
          </cell>
        </row>
        <row r="18">
          <cell r="N18" t="str">
            <v>CN</v>
          </cell>
        </row>
        <row r="19">
          <cell r="N19" t="str">
            <v>DC</v>
          </cell>
        </row>
        <row r="20">
          <cell r="N20" t="str">
            <v>EY</v>
          </cell>
        </row>
        <row r="21">
          <cell r="N21" t="str">
            <v>FH</v>
          </cell>
        </row>
        <row r="22">
          <cell r="N22" t="str">
            <v>FP</v>
          </cell>
        </row>
        <row r="23">
          <cell r="N23" t="str">
            <v>GA</v>
          </cell>
        </row>
        <row r="24">
          <cell r="N24" t="str">
            <v>GR</v>
          </cell>
        </row>
        <row r="25">
          <cell r="N25" t="str">
            <v>HB</v>
          </cell>
        </row>
        <row r="26">
          <cell r="N26" t="str">
            <v>HK</v>
          </cell>
        </row>
        <row r="27">
          <cell r="N27" t="str">
            <v>ID</v>
          </cell>
        </row>
        <row r="28">
          <cell r="N28" t="str">
            <v>IJ</v>
          </cell>
        </row>
        <row r="29">
          <cell r="N29" t="str">
            <v>IM</v>
          </cell>
        </row>
        <row r="30">
          <cell r="N30" t="str">
            <v>IN</v>
          </cell>
        </row>
        <row r="31">
          <cell r="N31" t="str">
            <v>IR</v>
          </cell>
        </row>
        <row r="32">
          <cell r="N32" t="str">
            <v>IT</v>
          </cell>
        </row>
        <row r="33">
          <cell r="N33" t="str">
            <v>JP</v>
          </cell>
        </row>
        <row r="34">
          <cell r="N34" t="str">
            <v>KS</v>
          </cell>
        </row>
        <row r="35">
          <cell r="N35" t="str">
            <v>LN</v>
          </cell>
        </row>
        <row r="36">
          <cell r="N36" t="str">
            <v>MK</v>
          </cell>
        </row>
        <row r="37">
          <cell r="N37" t="str">
            <v>MM</v>
          </cell>
        </row>
        <row r="38">
          <cell r="N38" t="str">
            <v>MP</v>
          </cell>
        </row>
        <row r="39">
          <cell r="N39" t="str">
            <v>NA</v>
          </cell>
        </row>
        <row r="40">
          <cell r="N40" t="str">
            <v>NL</v>
          </cell>
        </row>
        <row r="41">
          <cell r="N41" t="str">
            <v>NO</v>
          </cell>
        </row>
        <row r="42">
          <cell r="N42" t="str">
            <v>NZ</v>
          </cell>
        </row>
        <row r="43">
          <cell r="N43" t="str">
            <v>PL</v>
          </cell>
        </row>
        <row r="44">
          <cell r="N44" t="str">
            <v>PM</v>
          </cell>
        </row>
        <row r="45">
          <cell r="N45" t="str">
            <v>PW</v>
          </cell>
        </row>
        <row r="46">
          <cell r="N46" t="str">
            <v>QD</v>
          </cell>
        </row>
        <row r="47">
          <cell r="N47" t="str">
            <v>RM</v>
          </cell>
        </row>
        <row r="48">
          <cell r="N48" t="str">
            <v>RO</v>
          </cell>
        </row>
        <row r="49">
          <cell r="N49" t="str">
            <v>SJ</v>
          </cell>
        </row>
        <row r="50">
          <cell r="N50" t="str">
            <v>SM</v>
          </cell>
        </row>
        <row r="51">
          <cell r="N51" t="str">
            <v>SP</v>
          </cell>
        </row>
        <row r="52">
          <cell r="N52" t="str">
            <v>SS</v>
          </cell>
        </row>
        <row r="53">
          <cell r="N53" t="str">
            <v>SW</v>
          </cell>
        </row>
        <row r="54">
          <cell r="N54" t="str">
            <v>TB</v>
          </cell>
        </row>
        <row r="55">
          <cell r="N55" t="str">
            <v>TI</v>
          </cell>
        </row>
        <row r="56">
          <cell r="N56" t="str">
            <v>TT</v>
          </cell>
        </row>
        <row r="57">
          <cell r="N57" t="str">
            <v>US</v>
          </cell>
        </row>
        <row r="58">
          <cell r="N58" t="str">
            <v>VN</v>
          </cell>
        </row>
      </sheetData>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 Comp Sheet"/>
      <sheetName val="Example Relative Value"/>
      <sheetName val="Index Grouping Reference"/>
      <sheetName val="Example Index Grouping"/>
      <sheetName val="Equity Group and Filter"/>
      <sheetName val="FI Grouping"/>
      <sheetName val="FI Filtering"/>
      <sheetName val="Options Group and Filter"/>
      <sheetName val="Funds Grouping"/>
      <sheetName val="Funds Screening"/>
      <sheetName val="Arithmetic Reference"/>
      <sheetName val="General Syntax"/>
    </sheetNames>
    <sheetDataSet>
      <sheetData sheetId="0"/>
      <sheetData sheetId="1"/>
      <sheetData sheetId="2"/>
      <sheetData sheetId="3"/>
      <sheetData sheetId="4"/>
      <sheetData sheetId="5">
        <row r="21">
          <cell r="Z21">
            <v>6082.6720000000014</v>
          </cell>
          <cell r="AC21" t="str">
            <v>2018-04-06</v>
          </cell>
        </row>
        <row r="22">
          <cell r="B22" t="str">
            <v>B</v>
          </cell>
          <cell r="C22">
            <v>647.30784369206083</v>
          </cell>
          <cell r="M22" t="str">
            <v>B</v>
          </cell>
          <cell r="N22">
            <v>35285.119124980003</v>
          </cell>
          <cell r="Z22">
            <v>9925.25</v>
          </cell>
          <cell r="AC22" t="str">
            <v>2018-04-09</v>
          </cell>
        </row>
        <row r="23">
          <cell r="B23" t="str">
            <v>B+</v>
          </cell>
          <cell r="M23" t="str">
            <v>B+</v>
          </cell>
          <cell r="N23">
            <v>24709.655464489999</v>
          </cell>
          <cell r="Z23">
            <v>8236.5550000000003</v>
          </cell>
          <cell r="AC23" t="str">
            <v>2018-04-10</v>
          </cell>
        </row>
        <row r="24">
          <cell r="B24" t="str">
            <v>B-</v>
          </cell>
          <cell r="M24" t="str">
            <v>B-</v>
          </cell>
          <cell r="N24">
            <v>29110.868094179998</v>
          </cell>
          <cell r="Z24">
            <v>8643.3370009999999</v>
          </cell>
          <cell r="AC24" t="str">
            <v>2018-04-11</v>
          </cell>
        </row>
        <row r="25">
          <cell r="B25" t="str">
            <v>BB</v>
          </cell>
          <cell r="M25" t="str">
            <v>BB</v>
          </cell>
          <cell r="N25">
            <v>50197.703819999981</v>
          </cell>
          <cell r="Z25">
            <v>7262.456000000001</v>
          </cell>
          <cell r="AC25" t="str">
            <v>2018-04-12</v>
          </cell>
        </row>
        <row r="26">
          <cell r="B26" t="str">
            <v>BB+</v>
          </cell>
          <cell r="M26" t="str">
            <v>BB+</v>
          </cell>
          <cell r="N26">
            <v>144341.30339281994</v>
          </cell>
          <cell r="Z26">
            <v>11711.196999999998</v>
          </cell>
          <cell r="AC26" t="str">
            <v>2018-04-13</v>
          </cell>
        </row>
        <row r="27">
          <cell r="B27" t="str">
            <v>BB-</v>
          </cell>
          <cell r="M27" t="str">
            <v>BB-</v>
          </cell>
          <cell r="N27">
            <v>39037.278300210011</v>
          </cell>
          <cell r="Z27">
            <v>36871.900999999998</v>
          </cell>
          <cell r="AC27" t="str">
            <v>2018-04-16</v>
          </cell>
        </row>
        <row r="28">
          <cell r="B28" t="str">
            <v>BBB-</v>
          </cell>
          <cell r="M28" t="str">
            <v>BBB-</v>
          </cell>
          <cell r="N28">
            <v>7490.5623727000002</v>
          </cell>
          <cell r="Z28">
            <v>12919.17</v>
          </cell>
          <cell r="AC28" t="str">
            <v>2018-04-17</v>
          </cell>
        </row>
        <row r="29">
          <cell r="B29" t="str">
            <v>CC</v>
          </cell>
          <cell r="M29" t="str">
            <v>CC</v>
          </cell>
          <cell r="N29">
            <v>277.16607960000005</v>
          </cell>
          <cell r="Z29">
            <v>4247.2115000000003</v>
          </cell>
          <cell r="AC29" t="str">
            <v>2018-04-18</v>
          </cell>
        </row>
        <row r="30">
          <cell r="B30" t="str">
            <v>CCC</v>
          </cell>
          <cell r="M30" t="str">
            <v>CCC</v>
          </cell>
          <cell r="N30">
            <v>4014.1623902000001</v>
          </cell>
          <cell r="Z30">
            <v>55543.659999999996</v>
          </cell>
          <cell r="AC30" t="str">
            <v>2018-04-19</v>
          </cell>
        </row>
        <row r="31">
          <cell r="B31" t="str">
            <v>CCC+</v>
          </cell>
          <cell r="M31" t="str">
            <v>CCC+</v>
          </cell>
          <cell r="N31">
            <v>7324.2648254799997</v>
          </cell>
          <cell r="Z31">
            <v>6440.2379999999994</v>
          </cell>
          <cell r="AC31" t="str">
            <v>2018-04-20</v>
          </cell>
        </row>
        <row r="32">
          <cell r="B32" t="str">
            <v>CCC-</v>
          </cell>
          <cell r="M32" t="str">
            <v>CCC-</v>
          </cell>
          <cell r="N32">
            <v>711.29</v>
          </cell>
          <cell r="Z32">
            <v>14514.637999999999</v>
          </cell>
          <cell r="AC32" t="str">
            <v>2018-04-23</v>
          </cell>
        </row>
        <row r="33">
          <cell r="B33" t="str">
            <v>D</v>
          </cell>
          <cell r="M33" t="str">
            <v>D</v>
          </cell>
          <cell r="N33">
            <v>128.64966799999999</v>
          </cell>
          <cell r="Z33">
            <v>7504.134500000001</v>
          </cell>
          <cell r="AC33" t="str">
            <v>2018-04-24</v>
          </cell>
        </row>
        <row r="34">
          <cell r="B34" t="str">
            <v>N.A.</v>
          </cell>
          <cell r="M34" t="str">
            <v>N.A.</v>
          </cell>
          <cell r="N34">
            <v>28416.772577049996</v>
          </cell>
          <cell r="Z34">
            <v>9975.4556800009977</v>
          </cell>
          <cell r="AC34" t="str">
            <v>2018-04-25</v>
          </cell>
        </row>
        <row r="35">
          <cell r="B35" t="str">
            <v>NR</v>
          </cell>
          <cell r="M35" t="str">
            <v>NR</v>
          </cell>
          <cell r="N35">
            <v>10405.8194444</v>
          </cell>
          <cell r="Z35">
            <v>82887.152000000016</v>
          </cell>
          <cell r="AC35" t="str">
            <v>2018-04-26</v>
          </cell>
        </row>
        <row r="36">
          <cell r="Z36">
            <v>4412.8680000000004</v>
          </cell>
          <cell r="AC36" t="str">
            <v>2018-04-27</v>
          </cell>
        </row>
        <row r="37">
          <cell r="Z37" t="e">
            <v>#N/A</v>
          </cell>
          <cell r="AC37" t="str">
            <v>2018-04-28</v>
          </cell>
        </row>
        <row r="38">
          <cell r="Z38">
            <v>174272.00391000084</v>
          </cell>
          <cell r="AC38" t="str">
            <v>2018-04-30</v>
          </cell>
        </row>
        <row r="39">
          <cell r="Z39">
            <v>8160.7710000000006</v>
          </cell>
          <cell r="AC39" t="str">
            <v>2018-05-01</v>
          </cell>
        </row>
        <row r="40">
          <cell r="Z40">
            <v>4588.6136809999989</v>
          </cell>
          <cell r="AC40" t="str">
            <v>2018-05-02</v>
          </cell>
        </row>
        <row r="41">
          <cell r="Z41">
            <v>48012.801050000991</v>
          </cell>
          <cell r="AC41" t="str">
            <v>2018-05-03</v>
          </cell>
        </row>
        <row r="42">
          <cell r="Z42">
            <v>6198.1329999999998</v>
          </cell>
          <cell r="AC42" t="str">
            <v>2018-05-04</v>
          </cell>
        </row>
        <row r="43">
          <cell r="Z43">
            <v>7442.1470000000008</v>
          </cell>
          <cell r="AC43" t="str">
            <v>2018-05-07</v>
          </cell>
        </row>
        <row r="44">
          <cell r="Z44">
            <v>4547.4669999999996</v>
          </cell>
          <cell r="AC44" t="str">
            <v>2018-05-08</v>
          </cell>
        </row>
        <row r="45">
          <cell r="Z45">
            <v>10231.653011</v>
          </cell>
          <cell r="AC45" t="str">
            <v>2018-05-09</v>
          </cell>
        </row>
        <row r="46">
          <cell r="Z46">
            <v>5970.0342000000001</v>
          </cell>
          <cell r="AC46" t="str">
            <v>2018-05-10</v>
          </cell>
        </row>
        <row r="47">
          <cell r="Z47">
            <v>11848.336000000001</v>
          </cell>
          <cell r="AC47" t="str">
            <v>2018-05-11</v>
          </cell>
        </row>
        <row r="48">
          <cell r="Z48">
            <v>8732.2880000000023</v>
          </cell>
          <cell r="AC48" t="str">
            <v>2018-05-14</v>
          </cell>
        </row>
        <row r="49">
          <cell r="Z49">
            <v>79316.633000000002</v>
          </cell>
          <cell r="AC49" t="str">
            <v>2018-05-15</v>
          </cell>
        </row>
        <row r="50">
          <cell r="AC50" t="str">
            <v/>
          </cell>
        </row>
        <row r="51">
          <cell r="AC51" t="str">
            <v/>
          </cell>
        </row>
        <row r="52">
          <cell r="AC52" t="str">
            <v/>
          </cell>
        </row>
        <row r="53">
          <cell r="AC53" t="str">
            <v/>
          </cell>
        </row>
        <row r="54">
          <cell r="AC54" t="str">
            <v/>
          </cell>
        </row>
        <row r="55">
          <cell r="AC55" t="str">
            <v/>
          </cell>
        </row>
        <row r="56">
          <cell r="AC56" t="str">
            <v/>
          </cell>
        </row>
        <row r="57">
          <cell r="AC57" t="str">
            <v/>
          </cell>
        </row>
        <row r="58">
          <cell r="AC58" t="str">
            <v/>
          </cell>
        </row>
        <row r="59">
          <cell r="AC59" t="str">
            <v/>
          </cell>
        </row>
        <row r="60">
          <cell r="AC60" t="str">
            <v/>
          </cell>
        </row>
        <row r="61">
          <cell r="AC61" t="str">
            <v/>
          </cell>
        </row>
        <row r="62">
          <cell r="AC62" t="str">
            <v/>
          </cell>
        </row>
        <row r="63">
          <cell r="AC63" t="str">
            <v/>
          </cell>
        </row>
        <row r="64">
          <cell r="AC64" t="str">
            <v/>
          </cell>
        </row>
        <row r="65">
          <cell r="AC65" t="str">
            <v/>
          </cell>
        </row>
        <row r="66">
          <cell r="AC66" t="str">
            <v/>
          </cell>
        </row>
        <row r="67">
          <cell r="AC67" t="str">
            <v/>
          </cell>
        </row>
        <row r="68">
          <cell r="AC68" t="str">
            <v/>
          </cell>
        </row>
        <row r="69">
          <cell r="AC69" t="str">
            <v/>
          </cell>
        </row>
        <row r="70">
          <cell r="AC70" t="str">
            <v/>
          </cell>
        </row>
        <row r="71">
          <cell r="AC71" t="str">
            <v/>
          </cell>
        </row>
        <row r="72">
          <cell r="AC72" t="str">
            <v/>
          </cell>
        </row>
        <row r="73">
          <cell r="AC73" t="str">
            <v/>
          </cell>
        </row>
        <row r="74">
          <cell r="AC74" t="str">
            <v/>
          </cell>
        </row>
        <row r="75">
          <cell r="AC75" t="str">
            <v/>
          </cell>
        </row>
        <row r="76">
          <cell r="AC76" t="str">
            <v/>
          </cell>
        </row>
        <row r="77">
          <cell r="AC77" t="str">
            <v/>
          </cell>
        </row>
        <row r="78">
          <cell r="AC78" t="str">
            <v/>
          </cell>
        </row>
        <row r="79">
          <cell r="AC79" t="str">
            <v/>
          </cell>
        </row>
        <row r="80">
          <cell r="AC80" t="str">
            <v/>
          </cell>
        </row>
        <row r="81">
          <cell r="AC81" t="str">
            <v/>
          </cell>
        </row>
        <row r="82">
          <cell r="AC82" t="str">
            <v/>
          </cell>
        </row>
        <row r="83">
          <cell r="AC83" t="str">
            <v/>
          </cell>
        </row>
        <row r="84">
          <cell r="AC84" t="str">
            <v/>
          </cell>
        </row>
        <row r="85">
          <cell r="AC85" t="str">
            <v/>
          </cell>
        </row>
        <row r="86">
          <cell r="AC86" t="str">
            <v/>
          </cell>
        </row>
        <row r="87">
          <cell r="AC87" t="str">
            <v/>
          </cell>
        </row>
        <row r="88">
          <cell r="AC88" t="str">
            <v/>
          </cell>
        </row>
        <row r="89">
          <cell r="AC89" t="str">
            <v/>
          </cell>
        </row>
        <row r="90">
          <cell r="AC90" t="str">
            <v/>
          </cell>
        </row>
        <row r="91">
          <cell r="AC91" t="str">
            <v/>
          </cell>
        </row>
        <row r="92">
          <cell r="AC92" t="str">
            <v/>
          </cell>
        </row>
        <row r="93">
          <cell r="AC93" t="str">
            <v/>
          </cell>
        </row>
        <row r="94">
          <cell r="AC94" t="str">
            <v/>
          </cell>
        </row>
        <row r="95">
          <cell r="AC95" t="str">
            <v/>
          </cell>
        </row>
        <row r="96">
          <cell r="AC96" t="str">
            <v/>
          </cell>
        </row>
        <row r="97">
          <cell r="AC97" t="str">
            <v/>
          </cell>
        </row>
        <row r="98">
          <cell r="AC98" t="str">
            <v/>
          </cell>
        </row>
        <row r="99">
          <cell r="AC99" t="str">
            <v/>
          </cell>
        </row>
        <row r="100">
          <cell r="AC100" t="str">
            <v/>
          </cell>
        </row>
        <row r="101">
          <cell r="AC101" t="str">
            <v/>
          </cell>
        </row>
        <row r="102">
          <cell r="AC102" t="str">
            <v/>
          </cell>
        </row>
        <row r="103">
          <cell r="AC103" t="str">
            <v/>
          </cell>
        </row>
        <row r="104">
          <cell r="AC104" t="str">
            <v/>
          </cell>
        </row>
        <row r="105">
          <cell r="AC105" t="str">
            <v/>
          </cell>
        </row>
        <row r="106">
          <cell r="AC106" t="str">
            <v/>
          </cell>
        </row>
        <row r="107">
          <cell r="AC107" t="str">
            <v/>
          </cell>
        </row>
        <row r="108">
          <cell r="AC108" t="str">
            <v/>
          </cell>
        </row>
        <row r="109">
          <cell r="AC109" t="str">
            <v/>
          </cell>
        </row>
        <row r="110">
          <cell r="AC110" t="str">
            <v/>
          </cell>
        </row>
        <row r="111">
          <cell r="AC111" t="str">
            <v/>
          </cell>
        </row>
        <row r="112">
          <cell r="AC112" t="str">
            <v/>
          </cell>
        </row>
        <row r="113">
          <cell r="AC113" t="str">
            <v/>
          </cell>
        </row>
        <row r="114">
          <cell r="AC114" t="str">
            <v/>
          </cell>
        </row>
        <row r="115">
          <cell r="AC115" t="str">
            <v/>
          </cell>
        </row>
        <row r="116">
          <cell r="AC116" t="str">
            <v/>
          </cell>
        </row>
        <row r="117">
          <cell r="AC117" t="str">
            <v/>
          </cell>
        </row>
        <row r="118">
          <cell r="AC118" t="str">
            <v/>
          </cell>
        </row>
        <row r="119">
          <cell r="AC119" t="str">
            <v/>
          </cell>
        </row>
        <row r="120">
          <cell r="AC120" t="str">
            <v/>
          </cell>
        </row>
        <row r="121">
          <cell r="AC121" t="str">
            <v/>
          </cell>
        </row>
        <row r="122">
          <cell r="AC122" t="str">
            <v/>
          </cell>
        </row>
        <row r="123">
          <cell r="AC123" t="str">
            <v/>
          </cell>
        </row>
        <row r="124">
          <cell r="AC124" t="str">
            <v/>
          </cell>
        </row>
        <row r="125">
          <cell r="AC125" t="str">
            <v/>
          </cell>
        </row>
        <row r="126">
          <cell r="AC126" t="str">
            <v/>
          </cell>
        </row>
        <row r="127">
          <cell r="AC127" t="str">
            <v/>
          </cell>
        </row>
        <row r="128">
          <cell r="AC128" t="str">
            <v/>
          </cell>
        </row>
        <row r="129">
          <cell r="AC129" t="str">
            <v/>
          </cell>
        </row>
        <row r="130">
          <cell r="AC130" t="str">
            <v/>
          </cell>
        </row>
        <row r="131">
          <cell r="AC131" t="str">
            <v/>
          </cell>
        </row>
        <row r="132">
          <cell r="AC132" t="str">
            <v/>
          </cell>
        </row>
        <row r="133">
          <cell r="AC133" t="str">
            <v/>
          </cell>
        </row>
        <row r="134">
          <cell r="AC134" t="str">
            <v/>
          </cell>
        </row>
        <row r="135">
          <cell r="AC135" t="str">
            <v/>
          </cell>
        </row>
        <row r="136">
          <cell r="AC136" t="str">
            <v/>
          </cell>
        </row>
        <row r="137">
          <cell r="AC137" t="str">
            <v/>
          </cell>
        </row>
        <row r="138">
          <cell r="AC138" t="str">
            <v/>
          </cell>
        </row>
        <row r="139">
          <cell r="AC139" t="str">
            <v/>
          </cell>
        </row>
        <row r="140">
          <cell r="AC140" t="str">
            <v/>
          </cell>
        </row>
        <row r="141">
          <cell r="AC141" t="str">
            <v/>
          </cell>
        </row>
        <row r="142">
          <cell r="AC142" t="str">
            <v/>
          </cell>
        </row>
        <row r="143">
          <cell r="AC143" t="str">
            <v/>
          </cell>
        </row>
        <row r="144">
          <cell r="AC144" t="str">
            <v/>
          </cell>
        </row>
        <row r="145">
          <cell r="AC145" t="str">
            <v/>
          </cell>
        </row>
        <row r="146">
          <cell r="AC146" t="str">
            <v/>
          </cell>
        </row>
        <row r="147">
          <cell r="AC147" t="str">
            <v/>
          </cell>
        </row>
        <row r="148">
          <cell r="AC148" t="str">
            <v/>
          </cell>
        </row>
        <row r="149">
          <cell r="AC149" t="str">
            <v/>
          </cell>
        </row>
        <row r="150">
          <cell r="AC150" t="str">
            <v/>
          </cell>
        </row>
        <row r="151">
          <cell r="AC151" t="str">
            <v/>
          </cell>
        </row>
        <row r="152">
          <cell r="AC152" t="str">
            <v/>
          </cell>
        </row>
        <row r="153">
          <cell r="AC153" t="str">
            <v/>
          </cell>
        </row>
        <row r="154">
          <cell r="AC154" t="str">
            <v/>
          </cell>
        </row>
        <row r="155">
          <cell r="AC155" t="str">
            <v/>
          </cell>
        </row>
        <row r="156">
          <cell r="AC156" t="str">
            <v/>
          </cell>
        </row>
        <row r="157">
          <cell r="AC157" t="str">
            <v/>
          </cell>
        </row>
        <row r="158">
          <cell r="AC158" t="str">
            <v/>
          </cell>
        </row>
        <row r="159">
          <cell r="AC159" t="str">
            <v/>
          </cell>
        </row>
        <row r="160">
          <cell r="AC160" t="str">
            <v/>
          </cell>
        </row>
        <row r="161">
          <cell r="AC161" t="str">
            <v/>
          </cell>
        </row>
        <row r="162">
          <cell r="AC162" t="str">
            <v/>
          </cell>
        </row>
        <row r="163">
          <cell r="AC163" t="str">
            <v/>
          </cell>
        </row>
        <row r="164">
          <cell r="AC164" t="str">
            <v/>
          </cell>
        </row>
        <row r="165">
          <cell r="AC165" t="str">
            <v/>
          </cell>
        </row>
        <row r="166">
          <cell r="AC166" t="str">
            <v/>
          </cell>
        </row>
        <row r="167">
          <cell r="AC167" t="str">
            <v/>
          </cell>
        </row>
        <row r="168">
          <cell r="AC168" t="str">
            <v/>
          </cell>
        </row>
        <row r="169">
          <cell r="AC169" t="str">
            <v/>
          </cell>
        </row>
        <row r="170">
          <cell r="AC170" t="str">
            <v/>
          </cell>
        </row>
        <row r="171">
          <cell r="AC171" t="str">
            <v/>
          </cell>
        </row>
        <row r="172">
          <cell r="AC172" t="str">
            <v/>
          </cell>
        </row>
        <row r="173">
          <cell r="AC173" t="str">
            <v/>
          </cell>
        </row>
        <row r="174">
          <cell r="AC174" t="str">
            <v/>
          </cell>
        </row>
        <row r="175">
          <cell r="AC175" t="str">
            <v/>
          </cell>
        </row>
        <row r="176">
          <cell r="AC176" t="str">
            <v/>
          </cell>
        </row>
        <row r="177">
          <cell r="AC177" t="str">
            <v/>
          </cell>
        </row>
        <row r="178">
          <cell r="AC178" t="str">
            <v/>
          </cell>
        </row>
        <row r="179">
          <cell r="AC179" t="str">
            <v/>
          </cell>
        </row>
        <row r="180">
          <cell r="AC180" t="str">
            <v/>
          </cell>
        </row>
        <row r="181">
          <cell r="AC181" t="str">
            <v/>
          </cell>
        </row>
        <row r="182">
          <cell r="AC182" t="str">
            <v/>
          </cell>
        </row>
        <row r="183">
          <cell r="AC183" t="str">
            <v/>
          </cell>
        </row>
        <row r="184">
          <cell r="AC184" t="str">
            <v/>
          </cell>
        </row>
        <row r="185">
          <cell r="AC185" t="str">
            <v/>
          </cell>
        </row>
        <row r="186">
          <cell r="AC186" t="str">
            <v/>
          </cell>
        </row>
        <row r="187">
          <cell r="AC187" t="str">
            <v/>
          </cell>
        </row>
        <row r="188">
          <cell r="AC188" t="str">
            <v/>
          </cell>
        </row>
        <row r="189">
          <cell r="AC189" t="str">
            <v/>
          </cell>
        </row>
        <row r="190">
          <cell r="AC190" t="str">
            <v/>
          </cell>
        </row>
        <row r="191">
          <cell r="AC191" t="str">
            <v/>
          </cell>
        </row>
        <row r="192">
          <cell r="AC192" t="str">
            <v/>
          </cell>
        </row>
        <row r="193">
          <cell r="AC193" t="str">
            <v/>
          </cell>
        </row>
        <row r="194">
          <cell r="AC194" t="str">
            <v/>
          </cell>
        </row>
        <row r="195">
          <cell r="AC195" t="str">
            <v/>
          </cell>
        </row>
        <row r="196">
          <cell r="AC196" t="str">
            <v/>
          </cell>
        </row>
        <row r="197">
          <cell r="AC197" t="str">
            <v/>
          </cell>
        </row>
        <row r="198">
          <cell r="AC198" t="str">
            <v/>
          </cell>
        </row>
        <row r="199">
          <cell r="AC199" t="str">
            <v/>
          </cell>
        </row>
        <row r="200">
          <cell r="AC200" t="str">
            <v/>
          </cell>
        </row>
        <row r="201">
          <cell r="AC201" t="str">
            <v/>
          </cell>
        </row>
        <row r="202">
          <cell r="AC202" t="str">
            <v/>
          </cell>
        </row>
        <row r="203">
          <cell r="AC203" t="str">
            <v/>
          </cell>
        </row>
        <row r="204">
          <cell r="AC204" t="str">
            <v/>
          </cell>
        </row>
        <row r="205">
          <cell r="AC205" t="str">
            <v/>
          </cell>
        </row>
        <row r="206">
          <cell r="AC206" t="str">
            <v/>
          </cell>
        </row>
        <row r="207">
          <cell r="AC207" t="str">
            <v/>
          </cell>
        </row>
        <row r="208">
          <cell r="AC208" t="str">
            <v/>
          </cell>
        </row>
        <row r="209">
          <cell r="AC209" t="str">
            <v/>
          </cell>
        </row>
        <row r="210">
          <cell r="AC210" t="str">
            <v/>
          </cell>
        </row>
        <row r="211">
          <cell r="AC211" t="str">
            <v/>
          </cell>
        </row>
        <row r="212">
          <cell r="AC212" t="str">
            <v/>
          </cell>
        </row>
        <row r="213">
          <cell r="AC213" t="str">
            <v/>
          </cell>
        </row>
        <row r="214">
          <cell r="AC214" t="str">
            <v/>
          </cell>
        </row>
        <row r="215">
          <cell r="AC215" t="str">
            <v/>
          </cell>
        </row>
        <row r="216">
          <cell r="AC216" t="str">
            <v/>
          </cell>
        </row>
        <row r="217">
          <cell r="AC217" t="str">
            <v/>
          </cell>
        </row>
        <row r="218">
          <cell r="AC218" t="str">
            <v/>
          </cell>
        </row>
        <row r="219">
          <cell r="AC219" t="str">
            <v/>
          </cell>
        </row>
        <row r="220">
          <cell r="AC220" t="str">
            <v/>
          </cell>
        </row>
        <row r="221">
          <cell r="AC221" t="str">
            <v/>
          </cell>
        </row>
        <row r="222">
          <cell r="AC222" t="str">
            <v/>
          </cell>
        </row>
        <row r="223">
          <cell r="AC223" t="str">
            <v/>
          </cell>
        </row>
        <row r="224">
          <cell r="AC224" t="str">
            <v/>
          </cell>
        </row>
        <row r="225">
          <cell r="AC225" t="str">
            <v/>
          </cell>
        </row>
        <row r="226">
          <cell r="AC226" t="str">
            <v/>
          </cell>
        </row>
        <row r="227">
          <cell r="AC227" t="str">
            <v/>
          </cell>
        </row>
        <row r="228">
          <cell r="AC228" t="str">
            <v/>
          </cell>
        </row>
        <row r="229">
          <cell r="AC229" t="str">
            <v/>
          </cell>
        </row>
        <row r="230">
          <cell r="AC230" t="str">
            <v/>
          </cell>
        </row>
        <row r="231">
          <cell r="AC231" t="str">
            <v/>
          </cell>
        </row>
        <row r="232">
          <cell r="AC232" t="str">
            <v/>
          </cell>
        </row>
        <row r="233">
          <cell r="AC233" t="str">
            <v/>
          </cell>
        </row>
        <row r="234">
          <cell r="AC234" t="str">
            <v/>
          </cell>
        </row>
        <row r="235">
          <cell r="AC235" t="str">
            <v/>
          </cell>
        </row>
        <row r="236">
          <cell r="AC236" t="str">
            <v/>
          </cell>
        </row>
        <row r="237">
          <cell r="AC237" t="str">
            <v/>
          </cell>
        </row>
        <row r="238">
          <cell r="AC238" t="str">
            <v/>
          </cell>
        </row>
        <row r="239">
          <cell r="AC239" t="str">
            <v/>
          </cell>
        </row>
        <row r="240">
          <cell r="AC240" t="str">
            <v/>
          </cell>
        </row>
        <row r="241">
          <cell r="AC241" t="str">
            <v/>
          </cell>
        </row>
        <row r="242">
          <cell r="AC242" t="str">
            <v/>
          </cell>
        </row>
        <row r="243">
          <cell r="AC243" t="str">
            <v/>
          </cell>
        </row>
        <row r="244">
          <cell r="AC244" t="str">
            <v/>
          </cell>
        </row>
        <row r="245">
          <cell r="AC245" t="str">
            <v/>
          </cell>
        </row>
        <row r="246">
          <cell r="AC246" t="str">
            <v/>
          </cell>
        </row>
        <row r="247">
          <cell r="AC247" t="str">
            <v/>
          </cell>
        </row>
        <row r="248">
          <cell r="AC248" t="str">
            <v/>
          </cell>
        </row>
        <row r="249">
          <cell r="AC249" t="str">
            <v/>
          </cell>
        </row>
        <row r="250">
          <cell r="AC250" t="str">
            <v/>
          </cell>
        </row>
        <row r="251">
          <cell r="AC251" t="str">
            <v/>
          </cell>
        </row>
        <row r="252">
          <cell r="AC252" t="str">
            <v/>
          </cell>
        </row>
        <row r="253">
          <cell r="AC253" t="str">
            <v/>
          </cell>
        </row>
        <row r="254">
          <cell r="AC254" t="str">
            <v/>
          </cell>
        </row>
        <row r="255">
          <cell r="AC255" t="str">
            <v/>
          </cell>
        </row>
        <row r="256">
          <cell r="AC256" t="str">
            <v/>
          </cell>
        </row>
        <row r="257">
          <cell r="AC257" t="str">
            <v/>
          </cell>
        </row>
        <row r="258">
          <cell r="AC258" t="str">
            <v/>
          </cell>
        </row>
        <row r="259">
          <cell r="AC259" t="str">
            <v/>
          </cell>
        </row>
        <row r="260">
          <cell r="AC260" t="str">
            <v/>
          </cell>
        </row>
        <row r="261">
          <cell r="AC261" t="str">
            <v/>
          </cell>
        </row>
        <row r="262">
          <cell r="AC262" t="str">
            <v/>
          </cell>
        </row>
        <row r="263">
          <cell r="AC263" t="str">
            <v/>
          </cell>
        </row>
        <row r="264">
          <cell r="AC264" t="str">
            <v/>
          </cell>
        </row>
        <row r="265">
          <cell r="AC265" t="str">
            <v/>
          </cell>
        </row>
        <row r="266">
          <cell r="AC266" t="str">
            <v/>
          </cell>
        </row>
        <row r="267">
          <cell r="AC267" t="str">
            <v/>
          </cell>
        </row>
        <row r="268">
          <cell r="AC268" t="str">
            <v/>
          </cell>
        </row>
        <row r="269">
          <cell r="AC269" t="str">
            <v/>
          </cell>
        </row>
        <row r="270">
          <cell r="AC270" t="str">
            <v/>
          </cell>
        </row>
        <row r="271">
          <cell r="AC271" t="str">
            <v/>
          </cell>
        </row>
        <row r="272">
          <cell r="AC272" t="str">
            <v/>
          </cell>
        </row>
        <row r="273">
          <cell r="AC273" t="str">
            <v/>
          </cell>
        </row>
        <row r="274">
          <cell r="AC274" t="str">
            <v/>
          </cell>
        </row>
        <row r="275">
          <cell r="AC275" t="str">
            <v/>
          </cell>
        </row>
        <row r="276">
          <cell r="AC276" t="str">
            <v/>
          </cell>
        </row>
        <row r="277">
          <cell r="AC277" t="str">
            <v/>
          </cell>
        </row>
        <row r="278">
          <cell r="AC278" t="str">
            <v/>
          </cell>
        </row>
        <row r="279">
          <cell r="AC279" t="str">
            <v/>
          </cell>
        </row>
        <row r="280">
          <cell r="AC280" t="str">
            <v/>
          </cell>
        </row>
        <row r="281">
          <cell r="AC281" t="str">
            <v/>
          </cell>
        </row>
        <row r="282">
          <cell r="AC282" t="str">
            <v/>
          </cell>
        </row>
        <row r="283">
          <cell r="AC283" t="str">
            <v/>
          </cell>
        </row>
        <row r="284">
          <cell r="AC284" t="str">
            <v/>
          </cell>
        </row>
        <row r="285">
          <cell r="AC285" t="str">
            <v/>
          </cell>
        </row>
        <row r="286">
          <cell r="AC286" t="str">
            <v/>
          </cell>
        </row>
        <row r="287">
          <cell r="AC287" t="str">
            <v/>
          </cell>
        </row>
        <row r="288">
          <cell r="AC288" t="str">
            <v/>
          </cell>
        </row>
        <row r="289">
          <cell r="AC289" t="str">
            <v/>
          </cell>
        </row>
        <row r="290">
          <cell r="AC290" t="str">
            <v/>
          </cell>
        </row>
        <row r="291">
          <cell r="AC291" t="str">
            <v/>
          </cell>
        </row>
        <row r="292">
          <cell r="AC292" t="str">
            <v/>
          </cell>
        </row>
        <row r="293">
          <cell r="AC293" t="str">
            <v/>
          </cell>
        </row>
        <row r="294">
          <cell r="AC294" t="str">
            <v/>
          </cell>
        </row>
        <row r="295">
          <cell r="AC295" t="str">
            <v/>
          </cell>
        </row>
        <row r="296">
          <cell r="AC296" t="str">
            <v/>
          </cell>
        </row>
        <row r="297">
          <cell r="AC297" t="str">
            <v/>
          </cell>
        </row>
        <row r="298">
          <cell r="AC298" t="str">
            <v/>
          </cell>
        </row>
        <row r="299">
          <cell r="AC299" t="str">
            <v/>
          </cell>
        </row>
        <row r="300">
          <cell r="AC300" t="str">
            <v/>
          </cell>
        </row>
        <row r="301">
          <cell r="AC301" t="str">
            <v/>
          </cell>
        </row>
        <row r="302">
          <cell r="AC302" t="str">
            <v/>
          </cell>
        </row>
        <row r="303">
          <cell r="AC303" t="str">
            <v/>
          </cell>
        </row>
        <row r="304">
          <cell r="AC304" t="str">
            <v/>
          </cell>
        </row>
        <row r="305">
          <cell r="AC305" t="str">
            <v/>
          </cell>
        </row>
        <row r="306">
          <cell r="AC306" t="str">
            <v/>
          </cell>
        </row>
        <row r="307">
          <cell r="AC307" t="str">
            <v/>
          </cell>
        </row>
        <row r="308">
          <cell r="AC308" t="str">
            <v/>
          </cell>
        </row>
        <row r="309">
          <cell r="AC309" t="str">
            <v/>
          </cell>
        </row>
        <row r="310">
          <cell r="AC310" t="str">
            <v/>
          </cell>
        </row>
        <row r="311">
          <cell r="AC311" t="str">
            <v/>
          </cell>
        </row>
        <row r="312">
          <cell r="AC312" t="str">
            <v/>
          </cell>
        </row>
        <row r="313">
          <cell r="AC313" t="str">
            <v/>
          </cell>
        </row>
        <row r="314">
          <cell r="AC314" t="str">
            <v/>
          </cell>
        </row>
        <row r="315">
          <cell r="AC315" t="str">
            <v/>
          </cell>
        </row>
        <row r="316">
          <cell r="AC316" t="str">
            <v/>
          </cell>
        </row>
        <row r="317">
          <cell r="AC317" t="str">
            <v/>
          </cell>
        </row>
        <row r="318">
          <cell r="AC318" t="str">
            <v/>
          </cell>
        </row>
        <row r="319">
          <cell r="AC319" t="str">
            <v/>
          </cell>
        </row>
        <row r="320">
          <cell r="AC320" t="str">
            <v/>
          </cell>
        </row>
        <row r="321">
          <cell r="AC321" t="str">
            <v/>
          </cell>
        </row>
        <row r="322">
          <cell r="AC322" t="str">
            <v/>
          </cell>
        </row>
        <row r="323">
          <cell r="AC323" t="str">
            <v/>
          </cell>
        </row>
        <row r="324">
          <cell r="AC324" t="str">
            <v/>
          </cell>
        </row>
        <row r="325">
          <cell r="AC325" t="str">
            <v/>
          </cell>
        </row>
        <row r="326">
          <cell r="AC326" t="str">
            <v/>
          </cell>
        </row>
        <row r="327">
          <cell r="AC327" t="str">
            <v/>
          </cell>
        </row>
        <row r="328">
          <cell r="AC328" t="str">
            <v/>
          </cell>
        </row>
        <row r="329">
          <cell r="AC329" t="str">
            <v/>
          </cell>
        </row>
        <row r="330">
          <cell r="AC330" t="str">
            <v/>
          </cell>
        </row>
        <row r="331">
          <cell r="AC331" t="str">
            <v/>
          </cell>
        </row>
        <row r="332">
          <cell r="AC332" t="str">
            <v/>
          </cell>
        </row>
        <row r="333">
          <cell r="AC333" t="str">
            <v/>
          </cell>
        </row>
        <row r="334">
          <cell r="AC334" t="str">
            <v/>
          </cell>
        </row>
        <row r="335">
          <cell r="AC335" t="str">
            <v/>
          </cell>
        </row>
        <row r="336">
          <cell r="AC336" t="str">
            <v/>
          </cell>
        </row>
        <row r="337">
          <cell r="AC337" t="str">
            <v/>
          </cell>
        </row>
        <row r="338">
          <cell r="AC338" t="str">
            <v/>
          </cell>
        </row>
        <row r="339">
          <cell r="AC339" t="str">
            <v/>
          </cell>
        </row>
        <row r="340">
          <cell r="AC340" t="str">
            <v/>
          </cell>
        </row>
        <row r="341">
          <cell r="AC341" t="str">
            <v/>
          </cell>
        </row>
        <row r="342">
          <cell r="AC342" t="str">
            <v/>
          </cell>
        </row>
        <row r="343">
          <cell r="AC343" t="str">
            <v/>
          </cell>
        </row>
        <row r="344">
          <cell r="AC344" t="str">
            <v/>
          </cell>
        </row>
        <row r="345">
          <cell r="AC345" t="str">
            <v/>
          </cell>
        </row>
        <row r="346">
          <cell r="AC346" t="str">
            <v/>
          </cell>
        </row>
        <row r="347">
          <cell r="AC347" t="str">
            <v/>
          </cell>
        </row>
        <row r="348">
          <cell r="AC348" t="str">
            <v/>
          </cell>
        </row>
        <row r="349">
          <cell r="AC349" t="str">
            <v/>
          </cell>
        </row>
        <row r="350">
          <cell r="AC350" t="str">
            <v/>
          </cell>
        </row>
        <row r="351">
          <cell r="AC351" t="str">
            <v/>
          </cell>
        </row>
        <row r="352">
          <cell r="AC352" t="str">
            <v/>
          </cell>
        </row>
        <row r="353">
          <cell r="AC353" t="str">
            <v/>
          </cell>
        </row>
        <row r="354">
          <cell r="AC354" t="str">
            <v/>
          </cell>
        </row>
        <row r="355">
          <cell r="AC355" t="str">
            <v/>
          </cell>
        </row>
        <row r="356">
          <cell r="AC356" t="str">
            <v/>
          </cell>
        </row>
        <row r="357">
          <cell r="AC357" t="str">
            <v/>
          </cell>
        </row>
        <row r="358">
          <cell r="AC358" t="str">
            <v/>
          </cell>
        </row>
        <row r="359">
          <cell r="AC359" t="str">
            <v/>
          </cell>
        </row>
        <row r="360">
          <cell r="AC360" t="str">
            <v/>
          </cell>
        </row>
        <row r="361">
          <cell r="AC361" t="str">
            <v/>
          </cell>
        </row>
        <row r="362">
          <cell r="AC362" t="str">
            <v/>
          </cell>
        </row>
        <row r="363">
          <cell r="AC363" t="str">
            <v/>
          </cell>
        </row>
        <row r="364">
          <cell r="AC364" t="str">
            <v/>
          </cell>
        </row>
        <row r="365">
          <cell r="AC365" t="str">
            <v/>
          </cell>
        </row>
        <row r="366">
          <cell r="AC366" t="str">
            <v/>
          </cell>
        </row>
        <row r="367">
          <cell r="AC367" t="str">
            <v/>
          </cell>
        </row>
        <row r="368">
          <cell r="AC368" t="str">
            <v/>
          </cell>
        </row>
        <row r="369">
          <cell r="AC369" t="str">
            <v/>
          </cell>
        </row>
        <row r="370">
          <cell r="AC370" t="str">
            <v/>
          </cell>
        </row>
        <row r="371">
          <cell r="AC371" t="str">
            <v/>
          </cell>
        </row>
        <row r="372">
          <cell r="AC372" t="str">
            <v/>
          </cell>
        </row>
        <row r="373">
          <cell r="AC373" t="str">
            <v/>
          </cell>
        </row>
        <row r="374">
          <cell r="AC374" t="str">
            <v/>
          </cell>
        </row>
        <row r="375">
          <cell r="AC375" t="str">
            <v/>
          </cell>
        </row>
        <row r="376">
          <cell r="AC376" t="str">
            <v/>
          </cell>
        </row>
        <row r="377">
          <cell r="AC377" t="str">
            <v/>
          </cell>
        </row>
        <row r="378">
          <cell r="AC378" t="str">
            <v/>
          </cell>
        </row>
        <row r="379">
          <cell r="AC379" t="str">
            <v/>
          </cell>
        </row>
        <row r="380">
          <cell r="AC380" t="str">
            <v/>
          </cell>
        </row>
        <row r="381">
          <cell r="AC381" t="str">
            <v/>
          </cell>
        </row>
        <row r="382">
          <cell r="AC382" t="str">
            <v/>
          </cell>
        </row>
        <row r="383">
          <cell r="AC383" t="str">
            <v/>
          </cell>
        </row>
        <row r="384">
          <cell r="AC384" t="str">
            <v/>
          </cell>
        </row>
        <row r="385">
          <cell r="AC385" t="str">
            <v/>
          </cell>
        </row>
        <row r="386">
          <cell r="AC386" t="str">
            <v/>
          </cell>
        </row>
        <row r="387">
          <cell r="AC387" t="str">
            <v/>
          </cell>
        </row>
        <row r="388">
          <cell r="AC388" t="str">
            <v/>
          </cell>
        </row>
        <row r="389">
          <cell r="AC389" t="str">
            <v/>
          </cell>
        </row>
        <row r="390">
          <cell r="AC390" t="str">
            <v/>
          </cell>
        </row>
        <row r="391">
          <cell r="AC391" t="str">
            <v/>
          </cell>
        </row>
        <row r="392">
          <cell r="AC392" t="str">
            <v/>
          </cell>
        </row>
        <row r="393">
          <cell r="AC393" t="str">
            <v/>
          </cell>
        </row>
        <row r="394">
          <cell r="AC394" t="str">
            <v/>
          </cell>
        </row>
        <row r="395">
          <cell r="AC395" t="str">
            <v/>
          </cell>
        </row>
        <row r="396">
          <cell r="AC396" t="str">
            <v/>
          </cell>
        </row>
        <row r="397">
          <cell r="AC397" t="str">
            <v/>
          </cell>
        </row>
        <row r="398">
          <cell r="AC398" t="str">
            <v/>
          </cell>
        </row>
        <row r="399">
          <cell r="AC399" t="str">
            <v/>
          </cell>
        </row>
        <row r="400">
          <cell r="AC400" t="str">
            <v/>
          </cell>
        </row>
        <row r="401">
          <cell r="AC401" t="str">
            <v/>
          </cell>
        </row>
        <row r="402">
          <cell r="AC402" t="str">
            <v/>
          </cell>
        </row>
        <row r="403">
          <cell r="AC403" t="str">
            <v/>
          </cell>
        </row>
        <row r="404">
          <cell r="AC404" t="str">
            <v/>
          </cell>
        </row>
        <row r="405">
          <cell r="AC405" t="str">
            <v/>
          </cell>
        </row>
        <row r="406">
          <cell r="AC406" t="str">
            <v/>
          </cell>
        </row>
        <row r="407">
          <cell r="AC407" t="str">
            <v/>
          </cell>
        </row>
        <row r="408">
          <cell r="AC408" t="str">
            <v/>
          </cell>
        </row>
        <row r="409">
          <cell r="AC409" t="str">
            <v/>
          </cell>
        </row>
        <row r="410">
          <cell r="AC410" t="str">
            <v/>
          </cell>
        </row>
        <row r="411">
          <cell r="AC411" t="str">
            <v/>
          </cell>
        </row>
        <row r="412">
          <cell r="AC412" t="str">
            <v/>
          </cell>
        </row>
        <row r="413">
          <cell r="AC413" t="str">
            <v/>
          </cell>
        </row>
        <row r="414">
          <cell r="AC414" t="str">
            <v/>
          </cell>
        </row>
        <row r="415">
          <cell r="AC415" t="str">
            <v/>
          </cell>
        </row>
        <row r="416">
          <cell r="AC416" t="str">
            <v/>
          </cell>
        </row>
        <row r="417">
          <cell r="AC417" t="str">
            <v/>
          </cell>
        </row>
        <row r="418">
          <cell r="AC418" t="str">
            <v/>
          </cell>
        </row>
        <row r="419">
          <cell r="AC419" t="str">
            <v/>
          </cell>
        </row>
        <row r="420">
          <cell r="AC420" t="str">
            <v/>
          </cell>
        </row>
        <row r="421">
          <cell r="AC421" t="str">
            <v/>
          </cell>
        </row>
        <row r="422">
          <cell r="AC422" t="str">
            <v/>
          </cell>
        </row>
        <row r="423">
          <cell r="AC423" t="str">
            <v/>
          </cell>
        </row>
        <row r="424">
          <cell r="AC424" t="str">
            <v/>
          </cell>
        </row>
        <row r="425">
          <cell r="AC425" t="str">
            <v/>
          </cell>
        </row>
        <row r="426">
          <cell r="AC426" t="str">
            <v/>
          </cell>
        </row>
        <row r="427">
          <cell r="AC427" t="str">
            <v/>
          </cell>
        </row>
        <row r="428">
          <cell r="AC428" t="str">
            <v/>
          </cell>
        </row>
        <row r="429">
          <cell r="AC429" t="str">
            <v/>
          </cell>
        </row>
        <row r="430">
          <cell r="AC430" t="str">
            <v/>
          </cell>
        </row>
        <row r="431">
          <cell r="AC431" t="str">
            <v/>
          </cell>
        </row>
        <row r="432">
          <cell r="AC432" t="str">
            <v/>
          </cell>
        </row>
        <row r="433">
          <cell r="AC433" t="str">
            <v/>
          </cell>
        </row>
        <row r="434">
          <cell r="AC434" t="str">
            <v/>
          </cell>
        </row>
        <row r="435">
          <cell r="AC435" t="str">
            <v/>
          </cell>
        </row>
        <row r="436">
          <cell r="AC436" t="str">
            <v/>
          </cell>
        </row>
        <row r="437">
          <cell r="AC437" t="str">
            <v/>
          </cell>
        </row>
        <row r="438">
          <cell r="AC438" t="str">
            <v/>
          </cell>
        </row>
        <row r="439">
          <cell r="AC439" t="str">
            <v/>
          </cell>
        </row>
        <row r="440">
          <cell r="AC440" t="str">
            <v/>
          </cell>
        </row>
        <row r="441">
          <cell r="AC441" t="str">
            <v/>
          </cell>
        </row>
        <row r="442">
          <cell r="AC442" t="str">
            <v/>
          </cell>
        </row>
        <row r="443">
          <cell r="AC443" t="str">
            <v/>
          </cell>
        </row>
        <row r="444">
          <cell r="AC444" t="str">
            <v/>
          </cell>
        </row>
        <row r="445">
          <cell r="AC445" t="str">
            <v/>
          </cell>
        </row>
        <row r="446">
          <cell r="AC446" t="str">
            <v/>
          </cell>
        </row>
        <row r="447">
          <cell r="AC447" t="str">
            <v/>
          </cell>
        </row>
        <row r="448">
          <cell r="AC448" t="str">
            <v/>
          </cell>
        </row>
        <row r="449">
          <cell r="AC449" t="str">
            <v/>
          </cell>
        </row>
        <row r="450">
          <cell r="AC450" t="str">
            <v/>
          </cell>
        </row>
        <row r="451">
          <cell r="AC451" t="str">
            <v/>
          </cell>
        </row>
        <row r="452">
          <cell r="AC452" t="str">
            <v/>
          </cell>
        </row>
        <row r="453">
          <cell r="AC453" t="str">
            <v/>
          </cell>
        </row>
        <row r="454">
          <cell r="AC454" t="str">
            <v/>
          </cell>
        </row>
        <row r="455">
          <cell r="AC455" t="str">
            <v/>
          </cell>
        </row>
        <row r="456">
          <cell r="AC456" t="str">
            <v/>
          </cell>
        </row>
        <row r="457">
          <cell r="AC457" t="str">
            <v/>
          </cell>
        </row>
        <row r="458">
          <cell r="AC458" t="str">
            <v/>
          </cell>
        </row>
        <row r="459">
          <cell r="AC459" t="str">
            <v/>
          </cell>
        </row>
        <row r="460">
          <cell r="AC460" t="str">
            <v/>
          </cell>
        </row>
        <row r="461">
          <cell r="AC461" t="str">
            <v/>
          </cell>
        </row>
        <row r="462">
          <cell r="AC462" t="str">
            <v/>
          </cell>
        </row>
        <row r="463">
          <cell r="AC463" t="str">
            <v/>
          </cell>
        </row>
        <row r="464">
          <cell r="AC464" t="str">
            <v/>
          </cell>
        </row>
        <row r="465">
          <cell r="AC465" t="str">
            <v/>
          </cell>
        </row>
        <row r="466">
          <cell r="AC466" t="str">
            <v/>
          </cell>
        </row>
        <row r="467">
          <cell r="AC467" t="str">
            <v/>
          </cell>
        </row>
        <row r="468">
          <cell r="AC468" t="str">
            <v/>
          </cell>
        </row>
        <row r="469">
          <cell r="AC469" t="str">
            <v/>
          </cell>
        </row>
        <row r="470">
          <cell r="AC470" t="str">
            <v/>
          </cell>
        </row>
        <row r="471">
          <cell r="AC471" t="str">
            <v/>
          </cell>
        </row>
        <row r="472">
          <cell r="AC472" t="str">
            <v/>
          </cell>
        </row>
        <row r="473">
          <cell r="AC473" t="str">
            <v/>
          </cell>
        </row>
        <row r="474">
          <cell r="AC474" t="str">
            <v/>
          </cell>
        </row>
        <row r="475">
          <cell r="AC475" t="str">
            <v/>
          </cell>
        </row>
        <row r="476">
          <cell r="AC476" t="str">
            <v/>
          </cell>
        </row>
        <row r="477">
          <cell r="AC477" t="str">
            <v/>
          </cell>
        </row>
        <row r="478">
          <cell r="AC478" t="str">
            <v/>
          </cell>
        </row>
        <row r="479">
          <cell r="AC479" t="str">
            <v/>
          </cell>
        </row>
        <row r="480">
          <cell r="AC480" t="str">
            <v/>
          </cell>
        </row>
        <row r="481">
          <cell r="AC481" t="str">
            <v/>
          </cell>
        </row>
        <row r="482">
          <cell r="AC482" t="str">
            <v/>
          </cell>
        </row>
        <row r="483">
          <cell r="AC483" t="str">
            <v/>
          </cell>
        </row>
        <row r="484">
          <cell r="AC484" t="str">
            <v/>
          </cell>
        </row>
        <row r="485">
          <cell r="AC485" t="str">
            <v/>
          </cell>
        </row>
        <row r="486">
          <cell r="AC486" t="str">
            <v/>
          </cell>
        </row>
        <row r="487">
          <cell r="AC487" t="str">
            <v/>
          </cell>
        </row>
        <row r="488">
          <cell r="AC488" t="str">
            <v/>
          </cell>
        </row>
        <row r="489">
          <cell r="AC489" t="str">
            <v/>
          </cell>
        </row>
        <row r="490">
          <cell r="AC490" t="str">
            <v/>
          </cell>
        </row>
        <row r="491">
          <cell r="AC491" t="str">
            <v/>
          </cell>
        </row>
        <row r="492">
          <cell r="AC492" t="str">
            <v/>
          </cell>
        </row>
        <row r="493">
          <cell r="AC493" t="str">
            <v/>
          </cell>
        </row>
        <row r="494">
          <cell r="AC494" t="str">
            <v/>
          </cell>
        </row>
        <row r="495">
          <cell r="AC495" t="str">
            <v/>
          </cell>
        </row>
        <row r="496">
          <cell r="AC496" t="str">
            <v/>
          </cell>
        </row>
        <row r="497">
          <cell r="AC497" t="str">
            <v/>
          </cell>
        </row>
        <row r="498">
          <cell r="AC498" t="str">
            <v/>
          </cell>
        </row>
        <row r="499">
          <cell r="AC499" t="str">
            <v/>
          </cell>
        </row>
        <row r="500">
          <cell r="AC500" t="str">
            <v/>
          </cell>
        </row>
        <row r="501">
          <cell r="AC501" t="str">
            <v/>
          </cell>
        </row>
        <row r="502">
          <cell r="AC502" t="str">
            <v/>
          </cell>
        </row>
        <row r="503">
          <cell r="AC503" t="str">
            <v/>
          </cell>
        </row>
        <row r="504">
          <cell r="AC504" t="str">
            <v/>
          </cell>
        </row>
        <row r="505">
          <cell r="AC505" t="str">
            <v/>
          </cell>
        </row>
        <row r="506">
          <cell r="AC506" t="str">
            <v/>
          </cell>
        </row>
        <row r="507">
          <cell r="AC507" t="str">
            <v/>
          </cell>
        </row>
        <row r="508">
          <cell r="AC508" t="str">
            <v/>
          </cell>
        </row>
        <row r="509">
          <cell r="AC509" t="str">
            <v/>
          </cell>
        </row>
        <row r="510">
          <cell r="AC510" t="str">
            <v/>
          </cell>
        </row>
        <row r="511">
          <cell r="AC511" t="str">
            <v/>
          </cell>
        </row>
        <row r="512">
          <cell r="AC512" t="str">
            <v/>
          </cell>
        </row>
        <row r="513">
          <cell r="AC513" t="str">
            <v/>
          </cell>
        </row>
        <row r="514">
          <cell r="AC514" t="str">
            <v/>
          </cell>
        </row>
        <row r="515">
          <cell r="AC515" t="str">
            <v/>
          </cell>
        </row>
        <row r="516">
          <cell r="AC516" t="str">
            <v/>
          </cell>
        </row>
        <row r="517">
          <cell r="AC517" t="str">
            <v/>
          </cell>
        </row>
        <row r="518">
          <cell r="AC518" t="str">
            <v/>
          </cell>
        </row>
        <row r="519">
          <cell r="AC519" t="str">
            <v/>
          </cell>
        </row>
        <row r="520">
          <cell r="AC520" t="str">
            <v/>
          </cell>
        </row>
        <row r="521">
          <cell r="AC521" t="str">
            <v/>
          </cell>
        </row>
        <row r="522">
          <cell r="AC522" t="str">
            <v/>
          </cell>
        </row>
        <row r="523">
          <cell r="AC523" t="str">
            <v/>
          </cell>
        </row>
        <row r="524">
          <cell r="AC524" t="str">
            <v/>
          </cell>
        </row>
        <row r="525">
          <cell r="AC525" t="str">
            <v/>
          </cell>
        </row>
        <row r="526">
          <cell r="AC526" t="str">
            <v/>
          </cell>
        </row>
        <row r="527">
          <cell r="AC527" t="str">
            <v/>
          </cell>
        </row>
        <row r="528">
          <cell r="AC528" t="str">
            <v/>
          </cell>
        </row>
        <row r="529">
          <cell r="AC529" t="str">
            <v/>
          </cell>
        </row>
        <row r="530">
          <cell r="AC530" t="str">
            <v/>
          </cell>
        </row>
        <row r="531">
          <cell r="AC531" t="str">
            <v/>
          </cell>
        </row>
        <row r="532">
          <cell r="AC532" t="str">
            <v/>
          </cell>
        </row>
        <row r="533">
          <cell r="AC533" t="str">
            <v/>
          </cell>
        </row>
        <row r="534">
          <cell r="AC534" t="str">
            <v/>
          </cell>
        </row>
        <row r="535">
          <cell r="AC535" t="str">
            <v/>
          </cell>
        </row>
        <row r="536">
          <cell r="AC536" t="str">
            <v/>
          </cell>
        </row>
        <row r="537">
          <cell r="AC537" t="str">
            <v/>
          </cell>
        </row>
        <row r="538">
          <cell r="AC538" t="str">
            <v/>
          </cell>
        </row>
        <row r="539">
          <cell r="AC539" t="str">
            <v/>
          </cell>
        </row>
        <row r="540">
          <cell r="AC540" t="str">
            <v/>
          </cell>
        </row>
        <row r="541">
          <cell r="AC541" t="str">
            <v/>
          </cell>
        </row>
        <row r="542">
          <cell r="AC542" t="str">
            <v/>
          </cell>
        </row>
        <row r="543">
          <cell r="AC543" t="str">
            <v/>
          </cell>
        </row>
        <row r="544">
          <cell r="AC544" t="str">
            <v/>
          </cell>
        </row>
        <row r="545">
          <cell r="AC545" t="str">
            <v/>
          </cell>
        </row>
        <row r="546">
          <cell r="AC546" t="str">
            <v/>
          </cell>
        </row>
        <row r="547">
          <cell r="AC547" t="str">
            <v/>
          </cell>
        </row>
        <row r="548">
          <cell r="AC548" t="str">
            <v/>
          </cell>
        </row>
        <row r="549">
          <cell r="AC549" t="str">
            <v/>
          </cell>
        </row>
        <row r="550">
          <cell r="AC550" t="str">
            <v/>
          </cell>
        </row>
        <row r="551">
          <cell r="AC551" t="str">
            <v/>
          </cell>
        </row>
        <row r="552">
          <cell r="AC552" t="str">
            <v/>
          </cell>
        </row>
        <row r="553">
          <cell r="AC553" t="str">
            <v/>
          </cell>
        </row>
        <row r="554">
          <cell r="AC554" t="str">
            <v/>
          </cell>
        </row>
        <row r="555">
          <cell r="AC555" t="str">
            <v/>
          </cell>
        </row>
        <row r="556">
          <cell r="AC556" t="str">
            <v/>
          </cell>
        </row>
        <row r="557">
          <cell r="AC557" t="str">
            <v/>
          </cell>
        </row>
        <row r="558">
          <cell r="AC558" t="str">
            <v/>
          </cell>
        </row>
        <row r="559">
          <cell r="AC559" t="str">
            <v/>
          </cell>
        </row>
        <row r="560">
          <cell r="AC560" t="str">
            <v/>
          </cell>
        </row>
        <row r="561">
          <cell r="AC561" t="str">
            <v/>
          </cell>
        </row>
        <row r="562">
          <cell r="AC562" t="str">
            <v/>
          </cell>
        </row>
        <row r="563">
          <cell r="AC563" t="str">
            <v/>
          </cell>
        </row>
        <row r="564">
          <cell r="AC564" t="str">
            <v/>
          </cell>
        </row>
        <row r="565">
          <cell r="AC565" t="str">
            <v/>
          </cell>
        </row>
        <row r="566">
          <cell r="AC566" t="str">
            <v/>
          </cell>
        </row>
        <row r="567">
          <cell r="AC567" t="str">
            <v/>
          </cell>
        </row>
        <row r="568">
          <cell r="AC568" t="str">
            <v/>
          </cell>
        </row>
        <row r="569">
          <cell r="AC569" t="str">
            <v/>
          </cell>
        </row>
        <row r="570">
          <cell r="AC570" t="str">
            <v/>
          </cell>
        </row>
        <row r="571">
          <cell r="AC571" t="str">
            <v/>
          </cell>
        </row>
        <row r="572">
          <cell r="AC572" t="str">
            <v/>
          </cell>
        </row>
        <row r="573">
          <cell r="AC573" t="str">
            <v/>
          </cell>
        </row>
        <row r="574">
          <cell r="AC574" t="str">
            <v/>
          </cell>
        </row>
        <row r="575">
          <cell r="AC575" t="str">
            <v/>
          </cell>
        </row>
        <row r="576">
          <cell r="AC576" t="str">
            <v/>
          </cell>
        </row>
        <row r="577">
          <cell r="AC577" t="str">
            <v/>
          </cell>
        </row>
        <row r="578">
          <cell r="AC578" t="str">
            <v/>
          </cell>
        </row>
        <row r="579">
          <cell r="AC579" t="str">
            <v/>
          </cell>
        </row>
        <row r="580">
          <cell r="AC580" t="str">
            <v/>
          </cell>
        </row>
        <row r="581">
          <cell r="AC581" t="str">
            <v/>
          </cell>
        </row>
        <row r="582">
          <cell r="AC582" t="str">
            <v/>
          </cell>
        </row>
        <row r="583">
          <cell r="AC583" t="str">
            <v/>
          </cell>
        </row>
        <row r="584">
          <cell r="AC584" t="str">
            <v/>
          </cell>
        </row>
        <row r="585">
          <cell r="AC585" t="str">
            <v/>
          </cell>
        </row>
        <row r="586">
          <cell r="AC586" t="str">
            <v/>
          </cell>
        </row>
        <row r="587">
          <cell r="AC587" t="str">
            <v/>
          </cell>
        </row>
        <row r="588">
          <cell r="AC588" t="str">
            <v/>
          </cell>
        </row>
        <row r="589">
          <cell r="AC589" t="str">
            <v/>
          </cell>
        </row>
        <row r="590">
          <cell r="AC590" t="str">
            <v/>
          </cell>
        </row>
        <row r="591">
          <cell r="AC591" t="str">
            <v/>
          </cell>
        </row>
        <row r="592">
          <cell r="AC592" t="str">
            <v/>
          </cell>
        </row>
        <row r="593">
          <cell r="AC593" t="str">
            <v/>
          </cell>
        </row>
        <row r="594">
          <cell r="AC594" t="str">
            <v/>
          </cell>
        </row>
        <row r="595">
          <cell r="AC595" t="str">
            <v/>
          </cell>
        </row>
        <row r="596">
          <cell r="AC596" t="str">
            <v/>
          </cell>
        </row>
        <row r="597">
          <cell r="AC597" t="str">
            <v/>
          </cell>
        </row>
        <row r="598">
          <cell r="AC598" t="str">
            <v/>
          </cell>
        </row>
        <row r="599">
          <cell r="AC599" t="str">
            <v/>
          </cell>
        </row>
        <row r="600">
          <cell r="AC600" t="str">
            <v/>
          </cell>
        </row>
        <row r="601">
          <cell r="AC601" t="str">
            <v/>
          </cell>
        </row>
        <row r="602">
          <cell r="AC602" t="str">
            <v/>
          </cell>
        </row>
        <row r="603">
          <cell r="AC603" t="str">
            <v/>
          </cell>
        </row>
        <row r="604">
          <cell r="AC604" t="str">
            <v/>
          </cell>
        </row>
        <row r="605">
          <cell r="AC605" t="str">
            <v/>
          </cell>
        </row>
        <row r="606">
          <cell r="AC606" t="str">
            <v/>
          </cell>
        </row>
        <row r="607">
          <cell r="AC607" t="str">
            <v/>
          </cell>
        </row>
        <row r="608">
          <cell r="AC608" t="str">
            <v/>
          </cell>
        </row>
        <row r="609">
          <cell r="AC609" t="str">
            <v/>
          </cell>
        </row>
        <row r="610">
          <cell r="AC610" t="str">
            <v/>
          </cell>
        </row>
        <row r="611">
          <cell r="AC611" t="str">
            <v/>
          </cell>
        </row>
        <row r="612">
          <cell r="AC612" t="str">
            <v/>
          </cell>
        </row>
        <row r="613">
          <cell r="AC613" t="str">
            <v/>
          </cell>
        </row>
        <row r="614">
          <cell r="AC614" t="str">
            <v/>
          </cell>
        </row>
        <row r="615">
          <cell r="AC615" t="str">
            <v/>
          </cell>
        </row>
        <row r="616">
          <cell r="AC616" t="str">
            <v/>
          </cell>
        </row>
        <row r="617">
          <cell r="AC617" t="str">
            <v/>
          </cell>
        </row>
        <row r="618">
          <cell r="AC618" t="str">
            <v/>
          </cell>
        </row>
        <row r="619">
          <cell r="AC619" t="str">
            <v/>
          </cell>
        </row>
        <row r="620">
          <cell r="AC620" t="str">
            <v/>
          </cell>
        </row>
        <row r="621">
          <cell r="AC621" t="str">
            <v/>
          </cell>
        </row>
        <row r="622">
          <cell r="AC622" t="str">
            <v/>
          </cell>
        </row>
        <row r="623">
          <cell r="AC623" t="str">
            <v/>
          </cell>
        </row>
        <row r="624">
          <cell r="AC624" t="str">
            <v/>
          </cell>
        </row>
        <row r="625">
          <cell r="AC625" t="str">
            <v/>
          </cell>
        </row>
        <row r="626">
          <cell r="AC626" t="str">
            <v/>
          </cell>
        </row>
        <row r="627">
          <cell r="AC627" t="str">
            <v/>
          </cell>
        </row>
        <row r="628">
          <cell r="AC628" t="str">
            <v/>
          </cell>
        </row>
        <row r="629">
          <cell r="AC629" t="str">
            <v/>
          </cell>
        </row>
        <row r="630">
          <cell r="AC630" t="str">
            <v/>
          </cell>
        </row>
        <row r="631">
          <cell r="AC631" t="str">
            <v/>
          </cell>
        </row>
        <row r="632">
          <cell r="AC632" t="str">
            <v/>
          </cell>
        </row>
        <row r="633">
          <cell r="AC633" t="str">
            <v/>
          </cell>
        </row>
        <row r="634">
          <cell r="AC634" t="str">
            <v/>
          </cell>
        </row>
        <row r="635">
          <cell r="AC635" t="str">
            <v/>
          </cell>
        </row>
        <row r="636">
          <cell r="AC636" t="str">
            <v/>
          </cell>
        </row>
        <row r="637">
          <cell r="AC637" t="str">
            <v/>
          </cell>
        </row>
        <row r="638">
          <cell r="AC638" t="str">
            <v/>
          </cell>
        </row>
        <row r="639">
          <cell r="AC639" t="str">
            <v/>
          </cell>
        </row>
        <row r="640">
          <cell r="AC640" t="str">
            <v/>
          </cell>
        </row>
        <row r="641">
          <cell r="AC641" t="str">
            <v/>
          </cell>
        </row>
        <row r="642">
          <cell r="AC642" t="str">
            <v/>
          </cell>
        </row>
        <row r="643">
          <cell r="AC643" t="str">
            <v/>
          </cell>
        </row>
        <row r="644">
          <cell r="AC644" t="str">
            <v/>
          </cell>
        </row>
        <row r="645">
          <cell r="AC645" t="str">
            <v/>
          </cell>
        </row>
        <row r="646">
          <cell r="AC646" t="str">
            <v/>
          </cell>
        </row>
        <row r="647">
          <cell r="AC647" t="str">
            <v/>
          </cell>
        </row>
        <row r="648">
          <cell r="AC648" t="str">
            <v/>
          </cell>
        </row>
        <row r="649">
          <cell r="AC649" t="str">
            <v/>
          </cell>
        </row>
        <row r="650">
          <cell r="AC650" t="str">
            <v/>
          </cell>
        </row>
        <row r="651">
          <cell r="AC651" t="str">
            <v/>
          </cell>
        </row>
        <row r="652">
          <cell r="AC652" t="str">
            <v/>
          </cell>
        </row>
        <row r="653">
          <cell r="AC653" t="str">
            <v/>
          </cell>
        </row>
        <row r="654">
          <cell r="AC654" t="str">
            <v/>
          </cell>
        </row>
        <row r="655">
          <cell r="AC655" t="str">
            <v/>
          </cell>
        </row>
        <row r="656">
          <cell r="AC656" t="str">
            <v/>
          </cell>
        </row>
        <row r="657">
          <cell r="AC657" t="str">
            <v/>
          </cell>
        </row>
        <row r="658">
          <cell r="AC658" t="str">
            <v/>
          </cell>
        </row>
        <row r="659">
          <cell r="AC659" t="str">
            <v/>
          </cell>
        </row>
        <row r="660">
          <cell r="AC660" t="str">
            <v/>
          </cell>
        </row>
        <row r="661">
          <cell r="AC661" t="str">
            <v/>
          </cell>
        </row>
        <row r="662">
          <cell r="AC662" t="str">
            <v/>
          </cell>
        </row>
        <row r="663">
          <cell r="AC663" t="str">
            <v/>
          </cell>
        </row>
        <row r="664">
          <cell r="AC664" t="str">
            <v/>
          </cell>
        </row>
        <row r="665">
          <cell r="AC665" t="str">
            <v/>
          </cell>
        </row>
        <row r="666">
          <cell r="AC666" t="str">
            <v/>
          </cell>
        </row>
        <row r="667">
          <cell r="AC667" t="str">
            <v/>
          </cell>
        </row>
        <row r="668">
          <cell r="AC668" t="str">
            <v/>
          </cell>
        </row>
        <row r="669">
          <cell r="AC669" t="str">
            <v/>
          </cell>
        </row>
        <row r="670">
          <cell r="AC670" t="str">
            <v/>
          </cell>
        </row>
        <row r="671">
          <cell r="AC671" t="str">
            <v/>
          </cell>
        </row>
        <row r="672">
          <cell r="AC672" t="str">
            <v/>
          </cell>
        </row>
        <row r="673">
          <cell r="AC673" t="str">
            <v/>
          </cell>
        </row>
        <row r="674">
          <cell r="AC674" t="str">
            <v/>
          </cell>
        </row>
        <row r="675">
          <cell r="AC675" t="str">
            <v/>
          </cell>
        </row>
        <row r="676">
          <cell r="AC676" t="str">
            <v/>
          </cell>
        </row>
        <row r="677">
          <cell r="AC677" t="str">
            <v/>
          </cell>
        </row>
        <row r="678">
          <cell r="AC678" t="str">
            <v/>
          </cell>
        </row>
        <row r="679">
          <cell r="AC679" t="str">
            <v/>
          </cell>
        </row>
        <row r="680">
          <cell r="AC680" t="str">
            <v/>
          </cell>
        </row>
        <row r="681">
          <cell r="AC681" t="str">
            <v/>
          </cell>
        </row>
        <row r="682">
          <cell r="AC682" t="str">
            <v/>
          </cell>
        </row>
        <row r="683">
          <cell r="AC683" t="str">
            <v/>
          </cell>
        </row>
        <row r="684">
          <cell r="AC684" t="str">
            <v/>
          </cell>
        </row>
        <row r="685">
          <cell r="AC685" t="str">
            <v/>
          </cell>
        </row>
        <row r="686">
          <cell r="AC686" t="str">
            <v/>
          </cell>
        </row>
        <row r="687">
          <cell r="AC687" t="str">
            <v/>
          </cell>
        </row>
        <row r="688">
          <cell r="AC688" t="str">
            <v/>
          </cell>
        </row>
        <row r="689">
          <cell r="AC689" t="str">
            <v/>
          </cell>
        </row>
        <row r="690">
          <cell r="AC690" t="str">
            <v/>
          </cell>
        </row>
        <row r="691">
          <cell r="AC691" t="str">
            <v/>
          </cell>
        </row>
        <row r="692">
          <cell r="AC692" t="str">
            <v/>
          </cell>
        </row>
        <row r="693">
          <cell r="AC693" t="str">
            <v/>
          </cell>
        </row>
        <row r="694">
          <cell r="AC694" t="str">
            <v/>
          </cell>
        </row>
        <row r="695">
          <cell r="AC695" t="str">
            <v/>
          </cell>
        </row>
        <row r="696">
          <cell r="AC696" t="str">
            <v/>
          </cell>
        </row>
        <row r="697">
          <cell r="AC697" t="str">
            <v/>
          </cell>
        </row>
        <row r="698">
          <cell r="AC698" t="str">
            <v/>
          </cell>
        </row>
        <row r="699">
          <cell r="AC699" t="str">
            <v/>
          </cell>
        </row>
        <row r="700">
          <cell r="AC700" t="str">
            <v/>
          </cell>
        </row>
        <row r="701">
          <cell r="AC701" t="str">
            <v/>
          </cell>
        </row>
        <row r="702">
          <cell r="AC702" t="str">
            <v/>
          </cell>
        </row>
        <row r="703">
          <cell r="AC703" t="str">
            <v/>
          </cell>
        </row>
        <row r="704">
          <cell r="AC704" t="str">
            <v/>
          </cell>
        </row>
        <row r="705">
          <cell r="AC705" t="str">
            <v/>
          </cell>
        </row>
        <row r="706">
          <cell r="AC706" t="str">
            <v/>
          </cell>
        </row>
        <row r="707">
          <cell r="AC707" t="str">
            <v/>
          </cell>
        </row>
        <row r="708">
          <cell r="AC708" t="str">
            <v/>
          </cell>
        </row>
        <row r="709">
          <cell r="AC709" t="str">
            <v/>
          </cell>
        </row>
        <row r="710">
          <cell r="AC710" t="str">
            <v/>
          </cell>
        </row>
        <row r="711">
          <cell r="AC711" t="str">
            <v/>
          </cell>
        </row>
        <row r="712">
          <cell r="AC712" t="str">
            <v/>
          </cell>
        </row>
        <row r="713">
          <cell r="AC713" t="str">
            <v/>
          </cell>
        </row>
        <row r="714">
          <cell r="AC714" t="str">
            <v/>
          </cell>
        </row>
        <row r="715">
          <cell r="AC715" t="str">
            <v/>
          </cell>
        </row>
        <row r="716">
          <cell r="AC716" t="str">
            <v/>
          </cell>
        </row>
        <row r="717">
          <cell r="AC717" t="str">
            <v/>
          </cell>
        </row>
        <row r="718">
          <cell r="AC718" t="str">
            <v/>
          </cell>
        </row>
        <row r="719">
          <cell r="AC719" t="str">
            <v/>
          </cell>
        </row>
        <row r="720">
          <cell r="AC720" t="str">
            <v/>
          </cell>
        </row>
        <row r="721">
          <cell r="AC721" t="str">
            <v/>
          </cell>
        </row>
        <row r="722">
          <cell r="AC722" t="str">
            <v/>
          </cell>
        </row>
        <row r="723">
          <cell r="AC723" t="str">
            <v/>
          </cell>
        </row>
        <row r="724">
          <cell r="AC724" t="str">
            <v/>
          </cell>
        </row>
        <row r="725">
          <cell r="AC725" t="str">
            <v/>
          </cell>
        </row>
        <row r="726">
          <cell r="AC726" t="str">
            <v/>
          </cell>
        </row>
        <row r="727">
          <cell r="AC727" t="str">
            <v/>
          </cell>
        </row>
        <row r="728">
          <cell r="AC728" t="str">
            <v/>
          </cell>
        </row>
        <row r="729">
          <cell r="AC729" t="str">
            <v/>
          </cell>
        </row>
        <row r="730">
          <cell r="AC730" t="str">
            <v/>
          </cell>
        </row>
        <row r="731">
          <cell r="AC731" t="str">
            <v/>
          </cell>
        </row>
        <row r="732">
          <cell r="AC732" t="str">
            <v/>
          </cell>
        </row>
        <row r="733">
          <cell r="AC733" t="str">
            <v/>
          </cell>
        </row>
        <row r="734">
          <cell r="AC734" t="str">
            <v/>
          </cell>
        </row>
        <row r="735">
          <cell r="AC735" t="str">
            <v/>
          </cell>
        </row>
        <row r="736">
          <cell r="AC736" t="str">
            <v/>
          </cell>
        </row>
        <row r="737">
          <cell r="AC737" t="str">
            <v/>
          </cell>
        </row>
        <row r="738">
          <cell r="AC738" t="str">
            <v/>
          </cell>
        </row>
        <row r="739">
          <cell r="AC739" t="str">
            <v/>
          </cell>
        </row>
        <row r="740">
          <cell r="AC740" t="str">
            <v/>
          </cell>
        </row>
        <row r="741">
          <cell r="AC741" t="str">
            <v/>
          </cell>
        </row>
        <row r="742">
          <cell r="AC742" t="str">
            <v/>
          </cell>
        </row>
        <row r="743">
          <cell r="AC743" t="str">
            <v/>
          </cell>
        </row>
        <row r="744">
          <cell r="AC744" t="str">
            <v/>
          </cell>
        </row>
        <row r="745">
          <cell r="AC745" t="str">
            <v/>
          </cell>
        </row>
        <row r="746">
          <cell r="AC746" t="str">
            <v/>
          </cell>
        </row>
        <row r="747">
          <cell r="AC747" t="str">
            <v/>
          </cell>
        </row>
        <row r="748">
          <cell r="AC748" t="str">
            <v/>
          </cell>
        </row>
        <row r="749">
          <cell r="AC749" t="str">
            <v/>
          </cell>
        </row>
        <row r="750">
          <cell r="AC750" t="str">
            <v/>
          </cell>
        </row>
        <row r="751">
          <cell r="AC751" t="str">
            <v/>
          </cell>
        </row>
        <row r="752">
          <cell r="AC752" t="str">
            <v/>
          </cell>
        </row>
        <row r="753">
          <cell r="AC753" t="str">
            <v/>
          </cell>
        </row>
        <row r="754">
          <cell r="AC754" t="str">
            <v/>
          </cell>
        </row>
        <row r="755">
          <cell r="AC755" t="str">
            <v/>
          </cell>
        </row>
        <row r="756">
          <cell r="AC756" t="str">
            <v/>
          </cell>
        </row>
        <row r="757">
          <cell r="AC757" t="str">
            <v/>
          </cell>
        </row>
        <row r="758">
          <cell r="AC758" t="str">
            <v/>
          </cell>
        </row>
        <row r="759">
          <cell r="AC759" t="str">
            <v/>
          </cell>
        </row>
        <row r="760">
          <cell r="AC760" t="str">
            <v/>
          </cell>
        </row>
        <row r="761">
          <cell r="AC761" t="str">
            <v/>
          </cell>
        </row>
        <row r="762">
          <cell r="AC762" t="str">
            <v/>
          </cell>
        </row>
        <row r="763">
          <cell r="AC763" t="str">
            <v/>
          </cell>
        </row>
        <row r="764">
          <cell r="AC764" t="str">
            <v/>
          </cell>
        </row>
        <row r="765">
          <cell r="AC765" t="str">
            <v/>
          </cell>
        </row>
        <row r="766">
          <cell r="AC766" t="str">
            <v/>
          </cell>
        </row>
        <row r="767">
          <cell r="AC767" t="str">
            <v/>
          </cell>
        </row>
        <row r="768">
          <cell r="AC768" t="str">
            <v/>
          </cell>
        </row>
        <row r="769">
          <cell r="AC769" t="str">
            <v/>
          </cell>
        </row>
        <row r="770">
          <cell r="AC770" t="str">
            <v/>
          </cell>
        </row>
        <row r="771">
          <cell r="AC771" t="str">
            <v/>
          </cell>
        </row>
        <row r="772">
          <cell r="AC772" t="str">
            <v/>
          </cell>
        </row>
        <row r="773">
          <cell r="AC773" t="str">
            <v/>
          </cell>
        </row>
        <row r="774">
          <cell r="AC774" t="str">
            <v/>
          </cell>
        </row>
        <row r="775">
          <cell r="AC775" t="str">
            <v/>
          </cell>
        </row>
        <row r="776">
          <cell r="AC776" t="str">
            <v/>
          </cell>
        </row>
        <row r="777">
          <cell r="AC777" t="str">
            <v/>
          </cell>
        </row>
        <row r="778">
          <cell r="AC778" t="str">
            <v/>
          </cell>
        </row>
        <row r="779">
          <cell r="AC779" t="str">
            <v/>
          </cell>
        </row>
        <row r="780">
          <cell r="AC780" t="str">
            <v/>
          </cell>
        </row>
        <row r="781">
          <cell r="AC781" t="str">
            <v/>
          </cell>
        </row>
        <row r="782">
          <cell r="AC782" t="str">
            <v/>
          </cell>
        </row>
        <row r="783">
          <cell r="AC783" t="str">
            <v/>
          </cell>
        </row>
        <row r="784">
          <cell r="AC784" t="str">
            <v/>
          </cell>
        </row>
        <row r="785">
          <cell r="AC785" t="str">
            <v/>
          </cell>
        </row>
        <row r="786">
          <cell r="AC786" t="str">
            <v/>
          </cell>
        </row>
        <row r="787">
          <cell r="AC787" t="str">
            <v/>
          </cell>
        </row>
        <row r="788">
          <cell r="AC788" t="str">
            <v/>
          </cell>
        </row>
        <row r="789">
          <cell r="AC789" t="str">
            <v/>
          </cell>
        </row>
        <row r="790">
          <cell r="AC790" t="str">
            <v/>
          </cell>
        </row>
        <row r="791">
          <cell r="AC791" t="str">
            <v/>
          </cell>
        </row>
        <row r="792">
          <cell r="AC792" t="str">
            <v/>
          </cell>
        </row>
        <row r="793">
          <cell r="AC793" t="str">
            <v/>
          </cell>
        </row>
        <row r="794">
          <cell r="AC794" t="str">
            <v/>
          </cell>
        </row>
        <row r="795">
          <cell r="AC795" t="str">
            <v/>
          </cell>
        </row>
        <row r="796">
          <cell r="AC796" t="str">
            <v/>
          </cell>
        </row>
        <row r="797">
          <cell r="AC797" t="str">
            <v/>
          </cell>
        </row>
        <row r="798">
          <cell r="AC798" t="str">
            <v/>
          </cell>
        </row>
        <row r="799">
          <cell r="AC799" t="str">
            <v/>
          </cell>
        </row>
        <row r="800">
          <cell r="AC800" t="str">
            <v/>
          </cell>
        </row>
        <row r="801">
          <cell r="AC801" t="str">
            <v/>
          </cell>
        </row>
        <row r="802">
          <cell r="AC802" t="str">
            <v/>
          </cell>
        </row>
        <row r="803">
          <cell r="AC803" t="str">
            <v/>
          </cell>
        </row>
        <row r="804">
          <cell r="AC804" t="str">
            <v/>
          </cell>
        </row>
        <row r="805">
          <cell r="AC805" t="str">
            <v/>
          </cell>
        </row>
        <row r="806">
          <cell r="AC806" t="str">
            <v/>
          </cell>
        </row>
        <row r="807">
          <cell r="AC807" t="str">
            <v/>
          </cell>
        </row>
        <row r="808">
          <cell r="AC808" t="str">
            <v/>
          </cell>
        </row>
        <row r="809">
          <cell r="AC809" t="str">
            <v/>
          </cell>
        </row>
        <row r="810">
          <cell r="AC810" t="str">
            <v/>
          </cell>
        </row>
        <row r="811">
          <cell r="AC811" t="str">
            <v/>
          </cell>
        </row>
        <row r="812">
          <cell r="AC812" t="str">
            <v/>
          </cell>
        </row>
        <row r="813">
          <cell r="AC813" t="str">
            <v/>
          </cell>
        </row>
        <row r="814">
          <cell r="AC814" t="str">
            <v/>
          </cell>
        </row>
        <row r="815">
          <cell r="AC815" t="str">
            <v/>
          </cell>
        </row>
        <row r="816">
          <cell r="AC816" t="str">
            <v/>
          </cell>
        </row>
        <row r="817">
          <cell r="AC817" t="str">
            <v/>
          </cell>
        </row>
        <row r="818">
          <cell r="AC818" t="str">
            <v/>
          </cell>
        </row>
        <row r="819">
          <cell r="AC819" t="str">
            <v/>
          </cell>
        </row>
        <row r="820">
          <cell r="AC820" t="str">
            <v/>
          </cell>
        </row>
        <row r="821">
          <cell r="AC821" t="str">
            <v/>
          </cell>
        </row>
        <row r="822">
          <cell r="AC822" t="str">
            <v/>
          </cell>
        </row>
        <row r="823">
          <cell r="AC823" t="str">
            <v/>
          </cell>
        </row>
        <row r="824">
          <cell r="AC824" t="str">
            <v/>
          </cell>
        </row>
        <row r="825">
          <cell r="AC825" t="str">
            <v/>
          </cell>
        </row>
        <row r="826">
          <cell r="AC826" t="str">
            <v/>
          </cell>
        </row>
        <row r="827">
          <cell r="AC827" t="str">
            <v/>
          </cell>
        </row>
        <row r="828">
          <cell r="AC828" t="str">
            <v/>
          </cell>
        </row>
        <row r="829">
          <cell r="AC829" t="str">
            <v/>
          </cell>
        </row>
        <row r="830">
          <cell r="AC830" t="str">
            <v/>
          </cell>
        </row>
        <row r="831">
          <cell r="AC831" t="str">
            <v/>
          </cell>
        </row>
        <row r="832">
          <cell r="AC832" t="str">
            <v/>
          </cell>
        </row>
        <row r="833">
          <cell r="AC833" t="str">
            <v/>
          </cell>
        </row>
        <row r="834">
          <cell r="AC834" t="str">
            <v/>
          </cell>
        </row>
        <row r="835">
          <cell r="AC835" t="str">
            <v/>
          </cell>
        </row>
        <row r="836">
          <cell r="AC836" t="str">
            <v/>
          </cell>
        </row>
        <row r="837">
          <cell r="AC837" t="str">
            <v/>
          </cell>
        </row>
        <row r="838">
          <cell r="AC838" t="str">
            <v/>
          </cell>
        </row>
        <row r="839">
          <cell r="AC839" t="str">
            <v/>
          </cell>
        </row>
        <row r="840">
          <cell r="AC840" t="str">
            <v/>
          </cell>
        </row>
        <row r="841">
          <cell r="AC841" t="str">
            <v/>
          </cell>
        </row>
        <row r="842">
          <cell r="AC842" t="str">
            <v/>
          </cell>
        </row>
        <row r="843">
          <cell r="AC843" t="str">
            <v/>
          </cell>
        </row>
        <row r="844">
          <cell r="AC844" t="str">
            <v/>
          </cell>
        </row>
        <row r="845">
          <cell r="AC845" t="str">
            <v/>
          </cell>
        </row>
        <row r="846">
          <cell r="AC846" t="str">
            <v/>
          </cell>
        </row>
        <row r="847">
          <cell r="AC847" t="str">
            <v/>
          </cell>
        </row>
        <row r="848">
          <cell r="AC848" t="str">
            <v/>
          </cell>
        </row>
        <row r="849">
          <cell r="AC849" t="str">
            <v/>
          </cell>
        </row>
        <row r="850">
          <cell r="AC850" t="str">
            <v/>
          </cell>
        </row>
        <row r="851">
          <cell r="AC851" t="str">
            <v/>
          </cell>
        </row>
        <row r="852">
          <cell r="AC852" t="str">
            <v/>
          </cell>
        </row>
        <row r="853">
          <cell r="AC853" t="str">
            <v/>
          </cell>
        </row>
        <row r="854">
          <cell r="AC854" t="str">
            <v/>
          </cell>
        </row>
        <row r="855">
          <cell r="AC855" t="str">
            <v/>
          </cell>
        </row>
        <row r="856">
          <cell r="AC856" t="str">
            <v/>
          </cell>
        </row>
        <row r="857">
          <cell r="AC857" t="str">
            <v/>
          </cell>
        </row>
        <row r="858">
          <cell r="AC858" t="str">
            <v/>
          </cell>
        </row>
        <row r="859">
          <cell r="AC859" t="str">
            <v/>
          </cell>
        </row>
        <row r="860">
          <cell r="AC860" t="str">
            <v/>
          </cell>
        </row>
        <row r="861">
          <cell r="AC861" t="str">
            <v/>
          </cell>
        </row>
        <row r="862">
          <cell r="AC862" t="str">
            <v/>
          </cell>
        </row>
        <row r="863">
          <cell r="AC863" t="str">
            <v/>
          </cell>
        </row>
        <row r="864">
          <cell r="AC864" t="str">
            <v/>
          </cell>
        </row>
        <row r="865">
          <cell r="AC865" t="str">
            <v/>
          </cell>
        </row>
        <row r="866">
          <cell r="AC866" t="str">
            <v/>
          </cell>
        </row>
        <row r="867">
          <cell r="AC867" t="str">
            <v/>
          </cell>
        </row>
        <row r="868">
          <cell r="AC868" t="str">
            <v/>
          </cell>
        </row>
        <row r="869">
          <cell r="AC869" t="str">
            <v/>
          </cell>
        </row>
        <row r="870">
          <cell r="AC870" t="str">
            <v/>
          </cell>
        </row>
        <row r="871">
          <cell r="AC871" t="str">
            <v/>
          </cell>
        </row>
        <row r="872">
          <cell r="AC872" t="str">
            <v/>
          </cell>
        </row>
        <row r="873">
          <cell r="AC873" t="str">
            <v/>
          </cell>
        </row>
        <row r="874">
          <cell r="AC874" t="str">
            <v/>
          </cell>
        </row>
        <row r="875">
          <cell r="AC875" t="str">
            <v/>
          </cell>
        </row>
        <row r="876">
          <cell r="AC876" t="str">
            <v/>
          </cell>
        </row>
        <row r="877">
          <cell r="AC877" t="str">
            <v/>
          </cell>
        </row>
        <row r="878">
          <cell r="AC878" t="str">
            <v/>
          </cell>
        </row>
        <row r="879">
          <cell r="AC879" t="str">
            <v/>
          </cell>
        </row>
        <row r="880">
          <cell r="AC880" t="str">
            <v/>
          </cell>
        </row>
        <row r="881">
          <cell r="AC881" t="str">
            <v/>
          </cell>
        </row>
        <row r="882">
          <cell r="AC882" t="str">
            <v/>
          </cell>
        </row>
        <row r="883">
          <cell r="AC883" t="str">
            <v/>
          </cell>
        </row>
        <row r="884">
          <cell r="AC884" t="str">
            <v/>
          </cell>
        </row>
        <row r="885">
          <cell r="AC885" t="str">
            <v/>
          </cell>
        </row>
        <row r="886">
          <cell r="AC886" t="str">
            <v/>
          </cell>
        </row>
        <row r="887">
          <cell r="AC887" t="str">
            <v/>
          </cell>
        </row>
        <row r="888">
          <cell r="AC888" t="str">
            <v/>
          </cell>
        </row>
        <row r="889">
          <cell r="AC889" t="str">
            <v/>
          </cell>
        </row>
        <row r="890">
          <cell r="AC890" t="str">
            <v/>
          </cell>
        </row>
        <row r="891">
          <cell r="AC891" t="str">
            <v/>
          </cell>
        </row>
        <row r="892">
          <cell r="AC892" t="str">
            <v/>
          </cell>
        </row>
        <row r="893">
          <cell r="AC893" t="str">
            <v/>
          </cell>
        </row>
        <row r="894">
          <cell r="AC894" t="str">
            <v/>
          </cell>
        </row>
        <row r="895">
          <cell r="AC895" t="str">
            <v/>
          </cell>
        </row>
        <row r="896">
          <cell r="AC896" t="str">
            <v/>
          </cell>
        </row>
        <row r="897">
          <cell r="AC897" t="str">
            <v/>
          </cell>
        </row>
        <row r="898">
          <cell r="AC898" t="str">
            <v/>
          </cell>
        </row>
        <row r="899">
          <cell r="AC899" t="str">
            <v/>
          </cell>
        </row>
        <row r="900">
          <cell r="AC900" t="str">
            <v/>
          </cell>
        </row>
        <row r="901">
          <cell r="AC901" t="str">
            <v/>
          </cell>
        </row>
        <row r="902">
          <cell r="AC902" t="str">
            <v/>
          </cell>
        </row>
        <row r="903">
          <cell r="AC903" t="str">
            <v/>
          </cell>
        </row>
        <row r="904">
          <cell r="AC904" t="str">
            <v/>
          </cell>
        </row>
        <row r="905">
          <cell r="AC905" t="str">
            <v/>
          </cell>
        </row>
        <row r="906">
          <cell r="AC906" t="str">
            <v/>
          </cell>
        </row>
        <row r="907">
          <cell r="AC907" t="str">
            <v/>
          </cell>
        </row>
        <row r="908">
          <cell r="AC908" t="str">
            <v/>
          </cell>
        </row>
        <row r="909">
          <cell r="AC909" t="str">
            <v/>
          </cell>
        </row>
        <row r="910">
          <cell r="AC910" t="str">
            <v/>
          </cell>
        </row>
        <row r="911">
          <cell r="AC911" t="str">
            <v/>
          </cell>
        </row>
        <row r="912">
          <cell r="AC912" t="str">
            <v/>
          </cell>
        </row>
        <row r="913">
          <cell r="AC913" t="str">
            <v/>
          </cell>
        </row>
        <row r="914">
          <cell r="AC914" t="str">
            <v/>
          </cell>
        </row>
        <row r="915">
          <cell r="AC915" t="str">
            <v/>
          </cell>
        </row>
        <row r="916">
          <cell r="AC916" t="str">
            <v/>
          </cell>
        </row>
        <row r="917">
          <cell r="AC917" t="str">
            <v/>
          </cell>
        </row>
        <row r="918">
          <cell r="AC918" t="str">
            <v/>
          </cell>
        </row>
        <row r="919">
          <cell r="AC919" t="str">
            <v/>
          </cell>
        </row>
        <row r="920">
          <cell r="AC920" t="str">
            <v/>
          </cell>
        </row>
        <row r="921">
          <cell r="AC921" t="str">
            <v/>
          </cell>
        </row>
        <row r="922">
          <cell r="AC922" t="str">
            <v/>
          </cell>
        </row>
        <row r="923">
          <cell r="AC923" t="str">
            <v/>
          </cell>
        </row>
        <row r="924">
          <cell r="AC924" t="str">
            <v/>
          </cell>
        </row>
        <row r="925">
          <cell r="AC925" t="str">
            <v/>
          </cell>
        </row>
        <row r="926">
          <cell r="AC926" t="str">
            <v/>
          </cell>
        </row>
        <row r="927">
          <cell r="AC927" t="str">
            <v/>
          </cell>
        </row>
        <row r="928">
          <cell r="AC928" t="str">
            <v/>
          </cell>
        </row>
        <row r="929">
          <cell r="AC929" t="str">
            <v/>
          </cell>
        </row>
        <row r="930">
          <cell r="AC930" t="str">
            <v/>
          </cell>
        </row>
        <row r="931">
          <cell r="AC931" t="str">
            <v/>
          </cell>
        </row>
        <row r="932">
          <cell r="AC932" t="str">
            <v/>
          </cell>
        </row>
        <row r="933">
          <cell r="AC933" t="str">
            <v/>
          </cell>
        </row>
        <row r="934">
          <cell r="AC934" t="str">
            <v/>
          </cell>
        </row>
        <row r="935">
          <cell r="AC935" t="str">
            <v/>
          </cell>
        </row>
        <row r="936">
          <cell r="AC936" t="str">
            <v/>
          </cell>
        </row>
        <row r="937">
          <cell r="AC937" t="str">
            <v/>
          </cell>
        </row>
        <row r="938">
          <cell r="AC938" t="str">
            <v/>
          </cell>
        </row>
        <row r="939">
          <cell r="AC939" t="str">
            <v/>
          </cell>
        </row>
        <row r="940">
          <cell r="AC940" t="str">
            <v/>
          </cell>
        </row>
        <row r="941">
          <cell r="AC941" t="str">
            <v/>
          </cell>
        </row>
        <row r="942">
          <cell r="AC942" t="str">
            <v/>
          </cell>
        </row>
        <row r="943">
          <cell r="AC943" t="str">
            <v/>
          </cell>
        </row>
        <row r="944">
          <cell r="AC944" t="str">
            <v/>
          </cell>
        </row>
        <row r="945">
          <cell r="AC945" t="str">
            <v/>
          </cell>
        </row>
        <row r="946">
          <cell r="AC946" t="str">
            <v/>
          </cell>
        </row>
        <row r="947">
          <cell r="AC947" t="str">
            <v/>
          </cell>
        </row>
        <row r="948">
          <cell r="AC948" t="str">
            <v/>
          </cell>
        </row>
        <row r="949">
          <cell r="AC949" t="str">
            <v/>
          </cell>
        </row>
        <row r="950">
          <cell r="AC950" t="str">
            <v/>
          </cell>
        </row>
        <row r="951">
          <cell r="AC951" t="str">
            <v/>
          </cell>
        </row>
        <row r="952">
          <cell r="AC952" t="str">
            <v/>
          </cell>
        </row>
        <row r="953">
          <cell r="AC953" t="str">
            <v/>
          </cell>
        </row>
        <row r="954">
          <cell r="AC954" t="str">
            <v/>
          </cell>
        </row>
        <row r="955">
          <cell r="AC955" t="str">
            <v/>
          </cell>
        </row>
        <row r="956">
          <cell r="AC956" t="str">
            <v/>
          </cell>
        </row>
        <row r="957">
          <cell r="AC957" t="str">
            <v/>
          </cell>
        </row>
        <row r="958">
          <cell r="AC958" t="str">
            <v/>
          </cell>
        </row>
        <row r="959">
          <cell r="AC959" t="str">
            <v/>
          </cell>
        </row>
        <row r="960">
          <cell r="AC960" t="str">
            <v/>
          </cell>
        </row>
        <row r="961">
          <cell r="AC961" t="str">
            <v/>
          </cell>
        </row>
        <row r="962">
          <cell r="AC962" t="str">
            <v/>
          </cell>
        </row>
        <row r="963">
          <cell r="AC963" t="str">
            <v/>
          </cell>
        </row>
        <row r="964">
          <cell r="AC964" t="str">
            <v/>
          </cell>
        </row>
        <row r="965">
          <cell r="AC965" t="str">
            <v/>
          </cell>
        </row>
        <row r="966">
          <cell r="AC966" t="str">
            <v/>
          </cell>
        </row>
        <row r="967">
          <cell r="AC967" t="str">
            <v/>
          </cell>
        </row>
        <row r="968">
          <cell r="AC968" t="str">
            <v/>
          </cell>
        </row>
        <row r="969">
          <cell r="AC969" t="str">
            <v/>
          </cell>
        </row>
        <row r="970">
          <cell r="AC970" t="str">
            <v/>
          </cell>
        </row>
        <row r="971">
          <cell r="AC971" t="str">
            <v/>
          </cell>
        </row>
        <row r="972">
          <cell r="AC972" t="str">
            <v/>
          </cell>
        </row>
        <row r="973">
          <cell r="AC973" t="str">
            <v/>
          </cell>
        </row>
        <row r="974">
          <cell r="AC974" t="str">
            <v/>
          </cell>
        </row>
        <row r="975">
          <cell r="AC975" t="str">
            <v/>
          </cell>
        </row>
        <row r="976">
          <cell r="AC976" t="str">
            <v/>
          </cell>
        </row>
        <row r="977">
          <cell r="AC977" t="str">
            <v/>
          </cell>
        </row>
        <row r="978">
          <cell r="AC978" t="str">
            <v/>
          </cell>
        </row>
        <row r="979">
          <cell r="AC979" t="str">
            <v/>
          </cell>
        </row>
        <row r="980">
          <cell r="AC980" t="str">
            <v/>
          </cell>
        </row>
        <row r="981">
          <cell r="AC981" t="str">
            <v/>
          </cell>
        </row>
        <row r="982">
          <cell r="AC982" t="str">
            <v/>
          </cell>
        </row>
        <row r="983">
          <cell r="AC983" t="str">
            <v/>
          </cell>
        </row>
        <row r="984">
          <cell r="AC984" t="str">
            <v/>
          </cell>
        </row>
        <row r="985">
          <cell r="AC985" t="str">
            <v/>
          </cell>
        </row>
        <row r="986">
          <cell r="AC986" t="str">
            <v/>
          </cell>
        </row>
        <row r="987">
          <cell r="AC987" t="str">
            <v/>
          </cell>
        </row>
        <row r="988">
          <cell r="AC988" t="str">
            <v/>
          </cell>
        </row>
        <row r="989">
          <cell r="AC989" t="str">
            <v/>
          </cell>
        </row>
        <row r="990">
          <cell r="AC990" t="str">
            <v/>
          </cell>
        </row>
        <row r="991">
          <cell r="AC991" t="str">
            <v/>
          </cell>
        </row>
        <row r="992">
          <cell r="AC992" t="str">
            <v/>
          </cell>
        </row>
        <row r="993">
          <cell r="AC993" t="str">
            <v/>
          </cell>
        </row>
        <row r="994">
          <cell r="AC994" t="str">
            <v/>
          </cell>
        </row>
        <row r="995">
          <cell r="AC995" t="str">
            <v/>
          </cell>
        </row>
        <row r="996">
          <cell r="AC996" t="str">
            <v/>
          </cell>
        </row>
        <row r="997">
          <cell r="AC997" t="str">
            <v/>
          </cell>
        </row>
        <row r="998">
          <cell r="AC998" t="str">
            <v/>
          </cell>
        </row>
        <row r="999">
          <cell r="AC999" t="str">
            <v/>
          </cell>
        </row>
        <row r="1000">
          <cell r="AC1000" t="str">
            <v/>
          </cell>
        </row>
        <row r="1001">
          <cell r="AC1001" t="str">
            <v/>
          </cell>
        </row>
      </sheetData>
      <sheetData sheetId="6">
        <row r="26">
          <cell r="P26" t="str">
            <v>A+</v>
          </cell>
          <cell r="Q26">
            <v>0.12948568165302277</v>
          </cell>
        </row>
        <row r="27">
          <cell r="P27" t="str">
            <v>BB+</v>
          </cell>
          <cell r="Q27">
            <v>3.2830498814582825</v>
          </cell>
        </row>
        <row r="28">
          <cell r="P28" t="str">
            <v>BBB-</v>
          </cell>
          <cell r="Q28">
            <v>3.7511417147353154</v>
          </cell>
        </row>
        <row r="29">
          <cell r="P29" t="str">
            <v>N.A.</v>
          </cell>
          <cell r="Q29">
            <v>2.997539077520714</v>
          </cell>
        </row>
        <row r="30">
          <cell r="P30" t="str">
            <v>NR</v>
          </cell>
          <cell r="Q30" t="e">
            <v>#N/A</v>
          </cell>
        </row>
        <row r="31">
          <cell r="Q31"/>
        </row>
        <row r="32">
          <cell r="Q32"/>
        </row>
        <row r="33">
          <cell r="Q33"/>
        </row>
        <row r="34">
          <cell r="Q34"/>
        </row>
        <row r="35">
          <cell r="Q35"/>
        </row>
        <row r="36">
          <cell r="Q36"/>
        </row>
        <row r="37">
          <cell r="Q37"/>
        </row>
        <row r="38">
          <cell r="Q38"/>
        </row>
      </sheetData>
      <sheetData sheetId="7"/>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to BQL"/>
      <sheetName val="BQL and BQL.Query"/>
      <sheetName val="Dividends - Basics"/>
      <sheetName val="Dividends - Parameters"/>
      <sheetName val="Recipes"/>
      <sheetName val="Dividend Matrix"/>
      <sheetName val="Index Dividend Monitor"/>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mary"/>
      <sheetName val="Secondary"/>
      <sheetName val="New Issue Concession"/>
      <sheetName val="Chart Analysis"/>
      <sheetName val="Market Overview"/>
      <sheetName val="Issuer Analysis"/>
      <sheetName val="Dynamic Chart"/>
      <sheetName val="Dynamic Table"/>
      <sheetName val="Terminal Resources"/>
      <sheetName val="Settings"/>
      <sheetName val="Data"/>
      <sheetName val="Template"/>
      <sheetName val="Help"/>
    </sheetNames>
    <sheetDataSet>
      <sheetData sheetId="0"/>
      <sheetData sheetId="1"/>
      <sheetData sheetId="2"/>
      <sheetData sheetId="3"/>
      <sheetData sheetId="4">
        <row r="9">
          <cell r="D9" t="str">
            <v>DZD</v>
          </cell>
        </row>
        <row r="11">
          <cell r="B11" t="str">
            <v>USD</v>
          </cell>
          <cell r="N11" t="str">
            <v>USD</v>
          </cell>
        </row>
        <row r="26">
          <cell r="D26" t="str">
            <v>USD</v>
          </cell>
        </row>
        <row r="28">
          <cell r="B28" t="str">
            <v>Communications</v>
          </cell>
          <cell r="N28" t="str">
            <v>Communications</v>
          </cell>
        </row>
      </sheetData>
      <sheetData sheetId="5"/>
      <sheetData sheetId="6"/>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QL"/>
      <sheetName val="BQL Syntax"/>
      <sheetName val="Index Level Data Intro"/>
      <sheetName val="Analytics"/>
      <sheetName val="Returns"/>
      <sheetName val="Workflow Examples"/>
      <sheetName val="Turnover Report"/>
      <sheetName val="Help"/>
    </sheetNames>
    <sheetDataSet>
      <sheetData sheetId="0"/>
      <sheetData sheetId="1"/>
      <sheetData sheetId="2"/>
      <sheetData sheetId="3"/>
      <sheetData sheetId="4"/>
      <sheetData sheetId="5"/>
      <sheetData sheetId="6">
        <row r="40">
          <cell r="F40" t="str">
            <v>Financials</v>
          </cell>
          <cell r="H40" t="str">
            <v>Financials</v>
          </cell>
        </row>
        <row r="41">
          <cell r="F41" t="str">
            <v>Technology</v>
          </cell>
          <cell r="H41" t="str">
            <v>Consumer Discretionary</v>
          </cell>
        </row>
        <row r="42">
          <cell r="F42" t="str">
            <v>Consumer Discretionary</v>
          </cell>
          <cell r="H42" t="str">
            <v>Energy</v>
          </cell>
        </row>
        <row r="43">
          <cell r="F43" t="str">
            <v>Industrials</v>
          </cell>
          <cell r="H43" t="str">
            <v>Communications</v>
          </cell>
        </row>
        <row r="44">
          <cell r="F44" t="str">
            <v>Consumer Staples</v>
          </cell>
          <cell r="H44" t="str">
            <v>Industrials</v>
          </cell>
        </row>
        <row r="45">
          <cell r="F45" t="str">
            <v>Communications</v>
          </cell>
          <cell r="H45" t="str">
            <v>Consumer Staples</v>
          </cell>
        </row>
        <row r="46">
          <cell r="F46" t="str">
            <v>Health Care</v>
          </cell>
          <cell r="H46" t="str">
            <v>Health Care</v>
          </cell>
        </row>
        <row r="47">
          <cell r="F47" t="str">
            <v>Utilities</v>
          </cell>
          <cell r="H47" t="str">
            <v>Utilities</v>
          </cell>
        </row>
        <row r="48">
          <cell r="H48" t="str">
            <v>Technology</v>
          </cell>
        </row>
        <row r="49">
          <cell r="H49" t="str">
            <v>Materials</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B1:X80"/>
  <sheetViews>
    <sheetView showGridLines="0" zoomScaleNormal="100" workbookViewId="0">
      <pane ySplit="4" topLeftCell="A71" activePane="bottomLeft" state="frozen"/>
      <selection activeCell="D41" sqref="D41"/>
      <selection pane="bottomLeft" activeCell="C77" sqref="C77"/>
    </sheetView>
  </sheetViews>
  <sheetFormatPr defaultRowHeight="14.4"/>
  <cols>
    <col min="2" max="2" width="5" customWidth="1"/>
    <col min="3" max="3" width="36.15625" bestFit="1" customWidth="1"/>
    <col min="12" max="16" width="11.41796875" customWidth="1"/>
  </cols>
  <sheetData>
    <row r="1" spans="2:24" ht="5.0999999999999996" customHeight="1"/>
    <row r="2" spans="2:24" ht="15" customHeight="1"/>
    <row r="3" spans="2:24" ht="15" customHeight="1"/>
    <row r="4" spans="2:24" ht="15" customHeight="1"/>
    <row r="5" spans="2:24" ht="5.0999999999999996" customHeight="1"/>
    <row r="7" spans="2:24" ht="20.399999999999999">
      <c r="B7" s="14" t="s">
        <v>8</v>
      </c>
    </row>
    <row r="8" spans="2:24" ht="20.399999999999999">
      <c r="B8" s="14"/>
    </row>
    <row r="9" spans="2:24" ht="20.399999999999999">
      <c r="B9" s="13" t="s">
        <v>7</v>
      </c>
    </row>
    <row r="10" spans="2:24" ht="14.7" thickBot="1"/>
    <row r="11" spans="2:24">
      <c r="B11" s="12"/>
      <c r="C11" s="11"/>
      <c r="D11" s="11"/>
      <c r="E11" s="11"/>
      <c r="F11" s="11"/>
      <c r="G11" s="11"/>
      <c r="H11" s="11"/>
      <c r="I11" s="11"/>
      <c r="J11" s="11"/>
      <c r="K11" s="11"/>
      <c r="L11" s="11"/>
      <c r="M11" s="11"/>
      <c r="N11" s="11"/>
      <c r="O11" s="11"/>
      <c r="P11" s="11"/>
      <c r="Q11" s="11"/>
      <c r="R11" s="11"/>
      <c r="S11" s="11"/>
      <c r="T11" s="11"/>
      <c r="U11" s="11"/>
      <c r="V11" s="11"/>
      <c r="W11" s="11"/>
      <c r="X11" s="10"/>
    </row>
    <row r="12" spans="2:24">
      <c r="B12" s="9">
        <v>1</v>
      </c>
      <c r="C12" s="8" t="s">
        <v>242</v>
      </c>
      <c r="D12" s="5" t="s">
        <v>192</v>
      </c>
      <c r="E12" s="5"/>
      <c r="F12" s="5"/>
      <c r="G12" s="5"/>
      <c r="H12" s="5"/>
      <c r="I12" s="5"/>
      <c r="J12" s="5"/>
      <c r="K12" s="5"/>
      <c r="L12" s="5"/>
      <c r="M12" s="5"/>
      <c r="N12" s="5"/>
      <c r="O12" s="5"/>
      <c r="P12" s="5"/>
      <c r="Q12" s="5"/>
      <c r="R12" s="5"/>
      <c r="S12" s="5"/>
      <c r="T12" s="5"/>
      <c r="U12" s="5"/>
      <c r="V12" s="5"/>
      <c r="W12" s="5"/>
      <c r="X12" s="4"/>
    </row>
    <row r="13" spans="2:24">
      <c r="B13" s="7"/>
      <c r="C13" s="5"/>
      <c r="D13" s="5"/>
      <c r="E13" s="5"/>
      <c r="F13" s="5"/>
      <c r="G13" s="5"/>
      <c r="H13" s="5"/>
      <c r="I13" s="5"/>
      <c r="J13" s="5"/>
      <c r="K13" s="5"/>
      <c r="L13" s="5"/>
      <c r="M13" s="5"/>
      <c r="N13" s="5"/>
      <c r="O13" s="5"/>
      <c r="P13" s="5"/>
      <c r="Q13" s="5"/>
      <c r="R13" s="5"/>
      <c r="S13" s="5"/>
      <c r="T13" s="5"/>
      <c r="U13" s="5"/>
      <c r="V13" s="5"/>
      <c r="W13" s="5"/>
      <c r="X13" s="4"/>
    </row>
    <row r="14" spans="2:24">
      <c r="B14" s="7"/>
      <c r="C14" s="5"/>
      <c r="D14" s="5"/>
      <c r="E14" s="5"/>
      <c r="F14" s="5"/>
      <c r="G14" s="5"/>
      <c r="H14" s="5"/>
      <c r="I14" s="5"/>
      <c r="J14" s="5"/>
      <c r="K14" s="5"/>
      <c r="L14" s="5"/>
      <c r="M14" s="5"/>
      <c r="N14" s="5"/>
      <c r="O14" s="5"/>
      <c r="P14" s="5"/>
      <c r="Q14" s="5"/>
      <c r="R14" s="5"/>
      <c r="S14" s="5"/>
      <c r="T14" s="5"/>
      <c r="U14" s="5"/>
      <c r="V14" s="5"/>
      <c r="W14" s="5"/>
      <c r="X14" s="4"/>
    </row>
    <row r="15" spans="2:24">
      <c r="B15" s="7"/>
      <c r="C15" s="5"/>
      <c r="D15" s="5"/>
      <c r="E15" s="5"/>
      <c r="F15" s="5"/>
      <c r="G15" s="5"/>
      <c r="H15" s="5"/>
      <c r="I15" s="5"/>
      <c r="J15" s="5"/>
      <c r="K15" s="5"/>
      <c r="L15" s="5"/>
      <c r="M15" s="5"/>
      <c r="N15" s="5"/>
      <c r="O15" s="5"/>
      <c r="P15" s="5"/>
      <c r="Q15" s="5"/>
      <c r="R15" s="5"/>
      <c r="S15" s="5"/>
      <c r="T15" s="5"/>
      <c r="U15" s="5"/>
      <c r="V15" s="5"/>
      <c r="W15" s="5"/>
      <c r="X15" s="4"/>
    </row>
    <row r="16" spans="2:24">
      <c r="B16" s="7"/>
      <c r="C16" s="5"/>
      <c r="D16" s="5"/>
      <c r="E16" s="5"/>
      <c r="F16" s="5"/>
      <c r="G16" s="5"/>
      <c r="H16" s="5"/>
      <c r="I16" s="5"/>
      <c r="J16" s="5"/>
      <c r="K16" s="5"/>
      <c r="L16" s="5"/>
      <c r="M16" s="5"/>
      <c r="N16" s="5"/>
      <c r="O16" s="5"/>
      <c r="P16" s="5"/>
      <c r="Q16" s="5"/>
      <c r="R16" s="5"/>
      <c r="S16" s="5"/>
      <c r="T16" s="5"/>
      <c r="U16" s="5"/>
      <c r="V16" s="5"/>
      <c r="W16" s="5"/>
      <c r="X16" s="4"/>
    </row>
    <row r="17" spans="2:24">
      <c r="B17" s="7"/>
      <c r="C17" s="5"/>
      <c r="D17" s="5"/>
      <c r="E17" s="5"/>
      <c r="F17" s="5"/>
      <c r="G17" s="5"/>
      <c r="H17" s="5"/>
      <c r="I17" s="5"/>
      <c r="J17" s="5"/>
      <c r="K17" s="5"/>
      <c r="L17" s="5"/>
      <c r="M17" s="5"/>
      <c r="N17" s="5"/>
      <c r="O17" s="5"/>
      <c r="P17" s="5"/>
      <c r="Q17" s="5"/>
      <c r="R17" s="5"/>
      <c r="S17" s="5"/>
      <c r="T17" s="5"/>
      <c r="U17" s="5"/>
      <c r="V17" s="5"/>
      <c r="W17" s="5"/>
      <c r="X17" s="4"/>
    </row>
    <row r="18" spans="2:24">
      <c r="B18" s="7"/>
      <c r="C18" s="5"/>
      <c r="D18" s="5"/>
      <c r="E18" s="5"/>
      <c r="F18" s="5"/>
      <c r="G18" s="5"/>
      <c r="H18" s="5"/>
      <c r="I18" s="5"/>
      <c r="J18" s="5"/>
      <c r="K18" s="5"/>
      <c r="L18" s="5"/>
      <c r="M18" s="5"/>
      <c r="N18" s="5"/>
      <c r="O18" s="5"/>
      <c r="P18" s="5"/>
      <c r="Q18" s="5"/>
      <c r="R18" s="5"/>
      <c r="S18" s="5"/>
      <c r="T18" s="5"/>
      <c r="U18" s="5"/>
      <c r="V18" s="5"/>
      <c r="W18" s="5"/>
      <c r="X18" s="4"/>
    </row>
    <row r="19" spans="2:24">
      <c r="B19" s="7"/>
      <c r="C19" s="5"/>
      <c r="D19" s="5"/>
      <c r="E19" s="5"/>
      <c r="F19" s="5"/>
      <c r="G19" s="5"/>
      <c r="H19" s="5"/>
      <c r="I19" s="5"/>
      <c r="J19" s="5"/>
      <c r="K19" s="5"/>
      <c r="L19" s="5"/>
      <c r="M19" s="5"/>
      <c r="N19" s="5"/>
      <c r="O19" s="5"/>
      <c r="P19" s="5"/>
      <c r="Q19" s="5"/>
      <c r="R19" s="5"/>
      <c r="S19" s="5"/>
      <c r="T19" s="5"/>
      <c r="U19" s="5"/>
      <c r="V19" s="5"/>
      <c r="W19" s="5"/>
      <c r="X19" s="4"/>
    </row>
    <row r="20" spans="2:24">
      <c r="B20" s="7"/>
      <c r="C20" s="5"/>
      <c r="D20" s="5"/>
      <c r="E20" s="5"/>
      <c r="F20" s="5"/>
      <c r="G20" s="5"/>
      <c r="H20" s="5"/>
      <c r="I20" s="5"/>
      <c r="J20" s="5"/>
      <c r="K20" s="5"/>
      <c r="L20" s="5"/>
      <c r="M20" s="5"/>
      <c r="N20" s="5"/>
      <c r="O20" s="5"/>
      <c r="P20" s="5"/>
      <c r="Q20" s="5"/>
      <c r="R20" s="5"/>
      <c r="S20" s="5"/>
      <c r="T20" s="5"/>
      <c r="U20" s="5"/>
      <c r="V20" s="5"/>
      <c r="W20" s="5"/>
      <c r="X20" s="4"/>
    </row>
    <row r="21" spans="2:24">
      <c r="B21" s="7"/>
      <c r="C21" s="5"/>
      <c r="D21" s="5"/>
      <c r="E21" s="5"/>
      <c r="F21" s="5"/>
      <c r="G21" s="5"/>
      <c r="H21" s="5"/>
      <c r="I21" s="5"/>
      <c r="J21" s="5"/>
      <c r="K21" s="5"/>
      <c r="L21" s="5"/>
      <c r="M21" s="5"/>
      <c r="N21" s="5"/>
      <c r="O21" s="5"/>
      <c r="P21" s="5"/>
      <c r="Q21" s="5"/>
      <c r="R21" s="5"/>
      <c r="S21" s="5"/>
      <c r="T21" s="5"/>
      <c r="U21" s="5"/>
      <c r="V21" s="5"/>
      <c r="W21" s="5"/>
      <c r="X21" s="4"/>
    </row>
    <row r="22" spans="2:24">
      <c r="B22" s="7"/>
      <c r="C22" s="5"/>
      <c r="D22" s="5"/>
      <c r="E22" s="5"/>
      <c r="F22" s="5"/>
      <c r="G22" s="5"/>
      <c r="H22" s="5"/>
      <c r="I22" s="5"/>
      <c r="J22" s="5"/>
      <c r="K22" s="5"/>
      <c r="L22" s="5"/>
      <c r="M22" s="5"/>
      <c r="N22" s="5"/>
      <c r="O22" s="5"/>
      <c r="P22" s="5"/>
      <c r="Q22" s="5"/>
      <c r="R22" s="5"/>
      <c r="S22" s="5"/>
      <c r="T22" s="5"/>
      <c r="U22" s="5"/>
      <c r="V22" s="5"/>
      <c r="W22" s="5"/>
      <c r="X22" s="4"/>
    </row>
    <row r="23" spans="2:24">
      <c r="B23" s="7"/>
      <c r="C23" s="5"/>
      <c r="D23" s="5"/>
      <c r="E23" s="5"/>
      <c r="F23" s="5"/>
      <c r="G23" s="5"/>
      <c r="H23" s="5"/>
      <c r="I23" s="5"/>
      <c r="J23" s="5"/>
      <c r="K23" s="5"/>
      <c r="L23" s="5"/>
      <c r="M23" s="5"/>
      <c r="N23" s="5"/>
      <c r="O23" s="5"/>
      <c r="P23" s="5"/>
      <c r="Q23" s="5"/>
      <c r="R23" s="5"/>
      <c r="S23" s="5"/>
      <c r="T23" s="5"/>
      <c r="U23" s="5"/>
      <c r="V23" s="5"/>
      <c r="W23" s="5"/>
      <c r="X23" s="4"/>
    </row>
    <row r="24" spans="2:24">
      <c r="B24" s="7"/>
      <c r="C24" s="5"/>
      <c r="D24" s="5"/>
      <c r="E24" s="5"/>
      <c r="F24" s="5"/>
      <c r="G24" s="5"/>
      <c r="H24" s="5"/>
      <c r="I24" s="5"/>
      <c r="J24" s="5"/>
      <c r="K24" s="5"/>
      <c r="L24" s="5"/>
      <c r="M24" s="5"/>
      <c r="N24" s="5"/>
      <c r="O24" s="5"/>
      <c r="P24" s="5"/>
      <c r="Q24" s="5"/>
      <c r="R24" s="5"/>
      <c r="S24" s="5"/>
      <c r="T24" s="5"/>
      <c r="U24" s="5"/>
      <c r="V24" s="5"/>
      <c r="W24" s="5"/>
      <c r="X24" s="4"/>
    </row>
    <row r="25" spans="2:24">
      <c r="B25" s="7"/>
      <c r="C25" s="5"/>
      <c r="D25" s="5"/>
      <c r="E25" s="5"/>
      <c r="F25" s="5"/>
      <c r="G25" s="5"/>
      <c r="H25" s="5"/>
      <c r="I25" s="5"/>
      <c r="J25" s="5"/>
      <c r="K25" s="5"/>
      <c r="L25" s="5"/>
      <c r="M25" s="5"/>
      <c r="N25" s="5"/>
      <c r="O25" s="5"/>
      <c r="P25" s="5"/>
      <c r="Q25" s="5"/>
      <c r="R25" s="5"/>
      <c r="S25" s="5"/>
      <c r="T25" s="5"/>
      <c r="U25" s="5"/>
      <c r="V25" s="5"/>
      <c r="W25" s="5"/>
      <c r="X25" s="4"/>
    </row>
    <row r="26" spans="2:24">
      <c r="B26" s="7"/>
      <c r="C26" s="5"/>
      <c r="D26" s="5"/>
      <c r="E26" s="5"/>
      <c r="F26" s="5"/>
      <c r="G26" s="5"/>
      <c r="H26" s="5"/>
      <c r="I26" s="5"/>
      <c r="J26" s="5"/>
      <c r="K26" s="5"/>
      <c r="L26" s="5"/>
      <c r="M26" s="5"/>
      <c r="N26" s="5"/>
      <c r="O26" s="5"/>
      <c r="P26" s="5"/>
      <c r="Q26" s="5"/>
      <c r="R26" s="5"/>
      <c r="S26" s="5"/>
      <c r="T26" s="5"/>
      <c r="U26" s="5"/>
      <c r="V26" s="5"/>
      <c r="W26" s="5"/>
      <c r="X26" s="4"/>
    </row>
    <row r="27" spans="2:24">
      <c r="B27" s="7"/>
      <c r="C27" s="5"/>
      <c r="D27" s="5"/>
      <c r="E27" s="5"/>
      <c r="F27" s="5"/>
      <c r="G27" s="5"/>
      <c r="H27" s="5"/>
      <c r="I27" s="5"/>
      <c r="J27" s="5"/>
      <c r="K27" s="5"/>
      <c r="L27" s="5"/>
      <c r="M27" s="5"/>
      <c r="N27" s="5"/>
      <c r="O27" s="5"/>
      <c r="P27" s="5"/>
      <c r="Q27" s="5"/>
      <c r="R27" s="5"/>
      <c r="S27" s="5"/>
      <c r="T27" s="5"/>
      <c r="U27" s="5"/>
      <c r="V27" s="5"/>
      <c r="W27" s="5"/>
      <c r="X27" s="4"/>
    </row>
    <row r="28" spans="2:24">
      <c r="B28" s="7"/>
      <c r="C28" s="5"/>
      <c r="D28" s="5"/>
      <c r="E28" s="5"/>
      <c r="F28" s="5"/>
      <c r="G28" s="5"/>
      <c r="H28" s="5"/>
      <c r="I28" s="5"/>
      <c r="J28" s="5"/>
      <c r="K28" s="5"/>
      <c r="L28" s="5"/>
      <c r="M28" s="5"/>
      <c r="N28" s="5"/>
      <c r="O28" s="5"/>
      <c r="P28" s="5"/>
      <c r="Q28" s="5"/>
      <c r="R28" s="5"/>
      <c r="S28" s="5"/>
      <c r="T28" s="5"/>
      <c r="U28" s="5"/>
      <c r="V28" s="5"/>
      <c r="W28" s="5"/>
      <c r="X28" s="4"/>
    </row>
    <row r="29" spans="2:24">
      <c r="B29" s="7"/>
      <c r="C29" s="5"/>
      <c r="D29" s="5"/>
      <c r="E29" s="5"/>
      <c r="F29" s="5"/>
      <c r="G29" s="5"/>
      <c r="H29" s="5"/>
      <c r="I29" s="5"/>
      <c r="J29" s="5"/>
      <c r="K29" s="5"/>
      <c r="L29" s="5"/>
      <c r="M29" s="5"/>
      <c r="N29" s="5"/>
      <c r="O29" s="5"/>
      <c r="P29" s="5"/>
      <c r="Q29" s="5"/>
      <c r="R29" s="5"/>
      <c r="S29" s="5"/>
      <c r="T29" s="5"/>
      <c r="U29" s="5"/>
      <c r="V29" s="5"/>
      <c r="W29" s="5"/>
      <c r="X29" s="4"/>
    </row>
    <row r="30" spans="2:24">
      <c r="B30" s="7"/>
      <c r="C30" s="5"/>
      <c r="D30" s="5"/>
      <c r="E30" s="5"/>
      <c r="F30" s="5"/>
      <c r="G30" s="5"/>
      <c r="H30" s="5"/>
      <c r="I30" s="5"/>
      <c r="J30" s="5"/>
      <c r="K30" s="5"/>
      <c r="L30" s="5"/>
      <c r="M30" s="5"/>
      <c r="N30" s="5"/>
      <c r="O30" s="5"/>
      <c r="P30" s="5"/>
      <c r="Q30" s="5"/>
      <c r="R30" s="5"/>
      <c r="S30" s="5"/>
      <c r="T30" s="5"/>
      <c r="U30" s="5"/>
      <c r="V30" s="5"/>
      <c r="W30" s="5"/>
      <c r="X30" s="4"/>
    </row>
    <row r="31" spans="2:24">
      <c r="B31" s="7"/>
      <c r="C31" s="5"/>
      <c r="D31" s="5"/>
      <c r="E31" s="5"/>
      <c r="F31" s="5"/>
      <c r="G31" s="5"/>
      <c r="H31" s="5"/>
      <c r="I31" s="5"/>
      <c r="J31" s="5"/>
      <c r="K31" s="5"/>
      <c r="L31" s="5"/>
      <c r="M31" s="5"/>
      <c r="N31" s="5"/>
      <c r="O31" s="5"/>
      <c r="P31" s="5"/>
      <c r="Q31" s="5"/>
      <c r="R31" s="5"/>
      <c r="S31" s="5"/>
      <c r="T31" s="5"/>
      <c r="U31" s="5"/>
      <c r="V31" s="5"/>
      <c r="W31" s="5"/>
      <c r="X31" s="4"/>
    </row>
    <row r="32" spans="2:24">
      <c r="B32" s="7"/>
      <c r="C32" s="5"/>
      <c r="D32" s="5"/>
      <c r="E32" s="5"/>
      <c r="F32" s="5"/>
      <c r="G32" s="5"/>
      <c r="H32" s="5"/>
      <c r="I32" s="5"/>
      <c r="J32" s="5"/>
      <c r="K32" s="5"/>
      <c r="L32" s="5"/>
      <c r="M32" s="5"/>
      <c r="N32" s="5"/>
      <c r="O32" s="5"/>
      <c r="P32" s="5"/>
      <c r="Q32" s="5"/>
      <c r="R32" s="5"/>
      <c r="S32" s="5"/>
      <c r="T32" s="5"/>
      <c r="U32" s="5"/>
      <c r="V32" s="5"/>
      <c r="W32" s="5"/>
      <c r="X32" s="4"/>
    </row>
    <row r="33" spans="2:24">
      <c r="B33" s="7"/>
      <c r="C33" s="5"/>
      <c r="D33" s="5"/>
      <c r="E33" s="5"/>
      <c r="F33" s="5"/>
      <c r="G33" s="5"/>
      <c r="H33" s="5"/>
      <c r="I33" s="5"/>
      <c r="J33" s="5"/>
      <c r="K33" s="5"/>
      <c r="L33" s="5"/>
      <c r="M33" s="5"/>
      <c r="N33" s="5"/>
      <c r="O33" s="5"/>
      <c r="P33" s="5"/>
      <c r="Q33" s="5"/>
      <c r="R33" s="5"/>
      <c r="S33" s="5"/>
      <c r="T33" s="5"/>
      <c r="U33" s="5"/>
      <c r="V33" s="5"/>
      <c r="W33" s="5"/>
      <c r="X33" s="4"/>
    </row>
    <row r="34" spans="2:24">
      <c r="B34" s="7"/>
      <c r="C34" s="5"/>
      <c r="D34" s="5"/>
      <c r="E34" s="5"/>
      <c r="F34" s="5"/>
      <c r="G34" s="5"/>
      <c r="H34" s="5"/>
      <c r="I34" s="5"/>
      <c r="J34" s="5"/>
      <c r="K34" s="5"/>
      <c r="L34" s="5"/>
      <c r="M34" s="5"/>
      <c r="N34" s="5"/>
      <c r="O34" s="5"/>
      <c r="P34" s="5"/>
      <c r="Q34" s="5"/>
      <c r="R34" s="5"/>
      <c r="S34" s="5"/>
      <c r="T34" s="5"/>
      <c r="U34" s="5"/>
      <c r="V34" s="5"/>
      <c r="W34" s="5"/>
      <c r="X34" s="4"/>
    </row>
    <row r="35" spans="2:24">
      <c r="B35" s="7"/>
      <c r="C35" s="5"/>
      <c r="D35" s="5"/>
      <c r="E35" s="5"/>
      <c r="F35" s="5"/>
      <c r="G35" s="5"/>
      <c r="H35" s="5"/>
      <c r="I35" s="5"/>
      <c r="J35" s="5"/>
      <c r="K35" s="5"/>
      <c r="L35" s="5"/>
      <c r="M35" s="5"/>
      <c r="N35" s="5"/>
      <c r="O35" s="5"/>
      <c r="P35" s="5"/>
      <c r="Q35" s="5"/>
      <c r="R35" s="5"/>
      <c r="S35" s="5"/>
      <c r="T35" s="5"/>
      <c r="U35" s="5"/>
      <c r="V35" s="5"/>
      <c r="W35" s="5"/>
      <c r="X35" s="4"/>
    </row>
    <row r="36" spans="2:24">
      <c r="B36" s="9">
        <v>2</v>
      </c>
      <c r="C36" s="8" t="s">
        <v>243</v>
      </c>
      <c r="D36" s="5" t="s">
        <v>244</v>
      </c>
      <c r="E36" s="5"/>
      <c r="F36" s="5"/>
      <c r="G36" s="5"/>
      <c r="H36" s="5"/>
      <c r="I36" s="5"/>
      <c r="J36" s="5"/>
      <c r="K36" s="5"/>
      <c r="L36" s="5"/>
      <c r="M36" s="5"/>
      <c r="N36" s="5"/>
      <c r="O36" s="5"/>
      <c r="P36" s="5"/>
      <c r="Q36" s="5"/>
      <c r="R36" s="5"/>
      <c r="S36" s="5"/>
      <c r="T36" s="5"/>
      <c r="U36" s="5"/>
      <c r="V36" s="5"/>
      <c r="W36" s="5"/>
      <c r="X36" s="4"/>
    </row>
    <row r="37" spans="2:24">
      <c r="B37" s="9"/>
      <c r="C37" s="8"/>
      <c r="D37" s="5"/>
      <c r="E37" s="5"/>
      <c r="F37" s="5"/>
      <c r="G37" s="5"/>
      <c r="H37" s="5"/>
      <c r="I37" s="5"/>
      <c r="J37" s="5"/>
      <c r="K37" s="5"/>
      <c r="L37" s="5"/>
      <c r="M37" s="5"/>
      <c r="N37" s="5"/>
      <c r="O37" s="5"/>
      <c r="P37" s="5"/>
      <c r="Q37" s="5"/>
      <c r="R37" s="5"/>
      <c r="S37" s="5"/>
      <c r="T37" s="5"/>
      <c r="U37" s="5"/>
      <c r="V37" s="5"/>
      <c r="W37" s="5"/>
      <c r="X37" s="4"/>
    </row>
    <row r="38" spans="2:24">
      <c r="B38" s="9"/>
      <c r="C38" s="8"/>
      <c r="D38" s="5"/>
      <c r="E38" s="5"/>
      <c r="F38" s="5"/>
      <c r="G38" s="5"/>
      <c r="H38" s="5"/>
      <c r="I38" s="5"/>
      <c r="J38" s="5"/>
      <c r="K38" s="5"/>
      <c r="L38" s="5"/>
      <c r="M38" s="5"/>
      <c r="N38" s="5"/>
      <c r="O38" s="5"/>
      <c r="P38" s="5"/>
      <c r="Q38" s="5"/>
      <c r="R38" s="5"/>
      <c r="S38" s="5"/>
      <c r="T38" s="5"/>
      <c r="U38" s="5"/>
      <c r="V38" s="5"/>
      <c r="W38" s="5"/>
      <c r="X38" s="4"/>
    </row>
    <row r="39" spans="2:24">
      <c r="B39" s="9"/>
      <c r="C39" s="8"/>
      <c r="D39" s="5"/>
      <c r="E39" s="5"/>
      <c r="F39" s="5"/>
      <c r="G39" s="5"/>
      <c r="H39" s="5"/>
      <c r="I39" s="5"/>
      <c r="J39" s="5"/>
      <c r="K39" s="5"/>
      <c r="L39" s="5"/>
      <c r="M39" s="5"/>
      <c r="N39" s="5"/>
      <c r="O39" s="5"/>
      <c r="P39" s="5"/>
      <c r="Q39" s="5"/>
      <c r="R39" s="5"/>
      <c r="S39" s="5"/>
      <c r="T39" s="5"/>
      <c r="U39" s="5"/>
      <c r="V39" s="5"/>
      <c r="W39" s="5"/>
      <c r="X39" s="4"/>
    </row>
    <row r="40" spans="2:24">
      <c r="B40" s="9"/>
      <c r="C40" s="8"/>
      <c r="D40" s="5"/>
      <c r="E40" s="5"/>
      <c r="F40" s="5"/>
      <c r="G40" s="5"/>
      <c r="H40" s="5"/>
      <c r="I40" s="5"/>
      <c r="J40" s="5"/>
      <c r="K40" s="5"/>
      <c r="L40" s="5"/>
      <c r="M40" s="5"/>
      <c r="N40" s="5"/>
      <c r="O40" s="5"/>
      <c r="P40" s="5"/>
      <c r="Q40" s="5"/>
      <c r="R40" s="5"/>
      <c r="S40" s="5"/>
      <c r="T40" s="5"/>
      <c r="U40" s="5"/>
      <c r="V40" s="5"/>
      <c r="W40" s="5"/>
      <c r="X40" s="4"/>
    </row>
    <row r="41" spans="2:24">
      <c r="B41" s="9"/>
      <c r="C41" s="8"/>
      <c r="D41" s="5"/>
      <c r="E41" s="5"/>
      <c r="F41" s="5"/>
      <c r="G41" s="5"/>
      <c r="H41" s="5"/>
      <c r="I41" s="5"/>
      <c r="J41" s="5"/>
      <c r="K41" s="5"/>
      <c r="L41" s="5"/>
      <c r="M41" s="5"/>
      <c r="N41" s="5"/>
      <c r="O41" s="5"/>
      <c r="P41" s="5"/>
      <c r="Q41" s="5"/>
      <c r="R41" s="5"/>
      <c r="S41" s="5"/>
      <c r="T41" s="5"/>
      <c r="U41" s="5"/>
      <c r="V41" s="5"/>
      <c r="W41" s="5"/>
      <c r="X41" s="4"/>
    </row>
    <row r="42" spans="2:24">
      <c r="B42" s="9"/>
      <c r="C42" s="8"/>
      <c r="D42" s="5"/>
      <c r="E42" s="5"/>
      <c r="F42" s="5"/>
      <c r="G42" s="5"/>
      <c r="H42" s="5"/>
      <c r="I42" s="5"/>
      <c r="J42" s="5"/>
      <c r="K42" s="5"/>
      <c r="L42" s="5"/>
      <c r="M42" s="5"/>
      <c r="N42" s="5"/>
      <c r="O42" s="5"/>
      <c r="P42" s="5"/>
      <c r="Q42" s="5"/>
      <c r="R42" s="5"/>
      <c r="S42" s="5"/>
      <c r="T42" s="5"/>
      <c r="U42" s="5"/>
      <c r="V42" s="5"/>
      <c r="W42" s="5"/>
      <c r="X42" s="4"/>
    </row>
    <row r="43" spans="2:24">
      <c r="B43" s="9"/>
      <c r="C43" s="8"/>
      <c r="D43" s="5"/>
      <c r="E43" s="5"/>
      <c r="F43" s="5"/>
      <c r="G43" s="5"/>
      <c r="H43" s="5"/>
      <c r="I43" s="5"/>
      <c r="J43" s="5"/>
      <c r="K43" s="5"/>
      <c r="L43" s="5"/>
      <c r="M43" s="5"/>
      <c r="N43" s="5"/>
      <c r="O43" s="5"/>
      <c r="P43" s="5"/>
      <c r="Q43" s="5"/>
      <c r="R43" s="5"/>
      <c r="S43" s="5"/>
      <c r="T43" s="5"/>
      <c r="U43" s="5"/>
      <c r="V43" s="5"/>
      <c r="W43" s="5"/>
      <c r="X43" s="4"/>
    </row>
    <row r="44" spans="2:24">
      <c r="B44" s="9"/>
      <c r="C44" s="8"/>
      <c r="D44" s="5"/>
      <c r="E44" s="5"/>
      <c r="F44" s="5"/>
      <c r="G44" s="5"/>
      <c r="H44" s="5"/>
      <c r="I44" s="5"/>
      <c r="J44" s="5"/>
      <c r="K44" s="5"/>
      <c r="L44" s="5"/>
      <c r="M44" s="5"/>
      <c r="N44" s="5"/>
      <c r="O44" s="5"/>
      <c r="P44" s="5"/>
      <c r="Q44" s="5"/>
      <c r="R44" s="5"/>
      <c r="S44" s="5"/>
      <c r="T44" s="5"/>
      <c r="U44" s="5"/>
      <c r="V44" s="5"/>
      <c r="W44" s="5"/>
      <c r="X44" s="4"/>
    </row>
    <row r="45" spans="2:24">
      <c r="B45" s="9"/>
      <c r="C45" s="8"/>
      <c r="D45" s="5"/>
      <c r="E45" s="5"/>
      <c r="F45" s="5"/>
      <c r="G45" s="5"/>
      <c r="H45" s="5"/>
      <c r="I45" s="5"/>
      <c r="J45" s="5"/>
      <c r="K45" s="5"/>
      <c r="L45" s="5"/>
      <c r="M45" s="5"/>
      <c r="N45" s="5"/>
      <c r="O45" s="5"/>
      <c r="P45" s="5"/>
      <c r="Q45" s="5"/>
      <c r="R45" s="5"/>
      <c r="S45" s="5"/>
      <c r="T45" s="5"/>
      <c r="U45" s="5"/>
      <c r="V45" s="5"/>
      <c r="W45" s="5"/>
      <c r="X45" s="4"/>
    </row>
    <row r="46" spans="2:24">
      <c r="B46" s="9"/>
      <c r="C46" s="8"/>
      <c r="D46" s="5"/>
      <c r="E46" s="5"/>
      <c r="F46" s="5"/>
      <c r="G46" s="5"/>
      <c r="H46" s="5"/>
      <c r="I46" s="5"/>
      <c r="J46" s="5"/>
      <c r="K46" s="5"/>
      <c r="L46" s="5"/>
      <c r="M46" s="5"/>
      <c r="N46" s="5"/>
      <c r="O46" s="5"/>
      <c r="P46" s="5"/>
      <c r="Q46" s="5"/>
      <c r="R46" s="5"/>
      <c r="S46" s="5"/>
      <c r="T46" s="5"/>
      <c r="U46" s="5"/>
      <c r="V46" s="5"/>
      <c r="W46" s="5"/>
      <c r="X46" s="4"/>
    </row>
    <row r="47" spans="2:24">
      <c r="B47" s="9"/>
      <c r="C47" s="8"/>
      <c r="D47" s="5"/>
      <c r="E47" s="5"/>
      <c r="F47" s="5"/>
      <c r="G47" s="5"/>
      <c r="H47" s="5"/>
      <c r="I47" s="5"/>
      <c r="J47" s="5"/>
      <c r="K47" s="5"/>
      <c r="L47" s="5"/>
      <c r="M47" s="5"/>
      <c r="N47" s="5"/>
      <c r="O47" s="5"/>
      <c r="P47" s="5"/>
      <c r="Q47" s="5"/>
      <c r="R47" s="5"/>
      <c r="S47" s="5"/>
      <c r="T47" s="5"/>
      <c r="U47" s="5"/>
      <c r="V47" s="5"/>
      <c r="W47" s="5"/>
      <c r="X47" s="4"/>
    </row>
    <row r="48" spans="2:24">
      <c r="B48" s="9"/>
      <c r="C48" s="8"/>
      <c r="D48" s="5"/>
      <c r="E48" s="5"/>
      <c r="F48" s="5"/>
      <c r="G48" s="5"/>
      <c r="H48" s="5"/>
      <c r="I48" s="5"/>
      <c r="J48" s="5"/>
      <c r="K48" s="5"/>
      <c r="L48" s="5"/>
      <c r="M48" s="5"/>
      <c r="N48" s="5"/>
      <c r="O48" s="5"/>
      <c r="P48" s="5"/>
      <c r="Q48" s="5"/>
      <c r="R48" s="5"/>
      <c r="S48" s="5"/>
      <c r="T48" s="5"/>
      <c r="U48" s="5"/>
      <c r="V48" s="5"/>
      <c r="W48" s="5"/>
      <c r="X48" s="4"/>
    </row>
    <row r="49" spans="2:24">
      <c r="B49" s="9"/>
      <c r="C49" s="8"/>
      <c r="D49" s="5"/>
      <c r="E49" s="5"/>
      <c r="F49" s="5"/>
      <c r="G49" s="5"/>
      <c r="H49" s="5"/>
      <c r="I49" s="5"/>
      <c r="J49" s="5"/>
      <c r="K49" s="5"/>
      <c r="L49" s="5"/>
      <c r="M49" s="5"/>
      <c r="N49" s="5"/>
      <c r="O49" s="5"/>
      <c r="P49" s="5"/>
      <c r="Q49" s="5"/>
      <c r="R49" s="5"/>
      <c r="S49" s="5"/>
      <c r="T49" s="5"/>
      <c r="U49" s="5"/>
      <c r="V49" s="5"/>
      <c r="W49" s="5"/>
      <c r="X49" s="4"/>
    </row>
    <row r="50" spans="2:24">
      <c r="B50" s="9"/>
      <c r="C50" s="8"/>
      <c r="D50" s="5"/>
      <c r="E50" s="5"/>
      <c r="F50" s="5"/>
      <c r="G50" s="5"/>
      <c r="H50" s="5"/>
      <c r="I50" s="5"/>
      <c r="J50" s="5"/>
      <c r="K50" s="5"/>
      <c r="L50" s="5"/>
      <c r="M50" s="5"/>
      <c r="N50" s="5"/>
      <c r="O50" s="5"/>
      <c r="P50" s="5"/>
      <c r="Q50" s="5"/>
      <c r="R50" s="5"/>
      <c r="S50" s="5"/>
      <c r="T50" s="5"/>
      <c r="U50" s="5"/>
      <c r="V50" s="5"/>
      <c r="W50" s="5"/>
      <c r="X50" s="4"/>
    </row>
    <row r="51" spans="2:24">
      <c r="B51" s="9"/>
      <c r="C51" s="8"/>
      <c r="D51" s="5"/>
      <c r="E51" s="5"/>
      <c r="F51" s="5"/>
      <c r="G51" s="5"/>
      <c r="H51" s="5"/>
      <c r="I51" s="5"/>
      <c r="J51" s="5"/>
      <c r="K51" s="5"/>
      <c r="L51" s="5"/>
      <c r="M51" s="5"/>
      <c r="N51" s="5"/>
      <c r="O51" s="5"/>
      <c r="P51" s="5"/>
      <c r="Q51" s="5"/>
      <c r="R51" s="5"/>
      <c r="S51" s="5"/>
      <c r="T51" s="5"/>
      <c r="U51" s="5"/>
      <c r="V51" s="5"/>
      <c r="W51" s="5"/>
      <c r="X51" s="4"/>
    </row>
    <row r="52" spans="2:24">
      <c r="B52" s="9"/>
      <c r="C52" s="8"/>
      <c r="D52" s="5"/>
      <c r="E52" s="5"/>
      <c r="F52" s="5"/>
      <c r="G52" s="5"/>
      <c r="H52" s="5"/>
      <c r="I52" s="5"/>
      <c r="J52" s="5"/>
      <c r="K52" s="5"/>
      <c r="L52" s="5"/>
      <c r="M52" s="5"/>
      <c r="N52" s="5"/>
      <c r="O52" s="5"/>
      <c r="P52" s="5"/>
      <c r="Q52" s="5"/>
      <c r="R52" s="5"/>
      <c r="S52" s="5"/>
      <c r="T52" s="5"/>
      <c r="U52" s="5"/>
      <c r="V52" s="5"/>
      <c r="W52" s="5"/>
      <c r="X52" s="4"/>
    </row>
    <row r="53" spans="2:24">
      <c r="B53" s="9"/>
      <c r="C53" s="8"/>
      <c r="D53" s="5"/>
      <c r="E53" s="5"/>
      <c r="F53" s="5"/>
      <c r="G53" s="5"/>
      <c r="H53" s="5"/>
      <c r="I53" s="5"/>
      <c r="J53" s="5"/>
      <c r="K53" s="5"/>
      <c r="L53" s="5"/>
      <c r="M53" s="5"/>
      <c r="N53" s="5"/>
      <c r="O53" s="5"/>
      <c r="P53" s="5"/>
      <c r="Q53" s="5"/>
      <c r="R53" s="5"/>
      <c r="S53" s="5"/>
      <c r="T53" s="5"/>
      <c r="U53" s="5"/>
      <c r="V53" s="5"/>
      <c r="W53" s="5"/>
      <c r="X53" s="4"/>
    </row>
    <row r="54" spans="2:24">
      <c r="B54" s="9"/>
      <c r="C54" s="8"/>
      <c r="D54" s="5"/>
      <c r="E54" s="5"/>
      <c r="F54" s="5"/>
      <c r="G54" s="5"/>
      <c r="H54" s="5"/>
      <c r="I54" s="5"/>
      <c r="J54" s="5"/>
      <c r="K54" s="5"/>
      <c r="L54" s="5"/>
      <c r="M54" s="5"/>
      <c r="N54" s="5"/>
      <c r="O54" s="5"/>
      <c r="P54" s="5"/>
      <c r="Q54" s="5"/>
      <c r="R54" s="5"/>
      <c r="S54" s="5"/>
      <c r="T54" s="5"/>
      <c r="U54" s="5"/>
      <c r="V54" s="5"/>
      <c r="W54" s="5"/>
      <c r="X54" s="4"/>
    </row>
    <row r="55" spans="2:24">
      <c r="B55" s="9"/>
      <c r="C55" s="8"/>
      <c r="D55" s="5"/>
      <c r="E55" s="5"/>
      <c r="F55" s="5"/>
      <c r="G55" s="5"/>
      <c r="H55" s="5"/>
      <c r="I55" s="5"/>
      <c r="J55" s="5"/>
      <c r="K55" s="5"/>
      <c r="L55" s="5"/>
      <c r="M55" s="5"/>
      <c r="N55" s="5"/>
      <c r="O55" s="5"/>
      <c r="P55" s="5"/>
      <c r="Q55" s="5"/>
      <c r="R55" s="5"/>
      <c r="S55" s="5"/>
      <c r="T55" s="5"/>
      <c r="U55" s="5"/>
      <c r="V55" s="5"/>
      <c r="W55" s="5"/>
      <c r="X55" s="4"/>
    </row>
    <row r="56" spans="2:24">
      <c r="B56" s="9">
        <v>3</v>
      </c>
      <c r="C56" s="8" t="s">
        <v>259</v>
      </c>
      <c r="D56" s="5" t="s">
        <v>260</v>
      </c>
      <c r="E56" s="5"/>
      <c r="F56" s="5"/>
      <c r="G56" s="5"/>
      <c r="H56" s="5"/>
      <c r="I56" s="5"/>
      <c r="J56" s="5"/>
      <c r="K56" s="5"/>
      <c r="L56" s="5"/>
      <c r="M56" s="5"/>
      <c r="N56" s="5"/>
      <c r="O56" s="5"/>
      <c r="P56" s="5"/>
      <c r="Q56" s="5"/>
      <c r="R56" s="5"/>
      <c r="S56" s="5"/>
      <c r="T56" s="5"/>
      <c r="U56" s="5"/>
      <c r="V56" s="5"/>
      <c r="W56" s="5"/>
      <c r="X56" s="4"/>
    </row>
    <row r="57" spans="2:24">
      <c r="B57" s="9"/>
      <c r="C57" s="8"/>
      <c r="D57" s="5"/>
      <c r="E57" s="5"/>
      <c r="F57" s="5"/>
      <c r="G57" s="5"/>
      <c r="H57" s="5"/>
      <c r="I57" s="5"/>
      <c r="J57" s="5"/>
      <c r="K57" s="5"/>
      <c r="L57" s="5"/>
      <c r="M57" s="5"/>
      <c r="N57" s="5"/>
      <c r="O57" s="5"/>
      <c r="P57" s="5"/>
      <c r="Q57" s="5"/>
      <c r="R57" s="5"/>
      <c r="S57" s="5"/>
      <c r="T57" s="5"/>
      <c r="U57" s="5"/>
      <c r="V57" s="5"/>
      <c r="W57" s="5"/>
      <c r="X57" s="4"/>
    </row>
    <row r="58" spans="2:24">
      <c r="B58" s="9"/>
      <c r="C58" s="8"/>
      <c r="D58" s="5"/>
      <c r="E58" s="5"/>
      <c r="F58" s="5"/>
      <c r="G58" s="5"/>
      <c r="H58" s="5"/>
      <c r="I58" s="5"/>
      <c r="J58" s="5"/>
      <c r="K58" s="5"/>
      <c r="L58" s="5"/>
      <c r="M58" s="5"/>
      <c r="N58" s="5"/>
      <c r="O58" s="5"/>
      <c r="P58" s="5"/>
      <c r="Q58" s="5"/>
      <c r="R58" s="5"/>
      <c r="S58" s="5"/>
      <c r="T58" s="5"/>
      <c r="U58" s="5"/>
      <c r="V58" s="5"/>
      <c r="W58" s="5"/>
      <c r="X58" s="4"/>
    </row>
    <row r="59" spans="2:24">
      <c r="B59" s="9"/>
      <c r="C59" s="8"/>
      <c r="D59" s="5"/>
      <c r="E59" s="5"/>
      <c r="F59" s="5"/>
      <c r="G59" s="5"/>
      <c r="H59" s="5"/>
      <c r="I59" s="5"/>
      <c r="J59" s="5"/>
      <c r="K59" s="5"/>
      <c r="L59" s="5"/>
      <c r="M59" s="5"/>
      <c r="N59" s="5"/>
      <c r="O59" s="5"/>
      <c r="P59" s="5"/>
      <c r="Q59" s="5"/>
      <c r="R59" s="5"/>
      <c r="S59" s="5"/>
      <c r="T59" s="5"/>
      <c r="U59" s="5"/>
      <c r="V59" s="5"/>
      <c r="W59" s="5"/>
      <c r="X59" s="4"/>
    </row>
    <row r="60" spans="2:24">
      <c r="B60" s="9"/>
      <c r="C60" s="8"/>
      <c r="D60" s="5"/>
      <c r="E60" s="5"/>
      <c r="F60" s="5"/>
      <c r="G60" s="5"/>
      <c r="H60" s="5"/>
      <c r="I60" s="5"/>
      <c r="J60" s="5"/>
      <c r="K60" s="5"/>
      <c r="L60" s="5"/>
      <c r="M60" s="5"/>
      <c r="N60" s="5"/>
      <c r="O60" s="5"/>
      <c r="P60" s="5"/>
      <c r="Q60" s="5"/>
      <c r="R60" s="5"/>
      <c r="S60" s="5"/>
      <c r="T60" s="5"/>
      <c r="U60" s="5"/>
      <c r="V60" s="5"/>
      <c r="W60" s="5"/>
      <c r="X60" s="4"/>
    </row>
    <row r="61" spans="2:24">
      <c r="B61" s="9"/>
      <c r="C61" s="8"/>
      <c r="D61" s="5"/>
      <c r="E61" s="5"/>
      <c r="F61" s="5"/>
      <c r="G61" s="5"/>
      <c r="H61" s="5"/>
      <c r="I61" s="5"/>
      <c r="J61" s="5"/>
      <c r="K61" s="5"/>
      <c r="L61" s="5"/>
      <c r="M61" s="5"/>
      <c r="N61" s="5"/>
      <c r="O61" s="5"/>
      <c r="P61" s="5"/>
      <c r="Q61" s="5"/>
      <c r="R61" s="5"/>
      <c r="S61" s="5"/>
      <c r="T61" s="5"/>
      <c r="U61" s="5"/>
      <c r="V61" s="5"/>
      <c r="W61" s="5"/>
      <c r="X61" s="4"/>
    </row>
    <row r="62" spans="2:24">
      <c r="B62" s="9"/>
      <c r="C62" s="8"/>
      <c r="D62" s="5"/>
      <c r="E62" s="5"/>
      <c r="F62" s="5"/>
      <c r="G62" s="5"/>
      <c r="H62" s="5"/>
      <c r="I62" s="5"/>
      <c r="J62" s="5"/>
      <c r="K62" s="5"/>
      <c r="L62" s="5"/>
      <c r="M62" s="5"/>
      <c r="N62" s="5"/>
      <c r="O62" s="5"/>
      <c r="P62" s="5"/>
      <c r="Q62" s="5"/>
      <c r="R62" s="5"/>
      <c r="S62" s="5"/>
      <c r="T62" s="5"/>
      <c r="U62" s="5"/>
      <c r="V62" s="5"/>
      <c r="W62" s="5"/>
      <c r="X62" s="4"/>
    </row>
    <row r="63" spans="2:24">
      <c r="B63" s="9"/>
      <c r="C63" s="8"/>
      <c r="D63" s="5"/>
      <c r="E63" s="5"/>
      <c r="F63" s="5"/>
      <c r="G63" s="5"/>
      <c r="H63" s="5"/>
      <c r="I63" s="5"/>
      <c r="J63" s="5"/>
      <c r="K63" s="5"/>
      <c r="L63" s="5"/>
      <c r="M63" s="5"/>
      <c r="N63" s="5"/>
      <c r="O63" s="5"/>
      <c r="P63" s="5"/>
      <c r="Q63" s="5"/>
      <c r="R63" s="5"/>
      <c r="S63" s="5"/>
      <c r="T63" s="5"/>
      <c r="U63" s="5"/>
      <c r="V63" s="5"/>
      <c r="W63" s="5"/>
      <c r="X63" s="4"/>
    </row>
    <row r="64" spans="2:24">
      <c r="B64" s="9"/>
      <c r="C64" s="8"/>
      <c r="D64" s="5"/>
      <c r="E64" s="5"/>
      <c r="F64" s="5"/>
      <c r="G64" s="5"/>
      <c r="H64" s="5"/>
      <c r="I64" s="5"/>
      <c r="J64" s="5"/>
      <c r="K64" s="5"/>
      <c r="L64" s="5"/>
      <c r="M64" s="5"/>
      <c r="N64" s="5"/>
      <c r="O64" s="5"/>
      <c r="P64" s="5"/>
      <c r="Q64" s="5"/>
      <c r="R64" s="5"/>
      <c r="S64" s="5"/>
      <c r="T64" s="5"/>
      <c r="U64" s="5"/>
      <c r="V64" s="5"/>
      <c r="W64" s="5"/>
      <c r="X64" s="4"/>
    </row>
    <row r="65" spans="2:24">
      <c r="B65" s="9"/>
      <c r="C65" s="8"/>
      <c r="D65" s="5"/>
      <c r="E65" s="5"/>
      <c r="F65" s="5"/>
      <c r="G65" s="5"/>
      <c r="H65" s="5"/>
      <c r="I65" s="5"/>
      <c r="J65" s="5"/>
      <c r="K65" s="5"/>
      <c r="L65" s="5"/>
      <c r="M65" s="5"/>
      <c r="N65" s="5"/>
      <c r="O65" s="5"/>
      <c r="P65" s="5"/>
      <c r="Q65" s="5"/>
      <c r="R65" s="5"/>
      <c r="S65" s="5"/>
      <c r="T65" s="5"/>
      <c r="U65" s="5"/>
      <c r="V65" s="5"/>
      <c r="W65" s="5"/>
      <c r="X65" s="4"/>
    </row>
    <row r="66" spans="2:24">
      <c r="B66" s="9"/>
      <c r="C66" s="8"/>
      <c r="D66" s="5"/>
      <c r="E66" s="5"/>
      <c r="F66" s="5"/>
      <c r="G66" s="5"/>
      <c r="H66" s="5"/>
      <c r="I66" s="5"/>
      <c r="J66" s="5"/>
      <c r="K66" s="5"/>
      <c r="L66" s="5"/>
      <c r="M66" s="5"/>
      <c r="N66" s="5"/>
      <c r="O66" s="5"/>
      <c r="P66" s="5"/>
      <c r="Q66" s="5"/>
      <c r="R66" s="5"/>
      <c r="S66" s="5"/>
      <c r="T66" s="5"/>
      <c r="U66" s="5"/>
      <c r="V66" s="5"/>
      <c r="W66" s="5"/>
      <c r="X66" s="4"/>
    </row>
    <row r="67" spans="2:24">
      <c r="B67" s="9"/>
      <c r="C67" s="8"/>
      <c r="D67" s="5"/>
      <c r="E67" s="5"/>
      <c r="F67" s="5"/>
      <c r="G67" s="5"/>
      <c r="H67" s="5"/>
      <c r="I67" s="5"/>
      <c r="J67" s="5"/>
      <c r="K67" s="5"/>
      <c r="L67" s="5"/>
      <c r="M67" s="5"/>
      <c r="N67" s="5"/>
      <c r="O67" s="5"/>
      <c r="P67" s="5"/>
      <c r="Q67" s="5"/>
      <c r="R67" s="5"/>
      <c r="S67" s="5"/>
      <c r="T67" s="5"/>
      <c r="U67" s="5"/>
      <c r="V67" s="5"/>
      <c r="W67" s="5"/>
      <c r="X67" s="4"/>
    </row>
    <row r="68" spans="2:24">
      <c r="B68" s="9"/>
      <c r="C68" s="8"/>
      <c r="D68" s="5"/>
      <c r="E68" s="5"/>
      <c r="F68" s="5"/>
      <c r="G68" s="5"/>
      <c r="H68" s="5"/>
      <c r="I68" s="5"/>
      <c r="J68" s="5"/>
      <c r="K68" s="5"/>
      <c r="L68" s="5"/>
      <c r="M68" s="5"/>
      <c r="N68" s="5"/>
      <c r="O68" s="5"/>
      <c r="P68" s="5"/>
      <c r="Q68" s="5"/>
      <c r="R68" s="5"/>
      <c r="S68" s="5"/>
      <c r="T68" s="5"/>
      <c r="U68" s="5"/>
      <c r="V68" s="5"/>
      <c r="W68" s="5"/>
      <c r="X68" s="4"/>
    </row>
    <row r="69" spans="2:24">
      <c r="B69" s="9"/>
      <c r="C69" s="8"/>
      <c r="D69" s="5"/>
      <c r="E69" s="5"/>
      <c r="F69" s="5"/>
      <c r="G69" s="5"/>
      <c r="H69" s="5"/>
      <c r="I69" s="5"/>
      <c r="J69" s="5"/>
      <c r="K69" s="5"/>
      <c r="L69" s="5"/>
      <c r="M69" s="5"/>
      <c r="N69" s="5"/>
      <c r="O69" s="5"/>
      <c r="P69" s="5"/>
      <c r="Q69" s="5"/>
      <c r="R69" s="5"/>
      <c r="S69" s="5"/>
      <c r="T69" s="5"/>
      <c r="U69" s="5"/>
      <c r="V69" s="5"/>
      <c r="W69" s="5"/>
      <c r="X69" s="4"/>
    </row>
    <row r="70" spans="2:24">
      <c r="B70" s="9"/>
      <c r="C70" s="8"/>
      <c r="D70" s="5"/>
      <c r="E70" s="5"/>
      <c r="F70" s="5"/>
      <c r="G70" s="5"/>
      <c r="H70" s="5"/>
      <c r="I70" s="5"/>
      <c r="J70" s="5"/>
      <c r="K70" s="5"/>
      <c r="L70" s="5"/>
      <c r="M70" s="5"/>
      <c r="N70" s="5"/>
      <c r="O70" s="5"/>
      <c r="P70" s="5"/>
      <c r="Q70" s="5"/>
      <c r="R70" s="5"/>
      <c r="S70" s="5"/>
      <c r="T70" s="5"/>
      <c r="U70" s="5"/>
      <c r="V70" s="5"/>
      <c r="W70" s="5"/>
      <c r="X70" s="4"/>
    </row>
    <row r="71" spans="2:24">
      <c r="B71" s="9"/>
      <c r="C71" s="8"/>
      <c r="D71" s="5"/>
      <c r="E71" s="5"/>
      <c r="F71" s="5"/>
      <c r="G71" s="5"/>
      <c r="H71" s="5"/>
      <c r="I71" s="5"/>
      <c r="J71" s="5"/>
      <c r="K71" s="5"/>
      <c r="L71" s="5"/>
      <c r="M71" s="5"/>
      <c r="N71" s="5"/>
      <c r="O71" s="5"/>
      <c r="P71" s="5"/>
      <c r="Q71" s="5"/>
      <c r="R71" s="5"/>
      <c r="S71" s="5"/>
      <c r="T71" s="5"/>
      <c r="U71" s="5"/>
      <c r="V71" s="5"/>
      <c r="W71" s="5"/>
      <c r="X71" s="4"/>
    </row>
    <row r="72" spans="2:24">
      <c r="B72" s="9"/>
      <c r="C72" s="8"/>
      <c r="D72" s="5"/>
      <c r="E72" s="5"/>
      <c r="F72" s="5"/>
      <c r="G72" s="5"/>
      <c r="H72" s="5"/>
      <c r="I72" s="5"/>
      <c r="J72" s="5"/>
      <c r="K72" s="5"/>
      <c r="L72" s="5"/>
      <c r="M72" s="5"/>
      <c r="N72" s="5"/>
      <c r="O72" s="5"/>
      <c r="P72" s="5"/>
      <c r="Q72" s="5"/>
      <c r="R72" s="5"/>
      <c r="S72" s="5"/>
      <c r="T72" s="5"/>
      <c r="U72" s="5"/>
      <c r="V72" s="5"/>
      <c r="W72" s="5"/>
      <c r="X72" s="4"/>
    </row>
    <row r="73" spans="2:24">
      <c r="B73" s="9"/>
      <c r="C73" s="8"/>
      <c r="D73" s="5"/>
      <c r="E73" s="5"/>
      <c r="F73" s="5"/>
      <c r="G73" s="5"/>
      <c r="H73" s="5"/>
      <c r="I73" s="5"/>
      <c r="J73" s="5"/>
      <c r="K73" s="5"/>
      <c r="L73" s="5"/>
      <c r="M73" s="5"/>
      <c r="N73" s="5"/>
      <c r="O73" s="5"/>
      <c r="P73" s="5"/>
      <c r="Q73" s="5"/>
      <c r="R73" s="5"/>
      <c r="S73" s="5"/>
      <c r="T73" s="5"/>
      <c r="U73" s="5"/>
      <c r="V73" s="5"/>
      <c r="W73" s="5"/>
      <c r="X73" s="4"/>
    </row>
    <row r="74" spans="2:24">
      <c r="B74" s="9"/>
      <c r="C74" s="8"/>
      <c r="D74" s="5"/>
      <c r="E74" s="5"/>
      <c r="F74" s="5"/>
      <c r="G74" s="5"/>
      <c r="H74" s="5"/>
      <c r="I74" s="5"/>
      <c r="J74" s="5"/>
      <c r="K74" s="5"/>
      <c r="L74" s="5"/>
      <c r="M74" s="5"/>
      <c r="N74" s="5"/>
      <c r="O74" s="5"/>
      <c r="P74" s="5"/>
      <c r="Q74" s="5"/>
      <c r="R74" s="5"/>
      <c r="S74" s="5"/>
      <c r="T74" s="5"/>
      <c r="U74" s="5"/>
      <c r="V74" s="5"/>
      <c r="W74" s="5"/>
      <c r="X74" s="4"/>
    </row>
    <row r="75" spans="2:24">
      <c r="B75" s="9"/>
      <c r="C75" s="8"/>
      <c r="D75" s="5"/>
      <c r="E75" s="5"/>
      <c r="F75" s="5"/>
      <c r="G75" s="5"/>
      <c r="H75" s="5"/>
      <c r="I75" s="5"/>
      <c r="J75" s="5"/>
      <c r="K75" s="5"/>
      <c r="L75" s="5"/>
      <c r="M75" s="5"/>
      <c r="N75" s="5"/>
      <c r="O75" s="5"/>
      <c r="P75" s="5"/>
      <c r="Q75" s="5"/>
      <c r="R75" s="5"/>
      <c r="S75" s="5"/>
      <c r="T75" s="5"/>
      <c r="U75" s="5"/>
      <c r="V75" s="5"/>
      <c r="W75" s="5"/>
      <c r="X75" s="4"/>
    </row>
    <row r="76" spans="2:24">
      <c r="B76" s="7"/>
      <c r="C76" s="8" t="s">
        <v>6</v>
      </c>
      <c r="D76" s="5" t="s">
        <v>5</v>
      </c>
      <c r="E76" s="5"/>
      <c r="F76" s="5"/>
      <c r="G76" s="5"/>
      <c r="H76" s="5"/>
      <c r="I76" s="5"/>
      <c r="J76" s="5"/>
      <c r="K76" s="5"/>
      <c r="L76" s="5"/>
      <c r="M76" s="5"/>
      <c r="N76" s="5"/>
      <c r="O76" s="5"/>
      <c r="P76" s="5"/>
      <c r="Q76" s="5"/>
      <c r="R76" s="5"/>
      <c r="S76" s="5"/>
      <c r="T76" s="5"/>
      <c r="U76" s="5"/>
      <c r="V76" s="5"/>
      <c r="W76" s="5"/>
      <c r="X76" s="4"/>
    </row>
    <row r="77" spans="2:24">
      <c r="B77" s="7"/>
      <c r="C77" s="8" t="s">
        <v>4</v>
      </c>
      <c r="D77" s="5" t="s">
        <v>3</v>
      </c>
      <c r="E77" s="5"/>
      <c r="F77" s="5"/>
      <c r="G77" s="5"/>
      <c r="H77" s="5"/>
      <c r="I77" s="5"/>
      <c r="J77" s="5"/>
      <c r="K77" s="5"/>
      <c r="L77" s="5"/>
      <c r="M77" s="5"/>
      <c r="N77" s="5"/>
      <c r="O77" s="5"/>
      <c r="P77" s="5"/>
      <c r="Q77" s="5"/>
      <c r="R77" s="5"/>
      <c r="S77" s="5"/>
      <c r="T77" s="5"/>
      <c r="U77" s="5"/>
      <c r="V77" s="5"/>
      <c r="W77" s="5"/>
      <c r="X77" s="4"/>
    </row>
    <row r="78" spans="2:24">
      <c r="B78" s="7"/>
      <c r="C78" s="6"/>
      <c r="D78" s="5"/>
      <c r="E78" s="5"/>
      <c r="F78" s="5"/>
      <c r="G78" s="5"/>
      <c r="H78" s="5"/>
      <c r="I78" s="5"/>
      <c r="J78" s="5"/>
      <c r="K78" s="5"/>
      <c r="L78" s="5"/>
      <c r="M78" s="5"/>
      <c r="N78" s="5"/>
      <c r="O78" s="5"/>
      <c r="P78" s="5"/>
      <c r="Q78" s="5"/>
      <c r="R78" s="5"/>
      <c r="S78" s="5"/>
      <c r="T78" s="5"/>
      <c r="U78" s="5"/>
      <c r="V78" s="5"/>
      <c r="W78" s="5"/>
      <c r="X78" s="4"/>
    </row>
    <row r="79" spans="2:24" ht="14.7" thickBot="1">
      <c r="B79" s="3"/>
      <c r="C79" s="2"/>
      <c r="D79" s="2"/>
      <c r="E79" s="2"/>
      <c r="F79" s="2"/>
      <c r="G79" s="2"/>
      <c r="H79" s="2"/>
      <c r="I79" s="2"/>
      <c r="J79" s="2"/>
      <c r="K79" s="2"/>
      <c r="L79" s="2"/>
      <c r="M79" s="2"/>
      <c r="N79" s="2"/>
      <c r="O79" s="2"/>
      <c r="P79" s="2"/>
      <c r="Q79" s="2"/>
      <c r="R79" s="2"/>
      <c r="S79" s="2"/>
      <c r="T79" s="2"/>
      <c r="U79" s="2"/>
      <c r="V79" s="2"/>
      <c r="W79" s="2"/>
      <c r="X79" s="1"/>
    </row>
    <row r="80" spans="2:24">
      <c r="N80" s="129"/>
    </row>
  </sheetData>
  <hyperlinks>
    <hyperlink ref="C76" location="Help!A1" display="Help" xr:uid="{00000000-0004-0000-0000-000000000000}"/>
    <hyperlink ref="C36" location="'Fixed Income Saved Searches'!A1" display="BQL for Fixed Income Saved Searches " xr:uid="{00000000-0004-0000-0000-000001000000}"/>
    <hyperlink ref="C12" location="'Corporate Structure Navigation'!A1" display="BQL for Corporate Structure Navigation" xr:uid="{00000000-0004-0000-0000-000002000000}"/>
    <hyperlink ref="C77" location="'BQL in Python'!A1" display="BQL in Python" xr:uid="{00000000-0004-0000-0000-000003000000}"/>
    <hyperlink ref="C56" location="'Sustainalytics ESG Scores'!A1" display="Sustainalytics ESG Scores in BQL" xr:uid="{00000000-0004-0000-0000-000004000000}"/>
  </hyperlinks>
  <pageMargins left="0.7" right="0.7" top="0.75" bottom="0.75" header="0.3" footer="0.3"/>
  <pageSetup orientation="portrait" r:id="rId1"/>
  <headerFooter>
    <oddFooter>&amp;C&amp;1#&amp;"Arial"&amp;10&amp;K000000Internal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S245"/>
  <sheetViews>
    <sheetView showGridLines="0" zoomScale="80" zoomScaleNormal="80" workbookViewId="0">
      <selection activeCell="F25" sqref="F25"/>
    </sheetView>
  </sheetViews>
  <sheetFormatPr defaultRowHeight="14.4" outlineLevelRow="1"/>
  <cols>
    <col min="1" max="1" width="1.68359375" customWidth="1"/>
    <col min="2" max="2" width="3.26171875" customWidth="1"/>
    <col min="3" max="3" width="27.26171875" customWidth="1"/>
    <col min="4" max="4" width="23.26171875" customWidth="1"/>
    <col min="5" max="5" width="35.578125" customWidth="1"/>
    <col min="6" max="6" width="22.68359375" customWidth="1"/>
    <col min="7" max="7" width="13.41796875" customWidth="1"/>
    <col min="8" max="8" width="14.41796875" customWidth="1"/>
    <col min="9" max="9" width="23.15625" customWidth="1"/>
    <col min="10" max="10" width="13.83984375" bestFit="1" customWidth="1"/>
    <col min="11" max="11" width="14.41796875" bestFit="1" customWidth="1"/>
    <col min="12" max="12" width="33.578125" hidden="1" customWidth="1"/>
    <col min="13" max="13" width="21.68359375" customWidth="1"/>
    <col min="14" max="14" width="31.68359375" customWidth="1"/>
    <col min="15" max="15" width="31" customWidth="1"/>
    <col min="16" max="16" width="19.83984375" customWidth="1"/>
    <col min="17" max="17" width="32.578125" customWidth="1"/>
  </cols>
  <sheetData>
    <row r="6" spans="2:17" ht="18.3">
      <c r="B6" s="130" t="s">
        <v>185</v>
      </c>
      <c r="C6" s="131"/>
      <c r="D6" s="131"/>
      <c r="E6" s="131"/>
      <c r="F6" s="131"/>
      <c r="G6" s="131"/>
      <c r="H6" s="131"/>
      <c r="I6" s="132"/>
      <c r="J6" s="33"/>
      <c r="K6" s="33"/>
      <c r="L6" s="33"/>
      <c r="M6" s="33"/>
      <c r="N6" s="33"/>
      <c r="O6" s="33"/>
      <c r="P6" s="33"/>
      <c r="Q6" s="58"/>
    </row>
    <row r="7" spans="2:17" ht="18.3">
      <c r="B7" s="133" t="s">
        <v>184</v>
      </c>
      <c r="C7" s="134"/>
      <c r="D7" s="134"/>
      <c r="E7" s="134"/>
      <c r="F7" s="134"/>
      <c r="G7" s="134"/>
      <c r="H7" s="134"/>
      <c r="I7" s="134"/>
      <c r="J7" s="35"/>
      <c r="K7" s="35"/>
      <c r="L7" s="35"/>
      <c r="M7" s="35"/>
      <c r="N7" s="35"/>
      <c r="O7" s="35"/>
      <c r="P7" s="35"/>
      <c r="Q7" s="49"/>
    </row>
    <row r="8" spans="2:17" ht="18.3">
      <c r="B8" s="135" t="s">
        <v>186</v>
      </c>
      <c r="C8" s="134"/>
      <c r="D8" s="134"/>
      <c r="E8" s="134"/>
      <c r="F8" s="134"/>
      <c r="G8" s="134"/>
      <c r="H8" s="134"/>
      <c r="I8" s="134"/>
      <c r="J8" s="55"/>
      <c r="K8" s="35"/>
      <c r="L8" s="35"/>
      <c r="M8" s="35"/>
      <c r="N8" s="35"/>
      <c r="O8" s="35"/>
      <c r="P8" s="35"/>
      <c r="Q8" s="49"/>
    </row>
    <row r="9" spans="2:17" ht="18.3">
      <c r="B9" s="133" t="s">
        <v>52</v>
      </c>
      <c r="C9" s="134"/>
      <c r="D9" s="134"/>
      <c r="E9" s="134"/>
      <c r="F9" s="134"/>
      <c r="G9" s="134"/>
      <c r="H9" s="134"/>
      <c r="I9" s="134"/>
      <c r="J9" s="35"/>
      <c r="K9" s="35"/>
      <c r="L9" s="35"/>
      <c r="M9" s="35"/>
      <c r="N9" s="35"/>
      <c r="O9" s="35"/>
      <c r="P9" s="35"/>
      <c r="Q9" s="49"/>
    </row>
    <row r="10" spans="2:17" ht="18.3">
      <c r="B10" s="133"/>
      <c r="C10" s="134"/>
      <c r="D10" s="134"/>
      <c r="E10" s="134"/>
      <c r="F10" s="134"/>
      <c r="G10" s="134"/>
      <c r="H10" s="134"/>
      <c r="I10" s="134"/>
      <c r="J10" s="35"/>
      <c r="K10" s="35"/>
      <c r="L10" s="35"/>
      <c r="M10" s="35"/>
      <c r="N10" s="35"/>
      <c r="O10" s="35"/>
      <c r="P10" s="35"/>
      <c r="Q10" s="49"/>
    </row>
    <row r="11" spans="2:17">
      <c r="B11" s="34"/>
      <c r="C11" s="260" t="s">
        <v>53</v>
      </c>
      <c r="D11" s="261"/>
      <c r="E11" s="262" t="s">
        <v>54</v>
      </c>
      <c r="F11" s="261"/>
      <c r="G11" s="261"/>
      <c r="H11" s="261"/>
      <c r="I11" s="261"/>
      <c r="J11" s="261"/>
      <c r="K11" s="261"/>
      <c r="L11" s="205"/>
      <c r="M11" s="262" t="s">
        <v>37</v>
      </c>
      <c r="N11" s="261"/>
      <c r="O11" s="261"/>
      <c r="P11" s="206" t="s">
        <v>169</v>
      </c>
      <c r="Q11" s="49"/>
    </row>
    <row r="12" spans="2:17">
      <c r="B12" s="34"/>
      <c r="C12" s="243" t="s">
        <v>55</v>
      </c>
      <c r="D12" s="243"/>
      <c r="E12" s="244" t="s">
        <v>183</v>
      </c>
      <c r="F12" s="245"/>
      <c r="G12" s="245"/>
      <c r="H12" s="245"/>
      <c r="I12" s="245"/>
      <c r="J12" s="245"/>
      <c r="K12" s="246"/>
      <c r="L12" s="45" t="s">
        <v>56</v>
      </c>
      <c r="M12" s="235" t="s">
        <v>57</v>
      </c>
      <c r="N12" s="236"/>
      <c r="O12" s="236"/>
      <c r="P12" s="82" t="s">
        <v>159</v>
      </c>
      <c r="Q12" s="49"/>
    </row>
    <row r="13" spans="2:17">
      <c r="B13" s="34"/>
      <c r="C13" s="243" t="s">
        <v>58</v>
      </c>
      <c r="D13" s="243"/>
      <c r="E13" s="244" t="s">
        <v>182</v>
      </c>
      <c r="F13" s="245"/>
      <c r="G13" s="245"/>
      <c r="H13" s="245"/>
      <c r="I13" s="245"/>
      <c r="J13" s="245"/>
      <c r="K13" s="246"/>
      <c r="L13" s="45" t="s">
        <v>59</v>
      </c>
      <c r="M13" s="235" t="s">
        <v>60</v>
      </c>
      <c r="N13" s="236"/>
      <c r="O13" s="236"/>
      <c r="P13" s="82" t="s">
        <v>156</v>
      </c>
      <c r="Q13" s="49"/>
    </row>
    <row r="14" spans="2:17">
      <c r="B14" s="34"/>
      <c r="C14" s="243" t="s">
        <v>61</v>
      </c>
      <c r="D14" s="243"/>
      <c r="E14" s="244" t="s">
        <v>181</v>
      </c>
      <c r="F14" s="245"/>
      <c r="G14" s="245"/>
      <c r="H14" s="245"/>
      <c r="I14" s="245"/>
      <c r="J14" s="245"/>
      <c r="K14" s="246"/>
      <c r="L14" s="45" t="s">
        <v>62</v>
      </c>
      <c r="M14" s="235" t="s">
        <v>63</v>
      </c>
      <c r="N14" s="236"/>
      <c r="O14" s="236"/>
      <c r="P14" s="82" t="s">
        <v>156</v>
      </c>
      <c r="Q14" s="49"/>
    </row>
    <row r="15" spans="2:17">
      <c r="B15" s="34"/>
      <c r="C15" s="243" t="s">
        <v>64</v>
      </c>
      <c r="D15" s="243"/>
      <c r="E15" s="244" t="s">
        <v>180</v>
      </c>
      <c r="F15" s="245"/>
      <c r="G15" s="245"/>
      <c r="H15" s="245"/>
      <c r="I15" s="245"/>
      <c r="J15" s="245"/>
      <c r="K15" s="246"/>
      <c r="L15" s="45" t="s">
        <v>65</v>
      </c>
      <c r="M15" s="235" t="s">
        <v>66</v>
      </c>
      <c r="N15" s="236"/>
      <c r="O15" s="236"/>
      <c r="P15" s="82" t="s">
        <v>159</v>
      </c>
      <c r="Q15" s="49"/>
    </row>
    <row r="16" spans="2:17">
      <c r="B16" s="34"/>
      <c r="C16" s="253" t="s">
        <v>67</v>
      </c>
      <c r="D16" s="255"/>
      <c r="E16" s="253" t="s">
        <v>179</v>
      </c>
      <c r="F16" s="254"/>
      <c r="G16" s="254"/>
      <c r="H16" s="254"/>
      <c r="I16" s="254"/>
      <c r="J16" s="254"/>
      <c r="K16" s="255"/>
      <c r="L16" s="46" t="s">
        <v>68</v>
      </c>
      <c r="M16" s="235" t="s">
        <v>69</v>
      </c>
      <c r="N16" s="236"/>
      <c r="O16" s="236"/>
      <c r="P16" s="82" t="s">
        <v>159</v>
      </c>
      <c r="Q16" s="49"/>
    </row>
    <row r="17" spans="2:18">
      <c r="B17" s="34"/>
      <c r="C17" s="264" t="s">
        <v>70</v>
      </c>
      <c r="D17" s="265"/>
      <c r="E17" s="264" t="s">
        <v>178</v>
      </c>
      <c r="F17" s="266"/>
      <c r="G17" s="266"/>
      <c r="H17" s="266"/>
      <c r="I17" s="266"/>
      <c r="J17" s="266"/>
      <c r="K17" s="265"/>
      <c r="L17" s="47" t="s">
        <v>71</v>
      </c>
      <c r="M17" s="235" t="s">
        <v>72</v>
      </c>
      <c r="N17" s="236"/>
      <c r="O17" s="236"/>
      <c r="P17" s="82" t="s">
        <v>159</v>
      </c>
      <c r="Q17" s="49"/>
    </row>
    <row r="18" spans="2:18" ht="15" customHeight="1">
      <c r="B18" s="34"/>
      <c r="C18" s="264" t="s">
        <v>73</v>
      </c>
      <c r="D18" s="265"/>
      <c r="E18" s="264" t="s">
        <v>177</v>
      </c>
      <c r="F18" s="266"/>
      <c r="G18" s="266"/>
      <c r="H18" s="266"/>
      <c r="I18" s="266"/>
      <c r="J18" s="266"/>
      <c r="K18" s="265"/>
      <c r="L18" s="47" t="s">
        <v>74</v>
      </c>
      <c r="M18" s="235" t="s">
        <v>75</v>
      </c>
      <c r="N18" s="236"/>
      <c r="O18" s="236"/>
      <c r="P18" s="82" t="s">
        <v>156</v>
      </c>
      <c r="Q18" s="49"/>
      <c r="R18" s="92"/>
    </row>
    <row r="19" spans="2:18">
      <c r="B19" s="125"/>
      <c r="C19" s="126"/>
      <c r="D19" s="126"/>
      <c r="E19" s="127"/>
      <c r="F19" s="127"/>
      <c r="G19" s="127"/>
      <c r="H19" s="127"/>
      <c r="I19" s="127"/>
      <c r="J19" s="127"/>
      <c r="K19" s="128"/>
      <c r="L19" s="128"/>
      <c r="M19" s="37"/>
      <c r="N19" s="37"/>
      <c r="O19" s="37"/>
      <c r="P19" s="37"/>
      <c r="Q19" s="48"/>
    </row>
    <row r="22" spans="2:18">
      <c r="B22" s="32"/>
      <c r="C22" s="33"/>
      <c r="D22" s="33"/>
      <c r="E22" s="33"/>
      <c r="F22" s="33"/>
      <c r="G22" s="33"/>
      <c r="H22" s="33"/>
      <c r="I22" s="33"/>
      <c r="J22" s="33"/>
      <c r="K22" s="33"/>
      <c r="L22" s="33"/>
      <c r="M22" s="33"/>
      <c r="N22" s="33"/>
      <c r="O22" s="33"/>
      <c r="P22" s="33"/>
      <c r="Q22" s="58"/>
    </row>
    <row r="23" spans="2:18" ht="18.3">
      <c r="B23" s="34"/>
      <c r="C23" s="124" t="s">
        <v>176</v>
      </c>
      <c r="D23" s="124"/>
      <c r="E23" s="124"/>
      <c r="F23" s="35"/>
      <c r="G23" s="35"/>
      <c r="H23" s="35"/>
      <c r="I23" s="35"/>
      <c r="J23" s="35"/>
      <c r="K23" s="35"/>
      <c r="L23" s="35"/>
      <c r="M23" s="35"/>
      <c r="N23" s="35"/>
      <c r="O23" s="35"/>
      <c r="P23" s="35"/>
      <c r="Q23" s="49"/>
    </row>
    <row r="24" spans="2:18" ht="18.3">
      <c r="B24" s="34"/>
      <c r="C24" s="55"/>
      <c r="D24" s="35"/>
      <c r="E24" s="35"/>
      <c r="F24" s="35"/>
      <c r="G24" s="35"/>
      <c r="H24" s="35"/>
      <c r="I24" s="35"/>
      <c r="J24" s="35"/>
      <c r="K24" s="35"/>
      <c r="L24" s="35"/>
      <c r="M24" s="35"/>
      <c r="N24" s="35"/>
      <c r="O24" s="35"/>
      <c r="P24" s="35"/>
      <c r="Q24" s="49"/>
    </row>
    <row r="25" spans="2:18" ht="18.3">
      <c r="B25" s="34"/>
      <c r="C25" s="35"/>
      <c r="D25" s="35"/>
      <c r="E25" s="35"/>
      <c r="F25" s="35"/>
      <c r="G25" s="35"/>
      <c r="H25" s="35"/>
      <c r="I25" s="85"/>
      <c r="J25" s="35"/>
      <c r="K25" s="35"/>
      <c r="L25" s="35"/>
      <c r="M25" s="35"/>
      <c r="N25" s="35"/>
      <c r="O25" s="35"/>
      <c r="P25" s="35"/>
      <c r="Q25" s="49"/>
    </row>
    <row r="26" spans="2:18">
      <c r="B26" s="34"/>
      <c r="C26" s="76" t="s">
        <v>175</v>
      </c>
      <c r="D26" s="123" t="s">
        <v>174</v>
      </c>
      <c r="E26" s="122" t="str">
        <f>_xll.BQL(D26,"NAME")</f>
        <v>BZLNZ 0 ⅜ 09/14/24</v>
      </c>
      <c r="F26" s="35"/>
      <c r="G26" s="35"/>
      <c r="H26" s="35"/>
      <c r="I26" s="35"/>
      <c r="J26" s="35"/>
      <c r="K26" s="35"/>
      <c r="L26" s="35"/>
      <c r="M26" s="35"/>
      <c r="N26" s="35"/>
      <c r="O26" s="35"/>
      <c r="P26" s="35"/>
      <c r="Q26" s="49"/>
    </row>
    <row r="27" spans="2:18">
      <c r="B27" s="34"/>
      <c r="C27" s="35"/>
      <c r="D27" s="35"/>
      <c r="E27" s="35"/>
      <c r="F27" s="35"/>
      <c r="G27" s="35"/>
      <c r="H27" s="35"/>
      <c r="I27" s="35"/>
      <c r="J27" s="35"/>
      <c r="K27" s="35"/>
      <c r="L27" s="35"/>
      <c r="M27" s="35"/>
      <c r="N27" s="35"/>
      <c r="O27" s="35"/>
      <c r="P27" s="35"/>
      <c r="Q27" s="49"/>
    </row>
    <row r="28" spans="2:18" ht="31.5" customHeight="1">
      <c r="B28" s="34"/>
      <c r="C28" s="121" t="s">
        <v>173</v>
      </c>
      <c r="D28" s="121" t="s">
        <v>172</v>
      </c>
      <c r="E28" s="120" t="s">
        <v>171</v>
      </c>
      <c r="F28" s="120" t="s">
        <v>170</v>
      </c>
      <c r="G28" s="119" t="s">
        <v>169</v>
      </c>
      <c r="H28" s="35"/>
      <c r="I28" s="35"/>
      <c r="J28" s="35"/>
      <c r="K28" s="35"/>
      <c r="L28" s="35"/>
      <c r="M28" s="35"/>
      <c r="N28" s="35"/>
      <c r="O28" s="35"/>
      <c r="P28" s="35"/>
      <c r="Q28" s="49"/>
    </row>
    <row r="29" spans="2:18">
      <c r="B29" s="34"/>
      <c r="C29" s="118" t="s">
        <v>56</v>
      </c>
      <c r="D29" s="117" t="s">
        <v>168</v>
      </c>
      <c r="E29" s="116" t="str">
        <f>_xll.BQL("Issuerof('"&amp;D26&amp;"')","NAME","showids=f")</f>
        <v>BNZ International Funding Ltd/</v>
      </c>
      <c r="F29" s="115" t="str">
        <f>_xll.BQL("Issuerof('"&amp;D26&amp;"')","ID","showids=f")</f>
        <v>1066054D LN Equity</v>
      </c>
      <c r="G29" s="114" t="s">
        <v>159</v>
      </c>
      <c r="H29" s="35"/>
      <c r="I29" s="35"/>
      <c r="J29" s="35"/>
      <c r="K29" s="35"/>
      <c r="L29" s="35"/>
      <c r="M29" s="35"/>
      <c r="N29" s="35"/>
      <c r="O29" s="35"/>
      <c r="P29" s="35"/>
      <c r="Q29" s="49"/>
    </row>
    <row r="30" spans="2:18">
      <c r="B30" s="34"/>
      <c r="C30" s="113" t="s">
        <v>59</v>
      </c>
      <c r="D30" s="112" t="s">
        <v>167</v>
      </c>
      <c r="E30" s="105" t="str">
        <f>_xll.BQL("Parent('"&amp;D26&amp;"')","NAME","showids=f")</f>
        <v>BNZ International Funding Ltd</v>
      </c>
      <c r="F30" s="104" t="str">
        <f>_xll.BQL("Parent('"&amp;D26&amp;"')","ID","showids=f")</f>
        <v>645861Z NZ Equity</v>
      </c>
      <c r="G30" s="103" t="s">
        <v>156</v>
      </c>
      <c r="H30" s="35"/>
      <c r="I30" s="35"/>
      <c r="J30" s="35"/>
      <c r="K30" s="35"/>
      <c r="L30" s="35"/>
      <c r="M30" s="35"/>
      <c r="N30" s="35"/>
      <c r="O30" s="35"/>
      <c r="P30" s="35"/>
      <c r="Q30" s="49"/>
    </row>
    <row r="31" spans="2:18">
      <c r="B31" s="34"/>
      <c r="C31" s="111" t="s">
        <v>166</v>
      </c>
      <c r="D31" s="110" t="s">
        <v>165</v>
      </c>
      <c r="E31" s="105" t="str">
        <f>_xll.BQL("Parent(Parent('"&amp;D26&amp;"'))","NAME","showids=f")</f>
        <v>Bank of New Zealand</v>
      </c>
      <c r="F31" s="104" t="str">
        <f>_xll.BQL("Parent(Parent('"&amp;D26&amp;"'))","ID","showids=f")</f>
        <v>BZL NZ Equity</v>
      </c>
      <c r="G31" s="103" t="s">
        <v>156</v>
      </c>
      <c r="H31" s="35"/>
      <c r="I31" s="35"/>
      <c r="J31" s="35"/>
      <c r="K31" s="35"/>
      <c r="L31" s="35"/>
      <c r="M31" s="35"/>
      <c r="N31" s="35"/>
      <c r="O31" s="35"/>
      <c r="P31" s="35"/>
      <c r="Q31" s="49"/>
    </row>
    <row r="32" spans="2:18">
      <c r="B32" s="34"/>
      <c r="C32" s="109" t="s">
        <v>65</v>
      </c>
      <c r="D32" s="108" t="s">
        <v>164</v>
      </c>
      <c r="E32" s="105" t="str">
        <f>_xll.BQL("Parent('"&amp;D26&amp;"',type=Ultimate)","NAME","showids=f")</f>
        <v>National Australia Bank Ltd</v>
      </c>
      <c r="F32" s="104" t="str">
        <f>_xll.BQL("Parent('"&amp;D26&amp;"',type=Ultimate)","ID","showids=f")</f>
        <v>NAB AU Equity</v>
      </c>
      <c r="G32" s="103" t="s">
        <v>159</v>
      </c>
      <c r="H32" s="35"/>
      <c r="I32" s="35"/>
      <c r="J32" s="35"/>
      <c r="K32" s="35"/>
      <c r="L32" s="35"/>
      <c r="M32" s="35"/>
      <c r="N32" s="35"/>
      <c r="O32" s="35"/>
      <c r="P32" s="35"/>
      <c r="Q32" s="49"/>
    </row>
    <row r="33" spans="2:18">
      <c r="B33" s="34"/>
      <c r="C33" s="107" t="s">
        <v>163</v>
      </c>
      <c r="D33" s="106" t="s">
        <v>162</v>
      </c>
      <c r="E33" s="105" t="str">
        <f>_xll.BQL("translatesymbols(['"&amp;D26&amp;"'],instrumentidtype='Corp',targetidtype='FundamentalTicker')","NAME","showids=f")</f>
        <v>BNZ International Funding Ltd</v>
      </c>
      <c r="F33" s="104" t="str">
        <f>_xll.BQL("fundamentalticker('"&amp;D26&amp;"')","ID","showids=f")</f>
        <v>645861Z NZ Equity</v>
      </c>
      <c r="G33" s="103" t="s">
        <v>159</v>
      </c>
      <c r="H33" s="35"/>
      <c r="I33" s="35"/>
      <c r="J33" s="35"/>
      <c r="K33" s="35"/>
      <c r="L33" s="35"/>
      <c r="M33" s="35"/>
      <c r="N33" s="35"/>
      <c r="O33" s="35"/>
      <c r="P33" s="35"/>
      <c r="Q33" s="49"/>
    </row>
    <row r="34" spans="2:18">
      <c r="B34" s="34"/>
      <c r="C34" s="102" t="s">
        <v>161</v>
      </c>
      <c r="D34" s="101" t="s">
        <v>160</v>
      </c>
      <c r="E34" s="100" t="str">
        <f>_xll.BQL(F34, "name")</f>
        <v>National Australia Bank Ltd</v>
      </c>
      <c r="F34" s="99" t="str">
        <f>_xll.BQL("equitypricingticker('"&amp;D26&amp;"')","ID","showids=f")</f>
        <v>NAB AU Equity</v>
      </c>
      <c r="G34" s="98" t="s">
        <v>159</v>
      </c>
      <c r="H34" s="35"/>
      <c r="I34" s="35"/>
      <c r="J34" s="35"/>
      <c r="K34" s="35"/>
      <c r="L34" s="35"/>
      <c r="M34" s="35"/>
      <c r="N34" s="35"/>
      <c r="O34" s="35"/>
      <c r="P34" s="35"/>
      <c r="Q34" s="49"/>
    </row>
    <row r="35" spans="2:18">
      <c r="B35" s="34"/>
      <c r="C35" s="97" t="s">
        <v>158</v>
      </c>
      <c r="D35" s="96" t="s">
        <v>157</v>
      </c>
      <c r="E35" s="95" t="str">
        <f>_xll.BQL(F35, "name")</f>
        <v>National Australia Bank Ltd</v>
      </c>
      <c r="F35" s="94" t="str">
        <f>_xll.BQL("esgticker('"&amp;D26&amp;"')","ID","showids=f")</f>
        <v>NAB AU Equity</v>
      </c>
      <c r="G35" s="93" t="s">
        <v>156</v>
      </c>
      <c r="H35" s="35"/>
      <c r="I35" s="35"/>
      <c r="J35" s="35"/>
      <c r="K35" s="35"/>
      <c r="L35" s="35"/>
      <c r="M35" s="35"/>
      <c r="N35" s="35"/>
      <c r="O35" s="35"/>
      <c r="P35" s="35"/>
      <c r="Q35" s="49"/>
    </row>
    <row r="36" spans="2:18">
      <c r="B36" s="36"/>
      <c r="C36" s="37"/>
      <c r="D36" s="37"/>
      <c r="E36" s="37"/>
      <c r="F36" s="37"/>
      <c r="G36" s="37"/>
      <c r="H36" s="37"/>
      <c r="I36" s="37"/>
      <c r="J36" s="37"/>
      <c r="K36" s="37"/>
      <c r="L36" s="37"/>
      <c r="M36" s="37"/>
      <c r="N36" s="37"/>
      <c r="O36" s="37"/>
      <c r="P36" s="37"/>
      <c r="Q36" s="48"/>
    </row>
    <row r="37" spans="2:18" hidden="1" outlineLevel="1">
      <c r="B37" s="34"/>
      <c r="C37" s="35"/>
      <c r="D37" s="35"/>
      <c r="E37" s="35"/>
      <c r="F37" s="35"/>
      <c r="G37" s="35"/>
      <c r="H37" s="35"/>
      <c r="I37" s="35"/>
      <c r="J37" s="35"/>
      <c r="K37" s="35"/>
      <c r="L37" s="35"/>
      <c r="M37" s="35"/>
      <c r="N37" s="35"/>
      <c r="O37" s="35"/>
      <c r="P37" s="35"/>
      <c r="Q37" s="49"/>
      <c r="R37" s="92"/>
    </row>
    <row r="38" spans="2:18" hidden="1" outlineLevel="1">
      <c r="B38" s="34"/>
      <c r="C38" s="35"/>
      <c r="D38" s="35"/>
      <c r="E38" s="35"/>
      <c r="F38" s="35"/>
      <c r="G38" s="35"/>
      <c r="H38" s="35"/>
      <c r="I38" s="35"/>
      <c r="J38" s="35"/>
      <c r="K38" s="35"/>
      <c r="L38" s="35"/>
      <c r="M38" s="35"/>
      <c r="N38" s="35"/>
      <c r="O38" s="35"/>
      <c r="P38" s="35"/>
      <c r="Q38" s="49"/>
    </row>
    <row r="39" spans="2:18" ht="20.399999999999999" hidden="1" outlineLevel="1">
      <c r="B39" s="34"/>
      <c r="C39" s="35"/>
      <c r="D39" s="91" t="s">
        <v>155</v>
      </c>
      <c r="E39" s="35"/>
      <c r="F39" s="35"/>
      <c r="G39" s="91"/>
      <c r="H39" s="35"/>
      <c r="I39" s="91" t="s">
        <v>154</v>
      </c>
      <c r="J39" s="35"/>
      <c r="K39" s="35"/>
      <c r="L39" s="35"/>
      <c r="M39" s="35"/>
      <c r="N39" s="35"/>
      <c r="O39" s="35"/>
      <c r="P39" s="35"/>
      <c r="Q39" s="49"/>
    </row>
    <row r="40" spans="2:18" hidden="1" outlineLevel="1">
      <c r="B40" s="34"/>
      <c r="C40" s="35"/>
      <c r="D40" s="35"/>
      <c r="E40" s="35"/>
      <c r="F40" s="35"/>
      <c r="G40" s="35"/>
      <c r="H40" s="35"/>
      <c r="I40" s="35"/>
      <c r="J40" s="35"/>
      <c r="K40" s="35"/>
      <c r="L40" s="35"/>
      <c r="M40" s="35"/>
      <c r="N40" s="35"/>
      <c r="O40" s="35"/>
      <c r="P40" s="35"/>
      <c r="Q40" s="49"/>
    </row>
    <row r="41" spans="2:18" hidden="1" outlineLevel="1">
      <c r="B41" s="34"/>
      <c r="C41" s="35"/>
      <c r="D41" s="35"/>
      <c r="E41" s="35"/>
      <c r="F41" s="35"/>
      <c r="G41" s="35"/>
      <c r="H41" s="35"/>
      <c r="I41" s="35"/>
      <c r="J41" s="35"/>
      <c r="K41" s="35"/>
      <c r="L41" s="35"/>
      <c r="M41" s="35"/>
      <c r="N41" s="35"/>
      <c r="O41" s="35"/>
      <c r="P41" s="35"/>
      <c r="Q41" s="49"/>
    </row>
    <row r="42" spans="2:18" hidden="1" outlineLevel="1">
      <c r="B42" s="34"/>
      <c r="C42" s="35"/>
      <c r="D42" s="35"/>
      <c r="E42" s="35"/>
      <c r="F42" s="35"/>
      <c r="G42" s="35"/>
      <c r="H42" s="35"/>
      <c r="I42" s="35"/>
      <c r="J42" s="35"/>
      <c r="K42" s="35"/>
      <c r="L42" s="35"/>
      <c r="M42" s="35"/>
      <c r="N42" s="35"/>
      <c r="O42" s="35"/>
      <c r="P42" s="35"/>
      <c r="Q42" s="49"/>
    </row>
    <row r="43" spans="2:18" hidden="1" outlineLevel="1">
      <c r="B43" s="34"/>
      <c r="C43" s="35"/>
      <c r="D43" s="35"/>
      <c r="E43" s="35"/>
      <c r="F43" s="35"/>
      <c r="G43" s="35"/>
      <c r="H43" s="35"/>
      <c r="I43" s="35"/>
      <c r="J43" s="35"/>
      <c r="K43" s="35"/>
      <c r="L43" s="35"/>
      <c r="M43" s="35"/>
      <c r="N43" s="35"/>
      <c r="O43" s="35"/>
      <c r="P43" s="35"/>
      <c r="Q43" s="49"/>
    </row>
    <row r="44" spans="2:18" hidden="1" outlineLevel="1">
      <c r="B44" s="34"/>
      <c r="C44" s="35"/>
      <c r="D44" s="35"/>
      <c r="E44" s="35"/>
      <c r="F44" s="35"/>
      <c r="G44" s="35"/>
      <c r="H44" s="35"/>
      <c r="I44" s="35"/>
      <c r="J44" s="35"/>
      <c r="K44" s="35"/>
      <c r="L44" s="35"/>
      <c r="M44" s="35"/>
      <c r="N44" s="35"/>
      <c r="O44" s="35"/>
      <c r="P44" s="35"/>
      <c r="Q44" s="49"/>
    </row>
    <row r="45" spans="2:18" hidden="1" outlineLevel="1">
      <c r="B45" s="34"/>
      <c r="C45" s="35"/>
      <c r="D45" s="35"/>
      <c r="E45" s="35"/>
      <c r="F45" s="35"/>
      <c r="G45" s="35"/>
      <c r="H45" s="35"/>
      <c r="I45" s="35"/>
      <c r="J45" s="35"/>
      <c r="K45" s="35"/>
      <c r="L45" s="35"/>
      <c r="M45" s="35"/>
      <c r="N45" s="35"/>
      <c r="O45" s="35"/>
      <c r="P45" s="35"/>
      <c r="Q45" s="49"/>
    </row>
    <row r="46" spans="2:18" hidden="1" outlineLevel="1">
      <c r="B46" s="34"/>
      <c r="C46" s="35"/>
      <c r="D46" s="35"/>
      <c r="E46" s="35"/>
      <c r="F46" s="35"/>
      <c r="G46" s="35"/>
      <c r="H46" s="35"/>
      <c r="I46" s="35"/>
      <c r="J46" s="35"/>
      <c r="K46" s="35"/>
      <c r="L46" s="35"/>
      <c r="M46" s="35"/>
      <c r="N46" s="35"/>
      <c r="O46" s="35"/>
      <c r="P46" s="35"/>
      <c r="Q46" s="49"/>
    </row>
    <row r="47" spans="2:18" hidden="1" outlineLevel="1">
      <c r="B47" s="34"/>
      <c r="C47" s="35"/>
      <c r="D47" s="35"/>
      <c r="E47" s="35"/>
      <c r="F47" s="35"/>
      <c r="G47" s="35"/>
      <c r="H47" s="35"/>
      <c r="I47" s="35"/>
      <c r="J47" s="35"/>
      <c r="K47" s="35"/>
      <c r="L47" s="35"/>
      <c r="M47" s="35"/>
      <c r="N47" s="35"/>
      <c r="O47" s="35"/>
      <c r="P47" s="35"/>
      <c r="Q47" s="49"/>
    </row>
    <row r="48" spans="2:18" hidden="1" outlineLevel="1">
      <c r="B48" s="34"/>
      <c r="C48" s="35"/>
      <c r="D48" s="35"/>
      <c r="E48" s="35"/>
      <c r="F48" s="35"/>
      <c r="G48" s="35"/>
      <c r="H48" s="35"/>
      <c r="I48" s="35"/>
      <c r="J48" s="35"/>
      <c r="K48" s="35"/>
      <c r="L48" s="35"/>
      <c r="M48" s="35"/>
      <c r="N48" s="35"/>
      <c r="O48" s="35"/>
      <c r="P48" s="35"/>
      <c r="Q48" s="49"/>
    </row>
    <row r="49" spans="2:17" hidden="1" outlineLevel="1">
      <c r="B49" s="34"/>
      <c r="C49" s="35"/>
      <c r="D49" s="35"/>
      <c r="E49" s="35"/>
      <c r="F49" s="35"/>
      <c r="G49" s="35"/>
      <c r="H49" s="35"/>
      <c r="I49" s="35"/>
      <c r="J49" s="35"/>
      <c r="K49" s="35"/>
      <c r="L49" s="35"/>
      <c r="M49" s="35"/>
      <c r="N49" s="35"/>
      <c r="O49" s="35"/>
      <c r="P49" s="35"/>
      <c r="Q49" s="49"/>
    </row>
    <row r="50" spans="2:17" hidden="1" outlineLevel="1">
      <c r="B50" s="34"/>
      <c r="C50" s="35"/>
      <c r="D50" s="35"/>
      <c r="E50" s="35"/>
      <c r="F50" s="35"/>
      <c r="G50" s="35"/>
      <c r="H50" s="35"/>
      <c r="I50" s="35"/>
      <c r="J50" s="35"/>
      <c r="K50" s="35"/>
      <c r="L50" s="35"/>
      <c r="M50" s="35"/>
      <c r="N50" s="35"/>
      <c r="O50" s="35"/>
      <c r="P50" s="35"/>
      <c r="Q50" s="49"/>
    </row>
    <row r="51" spans="2:17" hidden="1" outlineLevel="1">
      <c r="B51" s="34"/>
      <c r="C51" s="35"/>
      <c r="D51" s="35"/>
      <c r="E51" s="35"/>
      <c r="F51" s="35"/>
      <c r="G51" s="35"/>
      <c r="H51" s="35"/>
      <c r="I51" s="35"/>
      <c r="J51" s="35"/>
      <c r="K51" s="35"/>
      <c r="L51" s="35"/>
      <c r="M51" s="35"/>
      <c r="N51" s="35"/>
      <c r="O51" s="35"/>
      <c r="P51" s="35"/>
      <c r="Q51" s="49"/>
    </row>
    <row r="52" spans="2:17" hidden="1" outlineLevel="1">
      <c r="B52" s="34"/>
      <c r="C52" s="35"/>
      <c r="D52" s="35"/>
      <c r="E52" s="35"/>
      <c r="F52" s="35"/>
      <c r="G52" s="35"/>
      <c r="H52" s="35"/>
      <c r="I52" s="35"/>
      <c r="J52" s="35"/>
      <c r="K52" s="35"/>
      <c r="L52" s="35"/>
      <c r="M52" s="35"/>
      <c r="N52" s="35"/>
      <c r="O52" s="35"/>
      <c r="P52" s="35"/>
      <c r="Q52" s="49"/>
    </row>
    <row r="53" spans="2:17" hidden="1" outlineLevel="1">
      <c r="B53" s="34"/>
      <c r="C53" s="35"/>
      <c r="D53" s="35"/>
      <c r="E53" s="35"/>
      <c r="F53" s="35"/>
      <c r="G53" s="35"/>
      <c r="H53" s="35"/>
      <c r="I53" s="35"/>
      <c r="J53" s="35"/>
      <c r="K53" s="35"/>
      <c r="L53" s="35"/>
      <c r="M53" s="35"/>
      <c r="N53" s="35"/>
      <c r="O53" s="35"/>
      <c r="P53" s="35"/>
      <c r="Q53" s="49"/>
    </row>
    <row r="54" spans="2:17" hidden="1" outlineLevel="1">
      <c r="B54" s="34"/>
      <c r="C54" s="35"/>
      <c r="D54" s="35"/>
      <c r="E54" s="35"/>
      <c r="F54" s="35"/>
      <c r="G54" s="35"/>
      <c r="H54" s="35"/>
      <c r="I54" s="35"/>
      <c r="J54" s="35"/>
      <c r="K54" s="35"/>
      <c r="L54" s="35"/>
      <c r="M54" s="35"/>
      <c r="N54" s="35"/>
      <c r="O54" s="35"/>
      <c r="P54" s="35"/>
      <c r="Q54" s="49"/>
    </row>
    <row r="55" spans="2:17" hidden="1" outlineLevel="1">
      <c r="B55" s="34"/>
      <c r="C55" s="35"/>
      <c r="D55" s="35"/>
      <c r="E55" s="35"/>
      <c r="F55" s="35"/>
      <c r="G55" s="35"/>
      <c r="H55" s="35"/>
      <c r="I55" s="35"/>
      <c r="J55" s="35"/>
      <c r="K55" s="35"/>
      <c r="L55" s="35"/>
      <c r="M55" s="35"/>
      <c r="N55" s="35"/>
      <c r="O55" s="35"/>
      <c r="P55" s="35"/>
      <c r="Q55" s="49"/>
    </row>
    <row r="56" spans="2:17" hidden="1" outlineLevel="1">
      <c r="B56" s="34"/>
      <c r="C56" s="35"/>
      <c r="D56" s="35"/>
      <c r="E56" s="35"/>
      <c r="F56" s="35"/>
      <c r="G56" s="35"/>
      <c r="H56" s="35"/>
      <c r="I56" s="35"/>
      <c r="J56" s="35"/>
      <c r="K56" s="35"/>
      <c r="L56" s="35"/>
      <c r="M56" s="35"/>
      <c r="N56" s="35"/>
      <c r="O56" s="35"/>
      <c r="P56" s="35"/>
      <c r="Q56" s="49"/>
    </row>
    <row r="57" spans="2:17" hidden="1" outlineLevel="1">
      <c r="B57" s="34"/>
      <c r="C57" s="35"/>
      <c r="D57" s="35"/>
      <c r="E57" s="35"/>
      <c r="F57" s="35"/>
      <c r="G57" s="35"/>
      <c r="H57" s="35"/>
      <c r="I57" s="35"/>
      <c r="J57" s="35"/>
      <c r="K57" s="35"/>
      <c r="L57" s="35"/>
      <c r="M57" s="35"/>
      <c r="N57" s="35"/>
      <c r="O57" s="35"/>
      <c r="P57" s="35"/>
      <c r="Q57" s="49"/>
    </row>
    <row r="58" spans="2:17" hidden="1" outlineLevel="1">
      <c r="B58" s="34"/>
      <c r="C58" s="35"/>
      <c r="D58" s="35"/>
      <c r="E58" s="35"/>
      <c r="F58" s="35"/>
      <c r="G58" s="35"/>
      <c r="H58" s="35"/>
      <c r="I58" s="35"/>
      <c r="J58" s="35"/>
      <c r="K58" s="35"/>
      <c r="L58" s="35"/>
      <c r="M58" s="35"/>
      <c r="N58" s="35"/>
      <c r="O58" s="35"/>
      <c r="P58" s="35"/>
      <c r="Q58" s="49"/>
    </row>
    <row r="59" spans="2:17" hidden="1" outlineLevel="1">
      <c r="B59" s="34"/>
      <c r="C59" s="35"/>
      <c r="D59" s="35"/>
      <c r="E59" s="35"/>
      <c r="F59" s="35"/>
      <c r="G59" s="35"/>
      <c r="H59" s="35"/>
      <c r="I59" s="35"/>
      <c r="J59" s="35"/>
      <c r="K59" s="35"/>
      <c r="L59" s="35"/>
      <c r="M59" s="35"/>
      <c r="N59" s="35"/>
      <c r="O59" s="35"/>
      <c r="P59" s="35"/>
      <c r="Q59" s="49"/>
    </row>
    <row r="60" spans="2:17" hidden="1" outlineLevel="1">
      <c r="B60" s="34"/>
      <c r="C60" s="35"/>
      <c r="D60" s="35"/>
      <c r="E60" s="35"/>
      <c r="F60" s="35"/>
      <c r="G60" s="35"/>
      <c r="H60" s="35"/>
      <c r="I60" s="35"/>
      <c r="J60" s="35"/>
      <c r="K60" s="35"/>
      <c r="L60" s="35"/>
      <c r="M60" s="35"/>
      <c r="N60" s="35"/>
      <c r="O60" s="35"/>
      <c r="P60" s="35"/>
      <c r="Q60" s="49"/>
    </row>
    <row r="61" spans="2:17" hidden="1" outlineLevel="1">
      <c r="B61" s="34"/>
      <c r="C61" s="35"/>
      <c r="D61" s="35"/>
      <c r="E61" s="35"/>
      <c r="F61" s="35"/>
      <c r="G61" s="35"/>
      <c r="H61" s="35"/>
      <c r="I61" s="35"/>
      <c r="J61" s="35"/>
      <c r="K61" s="35"/>
      <c r="L61" s="35"/>
      <c r="M61" s="35"/>
      <c r="N61" s="35"/>
      <c r="O61" s="35"/>
      <c r="P61" s="35"/>
      <c r="Q61" s="49"/>
    </row>
    <row r="62" spans="2:17" hidden="1" outlineLevel="1">
      <c r="B62" s="34"/>
      <c r="C62" s="35"/>
      <c r="D62" s="35"/>
      <c r="E62" s="35"/>
      <c r="F62" s="35"/>
      <c r="G62" s="35"/>
      <c r="H62" s="35"/>
      <c r="I62" s="35"/>
      <c r="J62" s="35"/>
      <c r="K62" s="35"/>
      <c r="L62" s="35"/>
      <c r="M62" s="35"/>
      <c r="N62" s="35"/>
      <c r="O62" s="35"/>
      <c r="P62" s="35"/>
      <c r="Q62" s="49"/>
    </row>
    <row r="63" spans="2:17" hidden="1" outlineLevel="1">
      <c r="B63" s="34"/>
      <c r="C63" s="35"/>
      <c r="D63" s="35"/>
      <c r="E63" s="35"/>
      <c r="F63" s="35"/>
      <c r="G63" s="35"/>
      <c r="H63" s="35"/>
      <c r="I63" s="35"/>
      <c r="J63" s="35"/>
      <c r="K63" s="35"/>
      <c r="L63" s="35"/>
      <c r="M63" s="35"/>
      <c r="N63" s="35"/>
      <c r="O63" s="35"/>
      <c r="P63" s="35"/>
      <c r="Q63" s="49"/>
    </row>
    <row r="64" spans="2:17" hidden="1" outlineLevel="1">
      <c r="B64" s="34"/>
      <c r="C64" s="35"/>
      <c r="D64" s="35"/>
      <c r="E64" s="35"/>
      <c r="F64" s="35"/>
      <c r="G64" s="35"/>
      <c r="H64" s="35"/>
      <c r="I64" s="35"/>
      <c r="J64" s="35"/>
      <c r="K64" s="35"/>
      <c r="L64" s="35"/>
      <c r="M64" s="35"/>
      <c r="N64" s="35"/>
      <c r="O64" s="35"/>
      <c r="P64" s="35"/>
      <c r="Q64" s="49"/>
    </row>
    <row r="65" spans="2:17" hidden="1" outlineLevel="1">
      <c r="B65" s="34"/>
      <c r="C65" s="35"/>
      <c r="D65" s="35"/>
      <c r="E65" s="35"/>
      <c r="F65" s="35"/>
      <c r="G65" s="35"/>
      <c r="H65" s="35"/>
      <c r="I65" s="35"/>
      <c r="J65" s="35"/>
      <c r="K65" s="35"/>
      <c r="L65" s="35"/>
      <c r="M65" s="35"/>
      <c r="N65" s="35"/>
      <c r="O65" s="35"/>
      <c r="P65" s="35"/>
      <c r="Q65" s="49"/>
    </row>
    <row r="66" spans="2:17" hidden="1" outlineLevel="1">
      <c r="B66" s="34"/>
      <c r="C66" s="35"/>
      <c r="D66" s="35"/>
      <c r="E66" s="35"/>
      <c r="F66" s="35"/>
      <c r="G66" s="35"/>
      <c r="H66" s="35"/>
      <c r="I66" s="35"/>
      <c r="J66" s="35"/>
      <c r="K66" s="35"/>
      <c r="L66" s="35"/>
      <c r="M66" s="35"/>
      <c r="N66" s="35"/>
      <c r="O66" s="35"/>
      <c r="P66" s="35"/>
      <c r="Q66" s="49"/>
    </row>
    <row r="67" spans="2:17" hidden="1" outlineLevel="1">
      <c r="B67" s="34"/>
      <c r="C67" s="35"/>
      <c r="D67" s="35"/>
      <c r="E67" s="35"/>
      <c r="F67" s="35"/>
      <c r="G67" s="35"/>
      <c r="H67" s="35"/>
      <c r="I67" s="35"/>
      <c r="J67" s="35"/>
      <c r="K67" s="35"/>
      <c r="L67" s="35"/>
      <c r="M67" s="35"/>
      <c r="N67" s="35"/>
      <c r="O67" s="35"/>
      <c r="P67" s="35"/>
      <c r="Q67" s="49"/>
    </row>
    <row r="68" spans="2:17" hidden="1" outlineLevel="1">
      <c r="B68" s="34"/>
      <c r="C68" s="35"/>
      <c r="D68" s="35"/>
      <c r="E68" s="35"/>
      <c r="F68" s="35"/>
      <c r="G68" s="35"/>
      <c r="H68" s="35"/>
      <c r="I68" s="35"/>
      <c r="J68" s="35"/>
      <c r="K68" s="35"/>
      <c r="L68" s="35"/>
      <c r="M68" s="35"/>
      <c r="N68" s="35"/>
      <c r="O68" s="35"/>
      <c r="P68" s="35"/>
      <c r="Q68" s="49"/>
    </row>
    <row r="69" spans="2:17" hidden="1" outlineLevel="1">
      <c r="B69" s="34"/>
      <c r="C69" s="35"/>
      <c r="D69" s="35"/>
      <c r="E69" s="35"/>
      <c r="F69" s="35"/>
      <c r="G69" s="35"/>
      <c r="H69" s="35"/>
      <c r="I69" s="35"/>
      <c r="J69" s="35"/>
      <c r="K69" s="35"/>
      <c r="L69" s="35"/>
      <c r="M69" s="35"/>
      <c r="N69" s="35"/>
      <c r="O69" s="35"/>
      <c r="P69" s="35"/>
      <c r="Q69" s="49"/>
    </row>
    <row r="70" spans="2:17" hidden="1" outlineLevel="1">
      <c r="B70" s="34"/>
      <c r="C70" s="35"/>
      <c r="D70" s="35"/>
      <c r="E70" s="35"/>
      <c r="F70" s="35"/>
      <c r="G70" s="35"/>
      <c r="H70" s="35"/>
      <c r="I70" s="35"/>
      <c r="J70" s="35"/>
      <c r="K70" s="35"/>
      <c r="L70" s="35"/>
      <c r="M70" s="35"/>
      <c r="N70" s="35"/>
      <c r="O70" s="35"/>
      <c r="P70" s="35"/>
      <c r="Q70" s="49"/>
    </row>
    <row r="71" spans="2:17" hidden="1" outlineLevel="1">
      <c r="B71" s="34"/>
      <c r="C71" s="35"/>
      <c r="D71" s="35"/>
      <c r="E71" s="35"/>
      <c r="F71" s="35"/>
      <c r="G71" s="35"/>
      <c r="H71" s="35"/>
      <c r="I71" s="35"/>
      <c r="J71" s="35"/>
      <c r="K71" s="35"/>
      <c r="L71" s="35"/>
      <c r="M71" s="35"/>
      <c r="N71" s="35"/>
      <c r="O71" s="35"/>
      <c r="P71" s="35"/>
      <c r="Q71" s="49"/>
    </row>
    <row r="72" spans="2:17" hidden="1" outlineLevel="1">
      <c r="B72" s="34"/>
      <c r="C72" s="35"/>
      <c r="D72" s="35"/>
      <c r="E72" s="35"/>
      <c r="F72" s="35"/>
      <c r="G72" s="35"/>
      <c r="H72" s="35"/>
      <c r="I72" s="35"/>
      <c r="J72" s="35"/>
      <c r="K72" s="35"/>
      <c r="L72" s="35"/>
      <c r="M72" s="35"/>
      <c r="N72" s="35"/>
      <c r="O72" s="35"/>
      <c r="P72" s="35"/>
      <c r="Q72" s="49"/>
    </row>
    <row r="73" spans="2:17" hidden="1" outlineLevel="1">
      <c r="B73" s="34"/>
      <c r="C73" s="35"/>
      <c r="D73" s="35"/>
      <c r="E73" s="35"/>
      <c r="F73" s="35"/>
      <c r="G73" s="35"/>
      <c r="H73" s="35"/>
      <c r="I73" s="35"/>
      <c r="J73" s="35"/>
      <c r="K73" s="35"/>
      <c r="L73" s="35"/>
      <c r="M73" s="35"/>
      <c r="N73" s="35"/>
      <c r="O73" s="35"/>
      <c r="P73" s="35"/>
      <c r="Q73" s="49"/>
    </row>
    <row r="74" spans="2:17" hidden="1" outlineLevel="1">
      <c r="B74" s="34"/>
      <c r="C74" s="35"/>
      <c r="D74" s="35"/>
      <c r="E74" s="35"/>
      <c r="F74" s="35"/>
      <c r="G74" s="35"/>
      <c r="H74" s="35"/>
      <c r="I74" s="35"/>
      <c r="J74" s="35"/>
      <c r="K74" s="35"/>
      <c r="L74" s="35"/>
      <c r="M74" s="35"/>
      <c r="N74" s="35"/>
      <c r="O74" s="35"/>
      <c r="P74" s="35"/>
      <c r="Q74" s="49"/>
    </row>
    <row r="75" spans="2:17" hidden="1" outlineLevel="1">
      <c r="B75" s="34"/>
      <c r="C75" s="35"/>
      <c r="D75" s="35"/>
      <c r="E75" s="35"/>
      <c r="F75" s="35"/>
      <c r="G75" s="35"/>
      <c r="H75" s="35"/>
      <c r="I75" s="35"/>
      <c r="J75" s="35"/>
      <c r="K75" s="35"/>
      <c r="L75" s="35"/>
      <c r="M75" s="35"/>
      <c r="N75" s="35"/>
      <c r="O75" s="35"/>
      <c r="P75" s="35"/>
      <c r="Q75" s="49"/>
    </row>
    <row r="76" spans="2:17" hidden="1" outlineLevel="1">
      <c r="B76" s="34"/>
      <c r="C76" s="35"/>
      <c r="D76" s="35"/>
      <c r="E76" s="35"/>
      <c r="F76" s="35"/>
      <c r="G76" s="35"/>
      <c r="H76" s="35"/>
      <c r="I76" s="35"/>
      <c r="J76" s="35"/>
      <c r="K76" s="35"/>
      <c r="L76" s="35"/>
      <c r="M76" s="35"/>
      <c r="N76" s="35"/>
      <c r="O76" s="35"/>
      <c r="P76" s="35"/>
      <c r="Q76" s="49"/>
    </row>
    <row r="77" spans="2:17" hidden="1" outlineLevel="1">
      <c r="B77" s="34"/>
      <c r="C77" s="35"/>
      <c r="D77" s="35"/>
      <c r="E77" s="35"/>
      <c r="F77" s="35"/>
      <c r="G77" s="35"/>
      <c r="H77" s="35"/>
      <c r="I77" s="35"/>
      <c r="J77" s="35"/>
      <c r="K77" s="35"/>
      <c r="L77" s="35"/>
      <c r="M77" s="35"/>
      <c r="N77" s="35"/>
      <c r="O77" s="35"/>
      <c r="P77" s="35"/>
      <c r="Q77" s="49"/>
    </row>
    <row r="78" spans="2:17" ht="20.399999999999999" hidden="1" outlineLevel="1">
      <c r="B78" s="34"/>
      <c r="C78" s="35"/>
      <c r="D78" s="35"/>
      <c r="E78" s="35"/>
      <c r="F78" s="35"/>
      <c r="G78" s="91"/>
      <c r="H78" s="35"/>
      <c r="I78" s="35"/>
      <c r="J78" s="35"/>
      <c r="K78" s="35"/>
      <c r="L78" s="35"/>
      <c r="M78" s="35"/>
      <c r="N78" s="35"/>
      <c r="O78" s="35"/>
      <c r="P78" s="35"/>
      <c r="Q78" s="49"/>
    </row>
    <row r="79" spans="2:17" ht="20.399999999999999" hidden="1" outlineLevel="1">
      <c r="B79" s="34"/>
      <c r="C79" s="90" t="s">
        <v>153</v>
      </c>
      <c r="D79" s="35"/>
      <c r="E79" s="35"/>
      <c r="F79" s="35"/>
      <c r="G79" s="35"/>
      <c r="H79" s="35"/>
      <c r="I79" s="35"/>
      <c r="J79" s="35"/>
      <c r="K79" s="35"/>
      <c r="L79" s="35"/>
      <c r="M79" s="35"/>
      <c r="N79" s="35"/>
      <c r="O79" s="35"/>
      <c r="P79" s="35"/>
      <c r="Q79" s="49"/>
    </row>
    <row r="80" spans="2:17" hidden="1" outlineLevel="1">
      <c r="B80" s="34"/>
      <c r="C80" s="35"/>
      <c r="D80" s="35"/>
      <c r="E80" s="35"/>
      <c r="F80" s="35"/>
      <c r="G80" s="35"/>
      <c r="H80" s="35"/>
      <c r="I80" s="35"/>
      <c r="J80" s="35"/>
      <c r="K80" s="35"/>
      <c r="L80" s="35"/>
      <c r="M80" s="35"/>
      <c r="N80" s="35"/>
      <c r="O80" s="35"/>
      <c r="P80" s="35"/>
      <c r="Q80" s="49"/>
    </row>
    <row r="81" spans="2:17" hidden="1" outlineLevel="1">
      <c r="B81" s="34"/>
      <c r="C81" s="35"/>
      <c r="D81" s="35"/>
      <c r="E81" s="35"/>
      <c r="F81" s="35"/>
      <c r="G81" s="35"/>
      <c r="H81" s="35"/>
      <c r="I81" s="35"/>
      <c r="J81" s="35"/>
      <c r="K81" s="35"/>
      <c r="L81" s="35"/>
      <c r="M81" s="35"/>
      <c r="N81" s="35"/>
      <c r="O81" s="35"/>
      <c r="P81" s="35"/>
      <c r="Q81" s="49"/>
    </row>
    <row r="82" spans="2:17" hidden="1" outlineLevel="1">
      <c r="B82" s="34"/>
      <c r="C82" s="35"/>
      <c r="D82" s="35"/>
      <c r="E82" s="35"/>
      <c r="F82" s="35"/>
      <c r="G82" s="89"/>
      <c r="H82" s="35"/>
      <c r="I82" s="35"/>
      <c r="J82" s="35"/>
      <c r="K82" s="35"/>
      <c r="L82" s="35"/>
      <c r="M82" s="35"/>
      <c r="N82" s="35"/>
      <c r="O82" s="35"/>
      <c r="P82" s="35"/>
      <c r="Q82" s="49"/>
    </row>
    <row r="83" spans="2:17" hidden="1" outlineLevel="1">
      <c r="B83" s="34"/>
      <c r="C83" s="35"/>
      <c r="D83" s="35"/>
      <c r="E83" s="35"/>
      <c r="F83" s="35"/>
      <c r="G83" s="35"/>
      <c r="H83" s="35"/>
      <c r="I83" s="35"/>
      <c r="J83" s="35"/>
      <c r="K83" s="35"/>
      <c r="L83" s="35"/>
      <c r="M83" s="35"/>
      <c r="N83" s="35"/>
      <c r="O83" s="35"/>
      <c r="P83" s="35"/>
      <c r="Q83" s="49"/>
    </row>
    <row r="84" spans="2:17" hidden="1" outlineLevel="1">
      <c r="B84" s="34"/>
      <c r="C84" s="35"/>
      <c r="D84" s="35"/>
      <c r="E84" s="35"/>
      <c r="F84" s="35"/>
      <c r="G84" s="35"/>
      <c r="H84" s="35"/>
      <c r="I84" s="35"/>
      <c r="J84" s="35"/>
      <c r="K84" s="35"/>
      <c r="L84" s="35"/>
      <c r="M84" s="35"/>
      <c r="N84" s="35"/>
      <c r="O84" s="35"/>
      <c r="P84" s="35"/>
      <c r="Q84" s="49"/>
    </row>
    <row r="85" spans="2:17" hidden="1" outlineLevel="1">
      <c r="B85" s="34"/>
      <c r="C85" s="35"/>
      <c r="D85" s="35"/>
      <c r="E85" s="35"/>
      <c r="F85" s="35"/>
      <c r="G85" s="35"/>
      <c r="H85" s="35"/>
      <c r="I85" s="35"/>
      <c r="J85" s="35"/>
      <c r="K85" s="35"/>
      <c r="L85" s="35"/>
      <c r="M85" s="35"/>
      <c r="N85" s="35"/>
      <c r="O85" s="35"/>
      <c r="P85" s="35"/>
      <c r="Q85" s="49"/>
    </row>
    <row r="86" spans="2:17" hidden="1" outlineLevel="1">
      <c r="B86" s="34"/>
      <c r="C86" s="35"/>
      <c r="D86" s="35"/>
      <c r="E86" s="35"/>
      <c r="F86" s="35"/>
      <c r="G86" s="35"/>
      <c r="H86" s="35"/>
      <c r="I86" s="35"/>
      <c r="J86" s="35"/>
      <c r="K86" s="35"/>
      <c r="L86" s="35"/>
      <c r="M86" s="35"/>
      <c r="N86" s="35"/>
      <c r="O86" s="35"/>
      <c r="P86" s="35"/>
      <c r="Q86" s="49"/>
    </row>
    <row r="87" spans="2:17" hidden="1" outlineLevel="1">
      <c r="B87" s="34"/>
      <c r="C87" s="35"/>
      <c r="D87" s="35"/>
      <c r="E87" s="35"/>
      <c r="F87" s="35"/>
      <c r="G87" s="35"/>
      <c r="H87" s="35"/>
      <c r="I87" s="35"/>
      <c r="J87" s="35"/>
      <c r="K87" s="35"/>
      <c r="L87" s="35"/>
      <c r="M87" s="35"/>
      <c r="N87" s="35"/>
      <c r="O87" s="35"/>
      <c r="P87" s="35"/>
      <c r="Q87" s="49"/>
    </row>
    <row r="88" spans="2:17" hidden="1" outlineLevel="1">
      <c r="B88" s="34"/>
      <c r="C88" s="35"/>
      <c r="D88" s="35"/>
      <c r="E88" s="35"/>
      <c r="F88" s="35"/>
      <c r="G88" s="35"/>
      <c r="H88" s="35"/>
      <c r="I88" s="35"/>
      <c r="J88" s="35"/>
      <c r="K88" s="35"/>
      <c r="L88" s="35"/>
      <c r="M88" s="35"/>
      <c r="N88" s="35"/>
      <c r="O88" s="35"/>
      <c r="P88" s="35"/>
      <c r="Q88" s="49"/>
    </row>
    <row r="89" spans="2:17" hidden="1" outlineLevel="1">
      <c r="B89" s="34"/>
      <c r="C89" s="35"/>
      <c r="D89" s="35"/>
      <c r="E89" s="35"/>
      <c r="F89" s="35"/>
      <c r="G89" s="35"/>
      <c r="H89" s="35"/>
      <c r="I89" s="35"/>
      <c r="J89" s="35"/>
      <c r="K89" s="35"/>
      <c r="L89" s="35"/>
      <c r="M89" s="35"/>
      <c r="N89" s="35"/>
      <c r="O89" s="35"/>
      <c r="P89" s="35"/>
      <c r="Q89" s="49"/>
    </row>
    <row r="90" spans="2:17" hidden="1" outlineLevel="1">
      <c r="B90" s="34"/>
      <c r="C90" s="35"/>
      <c r="D90" s="35"/>
      <c r="E90" s="35"/>
      <c r="F90" s="35"/>
      <c r="G90" s="35"/>
      <c r="H90" s="35"/>
      <c r="I90" s="35"/>
      <c r="J90" s="35"/>
      <c r="K90" s="35"/>
      <c r="L90" s="35"/>
      <c r="M90" s="35"/>
      <c r="N90" s="35"/>
      <c r="O90" s="35"/>
      <c r="P90" s="35"/>
      <c r="Q90" s="49"/>
    </row>
    <row r="91" spans="2:17" hidden="1" outlineLevel="1">
      <c r="B91" s="34"/>
      <c r="C91" s="35"/>
      <c r="D91" s="35"/>
      <c r="E91" s="35"/>
      <c r="F91" s="35"/>
      <c r="G91" s="35"/>
      <c r="H91" s="35"/>
      <c r="I91" s="35"/>
      <c r="J91" s="35"/>
      <c r="K91" s="35"/>
      <c r="L91" s="35"/>
      <c r="M91" s="35"/>
      <c r="N91" s="35"/>
      <c r="O91" s="35"/>
      <c r="P91" s="35"/>
      <c r="Q91" s="49"/>
    </row>
    <row r="92" spans="2:17" hidden="1" outlineLevel="1">
      <c r="B92" s="34"/>
      <c r="C92" s="35"/>
      <c r="D92" s="35"/>
      <c r="E92" s="35"/>
      <c r="F92" s="35"/>
      <c r="G92" s="35"/>
      <c r="H92" s="35"/>
      <c r="I92" s="35"/>
      <c r="J92" s="35"/>
      <c r="K92" s="35"/>
      <c r="L92" s="35"/>
      <c r="M92" s="35"/>
      <c r="N92" s="35"/>
      <c r="O92" s="35"/>
      <c r="P92" s="35"/>
      <c r="Q92" s="49"/>
    </row>
    <row r="93" spans="2:17" hidden="1" outlineLevel="1">
      <c r="B93" s="36"/>
      <c r="C93" s="37"/>
      <c r="D93" s="37"/>
      <c r="E93" s="37"/>
      <c r="F93" s="37"/>
      <c r="G93" s="37"/>
      <c r="H93" s="37"/>
      <c r="I93" s="37"/>
      <c r="J93" s="37"/>
      <c r="K93" s="37"/>
      <c r="L93" s="37"/>
      <c r="M93" s="37"/>
      <c r="N93" s="37"/>
      <c r="O93" s="37"/>
      <c r="P93" s="37"/>
      <c r="Q93" s="48"/>
    </row>
    <row r="94" spans="2:17" collapsed="1"/>
    <row r="96" spans="2:17" ht="18.3">
      <c r="B96" s="32"/>
      <c r="C96" s="88" t="s">
        <v>152</v>
      </c>
      <c r="D96" s="33"/>
      <c r="E96" s="33"/>
      <c r="F96" s="33"/>
      <c r="G96" s="33"/>
      <c r="H96" s="33"/>
      <c r="I96" s="33"/>
      <c r="J96" s="33"/>
      <c r="K96" s="33"/>
      <c r="L96" s="33"/>
      <c r="M96" s="33"/>
      <c r="N96" s="33"/>
      <c r="O96" s="33"/>
      <c r="P96" s="33"/>
      <c r="Q96" s="58"/>
    </row>
    <row r="97" spans="2:17">
      <c r="B97" s="34"/>
      <c r="C97" s="35"/>
      <c r="D97" s="35"/>
      <c r="E97" s="35"/>
      <c r="F97" s="35"/>
      <c r="G97" s="35"/>
      <c r="H97" s="35"/>
      <c r="I97" s="35"/>
      <c r="J97" s="35"/>
      <c r="K97" s="35"/>
      <c r="L97" s="35"/>
      <c r="M97" s="35"/>
      <c r="N97" s="35"/>
      <c r="O97" s="35"/>
      <c r="P97" s="35"/>
      <c r="Q97" s="49"/>
    </row>
    <row r="98" spans="2:17">
      <c r="B98" s="34"/>
      <c r="C98" s="35"/>
      <c r="D98" s="87" t="s">
        <v>151</v>
      </c>
      <c r="E98" s="35"/>
      <c r="F98" s="35"/>
      <c r="G98" s="35"/>
      <c r="H98" s="35"/>
      <c r="I98" s="35"/>
      <c r="J98" s="35"/>
      <c r="K98" s="35"/>
      <c r="L98" s="35"/>
      <c r="M98" s="35"/>
      <c r="N98" s="35"/>
      <c r="O98" s="35"/>
      <c r="P98" s="35"/>
      <c r="Q98" s="49"/>
    </row>
    <row r="99" spans="2:17">
      <c r="B99" s="34"/>
      <c r="C99" s="76" t="s">
        <v>150</v>
      </c>
      <c r="D99" s="249" t="s">
        <v>68</v>
      </c>
      <c r="E99" s="250"/>
      <c r="F99" s="251"/>
      <c r="G99" s="35"/>
      <c r="H99" s="35"/>
      <c r="I99" s="56"/>
      <c r="J99" s="35"/>
      <c r="K99" s="35"/>
      <c r="L99" s="35"/>
      <c r="M99" s="35"/>
      <c r="N99" s="35"/>
      <c r="O99" s="35"/>
      <c r="P99" s="35"/>
      <c r="Q99" s="49"/>
    </row>
    <row r="100" spans="2:17">
      <c r="B100" s="34"/>
      <c r="C100" s="76" t="s">
        <v>149</v>
      </c>
      <c r="D100" s="249" t="str">
        <f>IF(INDEX(L12:P18,MATCH(D99,L12:L18,0),5)="Y","Enter Date Below","Not applicable")</f>
        <v>Enter Date Below</v>
      </c>
      <c r="E100" s="250"/>
      <c r="F100" s="251"/>
      <c r="G100" s="35"/>
      <c r="H100" s="35"/>
      <c r="I100" s="56"/>
      <c r="J100" s="35"/>
      <c r="K100" s="35"/>
      <c r="L100" s="35"/>
      <c r="M100" s="35"/>
      <c r="N100" s="35"/>
      <c r="O100" s="35"/>
      <c r="P100" s="35"/>
      <c r="Q100" s="49"/>
    </row>
    <row r="101" spans="2:17">
      <c r="B101" s="34"/>
      <c r="C101" s="76" t="s">
        <v>148</v>
      </c>
      <c r="D101" s="263">
        <f>IF(LEFT(D100,1)="E",_xll.BToday()-365,"")</f>
        <v>44216</v>
      </c>
      <c r="E101" s="250"/>
      <c r="F101" s="251"/>
      <c r="G101" s="35"/>
      <c r="H101" s="35"/>
      <c r="I101" s="56"/>
      <c r="J101" s="35"/>
      <c r="K101" s="35"/>
      <c r="L101" s="35"/>
      <c r="M101" s="35"/>
      <c r="N101" s="35"/>
      <c r="O101" s="35"/>
      <c r="P101" s="35"/>
      <c r="Q101" s="49"/>
    </row>
    <row r="102" spans="2:17">
      <c r="B102" s="34"/>
      <c r="C102" s="35"/>
      <c r="D102" s="35"/>
      <c r="E102" s="35"/>
      <c r="F102" s="35"/>
      <c r="G102" s="35"/>
      <c r="H102" s="35"/>
      <c r="I102" s="56"/>
      <c r="J102" s="35"/>
      <c r="K102" s="35"/>
      <c r="L102" s="35"/>
      <c r="M102" s="35"/>
      <c r="N102" s="35"/>
      <c r="O102" s="35"/>
      <c r="P102" s="35"/>
      <c r="Q102" s="49"/>
    </row>
    <row r="103" spans="2:17">
      <c r="B103" s="34"/>
      <c r="C103" s="86" t="str">
        <f>"How many Entities do we have, using the "&amp;D99&amp;" ticker?"</f>
        <v>How many Entities do we have, using the Fundamental ticker?</v>
      </c>
      <c r="D103" s="35"/>
      <c r="E103" s="35"/>
      <c r="F103" s="35"/>
      <c r="G103" s="35"/>
      <c r="H103" s="35"/>
      <c r="I103" s="35"/>
      <c r="J103" s="35"/>
      <c r="K103" s="35"/>
      <c r="L103" s="35"/>
      <c r="M103" s="35"/>
      <c r="N103" s="35"/>
      <c r="O103" s="35"/>
      <c r="P103" s="35"/>
      <c r="Q103" s="49"/>
    </row>
    <row r="104" spans="2:17">
      <c r="B104" s="34"/>
      <c r="C104" s="35"/>
      <c r="D104" s="35"/>
      <c r="E104" s="35"/>
      <c r="F104" s="35"/>
      <c r="G104" s="35"/>
      <c r="H104" s="35"/>
      <c r="I104" s="35"/>
      <c r="J104" s="35"/>
      <c r="K104" s="35"/>
      <c r="L104" s="35"/>
      <c r="M104" s="35"/>
      <c r="N104" s="35"/>
      <c r="O104" s="35"/>
      <c r="P104" s="35"/>
      <c r="Q104" s="49"/>
    </row>
    <row r="105" spans="2:17" ht="15" customHeight="1">
      <c r="B105" s="34"/>
      <c r="C105" s="252" t="s">
        <v>2</v>
      </c>
      <c r="D105" s="247" t="s">
        <v>147</v>
      </c>
      <c r="E105" s="247"/>
      <c r="F105" s="248"/>
      <c r="G105" s="35"/>
      <c r="H105" s="35"/>
      <c r="I105" s="35"/>
      <c r="J105" s="35"/>
      <c r="K105" s="35"/>
      <c r="L105" s="35"/>
      <c r="M105" s="35"/>
      <c r="N105" s="35"/>
      <c r="O105" s="35"/>
      <c r="P105" s="35"/>
      <c r="Q105" s="49"/>
    </row>
    <row r="106" spans="2:17">
      <c r="B106" s="34"/>
      <c r="C106" s="212"/>
      <c r="D106" s="213"/>
      <c r="E106" s="213"/>
      <c r="F106" s="214"/>
      <c r="G106" s="35"/>
      <c r="H106" s="35"/>
      <c r="I106" s="35"/>
      <c r="J106" s="35"/>
      <c r="K106" s="35"/>
      <c r="L106" s="35"/>
      <c r="M106" s="35"/>
      <c r="N106" s="35"/>
      <c r="O106" s="35"/>
      <c r="P106" s="35"/>
      <c r="Q106" s="49"/>
    </row>
    <row r="107" spans="2:17" ht="15" customHeight="1">
      <c r="B107" s="34"/>
      <c r="C107" s="221" t="s">
        <v>1</v>
      </c>
      <c r="D107" s="223" t="str">
        <f>IF(LEFT(D100, 1)="E", "for("&amp;MID(INDEX($M$12:$M$18,MATCH($D$99,$L$12:$L$18,0)), 1, LEN(INDEX($M$12:$M$18,MATCH($D$99,$L$12:$L$18,0)))-1)&amp;", dates="&amp;_xll.BQL.Date(D101)&amp;"))", "for("&amp;INDEX($M$12:$M$18,MATCH($D$99,$L$12:$L$18,0))&amp;")")</f>
        <v>for(fundamentalticker(members('LP01TREU Index'), dates=2021-01-20))</v>
      </c>
      <c r="E107" s="223"/>
      <c r="F107" s="224"/>
      <c r="G107" s="35"/>
      <c r="H107" s="35"/>
      <c r="I107" s="35"/>
      <c r="J107" s="35"/>
      <c r="K107" s="35"/>
      <c r="L107" s="35"/>
      <c r="M107" s="215" t="s">
        <v>146</v>
      </c>
      <c r="N107" s="216"/>
      <c r="O107" s="217"/>
      <c r="P107" s="35"/>
      <c r="Q107" s="49"/>
    </row>
    <row r="108" spans="2:17">
      <c r="B108" s="34"/>
      <c r="C108" s="222"/>
      <c r="D108" s="225"/>
      <c r="E108" s="225"/>
      <c r="F108" s="226"/>
      <c r="G108" s="35"/>
      <c r="H108" s="35"/>
      <c r="I108" s="35"/>
      <c r="J108" s="35"/>
      <c r="K108" s="35"/>
      <c r="L108" s="35"/>
      <c r="M108" s="218"/>
      <c r="N108" s="219"/>
      <c r="O108" s="220"/>
      <c r="P108" s="35"/>
      <c r="Q108" s="49"/>
    </row>
    <row r="109" spans="2:17">
      <c r="B109" s="34"/>
      <c r="C109" s="35"/>
      <c r="D109" s="35"/>
      <c r="E109" s="35"/>
      <c r="F109" s="35"/>
      <c r="G109" s="35"/>
      <c r="H109" s="35"/>
      <c r="I109" s="35"/>
      <c r="J109" s="35"/>
      <c r="K109" s="35"/>
      <c r="L109" s="35"/>
      <c r="M109" s="35"/>
      <c r="N109" s="35"/>
      <c r="O109" s="35"/>
      <c r="P109" s="35"/>
      <c r="Q109" s="49"/>
    </row>
    <row r="110" spans="2:17">
      <c r="B110" s="34"/>
      <c r="C110" s="35"/>
      <c r="D110" s="35"/>
      <c r="E110" s="35"/>
      <c r="F110" s="35"/>
      <c r="G110" s="35"/>
      <c r="H110" s="35"/>
      <c r="I110" s="35"/>
      <c r="J110" s="35"/>
      <c r="K110" s="35"/>
      <c r="L110" s="35"/>
      <c r="M110" s="35"/>
      <c r="N110" s="35"/>
      <c r="O110" s="35"/>
      <c r="P110" s="35"/>
      <c r="Q110" s="49"/>
    </row>
    <row r="111" spans="2:17">
      <c r="B111" s="34"/>
      <c r="C111" s="54" t="s">
        <v>145</v>
      </c>
      <c r="D111" s="51">
        <f>_xll.BQL.Query(D105&amp;D107)</f>
        <v>289</v>
      </c>
      <c r="E111" s="35"/>
      <c r="F111" s="35"/>
      <c r="G111" s="35"/>
      <c r="H111" s="35"/>
      <c r="I111" s="35"/>
      <c r="J111" s="35"/>
      <c r="K111" s="35"/>
      <c r="L111" s="35"/>
      <c r="M111" s="35"/>
      <c r="N111" s="35"/>
      <c r="O111" s="35"/>
      <c r="P111" s="35"/>
      <c r="Q111" s="49"/>
    </row>
    <row r="112" spans="2:17">
      <c r="B112" s="34"/>
      <c r="C112" s="35"/>
      <c r="D112" s="35"/>
      <c r="E112" s="35"/>
      <c r="F112" s="35"/>
      <c r="G112" s="35"/>
      <c r="H112" s="35"/>
      <c r="I112" s="35"/>
      <c r="J112" s="35"/>
      <c r="K112" s="35"/>
      <c r="L112" s="35"/>
      <c r="M112" s="35"/>
      <c r="N112" s="35"/>
      <c r="O112" s="35"/>
      <c r="P112" s="35"/>
      <c r="Q112" s="49"/>
    </row>
    <row r="113" spans="2:17">
      <c r="B113" s="36"/>
      <c r="C113" s="37"/>
      <c r="D113" s="37"/>
      <c r="E113" s="37"/>
      <c r="F113" s="37"/>
      <c r="G113" s="37"/>
      <c r="H113" s="37"/>
      <c r="I113" s="37"/>
      <c r="J113" s="37"/>
      <c r="K113" s="37"/>
      <c r="L113" s="37"/>
      <c r="M113" s="37"/>
      <c r="N113" s="37"/>
      <c r="O113" s="37"/>
      <c r="P113" s="37"/>
      <c r="Q113" s="48"/>
    </row>
    <row r="116" spans="2:17" ht="18.3">
      <c r="B116" s="32"/>
      <c r="C116" s="78" t="s">
        <v>144</v>
      </c>
      <c r="D116" s="77"/>
      <c r="E116" s="77"/>
      <c r="F116" s="77"/>
      <c r="G116" s="33"/>
      <c r="H116" s="33"/>
      <c r="I116" s="33"/>
      <c r="J116" s="33"/>
      <c r="K116" s="33"/>
      <c r="L116" s="33"/>
      <c r="M116" s="33"/>
      <c r="N116" s="33"/>
      <c r="O116" s="33"/>
      <c r="P116" s="33"/>
      <c r="Q116" s="58"/>
    </row>
    <row r="117" spans="2:17">
      <c r="B117" s="34"/>
      <c r="C117" s="86"/>
      <c r="D117" s="35"/>
      <c r="E117" s="35"/>
      <c r="F117" s="35"/>
      <c r="G117" s="35"/>
      <c r="H117" s="35"/>
      <c r="I117" s="35"/>
      <c r="J117" s="56"/>
      <c r="K117" s="35"/>
      <c r="L117" s="35"/>
      <c r="M117" s="35"/>
      <c r="N117" s="35"/>
      <c r="O117" s="35"/>
      <c r="P117" s="35"/>
      <c r="Q117" s="49"/>
    </row>
    <row r="118" spans="2:17" ht="18.3">
      <c r="B118" s="34"/>
      <c r="C118" s="55"/>
      <c r="D118" s="55"/>
      <c r="E118" s="55"/>
      <c r="F118" s="35"/>
      <c r="G118" s="35"/>
      <c r="H118" s="35"/>
      <c r="I118" s="35"/>
      <c r="J118" s="35"/>
      <c r="K118" s="35"/>
      <c r="L118" s="35"/>
      <c r="M118" s="35"/>
      <c r="N118" s="35"/>
      <c r="O118" s="35"/>
      <c r="P118" s="35"/>
      <c r="Q118" s="49"/>
    </row>
    <row r="119" spans="2:17" ht="18.3">
      <c r="B119" s="34"/>
      <c r="C119" s="55"/>
      <c r="D119" s="55"/>
      <c r="E119" s="55"/>
      <c r="F119" s="35"/>
      <c r="G119" s="35"/>
      <c r="H119" s="35"/>
      <c r="I119" s="35"/>
      <c r="J119" s="35"/>
      <c r="K119" s="35"/>
      <c r="L119" s="35"/>
      <c r="M119" s="35"/>
      <c r="N119" s="35"/>
      <c r="O119" s="35"/>
      <c r="P119" s="35"/>
      <c r="Q119" s="49"/>
    </row>
    <row r="120" spans="2:17" ht="18.3">
      <c r="B120" s="34"/>
      <c r="C120" s="85" t="s">
        <v>143</v>
      </c>
      <c r="D120" s="55"/>
      <c r="E120" s="55"/>
      <c r="F120" s="55"/>
      <c r="G120" s="55"/>
      <c r="H120" s="55"/>
      <c r="I120" s="35"/>
      <c r="J120" s="35"/>
      <c r="K120" s="84"/>
      <c r="L120" s="83">
        <v>2.7991090369113278</v>
      </c>
      <c r="M120" s="82" t="str">
        <f>_xll.BQL("fundamentalticker('BL244020 Corp')","NET_DEBT_TO_EBITDA","showids=t","cols=2;rows=1")</f>
        <v>VOD LN Equity</v>
      </c>
      <c r="N120" s="207">
        <v>3.0478552351883144</v>
      </c>
      <c r="O120" s="35"/>
      <c r="P120" s="35"/>
      <c r="Q120" s="49"/>
    </row>
    <row r="121" spans="2:17" ht="18.3">
      <c r="B121" s="34"/>
      <c r="C121" s="55"/>
      <c r="D121" s="55"/>
      <c r="E121" s="55"/>
      <c r="F121" s="55"/>
      <c r="G121" s="55"/>
      <c r="H121" s="55"/>
      <c r="I121" s="35"/>
      <c r="J121" s="35"/>
      <c r="K121" s="55"/>
      <c r="L121" s="55"/>
      <c r="M121" s="35"/>
      <c r="N121" s="35"/>
      <c r="O121" s="35"/>
      <c r="P121" s="35"/>
      <c r="Q121" s="49"/>
    </row>
    <row r="122" spans="2:17" ht="18.3">
      <c r="B122" s="34"/>
      <c r="C122" s="55"/>
      <c r="D122" s="55"/>
      <c r="E122" s="55"/>
      <c r="F122" s="55"/>
      <c r="G122" s="55"/>
      <c r="H122" s="55"/>
      <c r="I122" s="35"/>
      <c r="J122" s="35"/>
      <c r="K122" s="81"/>
      <c r="L122" s="81"/>
      <c r="M122" s="81"/>
      <c r="N122" s="80"/>
      <c r="O122" s="67"/>
      <c r="P122" s="66"/>
      <c r="Q122" s="49"/>
    </row>
    <row r="123" spans="2:17" ht="18.3">
      <c r="B123" s="34"/>
      <c r="C123" s="65"/>
      <c r="D123" s="35"/>
      <c r="E123" s="35"/>
      <c r="F123" s="35"/>
      <c r="G123" s="35"/>
      <c r="H123" s="35"/>
      <c r="I123" s="35"/>
      <c r="J123" s="35"/>
      <c r="K123" s="35"/>
      <c r="L123" s="35"/>
      <c r="M123" s="35"/>
      <c r="N123" s="35"/>
      <c r="O123" s="35"/>
      <c r="P123" s="35"/>
      <c r="Q123" s="49"/>
    </row>
    <row r="124" spans="2:17" ht="18.3">
      <c r="B124" s="36"/>
      <c r="C124" s="79"/>
      <c r="D124" s="37"/>
      <c r="E124" s="37"/>
      <c r="F124" s="37"/>
      <c r="G124" s="37"/>
      <c r="H124" s="37"/>
      <c r="I124" s="37"/>
      <c r="J124" s="37"/>
      <c r="K124" s="37"/>
      <c r="L124" s="37"/>
      <c r="M124" s="37"/>
      <c r="N124" s="37"/>
      <c r="O124" s="37"/>
      <c r="P124" s="37"/>
      <c r="Q124" s="48"/>
    </row>
    <row r="126" spans="2:17" ht="18.3">
      <c r="B126" s="32"/>
      <c r="C126" s="78" t="s">
        <v>142</v>
      </c>
      <c r="D126" s="77"/>
      <c r="E126" s="77"/>
      <c r="F126" s="33"/>
      <c r="G126" s="33"/>
      <c r="H126" s="33"/>
      <c r="I126" s="33"/>
      <c r="J126" s="33"/>
      <c r="K126" s="33"/>
      <c r="L126" s="33"/>
      <c r="M126" s="33"/>
      <c r="N126" s="33"/>
      <c r="O126" s="33"/>
      <c r="P126" s="33"/>
      <c r="Q126" s="58"/>
    </row>
    <row r="127" spans="2:17" ht="18.3">
      <c r="B127" s="34"/>
      <c r="C127" s="57"/>
      <c r="D127" s="55"/>
      <c r="E127" s="55"/>
      <c r="F127" s="35"/>
      <c r="G127" s="35"/>
      <c r="H127" s="35"/>
      <c r="I127" s="35"/>
      <c r="J127" s="35"/>
      <c r="K127" s="35"/>
      <c r="L127" s="35"/>
      <c r="M127" s="35"/>
      <c r="N127" s="35"/>
      <c r="O127" s="35"/>
      <c r="P127" s="35"/>
      <c r="Q127" s="49"/>
    </row>
    <row r="128" spans="2:17">
      <c r="B128" s="34"/>
      <c r="C128" s="76" t="s">
        <v>141</v>
      </c>
      <c r="D128" s="75" t="s">
        <v>140</v>
      </c>
      <c r="E128" s="74"/>
      <c r="F128" s="35"/>
      <c r="G128" s="35"/>
      <c r="H128" s="35"/>
      <c r="I128" s="35"/>
      <c r="J128" s="35"/>
      <c r="K128" s="35"/>
      <c r="L128" s="35"/>
      <c r="M128" s="35"/>
      <c r="N128" s="35"/>
      <c r="O128" s="35"/>
      <c r="P128" s="35"/>
      <c r="Q128" s="49"/>
    </row>
    <row r="129" spans="2:17">
      <c r="B129" s="34"/>
      <c r="C129" s="35"/>
      <c r="D129" s="35"/>
      <c r="E129" s="35"/>
      <c r="F129" s="35"/>
      <c r="G129" s="35"/>
      <c r="H129" s="35"/>
      <c r="I129" s="35"/>
      <c r="J129" s="56"/>
      <c r="K129" s="35"/>
      <c r="L129" s="35"/>
      <c r="M129" s="35"/>
      <c r="N129" s="35"/>
      <c r="O129" s="35"/>
      <c r="P129" s="35"/>
      <c r="Q129" s="49"/>
    </row>
    <row r="130" spans="2:17">
      <c r="B130" s="34"/>
      <c r="C130" s="73" t="s">
        <v>43</v>
      </c>
      <c r="D130" s="256" t="s">
        <v>139</v>
      </c>
      <c r="E130" s="239"/>
      <c r="F130" s="239"/>
      <c r="G130" s="239"/>
      <c r="H130" s="240"/>
      <c r="I130" s="35"/>
      <c r="J130" s="35"/>
      <c r="K130" s="35"/>
      <c r="L130" s="35"/>
      <c r="M130" s="35"/>
      <c r="N130" s="35"/>
      <c r="O130" s="35"/>
      <c r="P130" s="35"/>
      <c r="Q130" s="49"/>
    </row>
    <row r="131" spans="2:17">
      <c r="B131" s="34"/>
      <c r="C131" s="69" t="s">
        <v>2</v>
      </c>
      <c r="D131" s="213" t="s">
        <v>138</v>
      </c>
      <c r="E131" s="213"/>
      <c r="F131" s="213"/>
      <c r="G131" s="213"/>
      <c r="H131" s="214"/>
      <c r="I131" s="35"/>
      <c r="J131" s="35"/>
      <c r="K131" s="35"/>
      <c r="L131" s="35"/>
      <c r="M131" s="35"/>
      <c r="N131" s="35"/>
      <c r="O131" s="35"/>
      <c r="P131" s="35"/>
      <c r="Q131" s="49"/>
    </row>
    <row r="132" spans="2:17">
      <c r="B132" s="34"/>
      <c r="C132" s="68" t="s">
        <v>1</v>
      </c>
      <c r="D132" s="225" t="str">
        <f>"for(filter(fundamentalticker(members('"&amp;D128&amp;"')) ,GICS_SECTOR_NAME!=NA))"</f>
        <v>for(filter(fundamentalticker(members('LP01TREU Index')) ,GICS_SECTOR_NAME!=NA))</v>
      </c>
      <c r="E132" s="225"/>
      <c r="F132" s="225"/>
      <c r="G132" s="225"/>
      <c r="H132" s="226"/>
      <c r="I132" s="35"/>
      <c r="J132" s="35"/>
      <c r="K132" s="35"/>
      <c r="L132" s="35"/>
      <c r="M132" s="35"/>
      <c r="N132" s="35"/>
      <c r="O132" s="35"/>
      <c r="P132" s="35"/>
      <c r="Q132" s="49"/>
    </row>
    <row r="133" spans="2:17">
      <c r="B133" s="34"/>
      <c r="C133" s="35"/>
      <c r="D133" s="35"/>
      <c r="E133" s="35"/>
      <c r="F133" s="35"/>
      <c r="G133" s="35"/>
      <c r="H133" s="35"/>
      <c r="I133" s="35"/>
      <c r="J133" s="35"/>
      <c r="K133" s="35"/>
      <c r="L133" s="35"/>
      <c r="M133" s="35"/>
      <c r="N133" s="35"/>
      <c r="O133" s="35"/>
      <c r="P133" s="35"/>
      <c r="Q133" s="49"/>
    </row>
    <row r="134" spans="2:17">
      <c r="B134" s="34"/>
      <c r="C134" s="35"/>
      <c r="D134" s="35"/>
      <c r="E134" s="35"/>
      <c r="F134" s="35"/>
      <c r="G134" s="35"/>
      <c r="H134" s="35"/>
      <c r="I134" s="35"/>
      <c r="J134" s="35"/>
      <c r="K134" s="35"/>
      <c r="L134" s="35"/>
      <c r="M134" s="35"/>
      <c r="N134" s="35"/>
      <c r="O134" s="35"/>
      <c r="P134" s="35"/>
      <c r="Q134" s="49"/>
    </row>
    <row r="135" spans="2:17">
      <c r="B135" s="34"/>
      <c r="C135" s="72" t="str">
        <f>_xll.BQL.Query(D130&amp;D131&amp;D132,"cols=2;rows=12")</f>
        <v>ID</v>
      </c>
      <c r="D135" s="72" t="s">
        <v>137</v>
      </c>
      <c r="E135" s="35"/>
      <c r="F135" s="35"/>
      <c r="G135" s="35"/>
      <c r="H135" s="35"/>
      <c r="I135" s="35"/>
      <c r="J135" s="35"/>
      <c r="K135" s="35"/>
      <c r="L135" s="35"/>
      <c r="M135" s="35"/>
      <c r="N135" s="35"/>
      <c r="O135" s="35"/>
      <c r="P135" s="35"/>
      <c r="Q135" s="49"/>
    </row>
    <row r="136" spans="2:17">
      <c r="B136" s="34"/>
      <c r="C136" s="71" t="s">
        <v>136</v>
      </c>
      <c r="D136" s="71">
        <v>32.19144103013754</v>
      </c>
      <c r="E136" s="35"/>
      <c r="F136" s="35"/>
      <c r="G136" s="35"/>
      <c r="H136" s="35"/>
      <c r="I136" s="35"/>
      <c r="J136" s="35"/>
      <c r="K136" s="35"/>
      <c r="L136" s="35"/>
      <c r="M136" s="35"/>
      <c r="N136" s="35"/>
      <c r="O136" s="35"/>
      <c r="P136" s="35"/>
      <c r="Q136" s="49"/>
    </row>
    <row r="137" spans="2:17">
      <c r="B137" s="34"/>
      <c r="C137" s="71" t="s">
        <v>48</v>
      </c>
      <c r="D137" s="71">
        <v>22.488474930313046</v>
      </c>
      <c r="E137" s="35"/>
      <c r="F137" s="35"/>
      <c r="G137" s="35"/>
      <c r="H137" s="35"/>
      <c r="I137" s="35"/>
      <c r="J137" s="35"/>
      <c r="K137" s="35"/>
      <c r="L137" s="35"/>
      <c r="M137" s="35"/>
      <c r="N137" s="35"/>
      <c r="O137" s="35"/>
      <c r="P137" s="35"/>
      <c r="Q137" s="49"/>
    </row>
    <row r="138" spans="2:17">
      <c r="B138" s="34"/>
      <c r="C138" s="71" t="s">
        <v>51</v>
      </c>
      <c r="D138" s="71">
        <v>22.031549135401157</v>
      </c>
      <c r="E138" s="35"/>
      <c r="F138" s="35"/>
      <c r="G138" s="35"/>
      <c r="H138" s="35"/>
      <c r="I138" s="35"/>
      <c r="J138" s="35"/>
      <c r="K138" s="35"/>
      <c r="L138" s="35"/>
      <c r="M138" s="35"/>
      <c r="N138" s="35"/>
      <c r="O138" s="35"/>
      <c r="P138" s="35"/>
      <c r="Q138" s="49"/>
    </row>
    <row r="139" spans="2:17">
      <c r="B139" s="34"/>
      <c r="C139" s="71" t="s">
        <v>38</v>
      </c>
      <c r="D139" s="71">
        <v>4.7057626746368184</v>
      </c>
      <c r="E139" s="35"/>
      <c r="F139" s="35"/>
      <c r="G139" s="35"/>
      <c r="H139" s="35"/>
      <c r="I139" s="35"/>
      <c r="J139" s="35"/>
      <c r="K139" s="35"/>
      <c r="L139" s="35"/>
      <c r="M139" s="35"/>
      <c r="N139" s="35"/>
      <c r="O139" s="35"/>
      <c r="P139" s="35"/>
      <c r="Q139" s="49"/>
    </row>
    <row r="140" spans="2:17">
      <c r="B140" s="34"/>
      <c r="C140" s="71" t="s">
        <v>46</v>
      </c>
      <c r="D140" s="71">
        <v>8.679514248499423</v>
      </c>
      <c r="E140" s="35"/>
      <c r="F140" s="35"/>
      <c r="G140" s="35"/>
      <c r="H140" s="35"/>
      <c r="I140" s="35"/>
      <c r="J140" s="35"/>
      <c r="K140" s="35"/>
      <c r="L140" s="35"/>
      <c r="M140" s="35"/>
      <c r="N140" s="35"/>
      <c r="O140" s="35"/>
      <c r="P140" s="35"/>
      <c r="Q140" s="49"/>
    </row>
    <row r="141" spans="2:17">
      <c r="B141" s="34"/>
      <c r="C141" s="71" t="s">
        <v>50</v>
      </c>
      <c r="D141" s="71">
        <v>34.589617114659532</v>
      </c>
      <c r="E141" s="35"/>
      <c r="F141" s="35"/>
      <c r="G141" s="35"/>
      <c r="H141" s="35"/>
      <c r="I141" s="35"/>
      <c r="J141" s="35"/>
      <c r="K141" s="35"/>
      <c r="L141" s="35"/>
      <c r="M141" s="35"/>
      <c r="N141" s="35"/>
      <c r="O141" s="35"/>
      <c r="P141" s="35"/>
      <c r="Q141" s="49"/>
    </row>
    <row r="142" spans="2:17">
      <c r="B142" s="34"/>
      <c r="C142" s="71" t="s">
        <v>47</v>
      </c>
      <c r="D142" s="71">
        <v>23.760783208576807</v>
      </c>
      <c r="E142" s="35"/>
      <c r="F142" s="35"/>
      <c r="G142" s="35"/>
      <c r="H142" s="35"/>
      <c r="I142" s="35"/>
      <c r="J142" s="35"/>
      <c r="K142" s="35"/>
      <c r="L142" s="35"/>
      <c r="M142" s="35"/>
      <c r="N142" s="35"/>
      <c r="O142" s="35"/>
      <c r="P142" s="35"/>
      <c r="Q142" s="49"/>
    </row>
    <row r="143" spans="2:17">
      <c r="B143" s="34"/>
      <c r="C143" s="71" t="s">
        <v>135</v>
      </c>
      <c r="D143" s="71">
        <v>27.60355416336423</v>
      </c>
      <c r="E143" s="35"/>
      <c r="F143" s="35"/>
      <c r="G143" s="35"/>
      <c r="H143" s="35"/>
      <c r="I143" s="35"/>
      <c r="J143" s="35"/>
      <c r="K143" s="35"/>
      <c r="L143" s="35"/>
      <c r="M143" s="35"/>
      <c r="N143" s="35"/>
      <c r="O143" s="35"/>
      <c r="P143" s="35"/>
      <c r="Q143" s="49"/>
    </row>
    <row r="144" spans="2:17">
      <c r="B144" s="34"/>
      <c r="C144" s="71" t="s">
        <v>45</v>
      </c>
      <c r="D144" s="71">
        <v>20.142089696549849</v>
      </c>
      <c r="E144" s="35"/>
      <c r="F144" s="35"/>
      <c r="G144" s="35"/>
      <c r="H144" s="35"/>
      <c r="I144" s="35"/>
      <c r="J144" s="35"/>
      <c r="K144" s="35"/>
      <c r="L144" s="35"/>
      <c r="M144" s="35"/>
      <c r="N144" s="35"/>
      <c r="O144" s="35"/>
      <c r="P144" s="35"/>
      <c r="Q144" s="49"/>
    </row>
    <row r="145" spans="2:19">
      <c r="B145" s="34"/>
      <c r="C145" s="71" t="s">
        <v>49</v>
      </c>
      <c r="D145" s="71">
        <v>23.023931601199017</v>
      </c>
      <c r="E145" s="35"/>
      <c r="F145" s="35"/>
      <c r="G145" s="35"/>
      <c r="H145" s="35"/>
      <c r="I145" s="35"/>
      <c r="J145" s="35"/>
      <c r="K145" s="35"/>
      <c r="L145" s="35"/>
      <c r="M145" s="35"/>
      <c r="N145" s="35"/>
      <c r="O145" s="35"/>
      <c r="P145" s="35"/>
      <c r="Q145" s="49"/>
    </row>
    <row r="146" spans="2:19">
      <c r="B146" s="34"/>
      <c r="C146" s="71" t="s">
        <v>39</v>
      </c>
      <c r="D146" s="71">
        <v>51.813918465555084</v>
      </c>
      <c r="E146" s="35"/>
      <c r="F146" s="35"/>
      <c r="G146" s="35"/>
      <c r="H146" s="35"/>
      <c r="I146" s="35"/>
      <c r="J146" s="35"/>
      <c r="K146" s="35"/>
      <c r="L146" s="35"/>
      <c r="M146" s="35"/>
      <c r="N146" s="35"/>
      <c r="O146" s="35"/>
      <c r="P146" s="35"/>
      <c r="Q146" s="49"/>
    </row>
    <row r="147" spans="2:19">
      <c r="B147" s="34"/>
      <c r="C147" s="35"/>
      <c r="D147" s="35"/>
      <c r="E147" s="35"/>
      <c r="F147" s="35"/>
      <c r="G147" s="35"/>
      <c r="H147" s="35"/>
      <c r="I147" s="35"/>
      <c r="J147" s="35"/>
      <c r="K147" s="35"/>
      <c r="L147" s="35"/>
      <c r="M147" s="35"/>
      <c r="N147" s="35"/>
      <c r="O147" s="35"/>
      <c r="P147" s="35"/>
      <c r="Q147" s="49"/>
    </row>
    <row r="148" spans="2:19">
      <c r="B148" s="36"/>
      <c r="C148" s="37"/>
      <c r="D148" s="37"/>
      <c r="E148" s="37"/>
      <c r="F148" s="37"/>
      <c r="G148" s="37"/>
      <c r="H148" s="37"/>
      <c r="I148" s="37"/>
      <c r="J148" s="37"/>
      <c r="K148" s="37"/>
      <c r="L148" s="37"/>
      <c r="M148" s="37"/>
      <c r="N148" s="37"/>
      <c r="O148" s="37"/>
      <c r="P148" s="37"/>
      <c r="Q148" s="48"/>
    </row>
    <row r="150" spans="2:19">
      <c r="B150" s="32"/>
      <c r="C150" s="33"/>
      <c r="D150" s="33"/>
      <c r="E150" s="33"/>
      <c r="F150" s="33"/>
      <c r="G150" s="33"/>
      <c r="H150" s="33"/>
      <c r="I150" s="33"/>
      <c r="J150" s="33"/>
      <c r="K150" s="33"/>
      <c r="L150" s="33"/>
      <c r="M150" s="33"/>
      <c r="N150" s="33"/>
      <c r="O150" s="33"/>
      <c r="P150" s="33"/>
      <c r="Q150" s="58"/>
    </row>
    <row r="151" spans="2:19" ht="18.3">
      <c r="B151" s="34"/>
      <c r="C151" s="57" t="s">
        <v>134</v>
      </c>
      <c r="D151" s="35"/>
      <c r="E151" s="35"/>
      <c r="F151" s="35"/>
      <c r="G151" s="35"/>
      <c r="H151" s="35"/>
      <c r="I151" s="35"/>
      <c r="J151" s="56"/>
      <c r="K151" s="35"/>
      <c r="L151" s="35"/>
      <c r="M151" s="35"/>
      <c r="N151" s="35"/>
      <c r="O151" s="35"/>
      <c r="P151" s="35"/>
      <c r="Q151" s="49"/>
    </row>
    <row r="152" spans="2:19" ht="18.3">
      <c r="B152" s="34"/>
      <c r="C152" s="55"/>
      <c r="D152" s="55"/>
      <c r="E152" s="55"/>
      <c r="F152" s="35"/>
      <c r="G152" s="35"/>
      <c r="H152" s="35"/>
      <c r="I152" s="35"/>
      <c r="J152" s="35"/>
      <c r="K152" s="35"/>
      <c r="L152" s="35"/>
      <c r="M152" s="35"/>
      <c r="N152" s="35"/>
      <c r="O152" s="35"/>
      <c r="P152" s="35"/>
      <c r="Q152" s="49"/>
    </row>
    <row r="153" spans="2:19" ht="18.3">
      <c r="B153" s="34"/>
      <c r="C153" s="70" t="s">
        <v>133</v>
      </c>
      <c r="D153" s="55"/>
      <c r="E153" s="55"/>
      <c r="F153" s="55"/>
      <c r="G153" s="55"/>
      <c r="H153" s="55"/>
      <c r="I153" s="35"/>
      <c r="J153" s="35"/>
      <c r="K153" s="55"/>
      <c r="L153" s="55"/>
      <c r="M153" s="35"/>
      <c r="N153" s="35"/>
      <c r="O153" s="35"/>
      <c r="P153" s="35"/>
      <c r="Q153" s="49"/>
      <c r="S153" s="70"/>
    </row>
    <row r="154" spans="2:19" ht="18.3">
      <c r="B154" s="34"/>
      <c r="C154" s="55"/>
      <c r="D154" s="55"/>
      <c r="E154" s="55"/>
      <c r="F154" s="55"/>
      <c r="G154" s="55"/>
      <c r="H154" s="55"/>
      <c r="I154" s="35"/>
      <c r="J154" s="35"/>
      <c r="K154" s="55"/>
      <c r="L154" s="55"/>
      <c r="M154" s="35"/>
      <c r="N154" s="35"/>
      <c r="O154" s="35"/>
      <c r="P154" s="35"/>
      <c r="Q154" s="49"/>
    </row>
    <row r="155" spans="2:19" ht="18.3">
      <c r="B155" s="34"/>
      <c r="C155" s="237" t="s">
        <v>43</v>
      </c>
      <c r="D155" s="256" t="str">
        <f>"let( #Fundamental_Ticker = value(id, fundamentalticker()).value; #Equity_Pricing_Ticker = value(id, equitypricingticker()).value;
#univ = '"&amp;C153&amp;"';)"</f>
        <v>let( #Fundamental_Ticker = value(id, fundamentalticker()).value; #Equity_Pricing_Ticker = value(id, equitypricingticker()).value;
#univ = 'AL045885 Corp ';)</v>
      </c>
      <c r="E155" s="256"/>
      <c r="F155" s="256"/>
      <c r="G155" s="256"/>
      <c r="H155" s="256"/>
      <c r="I155" s="257"/>
      <c r="J155" s="35"/>
      <c r="K155" s="35"/>
      <c r="L155" s="35"/>
      <c r="M155" s="35"/>
      <c r="N155" s="35"/>
      <c r="O155" s="67"/>
      <c r="P155" s="66"/>
      <c r="Q155" s="49"/>
    </row>
    <row r="156" spans="2:19" ht="18.3">
      <c r="B156" s="34"/>
      <c r="C156" s="238"/>
      <c r="D156" s="258"/>
      <c r="E156" s="258"/>
      <c r="F156" s="258"/>
      <c r="G156" s="258"/>
      <c r="H156" s="258"/>
      <c r="I156" s="259"/>
      <c r="J156" s="35"/>
      <c r="K156" s="35"/>
      <c r="L156" s="35"/>
      <c r="M156" s="35"/>
      <c r="N156" s="35"/>
      <c r="O156" s="67"/>
      <c r="P156" s="66"/>
      <c r="Q156" s="49"/>
    </row>
    <row r="157" spans="2:19">
      <c r="B157" s="34"/>
      <c r="C157" s="238"/>
      <c r="D157" s="258"/>
      <c r="E157" s="258"/>
      <c r="F157" s="258"/>
      <c r="G157" s="258"/>
      <c r="H157" s="258"/>
      <c r="I157" s="259"/>
      <c r="J157" s="35"/>
      <c r="K157" s="35"/>
      <c r="L157" s="35"/>
      <c r="M157" s="269" t="str">
        <f>_xll.BQL.Query(D155&amp;D158&amp;D159,"showids=f","cols=2;rows=2")</f>
        <v>#Fundamental_Ticker</v>
      </c>
      <c r="N157" s="269"/>
      <c r="O157" s="269" t="s">
        <v>132</v>
      </c>
      <c r="P157" s="269"/>
      <c r="Q157" s="49"/>
    </row>
    <row r="158" spans="2:19">
      <c r="B158" s="34"/>
      <c r="C158" s="69" t="s">
        <v>2</v>
      </c>
      <c r="D158" s="213" t="s">
        <v>131</v>
      </c>
      <c r="E158" s="213"/>
      <c r="F158" s="213"/>
      <c r="G158" s="213"/>
      <c r="H158" s="213"/>
      <c r="I158" s="214"/>
      <c r="J158" s="35"/>
      <c r="K158" s="35"/>
      <c r="L158" s="35"/>
      <c r="M158" s="270" t="s">
        <v>130</v>
      </c>
      <c r="N158" s="270"/>
      <c r="O158" s="270" t="s">
        <v>129</v>
      </c>
      <c r="P158" s="270"/>
      <c r="Q158" s="49"/>
    </row>
    <row r="159" spans="2:19" ht="18.3">
      <c r="B159" s="34"/>
      <c r="C159" s="68" t="s">
        <v>1</v>
      </c>
      <c r="D159" s="225" t="s">
        <v>128</v>
      </c>
      <c r="E159" s="225"/>
      <c r="F159" s="225"/>
      <c r="G159" s="225"/>
      <c r="H159" s="225"/>
      <c r="I159" s="226"/>
      <c r="J159" s="35"/>
      <c r="K159" s="35"/>
      <c r="L159" s="35"/>
      <c r="M159" s="35"/>
      <c r="N159" s="35"/>
      <c r="O159" s="67"/>
      <c r="P159" s="66"/>
      <c r="Q159" s="49"/>
    </row>
    <row r="160" spans="2:19" ht="18.3">
      <c r="B160" s="34"/>
      <c r="C160" s="65"/>
      <c r="D160" s="35"/>
      <c r="E160" s="35"/>
      <c r="F160" s="35"/>
      <c r="G160" s="35"/>
      <c r="H160" s="35"/>
      <c r="I160" s="35"/>
      <c r="J160" s="35"/>
      <c r="K160" s="35"/>
      <c r="L160" s="35"/>
      <c r="M160" s="35"/>
      <c r="N160" s="35"/>
      <c r="O160" s="35"/>
      <c r="P160" s="35"/>
      <c r="Q160" s="49"/>
    </row>
    <row r="161" spans="2:17" ht="18.3">
      <c r="B161" s="36"/>
      <c r="C161" s="64"/>
      <c r="D161" s="37"/>
      <c r="E161" s="37"/>
      <c r="F161" s="37"/>
      <c r="G161" s="37"/>
      <c r="H161" s="37"/>
      <c r="I161" s="37"/>
      <c r="J161" s="37"/>
      <c r="K161" s="37"/>
      <c r="L161" s="37"/>
      <c r="M161" s="37"/>
      <c r="N161" s="37"/>
      <c r="O161" s="37"/>
      <c r="P161" s="63"/>
      <c r="Q161" s="48"/>
    </row>
    <row r="163" spans="2:17">
      <c r="B163" s="32"/>
      <c r="C163" s="33"/>
      <c r="D163" s="33"/>
      <c r="E163" s="33"/>
      <c r="F163" s="33"/>
      <c r="G163" s="33"/>
      <c r="H163" s="33"/>
      <c r="I163" s="33"/>
      <c r="J163" s="33"/>
      <c r="K163" s="33"/>
      <c r="L163" s="33"/>
      <c r="M163" s="33"/>
      <c r="N163" s="33"/>
      <c r="O163" s="33"/>
      <c r="P163" s="33"/>
      <c r="Q163" s="58"/>
    </row>
    <row r="164" spans="2:17" ht="18.3">
      <c r="B164" s="34"/>
      <c r="C164" s="57" t="s">
        <v>127</v>
      </c>
      <c r="D164" s="55"/>
      <c r="E164" s="55"/>
      <c r="F164" s="55"/>
      <c r="G164" s="35"/>
      <c r="H164" s="35"/>
      <c r="I164" s="35"/>
      <c r="J164" s="56"/>
      <c r="K164" s="35"/>
      <c r="L164" s="35"/>
      <c r="M164" s="35"/>
      <c r="N164" s="35"/>
      <c r="O164" s="35"/>
      <c r="P164" s="35"/>
      <c r="Q164" s="49"/>
    </row>
    <row r="165" spans="2:17">
      <c r="B165" s="34"/>
      <c r="C165" s="35"/>
      <c r="D165" s="35"/>
      <c r="E165" s="35"/>
      <c r="F165" s="35"/>
      <c r="G165" s="35"/>
      <c r="H165" s="35"/>
      <c r="I165" s="35"/>
      <c r="J165" s="35"/>
      <c r="K165" s="35"/>
      <c r="L165" s="35"/>
      <c r="M165" s="35"/>
      <c r="N165" s="35"/>
      <c r="O165" s="35"/>
      <c r="P165" s="35"/>
      <c r="Q165" s="49"/>
    </row>
    <row r="166" spans="2:17">
      <c r="B166" s="34"/>
      <c r="C166" s="237" t="s">
        <v>43</v>
      </c>
      <c r="D166" s="256" t="s">
        <v>126</v>
      </c>
      <c r="E166" s="256"/>
      <c r="F166" s="256"/>
      <c r="G166" s="256"/>
      <c r="H166" s="256"/>
      <c r="I166" s="256"/>
      <c r="J166" s="256"/>
      <c r="K166" s="257"/>
      <c r="L166" s="35"/>
      <c r="M166" s="35"/>
      <c r="N166" s="35"/>
      <c r="O166" s="35"/>
      <c r="P166" s="35"/>
      <c r="Q166" s="49"/>
    </row>
    <row r="167" spans="2:17">
      <c r="B167" s="34"/>
      <c r="C167" s="238"/>
      <c r="D167" s="258"/>
      <c r="E167" s="258"/>
      <c r="F167" s="258"/>
      <c r="G167" s="258"/>
      <c r="H167" s="258"/>
      <c r="I167" s="258"/>
      <c r="J167" s="258"/>
      <c r="K167" s="259"/>
      <c r="L167" s="35"/>
      <c r="M167" s="35"/>
      <c r="N167" s="35"/>
      <c r="O167" s="35"/>
      <c r="P167" s="35"/>
      <c r="Q167" s="49"/>
    </row>
    <row r="168" spans="2:17">
      <c r="B168" s="34"/>
      <c r="C168" s="238"/>
      <c r="D168" s="258"/>
      <c r="E168" s="258"/>
      <c r="F168" s="258"/>
      <c r="G168" s="258"/>
      <c r="H168" s="258"/>
      <c r="I168" s="258"/>
      <c r="J168" s="258"/>
      <c r="K168" s="259"/>
      <c r="L168" s="35"/>
      <c r="M168" s="35"/>
      <c r="N168" s="35"/>
      <c r="O168" s="35"/>
      <c r="P168" s="35"/>
      <c r="Q168" s="49"/>
    </row>
    <row r="169" spans="2:17">
      <c r="B169" s="34"/>
      <c r="C169" s="238"/>
      <c r="D169" s="258"/>
      <c r="E169" s="258"/>
      <c r="F169" s="258"/>
      <c r="G169" s="258"/>
      <c r="H169" s="258"/>
      <c r="I169" s="258"/>
      <c r="J169" s="258"/>
      <c r="K169" s="259"/>
      <c r="L169" s="35"/>
      <c r="M169" s="35"/>
      <c r="N169" s="35"/>
      <c r="O169" s="35"/>
      <c r="P169" s="35"/>
      <c r="Q169" s="49"/>
    </row>
    <row r="170" spans="2:17">
      <c r="B170" s="34"/>
      <c r="C170" s="238"/>
      <c r="D170" s="258"/>
      <c r="E170" s="258"/>
      <c r="F170" s="258"/>
      <c r="G170" s="258"/>
      <c r="H170" s="258"/>
      <c r="I170" s="258"/>
      <c r="J170" s="258"/>
      <c r="K170" s="259"/>
      <c r="L170" s="35"/>
      <c r="M170" s="35"/>
      <c r="N170" s="35"/>
      <c r="O170" s="35"/>
      <c r="P170" s="35"/>
      <c r="Q170" s="49"/>
    </row>
    <row r="171" spans="2:17">
      <c r="B171" s="34"/>
      <c r="C171" s="212" t="s">
        <v>2</v>
      </c>
      <c r="D171" s="213" t="s">
        <v>125</v>
      </c>
      <c r="E171" s="213"/>
      <c r="F171" s="213"/>
      <c r="G171" s="213"/>
      <c r="H171" s="213"/>
      <c r="I171" s="213"/>
      <c r="J171" s="213"/>
      <c r="K171" s="214"/>
      <c r="L171" s="35"/>
      <c r="M171" s="35"/>
      <c r="N171" s="215" t="s">
        <v>124</v>
      </c>
      <c r="O171" s="216"/>
      <c r="P171" s="217"/>
      <c r="Q171" s="49"/>
    </row>
    <row r="172" spans="2:17">
      <c r="B172" s="34"/>
      <c r="C172" s="212"/>
      <c r="D172" s="213"/>
      <c r="E172" s="213"/>
      <c r="F172" s="213"/>
      <c r="G172" s="213"/>
      <c r="H172" s="213"/>
      <c r="I172" s="213"/>
      <c r="J172" s="213"/>
      <c r="K172" s="214"/>
      <c r="L172" s="35"/>
      <c r="M172" s="35"/>
      <c r="N172" s="218"/>
      <c r="O172" s="219"/>
      <c r="P172" s="220"/>
      <c r="Q172" s="49"/>
    </row>
    <row r="173" spans="2:17">
      <c r="B173" s="34"/>
      <c r="C173" s="221" t="s">
        <v>1</v>
      </c>
      <c r="D173" s="223" t="s">
        <v>123</v>
      </c>
      <c r="E173" s="223"/>
      <c r="F173" s="223"/>
      <c r="G173" s="223"/>
      <c r="H173" s="223"/>
      <c r="I173" s="223"/>
      <c r="J173" s="223"/>
      <c r="K173" s="224"/>
      <c r="L173" s="35"/>
      <c r="M173" s="35"/>
      <c r="N173" s="227" t="s">
        <v>122</v>
      </c>
      <c r="O173" s="228"/>
      <c r="P173" s="229"/>
      <c r="Q173" s="49"/>
    </row>
    <row r="174" spans="2:17">
      <c r="B174" s="34"/>
      <c r="C174" s="222"/>
      <c r="D174" s="225"/>
      <c r="E174" s="225"/>
      <c r="F174" s="225"/>
      <c r="G174" s="225"/>
      <c r="H174" s="225"/>
      <c r="I174" s="225"/>
      <c r="J174" s="225"/>
      <c r="K174" s="226"/>
      <c r="L174" s="35"/>
      <c r="M174" s="35"/>
      <c r="N174" s="230"/>
      <c r="O174" s="231"/>
      <c r="P174" s="232"/>
      <c r="Q174" s="49"/>
    </row>
    <row r="175" spans="2:17">
      <c r="B175" s="34"/>
      <c r="C175" s="35"/>
      <c r="D175" s="35"/>
      <c r="E175" s="35"/>
      <c r="F175" s="35"/>
      <c r="G175" s="35"/>
      <c r="H175" s="35"/>
      <c r="I175" s="35"/>
      <c r="J175" s="35"/>
      <c r="K175" s="35"/>
      <c r="L175" s="35"/>
      <c r="M175" s="35"/>
      <c r="N175" s="35"/>
      <c r="O175" s="35"/>
      <c r="P175" s="35"/>
      <c r="Q175" s="49"/>
    </row>
    <row r="176" spans="2:17">
      <c r="B176" s="34"/>
      <c r="C176" s="35"/>
      <c r="D176" s="35"/>
      <c r="E176" s="35"/>
      <c r="F176" s="35"/>
      <c r="G176" s="35"/>
      <c r="H176" s="35"/>
      <c r="I176" s="35"/>
      <c r="J176" s="35"/>
      <c r="K176" s="35"/>
      <c r="L176" s="35"/>
      <c r="M176" s="35"/>
      <c r="N176" s="35"/>
      <c r="O176" s="35"/>
      <c r="P176" s="35"/>
      <c r="Q176" s="49"/>
    </row>
    <row r="177" spans="2:17">
      <c r="B177" s="34"/>
      <c r="C177" s="54" t="str">
        <f>_xll.BQL.Query(D166&amp;D171&amp;D173,"cols=2;rows=11")</f>
        <v>ID</v>
      </c>
      <c r="D177" s="62" t="s">
        <v>121</v>
      </c>
      <c r="E177" s="61" t="s">
        <v>120</v>
      </c>
      <c r="F177" s="60"/>
      <c r="G177" s="35"/>
      <c r="H177" s="35"/>
      <c r="I177" s="35"/>
      <c r="J177" s="35"/>
      <c r="K177" s="35"/>
      <c r="L177" s="35"/>
      <c r="M177" s="35"/>
      <c r="N177" s="35"/>
      <c r="O177" s="35"/>
      <c r="P177" s="35"/>
      <c r="Q177" s="49"/>
    </row>
    <row r="178" spans="2:17">
      <c r="B178" s="34"/>
      <c r="C178" s="51" t="s">
        <v>119</v>
      </c>
      <c r="D178" s="59">
        <v>0</v>
      </c>
      <c r="E178" s="267" t="str">
        <f>_xll.BQL(C178:C187,"NAME","showheaders=false","showids=false","cols=1;rows=10")</f>
        <v>Burford Capital Ltd</v>
      </c>
      <c r="F178" s="268"/>
      <c r="G178" s="35"/>
      <c r="H178" s="35"/>
      <c r="I178" s="35"/>
      <c r="J178" s="35"/>
      <c r="K178" s="35"/>
      <c r="L178" s="35"/>
      <c r="M178" s="35"/>
      <c r="N178" s="35"/>
      <c r="O178" s="35"/>
      <c r="P178" s="35"/>
      <c r="Q178" s="49"/>
    </row>
    <row r="179" spans="2:17">
      <c r="B179" s="34"/>
      <c r="C179" s="51" t="s">
        <v>118</v>
      </c>
      <c r="D179" s="59">
        <v>2.6451627520781327</v>
      </c>
      <c r="E179" s="267" t="s">
        <v>117</v>
      </c>
      <c r="F179" s="268"/>
      <c r="G179" s="35"/>
      <c r="H179" s="35"/>
      <c r="I179" s="35"/>
      <c r="J179" s="35"/>
      <c r="K179" s="35"/>
      <c r="L179" s="35"/>
      <c r="M179" s="35"/>
      <c r="N179" s="35"/>
      <c r="O179" s="35"/>
      <c r="P179" s="35"/>
      <c r="Q179" s="49"/>
    </row>
    <row r="180" spans="2:17">
      <c r="B180" s="34"/>
      <c r="C180" s="51" t="s">
        <v>116</v>
      </c>
      <c r="D180" s="59">
        <v>2.6844767925712865</v>
      </c>
      <c r="E180" s="267" t="s">
        <v>115</v>
      </c>
      <c r="F180" s="268"/>
      <c r="G180" s="35"/>
      <c r="H180" s="35"/>
      <c r="I180" s="35"/>
      <c r="J180" s="35"/>
      <c r="K180" s="35"/>
      <c r="L180" s="35"/>
      <c r="M180" s="35"/>
      <c r="N180" s="35"/>
      <c r="O180" s="35"/>
      <c r="P180" s="35"/>
      <c r="Q180" s="49"/>
    </row>
    <row r="181" spans="2:17">
      <c r="B181" s="34"/>
      <c r="C181" s="51" t="s">
        <v>114</v>
      </c>
      <c r="D181" s="59">
        <v>4.6828497023809517</v>
      </c>
      <c r="E181" s="267" t="s">
        <v>113</v>
      </c>
      <c r="F181" s="268"/>
      <c r="G181" s="35"/>
      <c r="H181" s="35"/>
      <c r="I181" s="35"/>
      <c r="J181" s="35"/>
      <c r="K181" s="35"/>
      <c r="L181" s="35"/>
      <c r="M181" s="35"/>
      <c r="N181" s="35"/>
      <c r="O181" s="35"/>
      <c r="P181" s="35"/>
      <c r="Q181" s="49"/>
    </row>
    <row r="182" spans="2:17">
      <c r="B182" s="34"/>
      <c r="C182" s="51" t="s">
        <v>112</v>
      </c>
      <c r="D182" s="59">
        <v>5.2329873242356371</v>
      </c>
      <c r="E182" s="267" t="s">
        <v>111</v>
      </c>
      <c r="F182" s="268"/>
      <c r="G182" s="35"/>
      <c r="H182" s="35"/>
      <c r="I182" s="35"/>
      <c r="J182" s="35"/>
      <c r="K182" s="35"/>
      <c r="L182" s="35"/>
      <c r="M182" s="35"/>
      <c r="N182" s="35"/>
      <c r="O182" s="35"/>
      <c r="P182" s="35"/>
      <c r="Q182" s="49"/>
    </row>
    <row r="183" spans="2:17">
      <c r="B183" s="34"/>
      <c r="C183" s="51" t="s">
        <v>110</v>
      </c>
      <c r="D183" s="59">
        <v>6.3698843396840292</v>
      </c>
      <c r="E183" s="267" t="s">
        <v>109</v>
      </c>
      <c r="F183" s="268"/>
      <c r="G183" s="35"/>
      <c r="H183" s="35"/>
      <c r="I183" s="35"/>
      <c r="J183" s="35"/>
      <c r="K183" s="35"/>
      <c r="L183" s="35"/>
      <c r="M183" s="35"/>
      <c r="N183" s="35"/>
      <c r="O183" s="35"/>
      <c r="P183" s="35"/>
      <c r="Q183" s="49"/>
    </row>
    <row r="184" spans="2:17">
      <c r="B184" s="34"/>
      <c r="C184" s="51" t="s">
        <v>106</v>
      </c>
      <c r="D184" s="59">
        <v>6.4628986765024949</v>
      </c>
      <c r="E184" s="267" t="s">
        <v>105</v>
      </c>
      <c r="F184" s="268"/>
      <c r="G184" s="35"/>
      <c r="H184" s="35"/>
      <c r="I184" s="35"/>
      <c r="J184" s="35"/>
      <c r="K184" s="35"/>
      <c r="L184" s="35"/>
      <c r="M184" s="35"/>
      <c r="N184" s="35"/>
      <c r="O184" s="35"/>
      <c r="P184" s="35"/>
      <c r="Q184" s="49"/>
    </row>
    <row r="185" spans="2:17">
      <c r="B185" s="34"/>
      <c r="C185" s="51" t="s">
        <v>108</v>
      </c>
      <c r="D185" s="59">
        <v>8.1862068491927786</v>
      </c>
      <c r="E185" s="267" t="s">
        <v>107</v>
      </c>
      <c r="F185" s="268"/>
      <c r="G185" s="35"/>
      <c r="H185" s="35"/>
      <c r="I185" s="35"/>
      <c r="J185" s="35"/>
      <c r="K185" s="35"/>
      <c r="L185" s="35"/>
      <c r="M185" s="35"/>
      <c r="N185" s="35"/>
      <c r="O185" s="35"/>
      <c r="P185" s="35"/>
      <c r="Q185" s="49"/>
    </row>
    <row r="186" spans="2:17">
      <c r="B186" s="34"/>
      <c r="C186" s="51" t="s">
        <v>261</v>
      </c>
      <c r="D186" s="59">
        <v>10.884087936912378</v>
      </c>
      <c r="E186" s="267" t="s">
        <v>263</v>
      </c>
      <c r="F186" s="268"/>
      <c r="G186" s="35"/>
      <c r="H186" s="35"/>
      <c r="I186" s="35"/>
      <c r="J186" s="35"/>
      <c r="K186" s="35"/>
      <c r="L186" s="35"/>
      <c r="M186" s="35"/>
      <c r="N186" s="35"/>
      <c r="O186" s="35"/>
      <c r="P186" s="35"/>
      <c r="Q186" s="49"/>
    </row>
    <row r="187" spans="2:17">
      <c r="B187" s="34"/>
      <c r="C187" s="51" t="s">
        <v>262</v>
      </c>
      <c r="D187" s="59">
        <v>12.640922638330956</v>
      </c>
      <c r="E187" s="267" t="s">
        <v>264</v>
      </c>
      <c r="F187" s="268"/>
      <c r="G187" s="35"/>
      <c r="H187" s="35"/>
      <c r="I187" s="35"/>
      <c r="J187" s="35"/>
      <c r="K187" s="35"/>
      <c r="L187" s="35"/>
      <c r="M187" s="35"/>
      <c r="N187" s="35"/>
      <c r="O187" s="35"/>
      <c r="P187" s="35"/>
      <c r="Q187" s="49"/>
    </row>
    <row r="188" spans="2:17">
      <c r="B188" s="34"/>
      <c r="C188" s="35"/>
      <c r="D188" s="35"/>
      <c r="E188" s="35"/>
      <c r="F188" s="35"/>
      <c r="G188" s="35"/>
      <c r="H188" s="35"/>
      <c r="I188" s="35"/>
      <c r="J188" s="35"/>
      <c r="K188" s="35"/>
      <c r="L188" s="35"/>
      <c r="M188" s="35"/>
      <c r="N188" s="35"/>
      <c r="O188" s="35"/>
      <c r="P188" s="35"/>
      <c r="Q188" s="49"/>
    </row>
    <row r="189" spans="2:17">
      <c r="B189" s="36"/>
      <c r="C189" s="37"/>
      <c r="D189" s="37"/>
      <c r="E189" s="37"/>
      <c r="F189" s="37"/>
      <c r="G189" s="37"/>
      <c r="H189" s="37"/>
      <c r="I189" s="37"/>
      <c r="J189" s="37"/>
      <c r="K189" s="37"/>
      <c r="L189" s="37"/>
      <c r="M189" s="37"/>
      <c r="N189" s="37"/>
      <c r="O189" s="37"/>
      <c r="P189" s="37"/>
      <c r="Q189" s="48"/>
    </row>
    <row r="191" spans="2:17">
      <c r="B191" s="32"/>
      <c r="C191" s="33"/>
      <c r="D191" s="33"/>
      <c r="E191" s="33"/>
      <c r="F191" s="33"/>
      <c r="G191" s="33"/>
      <c r="H191" s="33"/>
      <c r="I191" s="33"/>
      <c r="J191" s="33"/>
      <c r="K191" s="33"/>
      <c r="L191" s="33"/>
      <c r="M191" s="33"/>
      <c r="N191" s="33"/>
      <c r="O191" s="33"/>
      <c r="P191" s="33"/>
      <c r="Q191" s="58"/>
    </row>
    <row r="192" spans="2:17" ht="18.3">
      <c r="B192" s="34"/>
      <c r="C192" s="57" t="s">
        <v>104</v>
      </c>
      <c r="D192" s="55"/>
      <c r="E192" s="55"/>
      <c r="F192" s="55"/>
      <c r="G192" s="35"/>
      <c r="H192" s="35"/>
      <c r="I192" s="35"/>
      <c r="J192" s="56"/>
      <c r="K192" s="35"/>
      <c r="L192" s="35"/>
      <c r="M192" s="35"/>
      <c r="N192" s="35"/>
      <c r="O192" s="35"/>
      <c r="P192" s="35"/>
      <c r="Q192" s="49"/>
    </row>
    <row r="193" spans="2:17" ht="18.3">
      <c r="B193" s="34"/>
      <c r="C193" s="55"/>
      <c r="D193" s="55"/>
      <c r="E193" s="55"/>
      <c r="F193" s="55"/>
      <c r="G193" s="35"/>
      <c r="H193" s="35"/>
      <c r="I193" s="35"/>
      <c r="J193" s="35"/>
      <c r="K193" s="35"/>
      <c r="L193" s="35"/>
      <c r="M193" s="35"/>
      <c r="N193" s="35"/>
      <c r="O193" s="35"/>
      <c r="P193" s="35"/>
      <c r="Q193" s="49"/>
    </row>
    <row r="194" spans="2:17">
      <c r="B194" s="34"/>
      <c r="C194" s="252" t="s">
        <v>2</v>
      </c>
      <c r="D194" s="247" t="s">
        <v>103</v>
      </c>
      <c r="E194" s="247"/>
      <c r="F194" s="247"/>
      <c r="G194" s="247"/>
      <c r="H194" s="247"/>
      <c r="I194" s="247"/>
      <c r="J194" s="247"/>
      <c r="K194" s="248"/>
      <c r="L194" s="35"/>
      <c r="M194" s="35"/>
      <c r="N194" s="35"/>
      <c r="O194" s="35"/>
      <c r="P194" s="35"/>
      <c r="Q194" s="49"/>
    </row>
    <row r="195" spans="2:17">
      <c r="B195" s="34"/>
      <c r="C195" s="212"/>
      <c r="D195" s="213"/>
      <c r="E195" s="213"/>
      <c r="F195" s="213"/>
      <c r="G195" s="213"/>
      <c r="H195" s="213"/>
      <c r="I195" s="213"/>
      <c r="J195" s="213"/>
      <c r="K195" s="214"/>
      <c r="L195" s="35"/>
      <c r="M195" s="35"/>
      <c r="N195" s="35"/>
      <c r="O195" s="35"/>
      <c r="P195" s="35"/>
      <c r="Q195" s="49"/>
    </row>
    <row r="196" spans="2:17">
      <c r="B196" s="34"/>
      <c r="C196" s="221" t="s">
        <v>1</v>
      </c>
      <c r="D196" s="223" t="s">
        <v>102</v>
      </c>
      <c r="E196" s="223"/>
      <c r="F196" s="223"/>
      <c r="G196" s="223"/>
      <c r="H196" s="223"/>
      <c r="I196" s="223"/>
      <c r="J196" s="223"/>
      <c r="K196" s="224"/>
      <c r="L196" s="35"/>
      <c r="M196" s="35"/>
      <c r="N196" s="35"/>
      <c r="O196" s="35"/>
      <c r="P196" s="35"/>
      <c r="Q196" s="49"/>
    </row>
    <row r="197" spans="2:17">
      <c r="B197" s="34"/>
      <c r="C197" s="222"/>
      <c r="D197" s="225"/>
      <c r="E197" s="225"/>
      <c r="F197" s="225"/>
      <c r="G197" s="225"/>
      <c r="H197" s="225"/>
      <c r="I197" s="225"/>
      <c r="J197" s="225"/>
      <c r="K197" s="226"/>
      <c r="L197" s="35"/>
      <c r="M197" s="35"/>
      <c r="N197" s="35"/>
      <c r="O197" s="35"/>
      <c r="P197" s="35"/>
      <c r="Q197" s="49"/>
    </row>
    <row r="198" spans="2:17">
      <c r="B198" s="34"/>
      <c r="C198" s="35"/>
      <c r="D198" s="35"/>
      <c r="E198" s="35"/>
      <c r="F198" s="35"/>
      <c r="G198" s="35"/>
      <c r="H198" s="35"/>
      <c r="I198" s="35"/>
      <c r="J198" s="35"/>
      <c r="K198" s="35"/>
      <c r="L198" s="35"/>
      <c r="M198" s="35"/>
      <c r="N198" s="35"/>
      <c r="O198" s="35"/>
      <c r="P198" s="35"/>
      <c r="Q198" s="49"/>
    </row>
    <row r="199" spans="2:17">
      <c r="B199" s="34"/>
      <c r="C199" s="35"/>
      <c r="D199" s="35"/>
      <c r="E199" s="35"/>
      <c r="F199" s="35"/>
      <c r="G199" s="35"/>
      <c r="H199" s="35"/>
      <c r="I199" s="35"/>
      <c r="J199" s="35"/>
      <c r="K199" s="35"/>
      <c r="L199" s="35"/>
      <c r="M199" s="35"/>
      <c r="N199" s="35"/>
      <c r="O199" s="35"/>
      <c r="P199" s="35"/>
      <c r="Q199" s="49"/>
    </row>
    <row r="200" spans="2:17">
      <c r="B200" s="34"/>
      <c r="C200" s="54" t="str">
        <f>_xll.BQL.Query(D194&amp;D196,"cols=2;rows=15")</f>
        <v>ID</v>
      </c>
      <c r="D200" s="54" t="s">
        <v>101</v>
      </c>
      <c r="E200" s="35"/>
      <c r="F200" s="35"/>
      <c r="G200" s="35"/>
      <c r="H200" s="35"/>
      <c r="I200" s="35"/>
      <c r="J200" s="35"/>
      <c r="K200" s="35"/>
      <c r="L200" s="35"/>
      <c r="M200" s="35"/>
      <c r="N200" s="35"/>
      <c r="O200" s="35"/>
      <c r="P200" s="35"/>
      <c r="Q200" s="49"/>
    </row>
    <row r="201" spans="2:17">
      <c r="B201" s="34"/>
      <c r="C201" s="51" t="s">
        <v>100</v>
      </c>
      <c r="D201" s="50">
        <v>4500</v>
      </c>
      <c r="E201" s="35"/>
      <c r="F201" s="35"/>
      <c r="G201" s="35"/>
      <c r="H201" s="35"/>
      <c r="I201" s="35"/>
      <c r="J201" s="35"/>
      <c r="K201" s="35"/>
      <c r="L201" s="35"/>
      <c r="M201" s="35"/>
      <c r="N201" s="35"/>
      <c r="O201" s="35"/>
      <c r="P201" s="35"/>
      <c r="Q201" s="49"/>
    </row>
    <row r="202" spans="2:17">
      <c r="B202" s="34"/>
      <c r="C202" s="51" t="s">
        <v>99</v>
      </c>
      <c r="D202" s="50">
        <v>564</v>
      </c>
      <c r="E202" s="35"/>
      <c r="F202" s="35"/>
      <c r="G202" s="35"/>
      <c r="H202" s="35"/>
      <c r="I202" s="53" t="s">
        <v>98</v>
      </c>
      <c r="J202" s="53" t="s">
        <v>97</v>
      </c>
      <c r="K202" s="53" t="s">
        <v>96</v>
      </c>
      <c r="L202" s="53" t="s">
        <v>95</v>
      </c>
      <c r="M202" s="53" t="s">
        <v>95</v>
      </c>
      <c r="N202" s="35"/>
      <c r="O202" s="35"/>
      <c r="P202" s="35"/>
      <c r="Q202" s="49"/>
    </row>
    <row r="203" spans="2:17">
      <c r="B203" s="34"/>
      <c r="C203" s="51" t="s">
        <v>94</v>
      </c>
      <c r="D203" s="50">
        <v>2911.6442999999999</v>
      </c>
      <c r="E203" s="35"/>
      <c r="F203" s="35"/>
      <c r="G203" s="35"/>
      <c r="H203" s="53" t="s">
        <v>93</v>
      </c>
      <c r="I203" s="52">
        <f t="shared" ref="I203:I210" si="0">IFERROR(INDEX($C$201:$D$214,MATCH($I$202&amp;":"&amp;H203,$C$201:$C$214,0), 2),"-")</f>
        <v>4500</v>
      </c>
      <c r="J203" s="52">
        <f t="shared" ref="J203:J210" si="1">IFERROR(INDEX($C$201:$D$214,MATCH($J$202&amp;":"&amp;H203,$C$201:$C$214,0), 2),"-")</f>
        <v>12805.235000000002</v>
      </c>
      <c r="K203" s="52" t="str">
        <f>IFERROR(INDEX($C$201:$D$214,MATCH($K$202&amp;":"&amp;H203,$C$201:$C$214,0), 2),"-")</f>
        <v>-</v>
      </c>
      <c r="L203" s="52" t="str">
        <f>IFERROR(INDEX($C$201:$D$214,MATCH($K$202&amp;":"&amp;I203,$C$201:$C$214,0), 2),"-")</f>
        <v>-</v>
      </c>
      <c r="M203" s="52">
        <f>IFERROR(INDEX($C$201:$D$214,MATCH($M$202&amp;":"&amp;H203,$C$201:$C$214,0), 2),"-")</f>
        <v>650</v>
      </c>
      <c r="N203" s="35"/>
      <c r="O203" s="35"/>
      <c r="P203" s="35"/>
      <c r="Q203" s="49"/>
    </row>
    <row r="204" spans="2:17">
      <c r="B204" s="34"/>
      <c r="C204" s="51" t="s">
        <v>92</v>
      </c>
      <c r="D204" s="50">
        <v>743.65785000000005</v>
      </c>
      <c r="E204" s="35"/>
      <c r="F204" s="35"/>
      <c r="G204" s="35"/>
      <c r="H204" s="53" t="s">
        <v>91</v>
      </c>
      <c r="I204" s="52">
        <f t="shared" si="0"/>
        <v>564</v>
      </c>
      <c r="J204" s="52">
        <f t="shared" si="1"/>
        <v>3157.8156563800003</v>
      </c>
      <c r="K204" s="52">
        <f t="shared" ref="K204:K210" si="2">IFERROR(INDEX($C$201:$D$214,MATCH($K$202&amp;":"&amp;H204,$C$201:$C$214,0), 2),"-")</f>
        <v>1991.5364</v>
      </c>
      <c r="L204" s="52" t="str">
        <f>IFERROR(INDEX($C$146:$D$159,MATCH(L202&amp;":"&amp;$H$149,$C$146:$C$159,0), 2),"-")</f>
        <v>-</v>
      </c>
      <c r="M204" s="52" t="str">
        <f t="shared" ref="M204:M210" si="3">IFERROR(INDEX($C$201:$D$214,MATCH($M$202&amp;":"&amp;J204,$C$201:$C$214,0), 2),"-")</f>
        <v>-</v>
      </c>
      <c r="N204" s="35"/>
      <c r="O204" s="35"/>
      <c r="P204" s="35"/>
      <c r="Q204" s="49"/>
    </row>
    <row r="205" spans="2:17">
      <c r="B205" s="34"/>
      <c r="C205" s="51" t="s">
        <v>90</v>
      </c>
      <c r="D205" s="50">
        <v>615.98692500000004</v>
      </c>
      <c r="E205" s="35"/>
      <c r="F205" s="35"/>
      <c r="G205" s="35"/>
      <c r="H205" s="53" t="s">
        <v>42</v>
      </c>
      <c r="I205" s="52">
        <f t="shared" si="0"/>
        <v>2911.6442999999999</v>
      </c>
      <c r="J205" s="52">
        <f t="shared" si="1"/>
        <v>16799.670079441999</v>
      </c>
      <c r="K205" s="52">
        <f t="shared" si="2"/>
        <v>2014.5933500000001</v>
      </c>
      <c r="L205" s="52" t="str">
        <f>IFERROR(INDEX($C$146:$D$159,MATCH(L202&amp;":"&amp;$H$150,$C$146:$C$159,0), 2),"-")</f>
        <v>-</v>
      </c>
      <c r="M205" s="52" t="str">
        <f t="shared" si="3"/>
        <v>-</v>
      </c>
      <c r="N205" s="35"/>
      <c r="O205" s="35"/>
      <c r="P205" s="35"/>
      <c r="Q205" s="49"/>
    </row>
    <row r="206" spans="2:17">
      <c r="B206" s="34"/>
      <c r="C206" s="51" t="s">
        <v>89</v>
      </c>
      <c r="D206" s="50">
        <v>12805.235000000002</v>
      </c>
      <c r="E206" s="35"/>
      <c r="F206" s="35"/>
      <c r="G206" s="35"/>
      <c r="H206" s="53" t="s">
        <v>88</v>
      </c>
      <c r="I206" s="52" t="str">
        <f t="shared" si="0"/>
        <v>-</v>
      </c>
      <c r="J206" s="52">
        <f t="shared" si="1"/>
        <v>743.65785000000005</v>
      </c>
      <c r="K206" s="52" t="str">
        <f t="shared" si="2"/>
        <v>-</v>
      </c>
      <c r="L206" s="52" t="str">
        <f>IFERROR(INDEX($C$146:$D$159,MATCH(L202&amp;":"&amp;$H$151,$C$146:$C$159,0), 2),"-")</f>
        <v>-</v>
      </c>
      <c r="M206" s="52" t="str">
        <f t="shared" si="3"/>
        <v>-</v>
      </c>
      <c r="N206" s="35"/>
      <c r="O206" s="35"/>
      <c r="P206" s="35"/>
      <c r="Q206" s="49"/>
    </row>
    <row r="207" spans="2:17">
      <c r="B207" s="34"/>
      <c r="C207" s="51" t="s">
        <v>87</v>
      </c>
      <c r="D207" s="50">
        <v>3157.8156563800003</v>
      </c>
      <c r="E207" s="35"/>
      <c r="F207" s="35"/>
      <c r="G207" s="35"/>
      <c r="H207" s="53" t="s">
        <v>86</v>
      </c>
      <c r="I207" s="52" t="str">
        <f t="shared" si="0"/>
        <v>-</v>
      </c>
      <c r="J207" s="52">
        <f t="shared" si="1"/>
        <v>615.98692500000004</v>
      </c>
      <c r="K207" s="52" t="str">
        <f t="shared" si="2"/>
        <v>-</v>
      </c>
      <c r="L207" s="52" t="str">
        <f>IFERROR(INDEX($C$146:$D$159,MATCH(L202&amp;":"&amp;$H$152,$C$146:$C$159,0), 2),"-")</f>
        <v>-</v>
      </c>
      <c r="M207" s="52" t="str">
        <f t="shared" si="3"/>
        <v>-</v>
      </c>
      <c r="N207" s="35"/>
      <c r="O207" s="35"/>
      <c r="P207" s="35"/>
      <c r="Q207" s="49"/>
    </row>
    <row r="208" spans="2:17">
      <c r="B208" s="34"/>
      <c r="C208" s="51" t="s">
        <v>85</v>
      </c>
      <c r="D208" s="50">
        <v>114.25715500000001</v>
      </c>
      <c r="E208" s="35"/>
      <c r="F208" s="35"/>
      <c r="G208" s="35"/>
      <c r="H208" s="53" t="s">
        <v>84</v>
      </c>
      <c r="I208" s="52" t="str">
        <f t="shared" si="0"/>
        <v>-</v>
      </c>
      <c r="J208" s="52">
        <f t="shared" si="1"/>
        <v>114.25715500000001</v>
      </c>
      <c r="K208" s="52" t="str">
        <f t="shared" si="2"/>
        <v>-</v>
      </c>
      <c r="L208" s="52" t="str">
        <f>IFERROR(INDEX($C$146:$D$159,MATCH(L202&amp;":"&amp;$H$153,$C$146:$C$159,0), 2),"-")</f>
        <v>-</v>
      </c>
      <c r="M208" s="52" t="str">
        <f t="shared" si="3"/>
        <v>-</v>
      </c>
      <c r="N208" s="35"/>
      <c r="O208" s="35"/>
      <c r="P208" s="35"/>
      <c r="Q208" s="49"/>
    </row>
    <row r="209" spans="2:17">
      <c r="B209" s="34"/>
      <c r="C209" s="51" t="s">
        <v>83</v>
      </c>
      <c r="D209" s="50">
        <v>76.867900000000006</v>
      </c>
      <c r="E209" s="35"/>
      <c r="F209" s="35"/>
      <c r="G209" s="35"/>
      <c r="H209" s="53" t="s">
        <v>82</v>
      </c>
      <c r="I209" s="52" t="str">
        <f t="shared" si="0"/>
        <v>-</v>
      </c>
      <c r="J209" s="52">
        <f t="shared" si="1"/>
        <v>76.867900000000006</v>
      </c>
      <c r="K209" s="52" t="str">
        <f t="shared" si="2"/>
        <v>-</v>
      </c>
      <c r="L209" s="52" t="str">
        <f>IFERROR(INDEX($C$146:$D$159,MATCH(L202&amp;":"&amp;$H$154,$C$146:$C$159,0), 2),"-")</f>
        <v>-</v>
      </c>
      <c r="M209" s="52" t="str">
        <f t="shared" si="3"/>
        <v>-</v>
      </c>
      <c r="N209" s="35"/>
      <c r="O209" s="35"/>
      <c r="P209" s="35"/>
      <c r="Q209" s="49"/>
    </row>
    <row r="210" spans="2:17">
      <c r="B210" s="34"/>
      <c r="C210" s="51" t="s">
        <v>81</v>
      </c>
      <c r="D210" s="50">
        <v>240.42204999999998</v>
      </c>
      <c r="E210" s="35"/>
      <c r="F210" s="35"/>
      <c r="G210" s="35"/>
      <c r="H210" s="53" t="s">
        <v>80</v>
      </c>
      <c r="I210" s="52" t="str">
        <f t="shared" si="0"/>
        <v>-</v>
      </c>
      <c r="J210" s="52">
        <f t="shared" si="1"/>
        <v>240.42204999999998</v>
      </c>
      <c r="K210" s="52" t="str">
        <f t="shared" si="2"/>
        <v>-</v>
      </c>
      <c r="L210" s="52" t="str">
        <f>IFERROR(INDEX($C$146:$D$159,MATCH(L202&amp;":"&amp;$H$155,$C$146:$C$159,0), 2),"-")</f>
        <v>-</v>
      </c>
      <c r="M210" s="52" t="str">
        <f t="shared" si="3"/>
        <v>-</v>
      </c>
      <c r="N210" s="35"/>
      <c r="O210" s="35"/>
      <c r="P210" s="35"/>
      <c r="Q210" s="49"/>
    </row>
    <row r="211" spans="2:17">
      <c r="B211" s="34"/>
      <c r="C211" s="51" t="s">
        <v>79</v>
      </c>
      <c r="D211" s="50">
        <v>16799.670079441999</v>
      </c>
      <c r="E211" s="35"/>
      <c r="F211" s="35"/>
      <c r="G211" s="35"/>
      <c r="H211" s="35"/>
      <c r="I211" s="35"/>
      <c r="J211" s="35"/>
      <c r="K211" s="35"/>
      <c r="L211" s="35"/>
      <c r="M211" s="35"/>
      <c r="N211" s="35"/>
      <c r="O211" s="35"/>
      <c r="P211" s="35"/>
      <c r="Q211" s="49"/>
    </row>
    <row r="212" spans="2:17">
      <c r="B212" s="34"/>
      <c r="C212" s="51" t="s">
        <v>78</v>
      </c>
      <c r="D212" s="50">
        <v>1991.5364</v>
      </c>
      <c r="E212" s="35"/>
      <c r="F212" s="35"/>
      <c r="G212" s="35"/>
      <c r="H212" s="35"/>
      <c r="I212" s="35"/>
      <c r="J212" s="35"/>
      <c r="K212" s="35"/>
      <c r="L212" s="35"/>
      <c r="M212" s="35"/>
      <c r="N212" s="35"/>
      <c r="O212" s="35"/>
      <c r="P212" s="35"/>
      <c r="Q212" s="49"/>
    </row>
    <row r="213" spans="2:17">
      <c r="B213" s="34"/>
      <c r="C213" s="51" t="s">
        <v>77</v>
      </c>
      <c r="D213" s="50">
        <v>2014.5933500000001</v>
      </c>
      <c r="E213" s="35"/>
      <c r="F213" s="35"/>
      <c r="G213" s="35"/>
      <c r="H213" s="35"/>
      <c r="I213" s="35"/>
      <c r="J213" s="35"/>
      <c r="K213" s="35"/>
      <c r="L213" s="35"/>
      <c r="M213" s="35"/>
      <c r="N213" s="35"/>
      <c r="O213" s="35"/>
      <c r="P213" s="35"/>
      <c r="Q213" s="49"/>
    </row>
    <row r="214" spans="2:17">
      <c r="B214" s="34"/>
      <c r="C214" s="51" t="s">
        <v>76</v>
      </c>
      <c r="D214" s="50">
        <v>650</v>
      </c>
      <c r="E214" s="35"/>
      <c r="F214" s="35"/>
      <c r="G214" s="35"/>
      <c r="H214" s="35"/>
      <c r="I214" s="35"/>
      <c r="J214" s="35"/>
      <c r="K214" s="35"/>
      <c r="L214" s="35"/>
      <c r="M214" s="35"/>
      <c r="N214" s="35"/>
      <c r="O214" s="35"/>
      <c r="P214" s="35"/>
      <c r="Q214" s="49"/>
    </row>
    <row r="215" spans="2:17">
      <c r="B215" s="34"/>
      <c r="C215" s="35"/>
      <c r="D215" s="35"/>
      <c r="E215" s="35"/>
      <c r="F215" s="35"/>
      <c r="G215" s="35"/>
      <c r="H215" s="35"/>
      <c r="I215" s="35"/>
      <c r="J215" s="35"/>
      <c r="K215" s="35"/>
      <c r="L215" s="35"/>
      <c r="M215" s="35"/>
      <c r="N215" s="35"/>
      <c r="O215" s="35"/>
      <c r="P215" s="35"/>
      <c r="Q215" s="49"/>
    </row>
    <row r="216" spans="2:17">
      <c r="B216" s="36"/>
      <c r="C216" s="37"/>
      <c r="D216" s="37"/>
      <c r="E216" s="37"/>
      <c r="F216" s="37"/>
      <c r="G216" s="37"/>
      <c r="H216" s="37"/>
      <c r="I216" s="37"/>
      <c r="J216" s="37"/>
      <c r="K216" s="37"/>
      <c r="L216" s="37"/>
      <c r="M216" s="37"/>
      <c r="N216" s="37"/>
      <c r="O216" s="37"/>
      <c r="P216" s="37"/>
      <c r="Q216" s="48"/>
    </row>
    <row r="218" spans="2:17" ht="18.3">
      <c r="B218" s="32"/>
      <c r="C218" s="136"/>
      <c r="D218" s="136"/>
      <c r="E218" s="136"/>
      <c r="F218" s="136"/>
      <c r="G218" s="136"/>
      <c r="H218" s="136"/>
      <c r="I218" s="136"/>
      <c r="J218" s="136"/>
      <c r="K218" s="136"/>
      <c r="L218" s="136"/>
      <c r="M218" s="136"/>
      <c r="N218" s="136"/>
      <c r="O218" s="136"/>
      <c r="P218" s="136"/>
      <c r="Q218" s="58"/>
    </row>
    <row r="219" spans="2:17" ht="18.3">
      <c r="B219" s="34"/>
      <c r="C219" s="57" t="s">
        <v>188</v>
      </c>
      <c r="D219" s="55"/>
      <c r="E219" s="55"/>
      <c r="F219" s="35"/>
      <c r="G219" s="35"/>
      <c r="H219" s="35"/>
      <c r="I219" s="56"/>
      <c r="J219" s="35"/>
      <c r="K219" s="35"/>
      <c r="L219" s="35"/>
      <c r="M219" s="35"/>
      <c r="N219" s="35"/>
      <c r="O219" s="35"/>
      <c r="P219" s="35"/>
      <c r="Q219" s="49"/>
    </row>
    <row r="220" spans="2:17">
      <c r="B220" s="34"/>
      <c r="C220" s="35"/>
      <c r="D220" s="35"/>
      <c r="E220" s="35"/>
      <c r="F220" s="35"/>
      <c r="G220" s="35"/>
      <c r="H220" s="35"/>
      <c r="I220" s="35"/>
      <c r="J220" s="35"/>
      <c r="K220" s="35"/>
      <c r="L220" s="35"/>
      <c r="M220" s="35"/>
      <c r="N220" s="35"/>
      <c r="O220" s="35"/>
      <c r="P220" s="35"/>
      <c r="Q220" s="49"/>
    </row>
    <row r="221" spans="2:17">
      <c r="B221" s="34"/>
      <c r="C221" s="237" t="s">
        <v>43</v>
      </c>
      <c r="D221" s="239" t="s">
        <v>187</v>
      </c>
      <c r="E221" s="239"/>
      <c r="F221" s="239"/>
      <c r="G221" s="239"/>
      <c r="H221" s="239"/>
      <c r="I221" s="239"/>
      <c r="J221" s="239"/>
      <c r="K221" s="240"/>
      <c r="L221" s="35"/>
      <c r="M221" s="35"/>
      <c r="N221" s="35"/>
      <c r="O221" s="35"/>
      <c r="P221" s="35"/>
      <c r="Q221" s="49"/>
    </row>
    <row r="222" spans="2:17">
      <c r="B222" s="34"/>
      <c r="C222" s="238"/>
      <c r="D222" s="241"/>
      <c r="E222" s="241"/>
      <c r="F222" s="241"/>
      <c r="G222" s="241"/>
      <c r="H222" s="241"/>
      <c r="I222" s="241"/>
      <c r="J222" s="241"/>
      <c r="K222" s="242"/>
      <c r="L222" s="35"/>
      <c r="M222" s="35"/>
      <c r="N222" s="35"/>
      <c r="O222" s="35"/>
      <c r="P222" s="35"/>
      <c r="Q222" s="49"/>
    </row>
    <row r="223" spans="2:17">
      <c r="B223" s="34"/>
      <c r="C223" s="212" t="s">
        <v>2</v>
      </c>
      <c r="D223" s="213" t="s">
        <v>190</v>
      </c>
      <c r="E223" s="213"/>
      <c r="F223" s="213"/>
      <c r="G223" s="213"/>
      <c r="H223" s="213"/>
      <c r="I223" s="213"/>
      <c r="J223" s="213"/>
      <c r="K223" s="214"/>
      <c r="L223" s="35"/>
      <c r="M223" s="35"/>
      <c r="N223" s="215" t="s">
        <v>124</v>
      </c>
      <c r="O223" s="216"/>
      <c r="P223" s="217"/>
      <c r="Q223" s="49"/>
    </row>
    <row r="224" spans="2:17">
      <c r="B224" s="34"/>
      <c r="C224" s="212"/>
      <c r="D224" s="213"/>
      <c r="E224" s="213"/>
      <c r="F224" s="213"/>
      <c r="G224" s="213"/>
      <c r="H224" s="213"/>
      <c r="I224" s="213"/>
      <c r="J224" s="213"/>
      <c r="K224" s="214"/>
      <c r="L224" s="35"/>
      <c r="M224" s="35"/>
      <c r="N224" s="218"/>
      <c r="O224" s="219"/>
      <c r="P224" s="220"/>
      <c r="Q224" s="49"/>
    </row>
    <row r="225" spans="2:17">
      <c r="B225" s="34"/>
      <c r="C225" s="221" t="s">
        <v>1</v>
      </c>
      <c r="D225" s="223" t="s">
        <v>189</v>
      </c>
      <c r="E225" s="223"/>
      <c r="F225" s="223"/>
      <c r="G225" s="223"/>
      <c r="H225" s="223"/>
      <c r="I225" s="223"/>
      <c r="J225" s="223"/>
      <c r="K225" s="224"/>
      <c r="L225" s="35"/>
      <c r="M225" s="35"/>
      <c r="N225" s="227" t="s">
        <v>191</v>
      </c>
      <c r="O225" s="228"/>
      <c r="P225" s="229"/>
      <c r="Q225" s="49"/>
    </row>
    <row r="226" spans="2:17">
      <c r="B226" s="34"/>
      <c r="C226" s="222"/>
      <c r="D226" s="225"/>
      <c r="E226" s="225"/>
      <c r="F226" s="225"/>
      <c r="G226" s="225"/>
      <c r="H226" s="225"/>
      <c r="I226" s="225"/>
      <c r="J226" s="225"/>
      <c r="K226" s="226"/>
      <c r="L226" s="35"/>
      <c r="M226" s="35"/>
      <c r="N226" s="230"/>
      <c r="O226" s="231"/>
      <c r="P226" s="232"/>
      <c r="Q226" s="49"/>
    </row>
    <row r="227" spans="2:17">
      <c r="B227" s="34"/>
      <c r="C227" s="35"/>
      <c r="D227" s="35"/>
      <c r="E227" s="35"/>
      <c r="F227" s="35"/>
      <c r="G227" s="35"/>
      <c r="H227" s="35"/>
      <c r="I227" s="35"/>
      <c r="J227" s="35"/>
      <c r="K227" s="35"/>
      <c r="L227" s="35"/>
      <c r="M227" s="35"/>
      <c r="N227" s="35"/>
      <c r="O227" s="35"/>
      <c r="P227" s="35"/>
      <c r="Q227" s="49"/>
    </row>
    <row r="228" spans="2:17">
      <c r="B228" s="34"/>
      <c r="C228" s="35"/>
      <c r="D228" s="35"/>
      <c r="E228" s="35"/>
      <c r="F228" s="35"/>
      <c r="G228" s="35"/>
      <c r="H228" s="35"/>
      <c r="I228" s="35"/>
      <c r="J228" s="35"/>
      <c r="K228" s="35"/>
      <c r="L228" s="35"/>
      <c r="M228" s="35"/>
      <c r="N228" s="35"/>
      <c r="O228" s="35"/>
      <c r="P228" s="35"/>
      <c r="Q228" s="49"/>
    </row>
    <row r="229" spans="2:17">
      <c r="B229" s="34"/>
      <c r="C229" s="137" t="str">
        <f>_xll.BQL.Query(D221&amp;D223&amp;D225,"showids=f")</f>
        <v>#N/A Invalid Security</v>
      </c>
      <c r="D229" s="233"/>
      <c r="E229" s="234"/>
      <c r="F229" s="35"/>
      <c r="G229" s="35"/>
      <c r="H229" s="35"/>
      <c r="I229" s="35"/>
      <c r="J229" s="35"/>
      <c r="K229" s="35"/>
      <c r="L229" s="35"/>
      <c r="M229" s="35"/>
      <c r="N229" s="35"/>
      <c r="O229" s="35"/>
      <c r="P229" s="35"/>
      <c r="Q229" s="49"/>
    </row>
    <row r="230" spans="2:17">
      <c r="B230" s="34"/>
      <c r="C230" s="138"/>
      <c r="D230" s="208"/>
      <c r="E230" s="209"/>
      <c r="F230" s="35"/>
      <c r="G230" s="35"/>
      <c r="H230" s="35"/>
      <c r="I230" s="35"/>
      <c r="J230" s="35"/>
      <c r="K230" s="35"/>
      <c r="L230" s="35"/>
      <c r="M230" s="35"/>
      <c r="N230" s="35"/>
      <c r="O230" s="35"/>
      <c r="P230" s="35"/>
      <c r="Q230" s="49"/>
    </row>
    <row r="231" spans="2:17">
      <c r="B231" s="34"/>
      <c r="C231" s="138"/>
      <c r="D231" s="208"/>
      <c r="E231" s="209"/>
      <c r="F231" s="35"/>
      <c r="G231" s="35"/>
      <c r="H231" s="35"/>
      <c r="I231" s="35"/>
      <c r="J231" s="35"/>
      <c r="K231" s="35"/>
      <c r="L231" s="35"/>
      <c r="M231" s="35"/>
      <c r="N231" s="35"/>
      <c r="O231" s="35"/>
      <c r="P231" s="35"/>
      <c r="Q231" s="49"/>
    </row>
    <row r="232" spans="2:17">
      <c r="B232" s="34"/>
      <c r="C232" s="138"/>
      <c r="D232" s="208"/>
      <c r="E232" s="209"/>
      <c r="F232" s="35"/>
      <c r="G232" s="35"/>
      <c r="H232" s="35"/>
      <c r="I232" s="35"/>
      <c r="J232" s="35"/>
      <c r="K232" s="35"/>
      <c r="L232" s="35"/>
      <c r="M232" s="35"/>
      <c r="N232" s="35"/>
      <c r="O232" s="35"/>
      <c r="P232" s="35"/>
      <c r="Q232" s="49"/>
    </row>
    <row r="233" spans="2:17">
      <c r="B233" s="34"/>
      <c r="C233" s="138"/>
      <c r="D233" s="208"/>
      <c r="E233" s="209"/>
      <c r="F233" s="35"/>
      <c r="G233" s="35"/>
      <c r="H233" s="35"/>
      <c r="I233" s="35"/>
      <c r="J233" s="35"/>
      <c r="K233" s="35"/>
      <c r="L233" s="35"/>
      <c r="M233" s="35"/>
      <c r="N233" s="35"/>
      <c r="O233" s="35"/>
      <c r="P233" s="35"/>
      <c r="Q233" s="49"/>
    </row>
    <row r="234" spans="2:17">
      <c r="B234" s="34"/>
      <c r="C234" s="138"/>
      <c r="D234" s="208"/>
      <c r="E234" s="209"/>
      <c r="F234" s="35"/>
      <c r="G234" s="35"/>
      <c r="H234" s="35"/>
      <c r="I234" s="35"/>
      <c r="J234" s="35"/>
      <c r="K234" s="35"/>
      <c r="L234" s="35"/>
      <c r="M234" s="35"/>
      <c r="N234" s="35"/>
      <c r="O234" s="35"/>
      <c r="P234" s="35"/>
      <c r="Q234" s="49"/>
    </row>
    <row r="235" spans="2:17">
      <c r="B235" s="34"/>
      <c r="C235" s="138"/>
      <c r="D235" s="208"/>
      <c r="E235" s="209"/>
      <c r="F235" s="35"/>
      <c r="G235" s="35"/>
      <c r="H235" s="35"/>
      <c r="I235" s="35"/>
      <c r="J235" s="35"/>
      <c r="K235" s="35"/>
      <c r="L235" s="35"/>
      <c r="M235" s="35"/>
      <c r="N235" s="35"/>
      <c r="O235" s="35"/>
      <c r="P235" s="35"/>
      <c r="Q235" s="49"/>
    </row>
    <row r="236" spans="2:17">
      <c r="B236" s="34"/>
      <c r="C236" s="138"/>
      <c r="D236" s="208"/>
      <c r="E236" s="209"/>
      <c r="F236" s="35"/>
      <c r="G236" s="35"/>
      <c r="H236" s="35"/>
      <c r="I236" s="35"/>
      <c r="J236" s="35"/>
      <c r="K236" s="35"/>
      <c r="L236" s="35"/>
      <c r="M236" s="35"/>
      <c r="N236" s="35"/>
      <c r="O236" s="35"/>
      <c r="P236" s="35"/>
      <c r="Q236" s="49"/>
    </row>
    <row r="237" spans="2:17">
      <c r="B237" s="34"/>
      <c r="C237" s="138"/>
      <c r="D237" s="208"/>
      <c r="E237" s="209"/>
      <c r="F237" s="35"/>
      <c r="G237" s="35"/>
      <c r="H237" s="35"/>
      <c r="I237" s="35"/>
      <c r="J237" s="35"/>
      <c r="K237" s="35"/>
      <c r="L237" s="35"/>
      <c r="M237" s="35"/>
      <c r="N237" s="35"/>
      <c r="O237" s="35"/>
      <c r="P237" s="35"/>
      <c r="Q237" s="49"/>
    </row>
    <row r="238" spans="2:17">
      <c r="B238" s="34"/>
      <c r="C238" s="138"/>
      <c r="D238" s="208"/>
      <c r="E238" s="209"/>
      <c r="F238" s="35"/>
      <c r="G238" s="35"/>
      <c r="H238" s="35"/>
      <c r="I238" s="35"/>
      <c r="J238" s="35"/>
      <c r="K238" s="35"/>
      <c r="L238" s="35"/>
      <c r="M238" s="35"/>
      <c r="N238" s="35"/>
      <c r="O238" s="35"/>
      <c r="P238" s="35"/>
      <c r="Q238" s="49"/>
    </row>
    <row r="239" spans="2:17">
      <c r="B239" s="34"/>
      <c r="C239" s="138"/>
      <c r="D239" s="208"/>
      <c r="E239" s="209"/>
      <c r="F239" s="35"/>
      <c r="G239" s="35"/>
      <c r="H239" s="35"/>
      <c r="I239" s="35"/>
      <c r="J239" s="35"/>
      <c r="K239" s="35"/>
      <c r="L239" s="35"/>
      <c r="M239" s="35"/>
      <c r="N239" s="35"/>
      <c r="O239" s="35"/>
      <c r="P239" s="35"/>
      <c r="Q239" s="49"/>
    </row>
    <row r="240" spans="2:17">
      <c r="B240" s="34"/>
      <c r="C240" s="138"/>
      <c r="D240" s="208"/>
      <c r="E240" s="209"/>
      <c r="F240" s="35"/>
      <c r="G240" s="35"/>
      <c r="H240" s="35"/>
      <c r="I240" s="35"/>
      <c r="J240" s="35"/>
      <c r="K240" s="35"/>
      <c r="L240" s="35"/>
      <c r="M240" s="35"/>
      <c r="N240" s="35"/>
      <c r="O240" s="35"/>
      <c r="P240" s="35"/>
      <c r="Q240" s="49"/>
    </row>
    <row r="241" spans="2:17">
      <c r="B241" s="34"/>
      <c r="C241" s="138"/>
      <c r="D241" s="208"/>
      <c r="E241" s="209"/>
      <c r="F241" s="35"/>
      <c r="G241" s="35"/>
      <c r="H241" s="35"/>
      <c r="I241" s="35"/>
      <c r="J241" s="35"/>
      <c r="K241" s="35"/>
      <c r="L241" s="35"/>
      <c r="M241" s="35"/>
      <c r="N241" s="35"/>
      <c r="O241" s="35"/>
      <c r="P241" s="35"/>
      <c r="Q241" s="49"/>
    </row>
    <row r="242" spans="2:17">
      <c r="B242" s="34"/>
      <c r="C242" s="138"/>
      <c r="D242" s="208"/>
      <c r="E242" s="209"/>
      <c r="F242" s="35"/>
      <c r="G242" s="35"/>
      <c r="H242" s="35"/>
      <c r="I242" s="35"/>
      <c r="J242" s="35"/>
      <c r="K242" s="35"/>
      <c r="L242" s="35"/>
      <c r="M242" s="35"/>
      <c r="N242" s="35"/>
      <c r="O242" s="35"/>
      <c r="P242" s="35"/>
      <c r="Q242" s="49"/>
    </row>
    <row r="243" spans="2:17">
      <c r="B243" s="34"/>
      <c r="C243" s="139"/>
      <c r="D243" s="210"/>
      <c r="E243" s="211"/>
      <c r="F243" s="35"/>
      <c r="G243" s="35"/>
      <c r="H243" s="35"/>
      <c r="I243" s="35"/>
      <c r="J243" s="35"/>
      <c r="K243" s="35"/>
      <c r="L243" s="35"/>
      <c r="M243" s="35"/>
      <c r="N243" s="35"/>
      <c r="O243" s="35"/>
      <c r="P243" s="35"/>
      <c r="Q243" s="49"/>
    </row>
    <row r="244" spans="2:17">
      <c r="B244" s="34"/>
      <c r="C244" s="35"/>
      <c r="D244" s="35"/>
      <c r="E244" s="35"/>
      <c r="F244" s="35"/>
      <c r="G244" s="35"/>
      <c r="H244" s="35"/>
      <c r="I244" s="35"/>
      <c r="J244" s="35"/>
      <c r="K244" s="35"/>
      <c r="L244" s="35"/>
      <c r="M244" s="35"/>
      <c r="N244" s="35"/>
      <c r="O244" s="35"/>
      <c r="P244" s="35"/>
      <c r="Q244" s="49"/>
    </row>
    <row r="245" spans="2:17">
      <c r="B245" s="36"/>
      <c r="C245" s="37"/>
      <c r="D245" s="37"/>
      <c r="E245" s="37"/>
      <c r="F245" s="37"/>
      <c r="G245" s="37"/>
      <c r="H245" s="37"/>
      <c r="I245" s="37"/>
      <c r="J245" s="37"/>
      <c r="K245" s="37"/>
      <c r="L245" s="37"/>
      <c r="M245" s="37"/>
      <c r="N245" s="37"/>
      <c r="O245" s="37"/>
      <c r="P245" s="37"/>
      <c r="Q245" s="48"/>
    </row>
  </sheetData>
  <mergeCells count="88">
    <mergeCell ref="C196:C197"/>
    <mergeCell ref="D196:K197"/>
    <mergeCell ref="E184:F184"/>
    <mergeCell ref="E185:F185"/>
    <mergeCell ref="E186:F186"/>
    <mergeCell ref="E187:F187"/>
    <mergeCell ref="C194:C195"/>
    <mergeCell ref="D194:K195"/>
    <mergeCell ref="E179:F179"/>
    <mergeCell ref="E180:F180"/>
    <mergeCell ref="E181:F181"/>
    <mergeCell ref="E182:F182"/>
    <mergeCell ref="E183:F183"/>
    <mergeCell ref="D132:H132"/>
    <mergeCell ref="C173:C174"/>
    <mergeCell ref="D173:K174"/>
    <mergeCell ref="N173:P174"/>
    <mergeCell ref="E178:F178"/>
    <mergeCell ref="D159:I159"/>
    <mergeCell ref="C166:C170"/>
    <mergeCell ref="D166:K170"/>
    <mergeCell ref="C171:C172"/>
    <mergeCell ref="D171:K172"/>
    <mergeCell ref="N171:P172"/>
    <mergeCell ref="M157:N157"/>
    <mergeCell ref="O157:P157"/>
    <mergeCell ref="D158:I158"/>
    <mergeCell ref="M158:N158"/>
    <mergeCell ref="O158:P158"/>
    <mergeCell ref="M107:O108"/>
    <mergeCell ref="C16:D16"/>
    <mergeCell ref="D100:F100"/>
    <mergeCell ref="D101:F101"/>
    <mergeCell ref="C17:D17"/>
    <mergeCell ref="E17:K17"/>
    <mergeCell ref="C18:D18"/>
    <mergeCell ref="E18:K18"/>
    <mergeCell ref="C11:D11"/>
    <mergeCell ref="E11:K11"/>
    <mergeCell ref="C12:D12"/>
    <mergeCell ref="C13:D13"/>
    <mergeCell ref="M11:O11"/>
    <mergeCell ref="M12:O12"/>
    <mergeCell ref="M13:O13"/>
    <mergeCell ref="E13:K13"/>
    <mergeCell ref="E12:K12"/>
    <mergeCell ref="C221:C222"/>
    <mergeCell ref="D221:K222"/>
    <mergeCell ref="C14:D14"/>
    <mergeCell ref="C107:C108"/>
    <mergeCell ref="E15:K15"/>
    <mergeCell ref="D105:F106"/>
    <mergeCell ref="D107:F108"/>
    <mergeCell ref="E14:K14"/>
    <mergeCell ref="C15:D15"/>
    <mergeCell ref="D99:F99"/>
    <mergeCell ref="C105:C106"/>
    <mergeCell ref="E16:K16"/>
    <mergeCell ref="C155:C157"/>
    <mergeCell ref="D155:I157"/>
    <mergeCell ref="D130:H130"/>
    <mergeCell ref="D131:H131"/>
    <mergeCell ref="M14:O14"/>
    <mergeCell ref="M15:O15"/>
    <mergeCell ref="M16:O16"/>
    <mergeCell ref="M17:O17"/>
    <mergeCell ref="M18:O18"/>
    <mergeCell ref="D234:E234"/>
    <mergeCell ref="C223:C224"/>
    <mergeCell ref="D223:K224"/>
    <mergeCell ref="N223:P224"/>
    <mergeCell ref="C225:C226"/>
    <mergeCell ref="D225:K226"/>
    <mergeCell ref="N225:P226"/>
    <mergeCell ref="D229:E229"/>
    <mergeCell ref="D230:E230"/>
    <mergeCell ref="D231:E231"/>
    <mergeCell ref="D232:E232"/>
    <mergeCell ref="D233:E233"/>
    <mergeCell ref="D241:E241"/>
    <mergeCell ref="D242:E242"/>
    <mergeCell ref="D243:E243"/>
    <mergeCell ref="D235:E235"/>
    <mergeCell ref="D236:E236"/>
    <mergeCell ref="D237:E237"/>
    <mergeCell ref="D238:E238"/>
    <mergeCell ref="D239:E239"/>
    <mergeCell ref="D240:E240"/>
  </mergeCells>
  <conditionalFormatting sqref="I203:M210">
    <cfRule type="colorScale" priority="1">
      <colorScale>
        <cfvo type="min"/>
        <cfvo type="percentile" val="50"/>
        <cfvo type="max"/>
        <color rgb="FF63BE7B"/>
        <color rgb="FFFFEB84"/>
        <color rgb="FFF8696B"/>
      </colorScale>
    </cfRule>
  </conditionalFormatting>
  <dataValidations count="1">
    <dataValidation type="list" allowBlank="1" showInputMessage="1" showErrorMessage="1" sqref="D99:F99" xr:uid="{00000000-0002-0000-0200-000000000000}">
      <formula1>$L$12:$L$18</formula1>
    </dataValidation>
  </dataValidations>
  <pageMargins left="0.7" right="0.7" top="0.75" bottom="0.75" header="0.3" footer="0.3"/>
  <pageSetup paperSize="9" orientation="portrait" r:id="rId1"/>
  <headerFooter>
    <oddFooter>&amp;C&amp;1#&amp;"Arial"&amp;10&amp;K000000Internal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AC195"/>
  <sheetViews>
    <sheetView showGridLines="0" zoomScale="90" zoomScaleNormal="90" workbookViewId="0">
      <selection activeCell="B22" sqref="B22"/>
    </sheetView>
  </sheetViews>
  <sheetFormatPr defaultColWidth="9.15625" defaultRowHeight="14.4"/>
  <cols>
    <col min="1" max="1" width="5" style="26" customWidth="1"/>
    <col min="2" max="2" width="9.15625" style="26"/>
    <col min="3" max="3" width="38.26171875" style="26" customWidth="1"/>
    <col min="4" max="4" width="21.68359375" style="26" bestFit="1" customWidth="1"/>
    <col min="5" max="5" width="19.15625" style="26" customWidth="1"/>
    <col min="6" max="6" width="12.578125" style="26" customWidth="1"/>
    <col min="7" max="7" width="24.68359375" style="26" bestFit="1" customWidth="1"/>
    <col min="8" max="10" width="9.15625" style="26"/>
    <col min="11" max="11" width="9.15625" style="26" customWidth="1"/>
    <col min="12" max="12" width="10.26171875" style="26" hidden="1" customWidth="1"/>
    <col min="13" max="13" width="10.578125" style="26" customWidth="1"/>
    <col min="14" max="14" width="22.41796875" style="26" bestFit="1" customWidth="1"/>
    <col min="15" max="15" width="10.26171875" style="26" customWidth="1"/>
    <col min="16" max="21" width="9.15625" style="26"/>
    <col min="22" max="22" width="8" style="26" customWidth="1"/>
    <col min="23" max="26" width="9.15625" style="26"/>
    <col min="27" max="27" width="10.68359375" style="26" bestFit="1" customWidth="1"/>
    <col min="28" max="28" width="20.83984375" style="26" customWidth="1"/>
    <col min="29" max="29" width="2.26171875" style="26" customWidth="1"/>
    <col min="30" max="31" width="9.15625" style="26"/>
    <col min="32" max="32" width="8.68359375" style="26" customWidth="1"/>
    <col min="33" max="16384" width="9.15625" style="26"/>
  </cols>
  <sheetData>
    <row r="4" spans="2:29" ht="15.6">
      <c r="D4" s="140"/>
    </row>
    <row r="5" spans="2:29" ht="15.6">
      <c r="B5" s="141" t="s">
        <v>193</v>
      </c>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3"/>
    </row>
    <row r="6" spans="2:29" ht="15.6">
      <c r="B6" s="144"/>
      <c r="C6" s="145"/>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6"/>
    </row>
    <row r="7" spans="2:29" ht="15.6">
      <c r="B7" s="147" t="s">
        <v>194</v>
      </c>
      <c r="C7" s="145"/>
      <c r="D7" s="145"/>
      <c r="E7" s="145"/>
      <c r="F7" s="145"/>
      <c r="G7" s="145"/>
      <c r="H7" s="145"/>
      <c r="I7" s="145"/>
      <c r="J7" s="145"/>
      <c r="K7" s="145"/>
      <c r="L7" s="145"/>
      <c r="M7" s="148" t="s">
        <v>195</v>
      </c>
      <c r="N7" s="145"/>
      <c r="O7" s="145"/>
      <c r="P7" s="145"/>
      <c r="Q7" s="145"/>
      <c r="R7" s="145"/>
      <c r="S7" s="145"/>
      <c r="T7" s="145"/>
      <c r="U7" s="145"/>
      <c r="V7" s="193"/>
      <c r="W7" s="193"/>
      <c r="X7" s="193"/>
      <c r="Y7" s="193"/>
      <c r="Z7" s="193"/>
      <c r="AA7" s="145"/>
      <c r="AB7" s="145"/>
      <c r="AC7" s="146"/>
    </row>
    <row r="8" spans="2:29" ht="15.6">
      <c r="B8" s="149" t="s">
        <v>196</v>
      </c>
      <c r="C8" s="145"/>
      <c r="D8" s="145"/>
      <c r="E8" s="145"/>
      <c r="F8" s="145"/>
      <c r="G8" s="145"/>
      <c r="H8" s="145"/>
      <c r="I8" s="145"/>
      <c r="J8" s="145"/>
      <c r="K8" s="145"/>
      <c r="L8" s="145"/>
      <c r="M8" s="150" t="s">
        <v>197</v>
      </c>
      <c r="N8" s="150"/>
      <c r="O8" s="150"/>
      <c r="P8" s="150"/>
      <c r="Q8" s="150"/>
      <c r="R8" s="145"/>
      <c r="S8" s="145"/>
      <c r="T8" s="145"/>
      <c r="U8" s="145"/>
      <c r="V8" s="193"/>
      <c r="W8" s="193"/>
      <c r="X8" s="193"/>
      <c r="Y8" s="193"/>
      <c r="Z8" s="193"/>
      <c r="AA8" s="145"/>
      <c r="AB8" s="145"/>
      <c r="AC8" s="146"/>
    </row>
    <row r="9" spans="2:29" ht="15.6">
      <c r="B9" s="149" t="s">
        <v>198</v>
      </c>
      <c r="C9" s="145"/>
      <c r="D9" s="145"/>
      <c r="E9" s="145"/>
      <c r="F9" s="145"/>
      <c r="G9" s="145"/>
      <c r="H9" s="145"/>
      <c r="I9" s="145"/>
      <c r="J9" s="145"/>
      <c r="K9" s="145"/>
      <c r="L9" s="145"/>
      <c r="M9" s="150" t="s">
        <v>199</v>
      </c>
      <c r="N9" s="150"/>
      <c r="O9" s="150"/>
      <c r="P9" s="150"/>
      <c r="Q9" s="150"/>
      <c r="R9" s="145"/>
      <c r="S9" s="145"/>
      <c r="T9" s="145"/>
      <c r="U9" s="145"/>
      <c r="V9" s="193"/>
      <c r="W9" s="193"/>
      <c r="X9" s="193"/>
      <c r="Y9" s="193"/>
      <c r="Z9" s="193"/>
      <c r="AA9" s="145"/>
      <c r="AB9" s="145"/>
      <c r="AC9" s="146"/>
    </row>
    <row r="10" spans="2:29" ht="15.6">
      <c r="B10" s="149" t="s">
        <v>200</v>
      </c>
      <c r="C10" s="145"/>
      <c r="D10" s="145"/>
      <c r="E10" s="145"/>
      <c r="F10" s="145"/>
      <c r="G10" s="145"/>
      <c r="H10" s="145"/>
      <c r="I10" s="145"/>
      <c r="J10" s="145"/>
      <c r="K10" s="145"/>
      <c r="L10" s="151"/>
      <c r="M10" s="150" t="s">
        <v>201</v>
      </c>
      <c r="N10" s="150"/>
      <c r="O10" s="150"/>
      <c r="P10" s="150"/>
      <c r="Q10" s="150"/>
      <c r="R10" s="145"/>
      <c r="S10" s="145"/>
      <c r="T10" s="145"/>
      <c r="U10" s="145"/>
      <c r="V10" s="193"/>
      <c r="W10" s="193"/>
      <c r="X10" s="193"/>
      <c r="Y10" s="193"/>
      <c r="Z10" s="193"/>
      <c r="AA10" s="145"/>
      <c r="AB10" s="145"/>
      <c r="AC10" s="146"/>
    </row>
    <row r="11" spans="2:29" ht="15.6">
      <c r="B11" s="149" t="s">
        <v>202</v>
      </c>
      <c r="C11" s="145"/>
      <c r="D11" s="145"/>
      <c r="E11" s="145"/>
      <c r="F11" s="145"/>
      <c r="G11" s="145"/>
      <c r="H11" s="145"/>
      <c r="I11" s="145"/>
      <c r="J11" s="145"/>
      <c r="K11" s="145"/>
      <c r="L11" s="145"/>
      <c r="M11" s="150" t="s">
        <v>203</v>
      </c>
      <c r="N11" s="150"/>
      <c r="O11" s="150"/>
      <c r="P11" s="150"/>
      <c r="Q11" s="150"/>
      <c r="R11" s="145"/>
      <c r="S11" s="145"/>
      <c r="T11" s="145"/>
      <c r="U11" s="145"/>
      <c r="V11" s="193"/>
      <c r="W11" s="193"/>
      <c r="X11" s="193"/>
      <c r="Y11" s="193"/>
      <c r="Z11" s="193"/>
      <c r="AA11" s="145"/>
      <c r="AB11" s="145"/>
      <c r="AC11" s="146"/>
    </row>
    <row r="12" spans="2:29" ht="15.6">
      <c r="B12" s="152"/>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4"/>
    </row>
    <row r="13" spans="2:29" ht="15.6">
      <c r="B13" s="155"/>
    </row>
    <row r="14" spans="2:29" ht="15.6">
      <c r="B14" s="279" t="s">
        <v>35</v>
      </c>
      <c r="C14" s="280"/>
      <c r="D14" s="281" t="s">
        <v>36</v>
      </c>
      <c r="E14" s="282"/>
      <c r="F14" s="282"/>
      <c r="G14" s="282"/>
      <c r="H14" s="282"/>
      <c r="I14" s="282"/>
      <c r="J14" s="282"/>
      <c r="K14" s="282"/>
      <c r="L14" s="282"/>
      <c r="M14" s="283" t="s">
        <v>44</v>
      </c>
      <c r="N14" s="283"/>
      <c r="O14" s="283"/>
      <c r="P14" s="283"/>
      <c r="Q14" s="283"/>
      <c r="R14" s="283" t="s">
        <v>204</v>
      </c>
      <c r="S14" s="283"/>
      <c r="T14" s="283"/>
      <c r="U14" s="283"/>
      <c r="V14" s="283"/>
      <c r="W14" s="283" t="s">
        <v>37</v>
      </c>
      <c r="X14" s="283"/>
      <c r="Y14" s="283"/>
      <c r="Z14" s="283"/>
      <c r="AA14" s="283"/>
      <c r="AB14" s="283"/>
      <c r="AC14" s="286"/>
    </row>
    <row r="15" spans="2:29" ht="15.75" customHeight="1">
      <c r="B15" s="287" t="s">
        <v>205</v>
      </c>
      <c r="C15" s="288"/>
      <c r="D15" s="291" t="s">
        <v>206</v>
      </c>
      <c r="E15" s="291"/>
      <c r="F15" s="291"/>
      <c r="G15" s="291"/>
      <c r="H15" s="291"/>
      <c r="I15" s="291"/>
      <c r="J15" s="291"/>
      <c r="K15" s="291"/>
      <c r="L15" s="292"/>
      <c r="M15" s="295" t="s">
        <v>207</v>
      </c>
      <c r="N15" s="295"/>
      <c r="O15" s="295"/>
      <c r="P15" s="295"/>
      <c r="Q15" s="295"/>
      <c r="R15" s="296" t="s">
        <v>208</v>
      </c>
      <c r="S15" s="296"/>
      <c r="T15" s="296"/>
      <c r="U15" s="296"/>
      <c r="V15" s="297"/>
      <c r="W15" s="300" t="s">
        <v>209</v>
      </c>
      <c r="X15" s="301"/>
      <c r="Y15" s="301"/>
      <c r="Z15" s="301"/>
      <c r="AA15" s="301"/>
      <c r="AB15" s="301"/>
      <c r="AC15" s="302"/>
    </row>
    <row r="16" spans="2:29" ht="66" customHeight="1">
      <c r="B16" s="289"/>
      <c r="C16" s="290"/>
      <c r="D16" s="293"/>
      <c r="E16" s="293"/>
      <c r="F16" s="293"/>
      <c r="G16" s="293"/>
      <c r="H16" s="293"/>
      <c r="I16" s="293"/>
      <c r="J16" s="293"/>
      <c r="K16" s="293"/>
      <c r="L16" s="294"/>
      <c r="M16" s="295"/>
      <c r="N16" s="295"/>
      <c r="O16" s="295"/>
      <c r="P16" s="295"/>
      <c r="Q16" s="295"/>
      <c r="R16" s="298"/>
      <c r="S16" s="298"/>
      <c r="T16" s="298"/>
      <c r="U16" s="298"/>
      <c r="V16" s="299"/>
      <c r="W16" s="303"/>
      <c r="X16" s="293"/>
      <c r="Y16" s="293"/>
      <c r="Z16" s="293"/>
      <c r="AA16" s="293"/>
      <c r="AB16" s="293"/>
      <c r="AC16" s="294"/>
    </row>
    <row r="17" spans="2:27">
      <c r="AA17" s="156"/>
    </row>
    <row r="18" spans="2:27">
      <c r="B18" s="157"/>
      <c r="C18" s="158"/>
      <c r="D18" s="159"/>
      <c r="E18" s="160"/>
      <c r="F18" s="160"/>
      <c r="G18" s="160"/>
      <c r="H18" s="158"/>
      <c r="I18" s="158"/>
      <c r="J18" s="158"/>
      <c r="K18" s="158"/>
      <c r="L18" s="158"/>
      <c r="M18" s="158"/>
      <c r="N18" s="158"/>
      <c r="O18" s="158"/>
      <c r="P18" s="158"/>
      <c r="Q18" s="158"/>
      <c r="R18" s="158"/>
      <c r="S18" s="158"/>
      <c r="T18" s="158"/>
      <c r="U18" s="158"/>
      <c r="V18" s="161"/>
      <c r="AA18" s="156"/>
    </row>
    <row r="19" spans="2:27" ht="18.3">
      <c r="B19" s="162"/>
      <c r="C19" s="163" t="s">
        <v>210</v>
      </c>
      <c r="D19" s="164"/>
      <c r="E19" s="165"/>
      <c r="F19" s="165"/>
      <c r="G19" s="165"/>
      <c r="H19" s="166"/>
      <c r="I19" s="166"/>
      <c r="J19" s="166"/>
      <c r="K19" s="151"/>
      <c r="L19" s="151"/>
      <c r="M19" s="151"/>
      <c r="N19" s="151"/>
      <c r="O19" s="151"/>
      <c r="P19" s="151"/>
      <c r="Q19" s="151"/>
      <c r="R19" s="151"/>
      <c r="S19" s="151"/>
      <c r="T19" s="151"/>
      <c r="U19" s="151"/>
      <c r="V19" s="167"/>
      <c r="AA19" s="156"/>
    </row>
    <row r="20" spans="2:27">
      <c r="B20" s="162"/>
      <c r="C20" s="151"/>
      <c r="D20" s="168"/>
      <c r="E20" s="169"/>
      <c r="F20" s="169"/>
      <c r="G20" s="169"/>
      <c r="H20" s="151"/>
      <c r="I20" s="151"/>
      <c r="J20" s="151"/>
      <c r="K20" s="151"/>
      <c r="L20" s="151"/>
      <c r="M20" s="151"/>
      <c r="N20" s="151"/>
      <c r="O20" s="151"/>
      <c r="P20" s="151"/>
      <c r="Q20" s="151"/>
      <c r="R20" s="151"/>
      <c r="S20" s="151"/>
      <c r="T20" s="151"/>
      <c r="U20" s="151"/>
      <c r="V20" s="167"/>
      <c r="AA20" s="156"/>
    </row>
    <row r="21" spans="2:27">
      <c r="B21" s="162"/>
      <c r="C21" s="151"/>
      <c r="D21" s="168"/>
      <c r="E21" s="169"/>
      <c r="F21" s="169"/>
      <c r="G21" s="169"/>
      <c r="H21" s="151"/>
      <c r="I21" s="151"/>
      <c r="J21" s="151"/>
      <c r="K21" s="151"/>
      <c r="L21" s="151"/>
      <c r="M21" s="151"/>
      <c r="N21" s="151"/>
      <c r="O21" s="151"/>
      <c r="P21" s="151"/>
      <c r="Q21" s="151"/>
      <c r="R21" s="151"/>
      <c r="S21" s="151"/>
      <c r="T21" s="151"/>
      <c r="U21" s="151"/>
      <c r="V21" s="167"/>
      <c r="AA21" s="156"/>
    </row>
    <row r="22" spans="2:27">
      <c r="B22" s="162"/>
      <c r="C22" s="151"/>
      <c r="D22" s="168"/>
      <c r="E22" s="169"/>
      <c r="F22" s="169"/>
      <c r="G22" s="169"/>
      <c r="H22" s="151"/>
      <c r="I22" s="151"/>
      <c r="J22" s="151"/>
      <c r="K22" s="151"/>
      <c r="L22" s="151"/>
      <c r="M22" s="151"/>
      <c r="N22" s="151"/>
      <c r="O22" s="151"/>
      <c r="P22" s="151"/>
      <c r="Q22" s="151"/>
      <c r="R22" s="151"/>
      <c r="S22" s="151"/>
      <c r="T22" s="151"/>
      <c r="U22" s="151"/>
      <c r="V22" s="167"/>
      <c r="AA22" s="156"/>
    </row>
    <row r="23" spans="2:27">
      <c r="B23" s="162"/>
      <c r="C23" s="151"/>
      <c r="D23" s="170"/>
      <c r="E23" s="151"/>
      <c r="F23" s="151"/>
      <c r="G23" s="151"/>
      <c r="H23" s="151"/>
      <c r="I23" s="151"/>
      <c r="J23" s="151"/>
      <c r="K23" s="151"/>
      <c r="L23" s="151"/>
      <c r="M23" s="151"/>
      <c r="N23" s="151"/>
      <c r="O23" s="151"/>
      <c r="P23" s="151"/>
      <c r="Q23" s="151"/>
      <c r="R23" s="151"/>
      <c r="S23" s="151"/>
      <c r="T23" s="151"/>
      <c r="U23" s="151"/>
      <c r="V23" s="167"/>
      <c r="AA23" s="156"/>
    </row>
    <row r="24" spans="2:27">
      <c r="B24" s="162"/>
      <c r="C24" s="151"/>
      <c r="D24" s="170"/>
      <c r="E24" s="151"/>
      <c r="F24" s="151"/>
      <c r="G24" s="151"/>
      <c r="H24" s="151"/>
      <c r="I24" s="151"/>
      <c r="J24" s="151"/>
      <c r="K24" s="151"/>
      <c r="L24" s="151"/>
      <c r="M24" s="151"/>
      <c r="N24" s="151"/>
      <c r="O24" s="151"/>
      <c r="P24" s="151"/>
      <c r="Q24" s="151"/>
      <c r="R24" s="151"/>
      <c r="S24" s="151"/>
      <c r="T24" s="151"/>
      <c r="U24" s="151"/>
      <c r="V24" s="167"/>
    </row>
    <row r="25" spans="2:27">
      <c r="B25" s="162"/>
      <c r="C25" s="151"/>
      <c r="D25" s="170"/>
      <c r="E25" s="151"/>
      <c r="F25" s="151"/>
      <c r="G25" s="151"/>
      <c r="H25" s="151"/>
      <c r="I25" s="151"/>
      <c r="J25" s="151"/>
      <c r="K25" s="151"/>
      <c r="L25" s="151"/>
      <c r="M25" s="151"/>
      <c r="N25" s="151"/>
      <c r="O25" s="151"/>
      <c r="P25" s="151"/>
      <c r="Q25" s="151"/>
      <c r="R25" s="151"/>
      <c r="S25" s="151"/>
      <c r="T25" s="151"/>
      <c r="U25" s="151"/>
      <c r="V25" s="167"/>
    </row>
    <row r="26" spans="2:27">
      <c r="B26" s="162"/>
      <c r="C26" s="151"/>
      <c r="D26" s="170"/>
      <c r="E26" s="151"/>
      <c r="F26" s="151"/>
      <c r="G26" s="151"/>
      <c r="H26" s="151"/>
      <c r="I26" s="151"/>
      <c r="J26" s="151"/>
      <c r="K26" s="151"/>
      <c r="L26" s="151"/>
      <c r="M26" s="151"/>
      <c r="N26" s="151"/>
      <c r="O26" s="151"/>
      <c r="P26" s="151"/>
      <c r="Q26" s="151"/>
      <c r="R26" s="151"/>
      <c r="S26" s="151"/>
      <c r="T26" s="151"/>
      <c r="U26" s="151"/>
      <c r="V26" s="167"/>
    </row>
    <row r="27" spans="2:27">
      <c r="B27" s="162"/>
      <c r="C27" s="151"/>
      <c r="D27" s="170"/>
      <c r="E27" s="151"/>
      <c r="F27" s="151"/>
      <c r="G27" s="151"/>
      <c r="H27" s="151"/>
      <c r="I27" s="151"/>
      <c r="J27" s="151"/>
      <c r="K27" s="151"/>
      <c r="L27" s="151"/>
      <c r="M27" s="151"/>
      <c r="N27" s="151"/>
      <c r="O27" s="151"/>
      <c r="P27" s="151"/>
      <c r="Q27" s="151"/>
      <c r="R27" s="151"/>
      <c r="S27" s="151"/>
      <c r="T27" s="151"/>
      <c r="U27" s="151"/>
      <c r="V27" s="167"/>
    </row>
    <row r="28" spans="2:27">
      <c r="B28" s="162"/>
      <c r="C28" s="151"/>
      <c r="D28" s="170"/>
      <c r="E28" s="151"/>
      <c r="F28" s="151"/>
      <c r="G28" s="151"/>
      <c r="H28" s="151"/>
      <c r="I28" s="151"/>
      <c r="J28" s="151"/>
      <c r="K28" s="151"/>
      <c r="L28" s="151"/>
      <c r="M28" s="151"/>
      <c r="N28" s="151"/>
      <c r="O28" s="151"/>
      <c r="P28" s="151"/>
      <c r="Q28" s="151"/>
      <c r="R28" s="151"/>
      <c r="S28" s="151"/>
      <c r="T28" s="151"/>
      <c r="U28" s="151"/>
      <c r="V28" s="167"/>
    </row>
    <row r="29" spans="2:27">
      <c r="B29" s="162"/>
      <c r="C29" s="151"/>
      <c r="D29" s="170"/>
      <c r="E29" s="151"/>
      <c r="F29" s="151"/>
      <c r="G29" s="151"/>
      <c r="H29" s="151"/>
      <c r="I29" s="151"/>
      <c r="J29" s="151"/>
      <c r="K29" s="151"/>
      <c r="L29" s="151"/>
      <c r="M29" s="151"/>
      <c r="N29" s="151"/>
      <c r="O29" s="151"/>
      <c r="P29" s="151"/>
      <c r="Q29" s="151"/>
      <c r="R29" s="151"/>
      <c r="S29" s="151"/>
      <c r="T29" s="151"/>
      <c r="U29" s="151"/>
      <c r="V29" s="167"/>
    </row>
    <row r="30" spans="2:27">
      <c r="B30" s="162"/>
      <c r="C30" s="151"/>
      <c r="D30" s="170"/>
      <c r="E30" s="151"/>
      <c r="F30" s="151"/>
      <c r="G30" s="151"/>
      <c r="H30" s="151"/>
      <c r="I30" s="151"/>
      <c r="J30" s="151"/>
      <c r="K30" s="151"/>
      <c r="L30" s="151"/>
      <c r="M30" s="151"/>
      <c r="N30" s="151"/>
      <c r="O30" s="151"/>
      <c r="P30" s="151"/>
      <c r="Q30" s="151"/>
      <c r="R30" s="151"/>
      <c r="S30" s="151"/>
      <c r="T30" s="151"/>
      <c r="U30" s="151"/>
      <c r="V30" s="167"/>
    </row>
    <row r="31" spans="2:27">
      <c r="B31" s="162"/>
      <c r="C31" s="151"/>
      <c r="D31" s="170"/>
      <c r="E31" s="151"/>
      <c r="F31" s="151"/>
      <c r="G31" s="151"/>
      <c r="H31" s="151"/>
      <c r="I31" s="151"/>
      <c r="J31" s="151"/>
      <c r="K31" s="151"/>
      <c r="L31" s="151"/>
      <c r="M31" s="151"/>
      <c r="N31" s="151"/>
      <c r="O31" s="151"/>
      <c r="P31" s="151"/>
      <c r="Q31" s="151"/>
      <c r="R31" s="151"/>
      <c r="S31" s="151"/>
      <c r="T31" s="151"/>
      <c r="U31" s="151"/>
      <c r="V31" s="167"/>
    </row>
    <row r="32" spans="2:27">
      <c r="B32" s="162"/>
      <c r="C32" s="151"/>
      <c r="D32" s="170"/>
      <c r="E32" s="151"/>
      <c r="F32" s="151"/>
      <c r="G32" s="151"/>
      <c r="H32" s="151"/>
      <c r="I32" s="151"/>
      <c r="J32" s="151"/>
      <c r="K32" s="151"/>
      <c r="L32" s="151"/>
      <c r="M32" s="151"/>
      <c r="N32" s="151"/>
      <c r="O32" s="151"/>
      <c r="P32" s="151"/>
      <c r="Q32" s="151"/>
      <c r="R32" s="151"/>
      <c r="S32" s="151"/>
      <c r="T32" s="151"/>
      <c r="U32" s="151"/>
      <c r="V32" s="167"/>
    </row>
    <row r="33" spans="2:22">
      <c r="B33" s="162"/>
      <c r="C33" s="151"/>
      <c r="D33" s="170"/>
      <c r="E33" s="151"/>
      <c r="F33" s="151"/>
      <c r="G33" s="151"/>
      <c r="H33" s="151"/>
      <c r="I33" s="151"/>
      <c r="J33" s="151"/>
      <c r="K33" s="151"/>
      <c r="L33" s="151"/>
      <c r="M33" s="151"/>
      <c r="N33" s="151"/>
      <c r="O33" s="151"/>
      <c r="P33" s="151"/>
      <c r="Q33" s="151"/>
      <c r="R33" s="151"/>
      <c r="S33" s="151"/>
      <c r="T33" s="151"/>
      <c r="U33" s="151"/>
      <c r="V33" s="167"/>
    </row>
    <row r="34" spans="2:22">
      <c r="B34" s="162"/>
      <c r="C34" s="151"/>
      <c r="D34" s="170"/>
      <c r="E34" s="151"/>
      <c r="F34" s="151"/>
      <c r="G34" s="151"/>
      <c r="H34" s="151"/>
      <c r="I34" s="151"/>
      <c r="J34" s="151"/>
      <c r="K34" s="151"/>
      <c r="L34" s="151"/>
      <c r="M34" s="151"/>
      <c r="N34" s="151"/>
      <c r="O34" s="151"/>
      <c r="P34" s="151"/>
      <c r="Q34" s="151"/>
      <c r="R34" s="151"/>
      <c r="S34" s="151"/>
      <c r="T34" s="151"/>
      <c r="U34" s="151"/>
      <c r="V34" s="167"/>
    </row>
    <row r="35" spans="2:22">
      <c r="B35" s="162"/>
      <c r="C35" s="151"/>
      <c r="D35" s="170"/>
      <c r="E35" s="151"/>
      <c r="F35" s="151"/>
      <c r="G35" s="151"/>
      <c r="H35" s="151"/>
      <c r="I35" s="151"/>
      <c r="J35" s="151"/>
      <c r="K35" s="151"/>
      <c r="L35" s="151"/>
      <c r="M35" s="151"/>
      <c r="N35" s="151"/>
      <c r="O35" s="151"/>
      <c r="P35" s="151"/>
      <c r="Q35" s="151"/>
      <c r="R35" s="151"/>
      <c r="S35" s="151"/>
      <c r="T35" s="151"/>
      <c r="U35" s="151"/>
      <c r="V35" s="167"/>
    </row>
    <row r="36" spans="2:22" ht="15.6">
      <c r="B36" s="162"/>
      <c r="C36" s="284" t="s">
        <v>2</v>
      </c>
      <c r="D36" s="273" t="s">
        <v>211</v>
      </c>
      <c r="E36" s="273"/>
      <c r="F36" s="273"/>
      <c r="G36" s="273"/>
      <c r="H36" s="273"/>
      <c r="I36" s="151"/>
      <c r="J36" s="151"/>
      <c r="K36" s="151"/>
      <c r="L36" s="151"/>
      <c r="M36" s="151"/>
      <c r="N36" s="151"/>
      <c r="O36" s="151"/>
      <c r="P36" s="285">
        <f>_xll.BQL.Query(D36&amp;D38)</f>
        <v>664</v>
      </c>
      <c r="Q36" s="285"/>
      <c r="R36" s="151"/>
      <c r="S36" s="151"/>
      <c r="T36" s="151"/>
      <c r="U36" s="151"/>
      <c r="V36" s="167"/>
    </row>
    <row r="37" spans="2:22">
      <c r="B37" s="162"/>
      <c r="C37" s="284"/>
      <c r="D37" s="273"/>
      <c r="E37" s="273"/>
      <c r="F37" s="273"/>
      <c r="G37" s="273"/>
      <c r="H37" s="273"/>
      <c r="I37" s="151"/>
      <c r="J37" s="151"/>
      <c r="K37" s="151"/>
      <c r="L37" s="151"/>
      <c r="M37" s="151"/>
      <c r="N37" s="151"/>
      <c r="O37" s="151"/>
      <c r="P37" s="151"/>
      <c r="Q37" s="151"/>
      <c r="R37" s="151"/>
      <c r="S37" s="151"/>
      <c r="T37" s="151"/>
      <c r="U37" s="151"/>
      <c r="V37" s="167"/>
    </row>
    <row r="38" spans="2:22">
      <c r="B38" s="162"/>
      <c r="C38" s="171" t="s">
        <v>1</v>
      </c>
      <c r="D38" s="272" t="s">
        <v>212</v>
      </c>
      <c r="E38" s="272"/>
      <c r="F38" s="272"/>
      <c r="G38" s="272"/>
      <c r="H38" s="272"/>
      <c r="I38" s="151"/>
      <c r="J38" s="151"/>
      <c r="K38" s="151"/>
      <c r="L38" s="151"/>
      <c r="M38" s="151"/>
      <c r="N38" s="151"/>
      <c r="O38" s="151"/>
      <c r="P38" s="151"/>
      <c r="Q38" s="151"/>
      <c r="R38" s="151"/>
      <c r="S38" s="151"/>
      <c r="T38" s="151"/>
      <c r="U38" s="151"/>
      <c r="V38" s="167"/>
    </row>
    <row r="39" spans="2:22">
      <c r="B39" s="162"/>
      <c r="C39" s="171"/>
      <c r="D39" s="272"/>
      <c r="E39" s="272"/>
      <c r="F39" s="272"/>
      <c r="G39" s="272"/>
      <c r="H39" s="272"/>
      <c r="I39" s="151"/>
      <c r="J39" s="151"/>
      <c r="K39" s="151"/>
      <c r="L39" s="151"/>
      <c r="M39" s="151"/>
      <c r="N39" s="151"/>
      <c r="O39" s="151"/>
      <c r="P39" s="151"/>
      <c r="Q39" s="151"/>
      <c r="R39" s="151"/>
      <c r="S39" s="151"/>
      <c r="T39" s="151"/>
      <c r="U39" s="151"/>
      <c r="V39" s="167"/>
    </row>
    <row r="40" spans="2:22">
      <c r="B40" s="162"/>
      <c r="C40" s="171"/>
      <c r="D40" s="272"/>
      <c r="E40" s="272"/>
      <c r="F40" s="272"/>
      <c r="G40" s="272"/>
      <c r="H40" s="272"/>
      <c r="I40" s="151"/>
      <c r="J40" s="151"/>
      <c r="K40" s="151"/>
      <c r="L40" s="151"/>
      <c r="M40" s="151"/>
      <c r="N40" s="151"/>
      <c r="O40" s="151"/>
      <c r="P40" s="151"/>
      <c r="Q40" s="151"/>
      <c r="R40" s="151"/>
      <c r="S40" s="151"/>
      <c r="T40" s="151"/>
      <c r="U40" s="151"/>
      <c r="V40" s="167"/>
    </row>
    <row r="41" spans="2:22" ht="18.3">
      <c r="B41" s="162"/>
      <c r="C41" s="172"/>
      <c r="D41" s="173"/>
      <c r="E41" s="172"/>
      <c r="F41" s="172"/>
      <c r="G41" s="172"/>
      <c r="H41" s="172"/>
      <c r="I41" s="151"/>
      <c r="J41" s="151"/>
      <c r="K41" s="151"/>
      <c r="L41" s="151"/>
      <c r="M41" s="151"/>
      <c r="N41" s="151"/>
      <c r="O41" s="151"/>
      <c r="P41" s="151"/>
      <c r="Q41" s="151"/>
      <c r="R41" s="151"/>
      <c r="S41" s="151"/>
      <c r="T41" s="151"/>
      <c r="U41" s="151"/>
      <c r="V41" s="167"/>
    </row>
    <row r="42" spans="2:22">
      <c r="B42" s="174"/>
      <c r="C42" s="175"/>
      <c r="D42" s="176"/>
      <c r="E42" s="177"/>
      <c r="F42" s="178"/>
      <c r="G42" s="177"/>
      <c r="H42" s="179"/>
      <c r="I42" s="179"/>
      <c r="J42" s="179"/>
      <c r="K42" s="179"/>
      <c r="L42" s="179"/>
      <c r="M42" s="179"/>
      <c r="N42" s="179"/>
      <c r="O42" s="179"/>
      <c r="P42" s="179"/>
      <c r="Q42" s="179"/>
      <c r="R42" s="179"/>
      <c r="S42" s="179"/>
      <c r="T42" s="179"/>
      <c r="U42" s="179"/>
      <c r="V42" s="180"/>
    </row>
    <row r="44" spans="2:22">
      <c r="B44" s="157"/>
      <c r="C44" s="158"/>
      <c r="D44" s="159"/>
      <c r="E44" s="160"/>
      <c r="F44" s="160"/>
      <c r="G44" s="160"/>
      <c r="H44" s="158"/>
      <c r="I44" s="158"/>
      <c r="J44" s="158"/>
      <c r="K44" s="158"/>
      <c r="L44" s="158"/>
      <c r="M44" s="158"/>
      <c r="N44" s="158"/>
      <c r="O44" s="158"/>
      <c r="P44" s="158"/>
      <c r="Q44" s="158"/>
      <c r="R44" s="158"/>
      <c r="S44" s="158"/>
      <c r="T44" s="158"/>
      <c r="U44" s="158"/>
      <c r="V44" s="161"/>
    </row>
    <row r="45" spans="2:22" ht="18.3">
      <c r="B45" s="162"/>
      <c r="C45" s="163" t="s">
        <v>213</v>
      </c>
      <c r="D45" s="164"/>
      <c r="E45" s="165"/>
      <c r="F45" s="165"/>
      <c r="G45" s="165"/>
      <c r="H45" s="166"/>
      <c r="I45" s="166"/>
      <c r="J45" s="166"/>
      <c r="K45" s="166"/>
      <c r="L45" s="166"/>
      <c r="M45" s="151"/>
      <c r="N45" s="151"/>
      <c r="O45" s="151"/>
      <c r="P45" s="151"/>
      <c r="Q45" s="151"/>
      <c r="R45" s="151"/>
      <c r="S45" s="151"/>
      <c r="T45" s="151"/>
      <c r="U45" s="151"/>
      <c r="V45" s="167"/>
    </row>
    <row r="46" spans="2:22">
      <c r="B46" s="162"/>
      <c r="C46" s="151"/>
      <c r="D46" s="168"/>
      <c r="E46" s="169"/>
      <c r="F46" s="169"/>
      <c r="G46" s="169"/>
      <c r="H46" s="151"/>
      <c r="I46" s="151"/>
      <c r="J46" s="151"/>
      <c r="K46" s="151"/>
      <c r="L46" s="151"/>
      <c r="M46" s="151"/>
      <c r="N46" s="151"/>
      <c r="O46" s="151"/>
      <c r="P46" s="151"/>
      <c r="Q46" s="151"/>
      <c r="R46" s="151"/>
      <c r="S46" s="151"/>
      <c r="T46" s="151"/>
      <c r="U46" s="151"/>
      <c r="V46" s="167"/>
    </row>
    <row r="47" spans="2:22">
      <c r="B47" s="162"/>
      <c r="C47" s="151"/>
      <c r="D47" s="168"/>
      <c r="E47" s="169"/>
      <c r="F47" s="169"/>
      <c r="G47" s="169"/>
      <c r="H47" s="151"/>
      <c r="I47" s="151"/>
      <c r="J47" s="151"/>
      <c r="K47" s="151"/>
      <c r="L47" s="151"/>
      <c r="M47" s="151"/>
      <c r="N47" s="151"/>
      <c r="O47" s="151"/>
      <c r="P47" s="151"/>
      <c r="Q47" s="151"/>
      <c r="R47" s="151"/>
      <c r="S47" s="151"/>
      <c r="T47" s="151"/>
      <c r="U47" s="151"/>
      <c r="V47" s="167"/>
    </row>
    <row r="48" spans="2:22">
      <c r="B48" s="162"/>
      <c r="C48" s="181" t="s">
        <v>2</v>
      </c>
      <c r="D48" s="273" t="s">
        <v>214</v>
      </c>
      <c r="E48" s="273"/>
      <c r="F48" s="273"/>
      <c r="G48" s="273"/>
      <c r="H48" s="273"/>
      <c r="I48" s="151"/>
      <c r="J48" s="151"/>
      <c r="K48" s="151"/>
      <c r="L48" s="151"/>
      <c r="M48" s="151"/>
      <c r="N48" s="151"/>
      <c r="O48" s="151"/>
      <c r="P48" s="151"/>
      <c r="Q48" s="151"/>
      <c r="R48" s="151"/>
      <c r="S48" s="151"/>
      <c r="T48" s="151"/>
      <c r="U48" s="151"/>
      <c r="V48" s="167"/>
    </row>
    <row r="49" spans="2:22">
      <c r="B49" s="162"/>
      <c r="C49" s="181"/>
      <c r="D49" s="273"/>
      <c r="E49" s="273"/>
      <c r="F49" s="273"/>
      <c r="G49" s="273"/>
      <c r="H49" s="273"/>
      <c r="I49" s="151"/>
      <c r="J49" s="151"/>
      <c r="K49" s="151"/>
      <c r="L49" s="151"/>
      <c r="M49" s="151"/>
      <c r="N49" s="151"/>
      <c r="O49" s="151"/>
      <c r="P49" s="151"/>
      <c r="Q49" s="151"/>
      <c r="R49" s="151"/>
      <c r="S49" s="151"/>
      <c r="T49" s="151"/>
      <c r="U49" s="151"/>
      <c r="V49" s="167"/>
    </row>
    <row r="50" spans="2:22">
      <c r="B50" s="162"/>
      <c r="C50" s="271" t="s">
        <v>1</v>
      </c>
      <c r="D50" s="274" t="s">
        <v>215</v>
      </c>
      <c r="E50" s="274"/>
      <c r="F50" s="274"/>
      <c r="G50" s="274"/>
      <c r="H50" s="274"/>
      <c r="I50" s="151"/>
      <c r="J50" s="151"/>
      <c r="K50" s="151"/>
      <c r="L50" s="151"/>
      <c r="M50" s="151"/>
      <c r="N50" s="151"/>
      <c r="O50" s="151"/>
      <c r="P50" s="151"/>
      <c r="Q50" s="151"/>
      <c r="R50" s="151"/>
      <c r="S50" s="151"/>
      <c r="T50" s="151"/>
      <c r="U50" s="151"/>
      <c r="V50" s="167"/>
    </row>
    <row r="51" spans="2:22">
      <c r="B51" s="162"/>
      <c r="C51" s="271"/>
      <c r="D51" s="274"/>
      <c r="E51" s="274"/>
      <c r="F51" s="274"/>
      <c r="G51" s="274"/>
      <c r="H51" s="274"/>
      <c r="I51" s="151"/>
      <c r="J51" s="151"/>
      <c r="K51" s="151"/>
      <c r="L51" s="151"/>
      <c r="M51" s="151"/>
      <c r="N51" s="151"/>
      <c r="O51" s="151"/>
      <c r="P51" s="151"/>
      <c r="Q51" s="151"/>
      <c r="R51" s="151"/>
      <c r="S51" s="151"/>
      <c r="T51" s="151"/>
      <c r="U51" s="151"/>
      <c r="V51" s="167"/>
    </row>
    <row r="52" spans="2:22">
      <c r="B52" s="162"/>
      <c r="C52" s="151"/>
      <c r="D52" s="168"/>
      <c r="E52" s="169"/>
      <c r="F52" s="169"/>
      <c r="G52" s="169"/>
      <c r="H52" s="151"/>
      <c r="I52" s="151"/>
      <c r="J52" s="151"/>
      <c r="K52" s="151"/>
      <c r="L52" s="151"/>
      <c r="M52" s="151"/>
      <c r="N52" s="151"/>
      <c r="O52" s="151"/>
      <c r="P52" s="151"/>
      <c r="Q52" s="151"/>
      <c r="R52" s="151"/>
      <c r="S52" s="151"/>
      <c r="T52" s="151"/>
      <c r="U52" s="151"/>
      <c r="V52" s="167"/>
    </row>
    <row r="53" spans="2:22">
      <c r="B53" s="162"/>
      <c r="C53" s="151"/>
      <c r="D53" s="168"/>
      <c r="E53" s="169"/>
      <c r="F53" s="169"/>
      <c r="G53" s="169"/>
      <c r="H53" s="151"/>
      <c r="I53" s="151"/>
      <c r="J53" s="151"/>
      <c r="K53" s="151"/>
      <c r="L53" s="151"/>
      <c r="M53" s="151"/>
      <c r="N53" s="151"/>
      <c r="O53" s="151"/>
      <c r="P53" s="151"/>
      <c r="Q53" s="151"/>
      <c r="R53" s="151"/>
      <c r="S53" s="151"/>
      <c r="T53" s="151"/>
      <c r="U53" s="151"/>
      <c r="V53" s="167"/>
    </row>
    <row r="54" spans="2:22" ht="15.6">
      <c r="B54" s="162"/>
      <c r="C54" s="182" t="str">
        <f>_xll.BQL.Query(D48&amp;D50,"mode=cached","cols=2;rows=17")</f>
        <v>ID</v>
      </c>
      <c r="D54" s="183" t="s">
        <v>216</v>
      </c>
      <c r="E54" s="151"/>
      <c r="F54" s="151"/>
      <c r="G54" s="151"/>
      <c r="H54" s="151"/>
      <c r="I54" s="151"/>
      <c r="J54" s="151"/>
      <c r="K54" s="151"/>
      <c r="L54" s="151"/>
      <c r="M54" s="151"/>
      <c r="N54" s="151"/>
      <c r="O54" s="151"/>
      <c r="P54" s="151"/>
      <c r="Q54" s="151"/>
      <c r="R54" s="151"/>
      <c r="S54" s="151"/>
      <c r="T54" s="151"/>
      <c r="U54" s="151"/>
      <c r="V54" s="167"/>
    </row>
    <row r="55" spans="2:22">
      <c r="B55" s="162"/>
      <c r="C55" s="184" t="s">
        <v>217</v>
      </c>
      <c r="D55" s="185">
        <v>564100000</v>
      </c>
      <c r="E55" s="151"/>
      <c r="F55" s="151"/>
      <c r="G55" s="151"/>
      <c r="H55" s="151"/>
      <c r="I55" s="151"/>
      <c r="J55" s="151"/>
      <c r="K55" s="151"/>
      <c r="L55" s="151"/>
      <c r="M55" s="151"/>
      <c r="N55" s="151"/>
      <c r="O55" s="151"/>
      <c r="P55" s="151"/>
      <c r="Q55" s="151"/>
      <c r="R55" s="151"/>
      <c r="S55" s="151"/>
      <c r="T55" s="151"/>
      <c r="U55" s="151"/>
      <c r="V55" s="167"/>
    </row>
    <row r="56" spans="2:22">
      <c r="B56" s="162"/>
      <c r="C56" s="186" t="s">
        <v>218</v>
      </c>
      <c r="D56" s="187">
        <v>391870500</v>
      </c>
      <c r="E56" s="151"/>
      <c r="F56" s="151"/>
      <c r="G56" s="151"/>
      <c r="H56" s="151"/>
      <c r="I56" s="151"/>
      <c r="J56" s="151"/>
      <c r="K56" s="151"/>
      <c r="L56" s="151"/>
      <c r="M56" s="151"/>
      <c r="N56" s="151"/>
      <c r="O56" s="151"/>
      <c r="P56" s="151"/>
      <c r="Q56" s="151"/>
      <c r="R56" s="151"/>
      <c r="S56" s="151"/>
      <c r="T56" s="151"/>
      <c r="U56" s="151"/>
      <c r="V56" s="167"/>
    </row>
    <row r="57" spans="2:22">
      <c r="B57" s="162"/>
      <c r="C57" s="186" t="s">
        <v>219</v>
      </c>
      <c r="D57" s="187">
        <v>2892499250</v>
      </c>
      <c r="E57" s="151"/>
      <c r="F57" s="151"/>
      <c r="G57" s="151"/>
      <c r="H57" s="151"/>
      <c r="I57" s="151"/>
      <c r="J57" s="151"/>
      <c r="K57" s="151"/>
      <c r="L57" s="151"/>
      <c r="M57" s="151"/>
      <c r="N57" s="151"/>
      <c r="O57" s="151"/>
      <c r="P57" s="151"/>
      <c r="Q57" s="151"/>
      <c r="R57" s="151"/>
      <c r="S57" s="151"/>
      <c r="T57" s="151"/>
      <c r="U57" s="151"/>
      <c r="V57" s="167"/>
    </row>
    <row r="58" spans="2:22">
      <c r="B58" s="162"/>
      <c r="C58" s="186" t="s">
        <v>220</v>
      </c>
      <c r="D58" s="187">
        <v>24439898000</v>
      </c>
      <c r="E58" s="151"/>
      <c r="F58" s="151"/>
      <c r="G58" s="151"/>
      <c r="H58" s="151"/>
      <c r="I58" s="151"/>
      <c r="J58" s="151"/>
      <c r="K58" s="151"/>
      <c r="L58" s="151"/>
      <c r="M58" s="151"/>
      <c r="N58" s="151"/>
      <c r="O58" s="151"/>
      <c r="P58" s="151"/>
      <c r="Q58" s="151"/>
      <c r="R58" s="151"/>
      <c r="S58" s="151"/>
      <c r="T58" s="151"/>
      <c r="U58" s="151"/>
      <c r="V58" s="167"/>
    </row>
    <row r="59" spans="2:22">
      <c r="B59" s="162"/>
      <c r="C59" s="186" t="s">
        <v>221</v>
      </c>
      <c r="D59" s="187">
        <v>429649500</v>
      </c>
      <c r="E59" s="151"/>
      <c r="F59" s="151"/>
      <c r="G59" s="151"/>
      <c r="H59" s="151"/>
      <c r="I59" s="151"/>
      <c r="J59" s="151"/>
      <c r="K59" s="151"/>
      <c r="L59" s="151"/>
      <c r="M59" s="151"/>
      <c r="N59" s="151"/>
      <c r="O59" s="151"/>
      <c r="P59" s="151"/>
      <c r="Q59" s="151"/>
      <c r="R59" s="151"/>
      <c r="S59" s="151"/>
      <c r="T59" s="151"/>
      <c r="U59" s="151"/>
      <c r="V59" s="167"/>
    </row>
    <row r="60" spans="2:22">
      <c r="B60" s="162"/>
      <c r="C60" s="186" t="s">
        <v>222</v>
      </c>
      <c r="D60" s="187">
        <v>54071198100</v>
      </c>
      <c r="E60" s="151"/>
      <c r="F60" s="151"/>
      <c r="G60" s="151"/>
      <c r="H60" s="151"/>
      <c r="I60" s="151"/>
      <c r="J60" s="151"/>
      <c r="K60" s="151"/>
      <c r="L60" s="151"/>
      <c r="M60" s="151"/>
      <c r="N60" s="151"/>
      <c r="O60" s="151"/>
      <c r="P60" s="151"/>
      <c r="Q60" s="151"/>
      <c r="R60" s="151"/>
      <c r="S60" s="151"/>
      <c r="T60" s="151"/>
      <c r="U60" s="151"/>
      <c r="V60" s="167"/>
    </row>
    <row r="61" spans="2:22">
      <c r="B61" s="162"/>
      <c r="C61" s="186" t="s">
        <v>223</v>
      </c>
      <c r="D61" s="187">
        <v>18103038100</v>
      </c>
      <c r="E61" s="151"/>
      <c r="F61" s="151"/>
      <c r="G61" s="151"/>
      <c r="H61" s="151"/>
      <c r="I61" s="151"/>
      <c r="J61" s="151"/>
      <c r="K61" s="151"/>
      <c r="L61" s="151"/>
      <c r="M61" s="151"/>
      <c r="N61" s="151"/>
      <c r="O61" s="151"/>
      <c r="P61" s="151"/>
      <c r="Q61" s="151"/>
      <c r="R61" s="151"/>
      <c r="S61" s="151"/>
      <c r="T61" s="151"/>
      <c r="U61" s="151"/>
      <c r="V61" s="167"/>
    </row>
    <row r="62" spans="2:22">
      <c r="B62" s="162"/>
      <c r="C62" s="186" t="s">
        <v>224</v>
      </c>
      <c r="D62" s="187">
        <v>77599652666.330002</v>
      </c>
      <c r="E62" s="151"/>
      <c r="F62" s="151"/>
      <c r="G62" s="151"/>
      <c r="H62" s="151"/>
      <c r="I62" s="151"/>
      <c r="J62" s="151"/>
      <c r="K62" s="151"/>
      <c r="L62" s="151"/>
      <c r="M62" s="151"/>
      <c r="N62" s="151"/>
      <c r="O62" s="151"/>
      <c r="P62" s="151"/>
      <c r="Q62" s="151"/>
      <c r="R62" s="151"/>
      <c r="S62" s="151"/>
      <c r="T62" s="151"/>
      <c r="U62" s="151"/>
      <c r="V62" s="167"/>
    </row>
    <row r="63" spans="2:22">
      <c r="B63" s="162"/>
      <c r="C63" s="186" t="s">
        <v>225</v>
      </c>
      <c r="D63" s="187">
        <v>20885689550</v>
      </c>
      <c r="E63" s="151"/>
      <c r="F63" s="151"/>
      <c r="G63" s="151"/>
      <c r="H63" s="151"/>
      <c r="I63" s="151"/>
      <c r="J63" s="151"/>
      <c r="K63" s="151"/>
      <c r="L63" s="151"/>
      <c r="M63" s="151"/>
      <c r="N63" s="151"/>
      <c r="O63" s="151"/>
      <c r="P63" s="151"/>
      <c r="Q63" s="151"/>
      <c r="R63" s="151"/>
      <c r="S63" s="151"/>
      <c r="T63" s="151"/>
      <c r="U63" s="151"/>
      <c r="V63" s="167"/>
    </row>
    <row r="64" spans="2:22">
      <c r="B64" s="162"/>
      <c r="C64" s="186" t="s">
        <v>226</v>
      </c>
      <c r="D64" s="187">
        <v>4500000000</v>
      </c>
      <c r="E64" s="151"/>
      <c r="F64" s="151"/>
      <c r="G64" s="151"/>
      <c r="H64" s="151"/>
      <c r="I64" s="151"/>
      <c r="J64" s="151"/>
      <c r="K64" s="151"/>
      <c r="L64" s="151"/>
      <c r="M64" s="151"/>
      <c r="N64" s="151"/>
      <c r="O64" s="151"/>
      <c r="P64" s="151"/>
      <c r="Q64" s="151"/>
      <c r="R64" s="151"/>
      <c r="S64" s="151"/>
      <c r="T64" s="151"/>
      <c r="U64" s="151"/>
      <c r="V64" s="167"/>
    </row>
    <row r="65" spans="2:22">
      <c r="B65" s="162"/>
      <c r="C65" s="186" t="s">
        <v>227</v>
      </c>
      <c r="D65" s="187">
        <v>45095842247.599998</v>
      </c>
      <c r="E65" s="151"/>
      <c r="F65" s="151"/>
      <c r="G65" s="151"/>
      <c r="H65" s="151"/>
      <c r="I65" s="151"/>
      <c r="J65" s="151"/>
      <c r="K65" s="151"/>
      <c r="L65" s="151"/>
      <c r="M65" s="151"/>
      <c r="N65" s="151"/>
      <c r="O65" s="151"/>
      <c r="P65" s="151"/>
      <c r="Q65" s="151"/>
      <c r="R65" s="151"/>
      <c r="S65" s="151"/>
      <c r="T65" s="151"/>
      <c r="U65" s="151"/>
      <c r="V65" s="167"/>
    </row>
    <row r="66" spans="2:22">
      <c r="B66" s="162"/>
      <c r="C66" s="186" t="s">
        <v>228</v>
      </c>
      <c r="D66" s="187">
        <v>600000000</v>
      </c>
      <c r="E66" s="151"/>
      <c r="F66" s="151"/>
      <c r="G66" s="151"/>
      <c r="H66" s="151"/>
      <c r="I66" s="151"/>
      <c r="J66" s="151"/>
      <c r="K66" s="151"/>
      <c r="L66" s="151"/>
      <c r="M66" s="151"/>
      <c r="N66" s="151"/>
      <c r="O66" s="151"/>
      <c r="P66" s="151"/>
      <c r="Q66" s="151"/>
      <c r="R66" s="151"/>
      <c r="S66" s="151"/>
      <c r="T66" s="151"/>
      <c r="U66" s="151"/>
      <c r="V66" s="167"/>
    </row>
    <row r="67" spans="2:22">
      <c r="B67" s="162"/>
      <c r="C67" s="186" t="s">
        <v>229</v>
      </c>
      <c r="D67" s="187">
        <v>11229904000</v>
      </c>
      <c r="E67" s="151"/>
      <c r="F67" s="151"/>
      <c r="G67" s="151"/>
      <c r="H67" s="151"/>
      <c r="I67" s="151"/>
      <c r="J67" s="151"/>
      <c r="K67" s="151"/>
      <c r="L67" s="151"/>
      <c r="M67" s="151"/>
      <c r="N67" s="151"/>
      <c r="O67" s="151"/>
      <c r="P67" s="151"/>
      <c r="Q67" s="151"/>
      <c r="R67" s="151"/>
      <c r="S67" s="151"/>
      <c r="T67" s="151"/>
      <c r="U67" s="151"/>
      <c r="V67" s="167"/>
    </row>
    <row r="68" spans="2:22">
      <c r="B68" s="162"/>
      <c r="C68" s="186" t="s">
        <v>230</v>
      </c>
      <c r="D68" s="187">
        <v>727056000</v>
      </c>
      <c r="E68" s="151"/>
      <c r="F68" s="151"/>
      <c r="G68" s="151"/>
      <c r="H68" s="151"/>
      <c r="I68" s="151"/>
      <c r="J68" s="151"/>
      <c r="K68" s="151"/>
      <c r="L68" s="151"/>
      <c r="M68" s="151"/>
      <c r="N68" s="151"/>
      <c r="O68" s="151"/>
      <c r="P68" s="151"/>
      <c r="Q68" s="151"/>
      <c r="R68" s="151"/>
      <c r="S68" s="151"/>
      <c r="T68" s="151"/>
      <c r="U68" s="151"/>
      <c r="V68" s="167"/>
    </row>
    <row r="69" spans="2:22">
      <c r="B69" s="162"/>
      <c r="C69" s="186" t="s">
        <v>231</v>
      </c>
      <c r="D69" s="187">
        <v>380714513044.50909</v>
      </c>
      <c r="E69" s="151"/>
      <c r="F69" s="151"/>
      <c r="G69" s="151"/>
      <c r="H69" s="151"/>
      <c r="I69" s="151"/>
      <c r="J69" s="151"/>
      <c r="K69" s="151"/>
      <c r="L69" s="151"/>
      <c r="M69" s="151"/>
      <c r="N69" s="151"/>
      <c r="O69" s="151"/>
      <c r="P69" s="151"/>
      <c r="Q69" s="151"/>
      <c r="R69" s="151"/>
      <c r="S69" s="151"/>
      <c r="T69" s="151"/>
      <c r="U69" s="151"/>
      <c r="V69" s="167"/>
    </row>
    <row r="70" spans="2:22">
      <c r="B70" s="162"/>
      <c r="C70" s="186" t="s">
        <v>345</v>
      </c>
      <c r="D70" s="187">
        <v>745680000</v>
      </c>
      <c r="E70" s="169"/>
      <c r="F70" s="169"/>
      <c r="G70" s="169"/>
      <c r="H70" s="151"/>
      <c r="I70" s="151"/>
      <c r="J70" s="151"/>
      <c r="K70" s="151"/>
      <c r="L70" s="151"/>
      <c r="M70" s="151"/>
      <c r="N70" s="151"/>
      <c r="O70" s="151"/>
      <c r="P70" s="151"/>
      <c r="Q70" s="151"/>
      <c r="R70" s="151"/>
      <c r="S70" s="151"/>
      <c r="T70" s="151"/>
      <c r="U70" s="151"/>
      <c r="V70" s="167"/>
    </row>
    <row r="71" spans="2:22">
      <c r="B71" s="174"/>
      <c r="C71" s="175"/>
      <c r="D71" s="176"/>
      <c r="E71" s="177"/>
      <c r="F71" s="177"/>
      <c r="G71" s="177"/>
      <c r="H71" s="179"/>
      <c r="I71" s="179"/>
      <c r="J71" s="179"/>
      <c r="K71" s="179"/>
      <c r="L71" s="179"/>
      <c r="M71" s="179"/>
      <c r="N71" s="179"/>
      <c r="O71" s="179"/>
      <c r="P71" s="179"/>
      <c r="Q71" s="179"/>
      <c r="R71" s="179"/>
      <c r="S71" s="179"/>
      <c r="T71" s="179"/>
      <c r="U71" s="179"/>
      <c r="V71" s="180"/>
    </row>
    <row r="73" spans="2:22">
      <c r="B73" s="157"/>
      <c r="C73" s="158"/>
      <c r="D73" s="159"/>
      <c r="E73" s="160"/>
      <c r="F73" s="160"/>
      <c r="G73" s="160"/>
      <c r="H73" s="158"/>
      <c r="I73" s="158"/>
      <c r="J73" s="158"/>
      <c r="K73" s="158"/>
      <c r="L73" s="158"/>
      <c r="M73" s="158"/>
      <c r="N73" s="158"/>
      <c r="O73" s="158"/>
      <c r="P73" s="158"/>
      <c r="Q73" s="158"/>
      <c r="R73" s="158"/>
      <c r="S73" s="158"/>
      <c r="T73" s="158"/>
      <c r="U73" s="158"/>
      <c r="V73" s="161"/>
    </row>
    <row r="74" spans="2:22" ht="18.3">
      <c r="B74" s="162"/>
      <c r="C74" s="163" t="s">
        <v>232</v>
      </c>
      <c r="D74" s="168"/>
      <c r="E74" s="169"/>
      <c r="F74" s="169"/>
      <c r="G74" s="169"/>
      <c r="H74" s="151"/>
      <c r="I74" s="151"/>
      <c r="J74" s="151"/>
      <c r="K74" s="151"/>
      <c r="L74" s="151"/>
      <c r="M74" s="151"/>
      <c r="N74" s="151"/>
      <c r="O74" s="151"/>
      <c r="P74" s="151"/>
      <c r="Q74" s="151"/>
      <c r="R74" s="151"/>
      <c r="S74" s="151"/>
      <c r="T74" s="151"/>
      <c r="U74" s="151"/>
      <c r="V74" s="167"/>
    </row>
    <row r="75" spans="2:22">
      <c r="B75" s="162"/>
      <c r="C75" s="151"/>
      <c r="D75" s="168"/>
      <c r="E75" s="169"/>
      <c r="F75" s="169"/>
      <c r="G75" s="169"/>
      <c r="H75" s="151"/>
      <c r="I75" s="151"/>
      <c r="J75" s="151"/>
      <c r="K75" s="151"/>
      <c r="L75" s="151"/>
      <c r="M75" s="151"/>
      <c r="N75" s="151"/>
      <c r="O75" s="151"/>
      <c r="P75" s="151"/>
      <c r="Q75" s="151"/>
      <c r="R75" s="151"/>
      <c r="S75" s="151"/>
      <c r="T75" s="151"/>
      <c r="U75" s="151"/>
      <c r="V75" s="167"/>
    </row>
    <row r="76" spans="2:22">
      <c r="B76" s="162"/>
      <c r="C76" s="151"/>
      <c r="D76" s="168"/>
      <c r="E76" s="169"/>
      <c r="F76" s="169"/>
      <c r="G76" s="169"/>
      <c r="H76" s="151"/>
      <c r="I76" s="151"/>
      <c r="J76" s="151"/>
      <c r="K76" s="151"/>
      <c r="L76" s="151"/>
      <c r="M76" s="151"/>
      <c r="N76" s="151"/>
      <c r="O76" s="151"/>
      <c r="P76" s="151"/>
      <c r="Q76" s="151"/>
      <c r="R76" s="151"/>
      <c r="S76" s="151"/>
      <c r="T76" s="151"/>
      <c r="U76" s="151"/>
      <c r="V76" s="167"/>
    </row>
    <row r="77" spans="2:22">
      <c r="B77" s="162"/>
      <c r="C77" s="181" t="s">
        <v>2</v>
      </c>
      <c r="D77" s="273" t="s">
        <v>233</v>
      </c>
      <c r="E77" s="273"/>
      <c r="F77" s="273"/>
      <c r="G77" s="273"/>
      <c r="H77" s="273"/>
      <c r="I77" s="151"/>
      <c r="J77" s="151"/>
      <c r="K77" s="151"/>
      <c r="L77" s="151"/>
      <c r="M77" s="151"/>
      <c r="N77" s="151"/>
      <c r="O77" s="151"/>
      <c r="P77" s="151"/>
      <c r="Q77" s="151"/>
      <c r="R77" s="151"/>
      <c r="S77" s="151"/>
      <c r="T77" s="151"/>
      <c r="U77" s="151"/>
      <c r="V77" s="167"/>
    </row>
    <row r="78" spans="2:22">
      <c r="B78" s="162"/>
      <c r="C78" s="181"/>
      <c r="D78" s="273"/>
      <c r="E78" s="273"/>
      <c r="F78" s="273"/>
      <c r="G78" s="273"/>
      <c r="H78" s="273"/>
      <c r="I78" s="151"/>
      <c r="J78" s="151"/>
      <c r="K78" s="151"/>
      <c r="L78" s="151"/>
      <c r="M78" s="151"/>
      <c r="N78" s="151"/>
      <c r="O78" s="151"/>
      <c r="P78" s="151"/>
      <c r="Q78" s="151"/>
      <c r="R78" s="151"/>
      <c r="S78" s="151"/>
      <c r="T78" s="151"/>
      <c r="U78" s="151"/>
      <c r="V78" s="167"/>
    </row>
    <row r="79" spans="2:22">
      <c r="B79" s="162"/>
      <c r="C79" s="271" t="s">
        <v>1</v>
      </c>
      <c r="D79" s="274" t="s">
        <v>234</v>
      </c>
      <c r="E79" s="274"/>
      <c r="F79" s="274"/>
      <c r="G79" s="274"/>
      <c r="H79" s="274"/>
      <c r="I79" s="151"/>
      <c r="J79" s="151"/>
      <c r="K79" s="151"/>
      <c r="L79" s="151"/>
      <c r="M79" s="151"/>
      <c r="N79" s="151"/>
      <c r="O79" s="151"/>
      <c r="P79" s="151"/>
      <c r="Q79" s="151"/>
      <c r="R79" s="151"/>
      <c r="S79" s="151"/>
      <c r="T79" s="151"/>
      <c r="U79" s="151"/>
      <c r="V79" s="167"/>
    </row>
    <row r="80" spans="2:22">
      <c r="B80" s="162"/>
      <c r="C80" s="271"/>
      <c r="D80" s="274"/>
      <c r="E80" s="274"/>
      <c r="F80" s="274"/>
      <c r="G80" s="274"/>
      <c r="H80" s="274"/>
      <c r="I80" s="151"/>
      <c r="J80" s="151"/>
      <c r="K80" s="151"/>
      <c r="L80" s="151"/>
      <c r="M80" s="151"/>
      <c r="N80" s="151"/>
      <c r="O80" s="151"/>
      <c r="P80" s="151"/>
      <c r="Q80" s="151"/>
      <c r="R80" s="151"/>
      <c r="S80" s="151"/>
      <c r="T80" s="151"/>
      <c r="U80" s="151"/>
      <c r="V80" s="167"/>
    </row>
    <row r="81" spans="2:22">
      <c r="B81" s="162"/>
      <c r="C81" s="151"/>
      <c r="D81" s="168"/>
      <c r="E81" s="169"/>
      <c r="F81" s="169"/>
      <c r="G81" s="169"/>
      <c r="H81" s="151"/>
      <c r="I81" s="151"/>
      <c r="J81" s="151"/>
      <c r="K81" s="151"/>
      <c r="L81" s="151"/>
      <c r="M81" s="151"/>
      <c r="N81" s="151"/>
      <c r="O81" s="151"/>
      <c r="P81" s="151"/>
      <c r="Q81" s="151"/>
      <c r="R81" s="151"/>
      <c r="S81" s="151"/>
      <c r="T81" s="151"/>
      <c r="U81" s="151"/>
      <c r="V81" s="167"/>
    </row>
    <row r="82" spans="2:22">
      <c r="B82" s="162"/>
      <c r="C82" s="151"/>
      <c r="D82" s="168"/>
      <c r="E82" s="169"/>
      <c r="F82" s="169"/>
      <c r="G82" s="169"/>
      <c r="H82" s="151"/>
      <c r="I82" s="151"/>
      <c r="J82" s="151"/>
      <c r="K82" s="151"/>
      <c r="L82" s="151"/>
      <c r="M82" s="151"/>
      <c r="N82" s="151"/>
      <c r="O82" s="151"/>
      <c r="P82" s="151"/>
      <c r="Q82" s="151"/>
      <c r="R82" s="151"/>
      <c r="S82" s="151"/>
      <c r="T82" s="151"/>
      <c r="U82" s="151"/>
      <c r="V82" s="167"/>
    </row>
    <row r="83" spans="2:22" ht="15.6">
      <c r="B83" s="162"/>
      <c r="C83" s="182" t="str">
        <f>_xll.BQL.Query(D77&amp;D79,"mode=cached","cols=2;rows=13")</f>
        <v>ID</v>
      </c>
      <c r="D83" s="183" t="s">
        <v>235</v>
      </c>
      <c r="E83" s="151"/>
      <c r="F83" s="151"/>
      <c r="G83" s="151"/>
      <c r="H83" s="151"/>
      <c r="I83" s="151"/>
      <c r="J83" s="151"/>
      <c r="K83" s="151"/>
      <c r="L83" s="151"/>
      <c r="M83" s="151"/>
      <c r="N83" s="151"/>
      <c r="O83" s="151"/>
      <c r="P83" s="151"/>
      <c r="Q83" s="151"/>
      <c r="R83" s="151"/>
      <c r="S83" s="151"/>
      <c r="T83" s="151"/>
      <c r="U83" s="151"/>
      <c r="V83" s="167"/>
    </row>
    <row r="84" spans="2:22">
      <c r="B84" s="162"/>
      <c r="C84" s="184" t="s">
        <v>48</v>
      </c>
      <c r="D84" s="188">
        <v>12496</v>
      </c>
      <c r="E84" s="151"/>
      <c r="F84" s="151"/>
      <c r="G84" s="151"/>
      <c r="H84" s="151"/>
      <c r="I84" s="151"/>
      <c r="J84" s="151"/>
      <c r="K84" s="151"/>
      <c r="L84" s="151"/>
      <c r="M84" s="151"/>
      <c r="N84" s="151"/>
      <c r="O84" s="151"/>
      <c r="P84" s="151"/>
      <c r="Q84" s="151"/>
      <c r="R84" s="151"/>
      <c r="S84" s="151"/>
      <c r="T84" s="151"/>
      <c r="U84" s="151"/>
      <c r="V84" s="167"/>
    </row>
    <row r="85" spans="2:22">
      <c r="B85" s="162"/>
      <c r="C85" s="186" t="s">
        <v>47</v>
      </c>
      <c r="D85" s="189">
        <v>6839</v>
      </c>
      <c r="E85" s="151"/>
      <c r="F85" s="151"/>
      <c r="G85" s="151"/>
      <c r="H85" s="151"/>
      <c r="I85" s="151"/>
      <c r="J85" s="151"/>
      <c r="K85" s="151"/>
      <c r="L85" s="151"/>
      <c r="M85" s="151"/>
      <c r="N85" s="151"/>
      <c r="O85" s="151"/>
      <c r="P85" s="151"/>
      <c r="Q85" s="151"/>
      <c r="R85" s="151"/>
      <c r="S85" s="151"/>
      <c r="T85" s="151"/>
      <c r="U85" s="151"/>
      <c r="V85" s="167"/>
    </row>
    <row r="86" spans="2:22">
      <c r="B86" s="162"/>
      <c r="C86" s="186" t="s">
        <v>46</v>
      </c>
      <c r="D86" s="189">
        <v>5865</v>
      </c>
      <c r="E86" s="151"/>
      <c r="F86" s="151"/>
      <c r="G86" s="151"/>
      <c r="H86" s="151"/>
      <c r="I86" s="151"/>
      <c r="J86" s="151"/>
      <c r="K86" s="151"/>
      <c r="L86" s="151"/>
      <c r="M86" s="151"/>
      <c r="N86" s="151"/>
      <c r="O86" s="151"/>
      <c r="P86" s="151"/>
      <c r="Q86" s="151"/>
      <c r="R86" s="151"/>
      <c r="S86" s="151"/>
      <c r="T86" s="151"/>
      <c r="U86" s="151"/>
      <c r="V86" s="167"/>
    </row>
    <row r="87" spans="2:22">
      <c r="B87" s="162"/>
      <c r="C87" s="186" t="s">
        <v>33</v>
      </c>
      <c r="D87" s="189">
        <v>4985</v>
      </c>
      <c r="E87" s="151"/>
      <c r="F87" s="151"/>
      <c r="G87" s="151"/>
      <c r="H87" s="151"/>
      <c r="I87" s="151"/>
      <c r="J87" s="151"/>
      <c r="K87" s="151"/>
      <c r="L87" s="151"/>
      <c r="M87" s="151"/>
      <c r="N87" s="151"/>
      <c r="O87" s="151"/>
      <c r="P87" s="151"/>
      <c r="Q87" s="151"/>
      <c r="R87" s="151"/>
      <c r="S87" s="151"/>
      <c r="T87" s="151"/>
      <c r="U87" s="151"/>
      <c r="V87" s="167"/>
    </row>
    <row r="88" spans="2:22">
      <c r="B88" s="162"/>
      <c r="C88" s="186" t="s">
        <v>50</v>
      </c>
      <c r="D88" s="189">
        <v>4861</v>
      </c>
      <c r="E88" s="151"/>
      <c r="F88" s="151"/>
      <c r="G88" s="151"/>
      <c r="H88" s="151"/>
      <c r="I88" s="151"/>
      <c r="J88" s="151"/>
      <c r="K88" s="151"/>
      <c r="L88" s="151"/>
      <c r="M88" s="151"/>
      <c r="N88" s="151"/>
      <c r="O88" s="151"/>
      <c r="P88" s="151"/>
      <c r="Q88" s="151"/>
      <c r="R88" s="151"/>
      <c r="S88" s="151"/>
      <c r="T88" s="151"/>
      <c r="U88" s="151"/>
      <c r="V88" s="167"/>
    </row>
    <row r="89" spans="2:22">
      <c r="B89" s="162"/>
      <c r="C89" s="186" t="s">
        <v>40</v>
      </c>
      <c r="D89" s="189">
        <v>4584</v>
      </c>
      <c r="E89" s="151"/>
      <c r="F89" s="151"/>
      <c r="G89" s="151"/>
      <c r="H89" s="151"/>
      <c r="I89" s="151"/>
      <c r="J89" s="151"/>
      <c r="K89" s="151"/>
      <c r="L89" s="151"/>
      <c r="M89" s="151"/>
      <c r="N89" s="151"/>
      <c r="O89" s="151"/>
      <c r="P89" s="151"/>
      <c r="Q89" s="151"/>
      <c r="R89" s="151"/>
      <c r="S89" s="151"/>
      <c r="T89" s="151"/>
      <c r="U89" s="151"/>
      <c r="V89" s="167"/>
    </row>
    <row r="90" spans="2:22">
      <c r="B90" s="162"/>
      <c r="C90" s="186" t="s">
        <v>45</v>
      </c>
      <c r="D90" s="189">
        <v>3634</v>
      </c>
      <c r="E90" s="151"/>
      <c r="F90" s="151"/>
      <c r="G90" s="151"/>
      <c r="H90" s="151"/>
      <c r="I90" s="151"/>
      <c r="J90" s="151"/>
      <c r="K90" s="151"/>
      <c r="L90" s="151"/>
      <c r="M90" s="151"/>
      <c r="N90" s="151"/>
      <c r="O90" s="151"/>
      <c r="P90" s="151"/>
      <c r="Q90" s="151"/>
      <c r="R90" s="151"/>
      <c r="S90" s="151"/>
      <c r="T90" s="151"/>
      <c r="U90" s="151"/>
      <c r="V90" s="167"/>
    </row>
    <row r="91" spans="2:22">
      <c r="B91" s="162"/>
      <c r="C91" s="186" t="s">
        <v>51</v>
      </c>
      <c r="D91" s="189">
        <v>2986</v>
      </c>
      <c r="E91" s="151"/>
      <c r="F91" s="151"/>
      <c r="G91" s="151"/>
      <c r="H91" s="151"/>
      <c r="I91" s="151"/>
      <c r="J91" s="151"/>
      <c r="K91" s="151"/>
      <c r="L91" s="151"/>
      <c r="M91" s="151"/>
      <c r="N91" s="151"/>
      <c r="O91" s="151"/>
      <c r="P91" s="151"/>
      <c r="Q91" s="151"/>
      <c r="R91" s="151"/>
      <c r="S91" s="151"/>
      <c r="T91" s="151"/>
      <c r="U91" s="151"/>
      <c r="V91" s="167"/>
    </row>
    <row r="92" spans="2:22">
      <c r="B92" s="162"/>
      <c r="C92" s="186" t="s">
        <v>38</v>
      </c>
      <c r="D92" s="189">
        <v>2898</v>
      </c>
      <c r="E92" s="151"/>
      <c r="F92" s="151"/>
      <c r="G92" s="151"/>
      <c r="H92" s="151"/>
      <c r="I92" s="151"/>
      <c r="J92" s="151"/>
      <c r="K92" s="151"/>
      <c r="L92" s="151"/>
      <c r="M92" s="151"/>
      <c r="N92" s="151"/>
      <c r="O92" s="151"/>
      <c r="P92" s="151"/>
      <c r="Q92" s="151"/>
      <c r="R92" s="151"/>
      <c r="S92" s="151"/>
      <c r="T92" s="151"/>
      <c r="U92" s="151"/>
      <c r="V92" s="167"/>
    </row>
    <row r="93" spans="2:22">
      <c r="B93" s="162"/>
      <c r="C93" s="186" t="s">
        <v>39</v>
      </c>
      <c r="D93" s="189">
        <v>905</v>
      </c>
      <c r="E93" s="151"/>
      <c r="F93" s="151"/>
      <c r="G93" s="151"/>
      <c r="H93" s="151"/>
      <c r="I93" s="151"/>
      <c r="J93" s="151"/>
      <c r="K93" s="151"/>
      <c r="L93" s="151"/>
      <c r="M93" s="151"/>
      <c r="N93" s="151"/>
      <c r="O93" s="151"/>
      <c r="P93" s="151"/>
      <c r="Q93" s="151"/>
      <c r="R93" s="151"/>
      <c r="S93" s="151"/>
      <c r="T93" s="151"/>
      <c r="U93" s="151"/>
      <c r="V93" s="167"/>
    </row>
    <row r="94" spans="2:22">
      <c r="B94" s="162"/>
      <c r="C94" s="186" t="s">
        <v>231</v>
      </c>
      <c r="D94" s="189">
        <v>155</v>
      </c>
      <c r="E94" s="151"/>
      <c r="F94" s="151"/>
      <c r="G94" s="151"/>
      <c r="H94" s="151"/>
      <c r="I94" s="151"/>
      <c r="J94" s="151"/>
      <c r="K94" s="151"/>
      <c r="L94" s="151"/>
      <c r="M94" s="151"/>
      <c r="N94" s="151"/>
      <c r="O94" s="151"/>
      <c r="P94" s="151"/>
      <c r="Q94" s="151"/>
      <c r="R94" s="151"/>
      <c r="S94" s="151"/>
      <c r="T94" s="151"/>
      <c r="U94" s="151"/>
      <c r="V94" s="167"/>
    </row>
    <row r="95" spans="2:22">
      <c r="B95" s="162"/>
      <c r="C95" s="186" t="s">
        <v>236</v>
      </c>
      <c r="D95" s="189">
        <v>65</v>
      </c>
      <c r="E95" s="169"/>
      <c r="F95" s="169"/>
      <c r="G95" s="169"/>
      <c r="H95" s="151"/>
      <c r="I95" s="151"/>
      <c r="J95" s="151"/>
      <c r="K95" s="151"/>
      <c r="L95" s="151"/>
      <c r="M95" s="151"/>
      <c r="N95" s="151"/>
      <c r="O95" s="151"/>
      <c r="P95" s="151"/>
      <c r="Q95" s="151"/>
      <c r="R95" s="151"/>
      <c r="S95" s="151"/>
      <c r="T95" s="151"/>
      <c r="U95" s="151"/>
      <c r="V95" s="167"/>
    </row>
    <row r="96" spans="2:22">
      <c r="B96" s="174"/>
      <c r="C96" s="175"/>
      <c r="D96" s="176"/>
      <c r="E96" s="177"/>
      <c r="F96" s="177"/>
      <c r="G96" s="177"/>
      <c r="H96" s="179"/>
      <c r="I96" s="179"/>
      <c r="J96" s="179"/>
      <c r="K96" s="179"/>
      <c r="L96" s="179"/>
      <c r="M96" s="179"/>
      <c r="N96" s="179"/>
      <c r="O96" s="179"/>
      <c r="P96" s="179"/>
      <c r="Q96" s="179"/>
      <c r="R96" s="179"/>
      <c r="S96" s="179"/>
      <c r="T96" s="179"/>
      <c r="U96" s="179"/>
      <c r="V96" s="180"/>
    </row>
    <row r="98" spans="2:22">
      <c r="B98" s="157"/>
      <c r="C98" s="158"/>
      <c r="D98" s="159"/>
      <c r="E98" s="160"/>
      <c r="F98" s="160"/>
      <c r="G98" s="160"/>
      <c r="H98" s="158"/>
      <c r="I98" s="158"/>
      <c r="J98" s="158"/>
      <c r="K98" s="158"/>
      <c r="L98" s="158"/>
      <c r="M98" s="158"/>
      <c r="N98" s="158"/>
      <c r="O98" s="158"/>
      <c r="P98" s="158"/>
      <c r="Q98" s="158"/>
      <c r="R98" s="158"/>
      <c r="S98" s="158"/>
      <c r="T98" s="158"/>
      <c r="U98" s="158"/>
      <c r="V98" s="161"/>
    </row>
    <row r="99" spans="2:22" ht="18.3">
      <c r="B99" s="162"/>
      <c r="C99" s="163" t="s">
        <v>245</v>
      </c>
      <c r="D99" s="168"/>
      <c r="E99" s="169"/>
      <c r="F99" s="169"/>
      <c r="G99" s="169"/>
      <c r="H99" s="151"/>
      <c r="I99" s="151"/>
      <c r="J99" s="151"/>
      <c r="K99" s="151"/>
      <c r="L99" s="151"/>
      <c r="M99" s="151"/>
      <c r="N99" s="151"/>
      <c r="O99" s="151"/>
      <c r="P99" s="151"/>
      <c r="Q99" s="151"/>
      <c r="R99" s="151"/>
      <c r="S99" s="151"/>
      <c r="T99" s="151"/>
      <c r="U99" s="151"/>
      <c r="V99" s="167"/>
    </row>
    <row r="100" spans="2:22">
      <c r="B100" s="162"/>
      <c r="C100" s="151"/>
      <c r="D100" s="168"/>
      <c r="E100" s="169"/>
      <c r="F100" s="169"/>
      <c r="G100" s="169"/>
      <c r="H100" s="151"/>
      <c r="I100" s="151"/>
      <c r="J100" s="151"/>
      <c r="K100" s="151"/>
      <c r="L100" s="151"/>
      <c r="M100" s="151"/>
      <c r="N100" s="151"/>
      <c r="O100" s="151"/>
      <c r="P100" s="151"/>
      <c r="Q100" s="151"/>
      <c r="R100" s="151"/>
      <c r="S100" s="151"/>
      <c r="T100" s="151"/>
      <c r="U100" s="151"/>
      <c r="V100" s="167"/>
    </row>
    <row r="101" spans="2:22" ht="18.3">
      <c r="B101" s="162"/>
      <c r="C101" s="172"/>
      <c r="D101" s="168"/>
      <c r="E101" s="169"/>
      <c r="F101" s="169"/>
      <c r="G101" s="169"/>
      <c r="H101" s="151"/>
      <c r="I101" s="151"/>
      <c r="J101" s="151"/>
      <c r="K101" s="151"/>
      <c r="L101" s="151"/>
      <c r="M101" s="151"/>
      <c r="N101" s="151"/>
      <c r="O101" s="151"/>
      <c r="P101" s="151"/>
      <c r="Q101" s="151"/>
      <c r="R101" s="151"/>
      <c r="S101" s="151"/>
      <c r="T101" s="151"/>
      <c r="U101" s="151"/>
      <c r="V101" s="167"/>
    </row>
    <row r="102" spans="2:22">
      <c r="B102" s="162"/>
      <c r="C102" s="275" t="s">
        <v>237</v>
      </c>
      <c r="D102" s="277" t="s">
        <v>238</v>
      </c>
      <c r="E102" s="277"/>
      <c r="F102" s="277"/>
      <c r="G102" s="277"/>
      <c r="H102" s="277"/>
      <c r="I102" s="151"/>
      <c r="J102" s="151"/>
      <c r="K102" s="151"/>
      <c r="L102" s="151"/>
      <c r="M102" s="151"/>
      <c r="N102" s="151"/>
      <c r="O102" s="151"/>
      <c r="P102" s="151"/>
      <c r="Q102" s="151"/>
      <c r="R102" s="151"/>
      <c r="S102" s="151"/>
      <c r="T102" s="151"/>
      <c r="U102" s="151"/>
      <c r="V102" s="167"/>
    </row>
    <row r="103" spans="2:22">
      <c r="B103" s="162"/>
      <c r="C103" s="276"/>
      <c r="D103" s="277"/>
      <c r="E103" s="277"/>
      <c r="F103" s="277"/>
      <c r="G103" s="277"/>
      <c r="H103" s="277"/>
      <c r="I103" s="151"/>
      <c r="J103" s="151"/>
      <c r="K103" s="151"/>
      <c r="L103" s="151"/>
      <c r="M103" s="151"/>
      <c r="N103" s="151"/>
      <c r="O103" s="151"/>
      <c r="P103" s="151"/>
      <c r="Q103" s="151"/>
      <c r="R103" s="151"/>
      <c r="S103" s="151"/>
      <c r="T103" s="151"/>
      <c r="U103" s="151"/>
      <c r="V103" s="167"/>
    </row>
    <row r="104" spans="2:22">
      <c r="B104" s="162"/>
      <c r="C104" s="276"/>
      <c r="D104" s="277"/>
      <c r="E104" s="277"/>
      <c r="F104" s="277"/>
      <c r="G104" s="277"/>
      <c r="H104" s="277"/>
      <c r="I104" s="151"/>
      <c r="J104" s="151"/>
      <c r="K104" s="151"/>
      <c r="L104" s="151"/>
      <c r="M104" s="151"/>
      <c r="N104" s="151"/>
      <c r="O104" s="151"/>
      <c r="P104" s="151"/>
      <c r="Q104" s="151"/>
      <c r="R104" s="151"/>
      <c r="S104" s="151"/>
      <c r="T104" s="151"/>
      <c r="U104" s="151"/>
      <c r="V104" s="167"/>
    </row>
    <row r="105" spans="2:22">
      <c r="B105" s="162"/>
      <c r="C105" s="278" t="s">
        <v>2</v>
      </c>
      <c r="D105" s="273" t="s">
        <v>239</v>
      </c>
      <c r="E105" s="273"/>
      <c r="F105" s="273"/>
      <c r="G105" s="273"/>
      <c r="H105" s="273"/>
      <c r="I105" s="151"/>
      <c r="J105" s="151"/>
      <c r="K105" s="151"/>
      <c r="L105" s="151"/>
      <c r="M105" s="151"/>
      <c r="N105" s="151"/>
      <c r="O105" s="151"/>
      <c r="P105" s="151"/>
      <c r="Q105" s="151"/>
      <c r="R105" s="151"/>
      <c r="S105" s="151"/>
      <c r="T105" s="151"/>
      <c r="U105" s="151"/>
      <c r="V105" s="167"/>
    </row>
    <row r="106" spans="2:22">
      <c r="B106" s="162"/>
      <c r="C106" s="278"/>
      <c r="D106" s="273"/>
      <c r="E106" s="273"/>
      <c r="F106" s="273"/>
      <c r="G106" s="273"/>
      <c r="H106" s="273"/>
      <c r="I106" s="151"/>
      <c r="J106" s="151"/>
      <c r="K106" s="151"/>
      <c r="L106" s="151"/>
      <c r="M106" s="151"/>
      <c r="N106" s="151"/>
      <c r="O106" s="151"/>
      <c r="P106" s="151"/>
      <c r="Q106" s="151"/>
      <c r="R106" s="151"/>
      <c r="S106" s="151"/>
      <c r="T106" s="151"/>
      <c r="U106" s="151"/>
      <c r="V106" s="167"/>
    </row>
    <row r="107" spans="2:22" ht="15" customHeight="1">
      <c r="B107" s="162"/>
      <c r="C107" s="271" t="s">
        <v>1</v>
      </c>
      <c r="D107" s="272" t="s">
        <v>240</v>
      </c>
      <c r="E107" s="272"/>
      <c r="F107" s="272"/>
      <c r="G107" s="272"/>
      <c r="H107" s="272"/>
      <c r="I107" s="151"/>
      <c r="J107" s="151"/>
      <c r="K107" s="151"/>
      <c r="L107" s="151"/>
      <c r="M107" s="151"/>
      <c r="N107" s="151"/>
      <c r="O107" s="215" t="s">
        <v>241</v>
      </c>
      <c r="P107" s="216"/>
      <c r="Q107" s="216"/>
      <c r="R107" s="216"/>
      <c r="S107" s="217"/>
      <c r="T107" s="151"/>
      <c r="U107" s="151"/>
      <c r="V107" s="167"/>
    </row>
    <row r="108" spans="2:22">
      <c r="B108" s="162"/>
      <c r="C108" s="271"/>
      <c r="D108" s="272"/>
      <c r="E108" s="272"/>
      <c r="F108" s="272"/>
      <c r="G108" s="272"/>
      <c r="H108" s="272"/>
      <c r="I108" s="151"/>
      <c r="J108" s="151"/>
      <c r="K108" s="151"/>
      <c r="L108" s="151"/>
      <c r="M108" s="151"/>
      <c r="N108" s="151"/>
      <c r="O108" s="218"/>
      <c r="P108" s="219"/>
      <c r="Q108" s="219"/>
      <c r="R108" s="219"/>
      <c r="S108" s="220"/>
      <c r="T108" s="151"/>
      <c r="U108" s="151"/>
      <c r="V108" s="167"/>
    </row>
    <row r="109" spans="2:22">
      <c r="B109" s="162"/>
      <c r="C109" s="271"/>
      <c r="D109" s="272"/>
      <c r="E109" s="272"/>
      <c r="F109" s="272"/>
      <c r="G109" s="272"/>
      <c r="H109" s="272"/>
      <c r="I109" s="151"/>
      <c r="J109" s="151"/>
      <c r="K109" s="151"/>
      <c r="L109" s="151"/>
      <c r="M109" s="151"/>
      <c r="N109" s="151"/>
      <c r="O109" s="151"/>
      <c r="P109" s="151"/>
      <c r="Q109" s="151"/>
      <c r="R109" s="151"/>
      <c r="S109" s="151"/>
      <c r="T109" s="151"/>
      <c r="U109" s="151"/>
      <c r="V109" s="167"/>
    </row>
    <row r="110" spans="2:22">
      <c r="B110" s="162"/>
      <c r="C110" s="151"/>
      <c r="D110" s="168"/>
      <c r="E110" s="169"/>
      <c r="F110" s="169"/>
      <c r="G110" s="169"/>
      <c r="H110" s="151"/>
      <c r="I110" s="151"/>
      <c r="J110" s="151"/>
      <c r="K110" s="151"/>
      <c r="L110" s="151"/>
      <c r="M110" s="151"/>
      <c r="N110" s="151"/>
      <c r="O110" s="151"/>
      <c r="P110" s="151"/>
      <c r="Q110" s="151"/>
      <c r="R110" s="151"/>
      <c r="S110" s="151"/>
      <c r="T110" s="151"/>
      <c r="U110" s="151"/>
      <c r="V110" s="167"/>
    </row>
    <row r="111" spans="2:22" ht="15.6">
      <c r="B111" s="162"/>
      <c r="C111" s="182" t="str">
        <f>_xll.BQL.Query(D102&amp;D105&amp;D107,"cols=2;rows=81")</f>
        <v>ID</v>
      </c>
      <c r="D111" s="183" t="s">
        <v>265</v>
      </c>
      <c r="E111" s="169"/>
      <c r="F111" s="169"/>
      <c r="G111" s="169"/>
      <c r="H111" s="190">
        <f>_xll.BQL.Query(D102&amp;"get(groupsort(unique(group(year(issue_dt)).value),order=asc))"&amp;D107,"showids=false","transpose=true","showheaders=false","cols=13;rows=1")</f>
        <v>2008</v>
      </c>
      <c r="I111" s="190">
        <v>2009</v>
      </c>
      <c r="J111" s="190">
        <v>2010</v>
      </c>
      <c r="K111" s="190">
        <v>2012</v>
      </c>
      <c r="L111" s="190">
        <v>2013</v>
      </c>
      <c r="M111" s="190">
        <v>2014</v>
      </c>
      <c r="N111" s="190">
        <v>2015</v>
      </c>
      <c r="O111" s="190">
        <v>2016</v>
      </c>
      <c r="P111" s="190">
        <v>2017</v>
      </c>
      <c r="Q111" s="190">
        <v>2018</v>
      </c>
      <c r="R111" s="190">
        <v>2019</v>
      </c>
      <c r="S111" s="190">
        <v>2020</v>
      </c>
      <c r="T111" s="151">
        <v>2021</v>
      </c>
      <c r="U111" s="151"/>
      <c r="V111" s="167"/>
    </row>
    <row r="112" spans="2:22" ht="15.6">
      <c r="B112" s="162"/>
      <c r="C112" s="184" t="s">
        <v>266</v>
      </c>
      <c r="D112" s="188">
        <v>19.098210999999999</v>
      </c>
      <c r="E112" s="169"/>
      <c r="F112" s="169"/>
      <c r="G112" s="190" t="str">
        <f>_xll.BQL.Query(D102&amp;"get(groupsort(unique(group(bics_level_1_sector_name).value)))"&amp;D107,"showids=false","showheaders=false","cols=1;rows=11")</f>
        <v>Utilities</v>
      </c>
      <c r="H112" s="191">
        <f t="shared" ref="H112:S112" si="0">IFERROR(INDEX($D$112:$D$192,MATCH(H$111&amp;".0:"&amp;$G112,$C$112:$C$192,0)),"")</f>
        <v>1.9789999999999999</v>
      </c>
      <c r="I112" s="191">
        <f t="shared" si="0"/>
        <v>2.73</v>
      </c>
      <c r="J112" s="191" t="str">
        <f t="shared" si="0"/>
        <v/>
      </c>
      <c r="K112" s="191" t="str">
        <f t="shared" si="0"/>
        <v/>
      </c>
      <c r="L112" s="191">
        <f t="shared" si="0"/>
        <v>1650.9739999999999</v>
      </c>
      <c r="M112" s="191">
        <f t="shared" si="0"/>
        <v>3914.81337652</v>
      </c>
      <c r="N112" s="191">
        <f t="shared" si="0"/>
        <v>3859.9144999999999</v>
      </c>
      <c r="O112" s="191">
        <f t="shared" si="0"/>
        <v>11473.1844</v>
      </c>
      <c r="P112" s="191">
        <f t="shared" si="0"/>
        <v>21231.42240965601</v>
      </c>
      <c r="Q112" s="191">
        <f t="shared" si="0"/>
        <v>21184.175714944002</v>
      </c>
      <c r="R112" s="191">
        <f t="shared" si="0"/>
        <v>46826.011468086013</v>
      </c>
      <c r="S112" s="191">
        <f t="shared" si="0"/>
        <v>52273.56994786</v>
      </c>
      <c r="T112" s="151" t="str">
        <f t="shared" ref="T112:T121" si="1">IFERROR(INDEX($D$77:$D$157,MATCH(T$76&amp;".0:"&amp;$G112,$C$77:$C$157,0)),"")</f>
        <v/>
      </c>
      <c r="U112" s="151"/>
      <c r="V112" s="167"/>
    </row>
    <row r="113" spans="2:22" ht="15.6">
      <c r="B113" s="162"/>
      <c r="C113" s="186" t="s">
        <v>267</v>
      </c>
      <c r="D113" s="189">
        <v>1.9789999999999999</v>
      </c>
      <c r="E113" s="169"/>
      <c r="F113" s="169"/>
      <c r="G113" s="190" t="s">
        <v>33</v>
      </c>
      <c r="H113" s="191" t="str">
        <f t="shared" ref="H113:S122" si="2">IFERROR(INDEX($D$112:$D$192,MATCH(H$111&amp;".0:"&amp;$G113,$C$112:$C$192,0)),"")</f>
        <v/>
      </c>
      <c r="I113" s="191" t="str">
        <f t="shared" si="2"/>
        <v/>
      </c>
      <c r="J113" s="191" t="str">
        <f t="shared" si="2"/>
        <v/>
      </c>
      <c r="K113" s="191" t="str">
        <f t="shared" si="2"/>
        <v/>
      </c>
      <c r="L113" s="191" t="str">
        <f t="shared" si="2"/>
        <v/>
      </c>
      <c r="M113" s="191" t="str">
        <f t="shared" si="2"/>
        <v/>
      </c>
      <c r="N113" s="191" t="str">
        <f t="shared" si="2"/>
        <v/>
      </c>
      <c r="O113" s="191">
        <f t="shared" si="2"/>
        <v>1597.7369000000001</v>
      </c>
      <c r="P113" s="191">
        <f t="shared" si="2"/>
        <v>1000</v>
      </c>
      <c r="Q113" s="191" t="str">
        <f t="shared" si="2"/>
        <v/>
      </c>
      <c r="R113" s="191">
        <f t="shared" si="2"/>
        <v>3445.7565999999997</v>
      </c>
      <c r="S113" s="191">
        <f t="shared" si="2"/>
        <v>3481.0550568799995</v>
      </c>
      <c r="T113" s="151" t="str">
        <f t="shared" si="1"/>
        <v/>
      </c>
      <c r="U113" s="151"/>
      <c r="V113" s="167"/>
    </row>
    <row r="114" spans="2:22" ht="15.6">
      <c r="B114" s="162"/>
      <c r="C114" s="186" t="s">
        <v>268</v>
      </c>
      <c r="D114" s="189">
        <v>99.408799999999999</v>
      </c>
      <c r="E114" s="169"/>
      <c r="F114" s="169"/>
      <c r="G114" s="190" t="s">
        <v>45</v>
      </c>
      <c r="H114" s="191" t="str">
        <f t="shared" si="2"/>
        <v/>
      </c>
      <c r="I114" s="191" t="str">
        <f t="shared" si="2"/>
        <v/>
      </c>
      <c r="J114" s="191" t="str">
        <f t="shared" si="2"/>
        <v/>
      </c>
      <c r="K114" s="191" t="str">
        <f t="shared" si="2"/>
        <v/>
      </c>
      <c r="L114" s="191" t="str">
        <f t="shared" si="2"/>
        <v/>
      </c>
      <c r="M114" s="191" t="str">
        <f t="shared" si="2"/>
        <v/>
      </c>
      <c r="N114" s="191" t="str">
        <f t="shared" si="2"/>
        <v/>
      </c>
      <c r="O114" s="191">
        <f t="shared" si="2"/>
        <v>1033.162</v>
      </c>
      <c r="P114" s="191">
        <f t="shared" si="2"/>
        <v>2860.85854088</v>
      </c>
      <c r="Q114" s="191">
        <f t="shared" si="2"/>
        <v>408.36364784599994</v>
      </c>
      <c r="R114" s="191">
        <f t="shared" si="2"/>
        <v>9969.1500999999989</v>
      </c>
      <c r="S114" s="191">
        <f t="shared" si="2"/>
        <v>6762.6244999999999</v>
      </c>
      <c r="T114" s="151" t="str">
        <f t="shared" si="1"/>
        <v/>
      </c>
      <c r="U114" s="151"/>
      <c r="V114" s="167"/>
    </row>
    <row r="115" spans="2:22" ht="15.6">
      <c r="B115" s="162"/>
      <c r="C115" s="186" t="s">
        <v>269</v>
      </c>
      <c r="D115" s="189">
        <v>2.73</v>
      </c>
      <c r="E115" s="169"/>
      <c r="F115" s="169"/>
      <c r="G115" s="190" t="s">
        <v>47</v>
      </c>
      <c r="H115" s="191" t="str">
        <f t="shared" si="2"/>
        <v/>
      </c>
      <c r="I115" s="191" t="str">
        <f t="shared" si="2"/>
        <v/>
      </c>
      <c r="J115" s="191" t="str">
        <f t="shared" si="2"/>
        <v/>
      </c>
      <c r="K115" s="191" t="str">
        <f t="shared" si="2"/>
        <v/>
      </c>
      <c r="L115" s="191" t="str">
        <f t="shared" si="2"/>
        <v/>
      </c>
      <c r="M115" s="191">
        <f t="shared" si="2"/>
        <v>1.0120831379999999</v>
      </c>
      <c r="N115" s="191">
        <f t="shared" si="2"/>
        <v>485.43464</v>
      </c>
      <c r="O115" s="191">
        <f t="shared" si="2"/>
        <v>1026.3163500000001</v>
      </c>
      <c r="P115" s="191">
        <f t="shared" si="2"/>
        <v>5161.9611100000002</v>
      </c>
      <c r="Q115" s="191">
        <f t="shared" si="2"/>
        <v>5280.3141075000003</v>
      </c>
      <c r="R115" s="191">
        <f t="shared" si="2"/>
        <v>11533.181932000003</v>
      </c>
      <c r="S115" s="191">
        <f t="shared" si="2"/>
        <v>14575.722254999999</v>
      </c>
      <c r="T115" s="151" t="str">
        <f t="shared" si="1"/>
        <v/>
      </c>
      <c r="U115" s="151"/>
      <c r="V115" s="167"/>
    </row>
    <row r="116" spans="2:22" ht="15.6">
      <c r="B116" s="162"/>
      <c r="C116" s="186" t="s">
        <v>346</v>
      </c>
      <c r="D116" s="189">
        <v>223.5204</v>
      </c>
      <c r="E116" s="169"/>
      <c r="F116" s="169"/>
      <c r="G116" s="190" t="s">
        <v>50</v>
      </c>
      <c r="H116" s="191" t="str">
        <f t="shared" si="2"/>
        <v/>
      </c>
      <c r="I116" s="191" t="str">
        <f t="shared" si="2"/>
        <v/>
      </c>
      <c r="J116" s="191" t="str">
        <f t="shared" si="2"/>
        <v/>
      </c>
      <c r="K116" s="191" t="str">
        <f t="shared" si="2"/>
        <v/>
      </c>
      <c r="L116" s="191" t="str">
        <f t="shared" si="2"/>
        <v/>
      </c>
      <c r="M116" s="191" t="str">
        <f t="shared" si="2"/>
        <v/>
      </c>
      <c r="N116" s="191" t="str">
        <f t="shared" si="2"/>
        <v/>
      </c>
      <c r="O116" s="191" t="str">
        <f t="shared" si="2"/>
        <v/>
      </c>
      <c r="P116" s="191">
        <f t="shared" si="2"/>
        <v>575</v>
      </c>
      <c r="Q116" s="191">
        <f t="shared" si="2"/>
        <v>116.12329560999999</v>
      </c>
      <c r="R116" s="191">
        <f t="shared" si="2"/>
        <v>1083.2640999999999</v>
      </c>
      <c r="S116" s="191">
        <f t="shared" si="2"/>
        <v>2274.6489999999999</v>
      </c>
      <c r="T116" s="151" t="str">
        <f t="shared" si="1"/>
        <v/>
      </c>
      <c r="U116" s="151"/>
      <c r="V116" s="167"/>
    </row>
    <row r="117" spans="2:22" ht="15.6">
      <c r="B117" s="162"/>
      <c r="C117" s="186" t="s">
        <v>270</v>
      </c>
      <c r="D117" s="189">
        <v>1288.4760960000001</v>
      </c>
      <c r="E117" s="169"/>
      <c r="F117" s="169"/>
      <c r="G117" s="190" t="s">
        <v>236</v>
      </c>
      <c r="H117" s="191">
        <f t="shared" si="2"/>
        <v>19.098210999999999</v>
      </c>
      <c r="I117" s="191">
        <f t="shared" si="2"/>
        <v>99.408799999999999</v>
      </c>
      <c r="J117" s="191" t="str">
        <f t="shared" si="2"/>
        <v/>
      </c>
      <c r="K117" s="191">
        <f t="shared" si="2"/>
        <v>1288.4760960000001</v>
      </c>
      <c r="L117" s="191">
        <f t="shared" si="2"/>
        <v>116.05262427999999</v>
      </c>
      <c r="M117" s="191">
        <f t="shared" si="2"/>
        <v>6905.7366028000006</v>
      </c>
      <c r="N117" s="191">
        <f t="shared" si="2"/>
        <v>11758.664276290001</v>
      </c>
      <c r="O117" s="191">
        <f t="shared" si="2"/>
        <v>16652.450885599996</v>
      </c>
      <c r="P117" s="191">
        <f t="shared" si="2"/>
        <v>72586.93542845</v>
      </c>
      <c r="Q117" s="191">
        <f t="shared" si="2"/>
        <v>81093.930148424013</v>
      </c>
      <c r="R117" s="191">
        <f t="shared" si="2"/>
        <v>115093.45549184995</v>
      </c>
      <c r="S117" s="191">
        <f t="shared" si="2"/>
        <v>278616.26646365703</v>
      </c>
      <c r="T117" s="151" t="str">
        <f t="shared" si="1"/>
        <v/>
      </c>
      <c r="U117" s="151"/>
      <c r="V117" s="167"/>
    </row>
    <row r="118" spans="2:22" ht="15.6">
      <c r="B118" s="162"/>
      <c r="C118" s="186" t="s">
        <v>271</v>
      </c>
      <c r="D118" s="189">
        <v>261.17691600000001</v>
      </c>
      <c r="E118" s="169"/>
      <c r="F118" s="169"/>
      <c r="G118" s="190" t="s">
        <v>46</v>
      </c>
      <c r="H118" s="191" t="str">
        <f t="shared" si="2"/>
        <v/>
      </c>
      <c r="I118" s="191" t="str">
        <f t="shared" si="2"/>
        <v/>
      </c>
      <c r="J118" s="191">
        <f t="shared" si="2"/>
        <v>223.5204</v>
      </c>
      <c r="K118" s="191" t="str">
        <f t="shared" si="2"/>
        <v/>
      </c>
      <c r="L118" s="191">
        <f t="shared" si="2"/>
        <v>261.17691600000001</v>
      </c>
      <c r="M118" s="191">
        <f t="shared" si="2"/>
        <v>3118.5997482370003</v>
      </c>
      <c r="N118" s="191">
        <f t="shared" si="2"/>
        <v>3939.0895234429995</v>
      </c>
      <c r="O118" s="191">
        <f t="shared" si="2"/>
        <v>4718.0685100000001</v>
      </c>
      <c r="P118" s="191">
        <f t="shared" si="2"/>
        <v>22195.225955000013</v>
      </c>
      <c r="Q118" s="191">
        <f t="shared" si="2"/>
        <v>36953.490739255983</v>
      </c>
      <c r="R118" s="191">
        <f t="shared" si="2"/>
        <v>96091.129538275956</v>
      </c>
      <c r="S118" s="191">
        <f t="shared" si="2"/>
        <v>122539.3672785219</v>
      </c>
      <c r="T118" s="151" t="str">
        <f t="shared" si="1"/>
        <v/>
      </c>
      <c r="U118" s="151"/>
      <c r="V118" s="167"/>
    </row>
    <row r="119" spans="2:22" ht="15.6">
      <c r="B119" s="162"/>
      <c r="C119" s="186" t="s">
        <v>272</v>
      </c>
      <c r="D119" s="189">
        <v>116.05262427999999</v>
      </c>
      <c r="E119" s="169"/>
      <c r="F119" s="169"/>
      <c r="G119" s="190" t="s">
        <v>38</v>
      </c>
      <c r="H119" s="191" t="str">
        <f t="shared" si="2"/>
        <v/>
      </c>
      <c r="I119" s="191" t="str">
        <f t="shared" si="2"/>
        <v/>
      </c>
      <c r="J119" s="191" t="str">
        <f t="shared" si="2"/>
        <v/>
      </c>
      <c r="K119" s="191" t="str">
        <f t="shared" si="2"/>
        <v/>
      </c>
      <c r="L119" s="191" t="str">
        <f t="shared" si="2"/>
        <v/>
      </c>
      <c r="M119" s="191">
        <f t="shared" si="2"/>
        <v>331.67978483999997</v>
      </c>
      <c r="N119" s="191">
        <f t="shared" si="2"/>
        <v>1917.3956000000001</v>
      </c>
      <c r="O119" s="191">
        <f t="shared" si="2"/>
        <v>973.42369574999998</v>
      </c>
      <c r="P119" s="191">
        <f t="shared" si="2"/>
        <v>2456.6019672019997</v>
      </c>
      <c r="Q119" s="191">
        <f t="shared" si="2"/>
        <v>796.95167530000037</v>
      </c>
      <c r="R119" s="191">
        <f t="shared" si="2"/>
        <v>5472.3262621269996</v>
      </c>
      <c r="S119" s="191">
        <f t="shared" si="2"/>
        <v>4330.1808373180002</v>
      </c>
      <c r="T119" s="151" t="str">
        <f t="shared" si="1"/>
        <v/>
      </c>
      <c r="U119" s="151"/>
      <c r="V119" s="167"/>
    </row>
    <row r="120" spans="2:22" ht="15.6">
      <c r="B120" s="162"/>
      <c r="C120" s="186" t="s">
        <v>273</v>
      </c>
      <c r="D120" s="189">
        <v>1650.9739999999999</v>
      </c>
      <c r="E120" s="169"/>
      <c r="F120" s="169"/>
      <c r="G120" s="190" t="s">
        <v>51</v>
      </c>
      <c r="H120" s="191" t="str">
        <f t="shared" si="2"/>
        <v/>
      </c>
      <c r="I120" s="191" t="str">
        <f t="shared" si="2"/>
        <v/>
      </c>
      <c r="J120" s="191" t="str">
        <f t="shared" si="2"/>
        <v/>
      </c>
      <c r="K120" s="191" t="str">
        <f t="shared" si="2"/>
        <v/>
      </c>
      <c r="L120" s="191" t="str">
        <f t="shared" si="2"/>
        <v/>
      </c>
      <c r="M120" s="191" t="str">
        <f t="shared" si="2"/>
        <v/>
      </c>
      <c r="N120" s="191">
        <f t="shared" si="2"/>
        <v>375.17533856</v>
      </c>
      <c r="O120" s="191" t="str">
        <f t="shared" si="2"/>
        <v/>
      </c>
      <c r="P120" s="191" t="str">
        <f t="shared" si="2"/>
        <v/>
      </c>
      <c r="Q120" s="191">
        <f t="shared" si="2"/>
        <v>408.07135999999997</v>
      </c>
      <c r="R120" s="191">
        <f t="shared" si="2"/>
        <v>4041.1542999999997</v>
      </c>
      <c r="S120" s="191">
        <f t="shared" si="2"/>
        <v>1976.4034999999999</v>
      </c>
      <c r="T120" s="151" t="str">
        <f t="shared" si="1"/>
        <v/>
      </c>
      <c r="U120" s="151"/>
      <c r="V120" s="167"/>
    </row>
    <row r="121" spans="2:22" ht="15.6">
      <c r="B121" s="162"/>
      <c r="C121" s="186" t="s">
        <v>274</v>
      </c>
      <c r="D121" s="189">
        <v>370</v>
      </c>
      <c r="E121" s="169"/>
      <c r="F121" s="169"/>
      <c r="G121" s="190" t="s">
        <v>48</v>
      </c>
      <c r="H121" s="191" t="str">
        <f t="shared" si="2"/>
        <v/>
      </c>
      <c r="I121" s="191" t="str">
        <f t="shared" si="2"/>
        <v/>
      </c>
      <c r="J121" s="191" t="str">
        <f t="shared" si="2"/>
        <v/>
      </c>
      <c r="K121" s="191" t="str">
        <f t="shared" si="2"/>
        <v/>
      </c>
      <c r="L121" s="191" t="str">
        <f t="shared" si="2"/>
        <v/>
      </c>
      <c r="M121" s="191">
        <f t="shared" si="2"/>
        <v>370</v>
      </c>
      <c r="N121" s="191" t="str">
        <f t="shared" si="2"/>
        <v/>
      </c>
      <c r="O121" s="191">
        <f t="shared" si="2"/>
        <v>1129.21136</v>
      </c>
      <c r="P121" s="191">
        <f t="shared" si="2"/>
        <v>3151.5407749999995</v>
      </c>
      <c r="Q121" s="191">
        <f t="shared" si="2"/>
        <v>1850.86859</v>
      </c>
      <c r="R121" s="191">
        <f t="shared" si="2"/>
        <v>6294.5335961989986</v>
      </c>
      <c r="S121" s="191">
        <f t="shared" si="2"/>
        <v>13940.191420000001</v>
      </c>
      <c r="T121" s="151" t="str">
        <f t="shared" si="1"/>
        <v/>
      </c>
      <c r="U121" s="151"/>
      <c r="V121" s="167"/>
    </row>
    <row r="122" spans="2:22" ht="15.6">
      <c r="B122" s="162"/>
      <c r="C122" s="186" t="s">
        <v>275</v>
      </c>
      <c r="D122" s="189">
        <v>331.67978483999997</v>
      </c>
      <c r="E122" s="169"/>
      <c r="F122" s="169"/>
      <c r="G122" s="190" t="s">
        <v>40</v>
      </c>
      <c r="H122" s="191" t="str">
        <f t="shared" si="2"/>
        <v/>
      </c>
      <c r="I122" s="191" t="str">
        <f t="shared" si="2"/>
        <v/>
      </c>
      <c r="J122" s="191" t="str">
        <f t="shared" si="2"/>
        <v/>
      </c>
      <c r="K122" s="191" t="str">
        <f t="shared" si="2"/>
        <v/>
      </c>
      <c r="L122" s="191" t="str">
        <f t="shared" si="2"/>
        <v/>
      </c>
      <c r="M122" s="191" t="str">
        <f t="shared" si="2"/>
        <v/>
      </c>
      <c r="N122" s="191" t="str">
        <f t="shared" si="2"/>
        <v/>
      </c>
      <c r="O122" s="191" t="str">
        <f t="shared" si="2"/>
        <v/>
      </c>
      <c r="P122" s="191" t="str">
        <f t="shared" si="2"/>
        <v/>
      </c>
      <c r="Q122" s="191" t="str">
        <f t="shared" si="2"/>
        <v/>
      </c>
      <c r="R122" s="191">
        <f t="shared" si="2"/>
        <v>3189.6995000000002</v>
      </c>
      <c r="S122" s="191">
        <f t="shared" si="2"/>
        <v>12664.863499999999</v>
      </c>
      <c r="T122" s="151" t="str">
        <f>IFERROR(INDEX($C$77:$D$157,MATCH(T$76&amp;".0:"&amp;$G122,$C$77:$C$157,0)),"")</f>
        <v/>
      </c>
      <c r="U122" s="151"/>
      <c r="V122" s="167"/>
    </row>
    <row r="123" spans="2:22">
      <c r="B123" s="162"/>
      <c r="C123" s="186" t="s">
        <v>276</v>
      </c>
      <c r="D123" s="189">
        <v>3118.5997482370003</v>
      </c>
      <c r="E123" s="169"/>
      <c r="F123" s="169"/>
      <c r="G123" s="169"/>
      <c r="H123" s="151"/>
      <c r="I123" s="151"/>
      <c r="J123" s="151"/>
      <c r="K123" s="151"/>
      <c r="L123" s="151"/>
      <c r="M123" s="151"/>
      <c r="N123" s="151"/>
      <c r="O123" s="151"/>
      <c r="P123" s="151"/>
      <c r="Q123" s="151"/>
      <c r="R123" s="151"/>
      <c r="S123" s="151"/>
      <c r="T123" s="151"/>
      <c r="U123" s="151"/>
      <c r="V123" s="167"/>
    </row>
    <row r="124" spans="2:22">
      <c r="B124" s="162"/>
      <c r="C124" s="186" t="s">
        <v>277</v>
      </c>
      <c r="D124" s="189">
        <v>6905.7366028000006</v>
      </c>
      <c r="E124" s="169"/>
      <c r="F124" s="169"/>
      <c r="G124" s="169"/>
      <c r="H124" s="151"/>
      <c r="I124" s="151"/>
      <c r="J124" s="151"/>
      <c r="K124" s="151"/>
      <c r="L124" s="151"/>
      <c r="M124" s="151"/>
      <c r="N124" s="151"/>
      <c r="O124" s="151"/>
      <c r="P124" s="151"/>
      <c r="Q124" s="151"/>
      <c r="R124" s="151"/>
      <c r="S124" s="151"/>
      <c r="T124" s="151"/>
      <c r="U124" s="151"/>
      <c r="V124" s="167"/>
    </row>
    <row r="125" spans="2:22">
      <c r="B125" s="162"/>
      <c r="C125" s="186" t="s">
        <v>278</v>
      </c>
      <c r="D125" s="189">
        <v>1.0120831379999999</v>
      </c>
      <c r="E125" s="169"/>
      <c r="F125" s="169"/>
      <c r="G125" s="169"/>
      <c r="H125" s="151"/>
      <c r="I125" s="151"/>
      <c r="J125" s="151"/>
      <c r="K125" s="151"/>
      <c r="L125" s="151"/>
      <c r="M125" s="151"/>
      <c r="N125" s="151"/>
      <c r="O125" s="151"/>
      <c r="P125" s="151"/>
      <c r="Q125" s="151"/>
      <c r="R125" s="151"/>
      <c r="S125" s="151"/>
      <c r="T125" s="151"/>
      <c r="U125" s="151"/>
      <c r="V125" s="167"/>
    </row>
    <row r="126" spans="2:22">
      <c r="B126" s="162"/>
      <c r="C126" s="186" t="s">
        <v>279</v>
      </c>
      <c r="D126" s="189">
        <v>3914.81337652</v>
      </c>
      <c r="E126" s="169"/>
      <c r="F126" s="169"/>
      <c r="G126" s="169"/>
      <c r="H126" s="151"/>
      <c r="I126" s="151"/>
      <c r="J126" s="151"/>
      <c r="K126" s="151"/>
      <c r="L126" s="151"/>
      <c r="M126" s="151"/>
      <c r="N126" s="151"/>
      <c r="O126" s="151"/>
      <c r="P126" s="151"/>
      <c r="Q126" s="151"/>
      <c r="R126" s="151"/>
      <c r="S126" s="151"/>
      <c r="T126" s="151"/>
      <c r="U126" s="151"/>
      <c r="V126" s="167"/>
    </row>
    <row r="127" spans="2:22">
      <c r="B127" s="162"/>
      <c r="C127" s="186" t="s">
        <v>280</v>
      </c>
      <c r="D127" s="189">
        <v>375.17533856</v>
      </c>
      <c r="E127" s="169"/>
      <c r="F127" s="169"/>
      <c r="G127" s="169"/>
      <c r="H127" s="151"/>
      <c r="I127" s="151"/>
      <c r="J127" s="151"/>
      <c r="K127" s="151"/>
      <c r="L127" s="151"/>
      <c r="M127" s="151"/>
      <c r="N127" s="151"/>
      <c r="O127" s="151"/>
      <c r="P127" s="151"/>
      <c r="Q127" s="151"/>
      <c r="R127" s="151"/>
      <c r="S127" s="151"/>
      <c r="T127" s="151"/>
      <c r="U127" s="151"/>
      <c r="V127" s="167"/>
    </row>
    <row r="128" spans="2:22">
      <c r="B128" s="162"/>
      <c r="C128" s="186" t="s">
        <v>281</v>
      </c>
      <c r="D128" s="189">
        <v>1917.3956000000001</v>
      </c>
      <c r="E128" s="169"/>
      <c r="F128" s="169"/>
      <c r="G128" s="169"/>
      <c r="H128" s="151"/>
      <c r="I128" s="151"/>
      <c r="J128" s="151"/>
      <c r="K128" s="151"/>
      <c r="L128" s="151"/>
      <c r="M128" s="151"/>
      <c r="N128" s="151"/>
      <c r="O128" s="151"/>
      <c r="P128" s="151"/>
      <c r="Q128" s="151"/>
      <c r="R128" s="151"/>
      <c r="S128" s="151"/>
      <c r="T128" s="151"/>
      <c r="U128" s="151"/>
      <c r="V128" s="167"/>
    </row>
    <row r="129" spans="2:22">
      <c r="B129" s="162"/>
      <c r="C129" s="186" t="s">
        <v>282</v>
      </c>
      <c r="D129" s="189">
        <v>3939.0895234429995</v>
      </c>
      <c r="E129" s="169"/>
      <c r="F129" s="169"/>
      <c r="G129" s="169"/>
      <c r="H129" s="151"/>
      <c r="I129" s="151"/>
      <c r="J129" s="151"/>
      <c r="K129" s="151"/>
      <c r="L129" s="151"/>
      <c r="M129" s="151"/>
      <c r="N129" s="151"/>
      <c r="O129" s="151"/>
      <c r="P129" s="151"/>
      <c r="Q129" s="151"/>
      <c r="R129" s="151"/>
      <c r="S129" s="151"/>
      <c r="T129" s="151"/>
      <c r="U129" s="151"/>
      <c r="V129" s="167"/>
    </row>
    <row r="130" spans="2:22">
      <c r="B130" s="162"/>
      <c r="C130" s="186" t="s">
        <v>283</v>
      </c>
      <c r="D130" s="189">
        <v>11758.664276290001</v>
      </c>
      <c r="E130" s="169"/>
      <c r="F130" s="169"/>
      <c r="G130" s="169"/>
      <c r="H130" s="151"/>
      <c r="I130" s="151"/>
      <c r="J130" s="151"/>
      <c r="K130" s="151"/>
      <c r="L130" s="151"/>
      <c r="M130" s="151"/>
      <c r="N130" s="151"/>
      <c r="O130" s="151"/>
      <c r="P130" s="151"/>
      <c r="Q130" s="151"/>
      <c r="R130" s="151"/>
      <c r="S130" s="151"/>
      <c r="T130" s="151"/>
      <c r="U130" s="151"/>
      <c r="V130" s="167"/>
    </row>
    <row r="131" spans="2:22">
      <c r="B131" s="162"/>
      <c r="C131" s="186" t="s">
        <v>284</v>
      </c>
      <c r="D131" s="189">
        <v>485.43464</v>
      </c>
      <c r="E131" s="169"/>
      <c r="F131" s="169"/>
      <c r="G131" s="169"/>
      <c r="H131" s="151"/>
      <c r="I131" s="151"/>
      <c r="J131" s="151"/>
      <c r="K131" s="151"/>
      <c r="L131" s="151"/>
      <c r="M131" s="151"/>
      <c r="N131" s="151"/>
      <c r="O131" s="151"/>
      <c r="P131" s="151"/>
      <c r="Q131" s="151"/>
      <c r="R131" s="151"/>
      <c r="S131" s="151"/>
      <c r="T131" s="151"/>
      <c r="U131" s="151"/>
      <c r="V131" s="167"/>
    </row>
    <row r="132" spans="2:22">
      <c r="B132" s="162"/>
      <c r="C132" s="186" t="s">
        <v>285</v>
      </c>
      <c r="D132" s="189">
        <v>3859.9144999999999</v>
      </c>
      <c r="E132" s="169"/>
      <c r="F132" s="169"/>
      <c r="G132" s="169"/>
      <c r="H132" s="151"/>
      <c r="I132" s="151"/>
      <c r="J132" s="151"/>
      <c r="K132" s="151"/>
      <c r="L132" s="151"/>
      <c r="M132" s="151"/>
      <c r="N132" s="151"/>
      <c r="O132" s="151"/>
      <c r="P132" s="151"/>
      <c r="Q132" s="151"/>
      <c r="R132" s="151"/>
      <c r="S132" s="151"/>
      <c r="T132" s="151"/>
      <c r="U132" s="151"/>
      <c r="V132" s="167"/>
    </row>
    <row r="133" spans="2:22">
      <c r="B133" s="162"/>
      <c r="C133" s="186" t="s">
        <v>286</v>
      </c>
      <c r="D133" s="189">
        <v>1129.21136</v>
      </c>
      <c r="E133" s="169"/>
      <c r="F133" s="169"/>
      <c r="G133" s="169"/>
      <c r="H133" s="151"/>
      <c r="I133" s="151"/>
      <c r="J133" s="151"/>
      <c r="K133" s="151"/>
      <c r="L133" s="151"/>
      <c r="M133" s="151"/>
      <c r="N133" s="151"/>
      <c r="O133" s="151"/>
      <c r="P133" s="151"/>
      <c r="Q133" s="151"/>
      <c r="R133" s="151"/>
      <c r="S133" s="151"/>
      <c r="T133" s="151"/>
      <c r="U133" s="151"/>
      <c r="V133" s="167"/>
    </row>
    <row r="134" spans="2:22">
      <c r="B134" s="162"/>
      <c r="C134" s="186" t="s">
        <v>287</v>
      </c>
      <c r="D134" s="189">
        <v>973.42369574999998</v>
      </c>
      <c r="E134" s="169"/>
      <c r="F134" s="169"/>
      <c r="G134" s="169"/>
      <c r="H134" s="151"/>
      <c r="I134" s="151"/>
      <c r="J134" s="151"/>
      <c r="K134" s="151"/>
      <c r="L134" s="151"/>
      <c r="M134" s="151"/>
      <c r="N134" s="151"/>
      <c r="O134" s="151"/>
      <c r="P134" s="151"/>
      <c r="Q134" s="151"/>
      <c r="R134" s="151"/>
      <c r="S134" s="151"/>
      <c r="T134" s="151"/>
      <c r="U134" s="151"/>
      <c r="V134" s="167"/>
    </row>
    <row r="135" spans="2:22">
      <c r="B135" s="162"/>
      <c r="C135" s="186" t="s">
        <v>288</v>
      </c>
      <c r="D135" s="189">
        <v>4718.0685100000001</v>
      </c>
      <c r="E135" s="169"/>
      <c r="F135" s="169"/>
      <c r="G135" s="169"/>
      <c r="H135" s="151"/>
      <c r="I135" s="151"/>
      <c r="J135" s="151"/>
      <c r="K135" s="151"/>
      <c r="L135" s="151"/>
      <c r="M135" s="151"/>
      <c r="N135" s="151"/>
      <c r="O135" s="151"/>
      <c r="P135" s="151"/>
      <c r="Q135" s="151"/>
      <c r="R135" s="151"/>
      <c r="S135" s="151"/>
      <c r="T135" s="151"/>
      <c r="U135" s="151"/>
      <c r="V135" s="167"/>
    </row>
    <row r="136" spans="2:22">
      <c r="B136" s="162"/>
      <c r="C136" s="186" t="s">
        <v>289</v>
      </c>
      <c r="D136" s="189">
        <v>16652.450885599996</v>
      </c>
      <c r="E136" s="169"/>
      <c r="F136" s="169"/>
      <c r="G136" s="169"/>
      <c r="H136" s="151"/>
      <c r="I136" s="151"/>
      <c r="J136" s="151"/>
      <c r="K136" s="151"/>
      <c r="L136" s="151"/>
      <c r="M136" s="151"/>
      <c r="N136" s="151"/>
      <c r="O136" s="151"/>
      <c r="P136" s="151"/>
      <c r="Q136" s="151"/>
      <c r="R136" s="151"/>
      <c r="S136" s="151"/>
      <c r="T136" s="151"/>
      <c r="U136" s="151"/>
      <c r="V136" s="167"/>
    </row>
    <row r="137" spans="2:22">
      <c r="B137" s="162"/>
      <c r="C137" s="186" t="s">
        <v>290</v>
      </c>
      <c r="D137" s="189">
        <v>1026.3163500000001</v>
      </c>
      <c r="E137" s="169"/>
      <c r="F137" s="169"/>
      <c r="G137" s="169"/>
      <c r="H137" s="151"/>
      <c r="I137" s="151"/>
      <c r="J137" s="151"/>
      <c r="K137" s="151"/>
      <c r="L137" s="151"/>
      <c r="M137" s="151"/>
      <c r="N137" s="151"/>
      <c r="O137" s="151"/>
      <c r="P137" s="151"/>
      <c r="Q137" s="151"/>
      <c r="R137" s="151"/>
      <c r="S137" s="151"/>
      <c r="T137" s="151"/>
      <c r="U137" s="151"/>
      <c r="V137" s="167"/>
    </row>
    <row r="138" spans="2:22">
      <c r="B138" s="162"/>
      <c r="C138" s="186" t="s">
        <v>291</v>
      </c>
      <c r="D138" s="189">
        <v>1033.162</v>
      </c>
      <c r="E138" s="169"/>
      <c r="F138" s="169"/>
      <c r="G138" s="169"/>
      <c r="H138" s="151"/>
      <c r="I138" s="151"/>
      <c r="J138" s="151"/>
      <c r="K138" s="151"/>
      <c r="L138" s="151"/>
      <c r="M138" s="151"/>
      <c r="N138" s="151"/>
      <c r="O138" s="151"/>
      <c r="P138" s="151"/>
      <c r="Q138" s="151"/>
      <c r="R138" s="151"/>
      <c r="S138" s="151"/>
      <c r="T138" s="151"/>
      <c r="U138" s="151"/>
      <c r="V138" s="167"/>
    </row>
    <row r="139" spans="2:22">
      <c r="B139" s="162"/>
      <c r="C139" s="186" t="s">
        <v>292</v>
      </c>
      <c r="D139" s="189">
        <v>1597.7369000000001</v>
      </c>
      <c r="E139" s="169"/>
      <c r="F139" s="169"/>
      <c r="G139" s="169"/>
      <c r="H139" s="151"/>
      <c r="I139" s="151"/>
      <c r="J139" s="151"/>
      <c r="K139" s="151"/>
      <c r="L139" s="151"/>
      <c r="M139" s="151"/>
      <c r="N139" s="151"/>
      <c r="O139" s="151"/>
      <c r="P139" s="151"/>
      <c r="Q139" s="151"/>
      <c r="R139" s="151"/>
      <c r="S139" s="151"/>
      <c r="T139" s="151"/>
      <c r="U139" s="151"/>
      <c r="V139" s="167"/>
    </row>
    <row r="140" spans="2:22">
      <c r="B140" s="162"/>
      <c r="C140" s="186" t="s">
        <v>293</v>
      </c>
      <c r="D140" s="189">
        <v>11473.1844</v>
      </c>
      <c r="E140" s="169"/>
      <c r="F140" s="169"/>
      <c r="G140" s="169"/>
      <c r="H140" s="151"/>
      <c r="I140" s="151"/>
      <c r="J140" s="151"/>
      <c r="K140" s="151"/>
      <c r="L140" s="151"/>
      <c r="M140" s="151"/>
      <c r="N140" s="151"/>
      <c r="O140" s="151"/>
      <c r="P140" s="151"/>
      <c r="Q140" s="151"/>
      <c r="R140" s="151"/>
      <c r="S140" s="151"/>
      <c r="T140" s="151"/>
      <c r="U140" s="151"/>
      <c r="V140" s="167"/>
    </row>
    <row r="141" spans="2:22">
      <c r="B141" s="162"/>
      <c r="C141" s="186" t="s">
        <v>294</v>
      </c>
      <c r="D141" s="189">
        <v>3151.5407749999995</v>
      </c>
      <c r="E141" s="169"/>
      <c r="F141" s="169"/>
      <c r="G141" s="169"/>
      <c r="H141" s="151"/>
      <c r="I141" s="151"/>
      <c r="J141" s="151"/>
      <c r="K141" s="151"/>
      <c r="L141" s="151"/>
      <c r="M141" s="151"/>
      <c r="N141" s="151"/>
      <c r="O141" s="151"/>
      <c r="P141" s="151"/>
      <c r="Q141" s="151"/>
      <c r="R141" s="151"/>
      <c r="S141" s="151"/>
      <c r="T141" s="151"/>
      <c r="U141" s="151"/>
      <c r="V141" s="167"/>
    </row>
    <row r="142" spans="2:22">
      <c r="B142" s="162"/>
      <c r="C142" s="186" t="s">
        <v>295</v>
      </c>
      <c r="D142" s="189">
        <v>2456.6019672019997</v>
      </c>
      <c r="E142" s="169"/>
      <c r="F142" s="169"/>
      <c r="G142" s="169"/>
      <c r="H142" s="169"/>
      <c r="I142" s="169"/>
      <c r="J142" s="151"/>
      <c r="K142" s="151"/>
      <c r="L142" s="151"/>
      <c r="M142" s="151"/>
      <c r="N142" s="151"/>
      <c r="O142" s="151"/>
      <c r="P142" s="151"/>
      <c r="Q142" s="151"/>
      <c r="R142" s="151"/>
      <c r="S142" s="151"/>
      <c r="T142" s="151"/>
      <c r="U142" s="151"/>
      <c r="V142" s="167"/>
    </row>
    <row r="143" spans="2:22">
      <c r="B143" s="162"/>
      <c r="C143" s="186" t="s">
        <v>296</v>
      </c>
      <c r="D143" s="189">
        <v>22195.225955000013</v>
      </c>
      <c r="E143" s="169"/>
      <c r="F143" s="169"/>
      <c r="G143" s="169"/>
      <c r="H143" s="169"/>
      <c r="I143" s="169"/>
      <c r="J143" s="151"/>
      <c r="K143" s="151"/>
      <c r="L143" s="151"/>
      <c r="M143" s="151"/>
      <c r="N143" s="151"/>
      <c r="O143" s="151"/>
      <c r="P143" s="151"/>
      <c r="Q143" s="151"/>
      <c r="R143" s="151"/>
      <c r="S143" s="151"/>
      <c r="T143" s="151"/>
      <c r="U143" s="151"/>
      <c r="V143" s="167"/>
    </row>
    <row r="144" spans="2:22">
      <c r="B144" s="162"/>
      <c r="C144" s="186" t="s">
        <v>297</v>
      </c>
      <c r="D144" s="189">
        <v>72586.93542845</v>
      </c>
      <c r="E144" s="169"/>
      <c r="F144" s="169"/>
      <c r="G144" s="169"/>
      <c r="H144" s="169"/>
      <c r="I144" s="169"/>
      <c r="J144" s="151"/>
      <c r="K144" s="151"/>
      <c r="L144" s="151"/>
      <c r="M144" s="151"/>
      <c r="N144" s="151"/>
      <c r="O144" s="151"/>
      <c r="P144" s="151"/>
      <c r="Q144" s="151"/>
      <c r="R144" s="151"/>
      <c r="S144" s="151"/>
      <c r="T144" s="151"/>
      <c r="U144" s="151"/>
      <c r="V144" s="167"/>
    </row>
    <row r="145" spans="2:22">
      <c r="B145" s="162"/>
      <c r="C145" s="186" t="s">
        <v>298</v>
      </c>
      <c r="D145" s="189">
        <v>575</v>
      </c>
      <c r="E145" s="169"/>
      <c r="F145" s="169"/>
      <c r="G145" s="169"/>
      <c r="H145" s="169"/>
      <c r="I145" s="169"/>
      <c r="J145" s="151"/>
      <c r="K145" s="151"/>
      <c r="L145" s="151"/>
      <c r="M145" s="151"/>
      <c r="N145" s="151"/>
      <c r="O145" s="151"/>
      <c r="P145" s="151"/>
      <c r="Q145" s="151"/>
      <c r="R145" s="151"/>
      <c r="S145" s="151"/>
      <c r="T145" s="151"/>
      <c r="U145" s="151"/>
      <c r="V145" s="167"/>
    </row>
    <row r="146" spans="2:22">
      <c r="B146" s="162"/>
      <c r="C146" s="186" t="s">
        <v>299</v>
      </c>
      <c r="D146" s="189">
        <v>5161.9611100000002</v>
      </c>
      <c r="E146" s="169"/>
      <c r="F146" s="169"/>
      <c r="G146" s="169"/>
      <c r="H146" s="169"/>
      <c r="I146" s="169"/>
      <c r="J146" s="151"/>
      <c r="K146" s="151"/>
      <c r="L146" s="151"/>
      <c r="M146" s="151"/>
      <c r="N146" s="151"/>
      <c r="O146" s="151"/>
      <c r="P146" s="151"/>
      <c r="Q146" s="151"/>
      <c r="R146" s="151"/>
      <c r="S146" s="151"/>
      <c r="T146" s="151"/>
      <c r="U146" s="151"/>
      <c r="V146" s="167"/>
    </row>
    <row r="147" spans="2:22">
      <c r="B147" s="162"/>
      <c r="C147" s="186" t="s">
        <v>300</v>
      </c>
      <c r="D147" s="189">
        <v>2860.85854088</v>
      </c>
      <c r="E147" s="169"/>
      <c r="F147" s="169"/>
      <c r="G147" s="169"/>
      <c r="H147" s="169"/>
      <c r="I147" s="169"/>
      <c r="J147" s="151"/>
      <c r="K147" s="151"/>
      <c r="L147" s="151"/>
      <c r="M147" s="151"/>
      <c r="N147" s="151"/>
      <c r="O147" s="151"/>
      <c r="P147" s="151"/>
      <c r="Q147" s="151"/>
      <c r="R147" s="151"/>
      <c r="S147" s="151"/>
      <c r="T147" s="151"/>
      <c r="U147" s="151"/>
      <c r="V147" s="167"/>
    </row>
    <row r="148" spans="2:22">
      <c r="B148" s="162"/>
      <c r="C148" s="186" t="s">
        <v>301</v>
      </c>
      <c r="D148" s="189">
        <v>1000</v>
      </c>
      <c r="E148" s="169"/>
      <c r="F148" s="169"/>
      <c r="G148" s="169"/>
      <c r="H148" s="169"/>
      <c r="I148" s="169"/>
      <c r="J148" s="151"/>
      <c r="K148" s="151"/>
      <c r="L148" s="151"/>
      <c r="M148" s="151"/>
      <c r="N148" s="151"/>
      <c r="O148" s="151"/>
      <c r="P148" s="151"/>
      <c r="Q148" s="151"/>
      <c r="R148" s="151"/>
      <c r="S148" s="151"/>
      <c r="T148" s="151"/>
      <c r="U148" s="151"/>
      <c r="V148" s="167"/>
    </row>
    <row r="149" spans="2:22">
      <c r="B149" s="162"/>
      <c r="C149" s="186" t="s">
        <v>302</v>
      </c>
      <c r="D149" s="189">
        <v>21231.42240965601</v>
      </c>
      <c r="E149" s="169"/>
      <c r="F149" s="169"/>
      <c r="G149" s="169"/>
      <c r="H149" s="169"/>
      <c r="I149" s="169"/>
      <c r="J149" s="151"/>
      <c r="K149" s="151"/>
      <c r="L149" s="151"/>
      <c r="M149" s="151"/>
      <c r="N149" s="151"/>
      <c r="O149" s="151"/>
      <c r="P149" s="151"/>
      <c r="Q149" s="151"/>
      <c r="R149" s="151"/>
      <c r="S149" s="151"/>
      <c r="T149" s="151"/>
      <c r="U149" s="151"/>
      <c r="V149" s="167"/>
    </row>
    <row r="150" spans="2:22">
      <c r="B150" s="162"/>
      <c r="C150" s="186" t="s">
        <v>303</v>
      </c>
      <c r="D150" s="189">
        <v>1850.86859</v>
      </c>
      <c r="E150" s="169"/>
      <c r="F150" s="169"/>
      <c r="G150" s="169"/>
      <c r="H150" s="169"/>
      <c r="I150" s="169"/>
      <c r="J150" s="151"/>
      <c r="K150" s="151"/>
      <c r="L150" s="151"/>
      <c r="M150" s="151"/>
      <c r="N150" s="151"/>
      <c r="O150" s="151"/>
      <c r="P150" s="151"/>
      <c r="Q150" s="151"/>
      <c r="R150" s="151"/>
      <c r="S150" s="151"/>
      <c r="T150" s="151"/>
      <c r="U150" s="151"/>
      <c r="V150" s="167"/>
    </row>
    <row r="151" spans="2:22">
      <c r="B151" s="162"/>
      <c r="C151" s="186" t="s">
        <v>304</v>
      </c>
      <c r="D151" s="189">
        <v>408.07135999999997</v>
      </c>
      <c r="E151" s="169"/>
      <c r="F151" s="169"/>
      <c r="G151" s="169"/>
      <c r="H151" s="169"/>
      <c r="I151" s="169"/>
      <c r="J151" s="151"/>
      <c r="K151" s="151"/>
      <c r="L151" s="151"/>
      <c r="M151" s="151"/>
      <c r="N151" s="151"/>
      <c r="O151" s="151"/>
      <c r="P151" s="151"/>
      <c r="Q151" s="151"/>
      <c r="R151" s="151"/>
      <c r="S151" s="151"/>
      <c r="T151" s="151"/>
      <c r="U151" s="151"/>
      <c r="V151" s="167"/>
    </row>
    <row r="152" spans="2:22">
      <c r="B152" s="162"/>
      <c r="C152" s="186" t="s">
        <v>305</v>
      </c>
      <c r="D152" s="189">
        <v>796.95167530000037</v>
      </c>
      <c r="E152" s="169"/>
      <c r="F152" s="169"/>
      <c r="G152" s="169"/>
      <c r="H152" s="169"/>
      <c r="I152" s="169"/>
      <c r="J152" s="151"/>
      <c r="K152" s="151"/>
      <c r="L152" s="151"/>
      <c r="M152" s="151"/>
      <c r="N152" s="151"/>
      <c r="O152" s="151"/>
      <c r="P152" s="151"/>
      <c r="Q152" s="151"/>
      <c r="R152" s="151"/>
      <c r="S152" s="151"/>
      <c r="T152" s="151"/>
      <c r="U152" s="151"/>
      <c r="V152" s="167"/>
    </row>
    <row r="153" spans="2:22">
      <c r="B153" s="162"/>
      <c r="C153" s="186" t="s">
        <v>306</v>
      </c>
      <c r="D153" s="189">
        <v>36953.490739255983</v>
      </c>
      <c r="E153" s="169"/>
      <c r="F153" s="169"/>
      <c r="G153" s="169"/>
      <c r="H153" s="169"/>
      <c r="I153" s="169"/>
      <c r="J153" s="151"/>
      <c r="K153" s="151"/>
      <c r="L153" s="151"/>
      <c r="M153" s="151"/>
      <c r="N153" s="151"/>
      <c r="O153" s="151"/>
      <c r="P153" s="151"/>
      <c r="Q153" s="151"/>
      <c r="R153" s="151"/>
      <c r="S153" s="151"/>
      <c r="T153" s="151"/>
      <c r="U153" s="151"/>
      <c r="V153" s="167"/>
    </row>
    <row r="154" spans="2:22">
      <c r="B154" s="162"/>
      <c r="C154" s="186" t="s">
        <v>307</v>
      </c>
      <c r="D154" s="189">
        <v>81093.930148424013</v>
      </c>
      <c r="E154" s="169"/>
      <c r="F154" s="169"/>
      <c r="G154" s="169"/>
      <c r="H154" s="169"/>
      <c r="I154" s="169"/>
      <c r="J154" s="151"/>
      <c r="K154" s="151"/>
      <c r="L154" s="151"/>
      <c r="M154" s="151"/>
      <c r="N154" s="151"/>
      <c r="O154" s="151"/>
      <c r="P154" s="151"/>
      <c r="Q154" s="151"/>
      <c r="R154" s="151"/>
      <c r="S154" s="151"/>
      <c r="T154" s="151"/>
      <c r="U154" s="151"/>
      <c r="V154" s="167"/>
    </row>
    <row r="155" spans="2:22">
      <c r="B155" s="162"/>
      <c r="C155" s="186" t="s">
        <v>308</v>
      </c>
      <c r="D155" s="189">
        <v>116.12329560999999</v>
      </c>
      <c r="E155" s="169"/>
      <c r="F155" s="169"/>
      <c r="G155" s="169"/>
      <c r="H155" s="169"/>
      <c r="I155" s="169"/>
      <c r="J155" s="151"/>
      <c r="K155" s="151"/>
      <c r="L155" s="151"/>
      <c r="M155" s="151"/>
      <c r="N155" s="151"/>
      <c r="O155" s="151"/>
      <c r="P155" s="151"/>
      <c r="Q155" s="151"/>
      <c r="R155" s="151"/>
      <c r="S155" s="151"/>
      <c r="T155" s="151"/>
      <c r="U155" s="151"/>
      <c r="V155" s="167"/>
    </row>
    <row r="156" spans="2:22">
      <c r="B156" s="162"/>
      <c r="C156" s="186" t="s">
        <v>309</v>
      </c>
      <c r="D156" s="189">
        <v>5280.3141075000003</v>
      </c>
      <c r="E156" s="169"/>
      <c r="F156" s="169"/>
      <c r="G156" s="169"/>
      <c r="H156" s="169"/>
      <c r="I156" s="169"/>
      <c r="J156" s="151"/>
      <c r="K156" s="151"/>
      <c r="L156" s="151"/>
      <c r="M156" s="151"/>
      <c r="N156" s="151"/>
      <c r="O156" s="151"/>
      <c r="P156" s="151"/>
      <c r="Q156" s="151"/>
      <c r="R156" s="151"/>
      <c r="S156" s="151"/>
      <c r="T156" s="151"/>
      <c r="U156" s="151"/>
      <c r="V156" s="167"/>
    </row>
    <row r="157" spans="2:22">
      <c r="B157" s="162"/>
      <c r="C157" s="186" t="s">
        <v>310</v>
      </c>
      <c r="D157" s="189">
        <v>408.36364784599994</v>
      </c>
      <c r="E157" s="169"/>
      <c r="F157" s="169"/>
      <c r="G157" s="169"/>
      <c r="H157" s="169"/>
      <c r="I157" s="169"/>
      <c r="J157" s="151"/>
      <c r="K157" s="151"/>
      <c r="L157" s="151"/>
      <c r="M157" s="151"/>
      <c r="N157" s="151"/>
      <c r="O157" s="151"/>
      <c r="P157" s="151"/>
      <c r="Q157" s="151"/>
      <c r="R157" s="151"/>
      <c r="S157" s="151"/>
      <c r="T157" s="151"/>
      <c r="U157" s="151"/>
      <c r="V157" s="167"/>
    </row>
    <row r="158" spans="2:22">
      <c r="B158" s="162"/>
      <c r="C158" s="186" t="s">
        <v>311</v>
      </c>
      <c r="D158" s="189">
        <v>21184.175714944002</v>
      </c>
      <c r="E158" s="169"/>
      <c r="F158" s="169"/>
      <c r="G158" s="169"/>
      <c r="H158" s="169"/>
      <c r="I158" s="169"/>
      <c r="J158" s="151"/>
      <c r="K158" s="151"/>
      <c r="L158" s="151"/>
      <c r="M158" s="151"/>
      <c r="N158" s="151"/>
      <c r="O158" s="151"/>
      <c r="P158" s="151"/>
      <c r="Q158" s="151"/>
      <c r="R158" s="151"/>
      <c r="S158" s="151"/>
      <c r="T158" s="151"/>
      <c r="U158" s="151"/>
      <c r="V158" s="167"/>
    </row>
    <row r="159" spans="2:22">
      <c r="B159" s="162"/>
      <c r="C159" s="186" t="s">
        <v>312</v>
      </c>
      <c r="D159" s="189">
        <v>3189.6995000000002</v>
      </c>
      <c r="E159" s="169"/>
      <c r="F159" s="169"/>
      <c r="G159" s="169"/>
      <c r="H159" s="169"/>
      <c r="I159" s="169"/>
      <c r="J159" s="151"/>
      <c r="K159" s="151"/>
      <c r="L159" s="151"/>
      <c r="M159" s="151"/>
      <c r="N159" s="151"/>
      <c r="O159" s="151"/>
      <c r="P159" s="151"/>
      <c r="Q159" s="151"/>
      <c r="R159" s="151"/>
      <c r="S159" s="151"/>
      <c r="T159" s="151"/>
      <c r="U159" s="151"/>
      <c r="V159" s="167"/>
    </row>
    <row r="160" spans="2:22">
      <c r="B160" s="162"/>
      <c r="C160" s="186" t="s">
        <v>313</v>
      </c>
      <c r="D160" s="189">
        <v>6294.5335961989986</v>
      </c>
      <c r="E160" s="169"/>
      <c r="F160" s="169"/>
      <c r="G160" s="169"/>
      <c r="H160" s="169"/>
      <c r="I160" s="169"/>
      <c r="J160" s="151"/>
      <c r="K160" s="151"/>
      <c r="L160" s="151"/>
      <c r="M160" s="151"/>
      <c r="N160" s="151"/>
      <c r="O160" s="151"/>
      <c r="P160" s="151"/>
      <c r="Q160" s="151"/>
      <c r="R160" s="151"/>
      <c r="S160" s="151"/>
      <c r="T160" s="151"/>
      <c r="U160" s="151"/>
      <c r="V160" s="167"/>
    </row>
    <row r="161" spans="2:22">
      <c r="B161" s="162"/>
      <c r="C161" s="186" t="s">
        <v>314</v>
      </c>
      <c r="D161" s="189">
        <v>4041.1542999999997</v>
      </c>
      <c r="E161" s="169"/>
      <c r="F161" s="169"/>
      <c r="G161" s="169"/>
      <c r="H161" s="169"/>
      <c r="I161" s="169"/>
      <c r="J161" s="151"/>
      <c r="K161" s="151"/>
      <c r="L161" s="151"/>
      <c r="M161" s="151"/>
      <c r="N161" s="151"/>
      <c r="O161" s="151"/>
      <c r="P161" s="151"/>
      <c r="Q161" s="151"/>
      <c r="R161" s="151"/>
      <c r="S161" s="151"/>
      <c r="T161" s="151"/>
      <c r="U161" s="151"/>
      <c r="V161" s="167"/>
    </row>
    <row r="162" spans="2:22">
      <c r="B162" s="162"/>
      <c r="C162" s="186" t="s">
        <v>315</v>
      </c>
      <c r="D162" s="189">
        <v>5472.3262621269996</v>
      </c>
      <c r="E162" s="169"/>
      <c r="F162" s="169"/>
      <c r="G162" s="169"/>
      <c r="H162" s="169"/>
      <c r="I162" s="169"/>
      <c r="J162" s="151"/>
      <c r="K162" s="151"/>
      <c r="L162" s="151"/>
      <c r="M162" s="151"/>
      <c r="N162" s="151"/>
      <c r="O162" s="151"/>
      <c r="P162" s="151"/>
      <c r="Q162" s="151"/>
      <c r="R162" s="151"/>
      <c r="S162" s="151"/>
      <c r="T162" s="151"/>
      <c r="U162" s="151"/>
      <c r="V162" s="167"/>
    </row>
    <row r="163" spans="2:22">
      <c r="B163" s="162"/>
      <c r="C163" s="186" t="s">
        <v>316</v>
      </c>
      <c r="D163" s="189">
        <v>96091.129538275956</v>
      </c>
      <c r="E163" s="169"/>
      <c r="F163" s="169"/>
      <c r="G163" s="169"/>
      <c r="H163" s="169"/>
      <c r="I163" s="169"/>
      <c r="J163" s="151"/>
      <c r="K163" s="151"/>
      <c r="L163" s="151"/>
      <c r="M163" s="151"/>
      <c r="N163" s="151"/>
      <c r="O163" s="151"/>
      <c r="P163" s="151"/>
      <c r="Q163" s="151"/>
      <c r="R163" s="151"/>
      <c r="S163" s="151"/>
      <c r="T163" s="151"/>
      <c r="U163" s="151"/>
      <c r="V163" s="167"/>
    </row>
    <row r="164" spans="2:22">
      <c r="B164" s="162"/>
      <c r="C164" s="186" t="s">
        <v>317</v>
      </c>
      <c r="D164" s="189">
        <v>115093.45549184995</v>
      </c>
      <c r="E164" s="169"/>
      <c r="F164" s="169"/>
      <c r="G164" s="169"/>
      <c r="H164" s="169"/>
      <c r="I164" s="169"/>
      <c r="J164" s="151"/>
      <c r="K164" s="151"/>
      <c r="L164" s="151"/>
      <c r="M164" s="151"/>
      <c r="N164" s="151"/>
      <c r="O164" s="151"/>
      <c r="P164" s="151"/>
      <c r="Q164" s="151"/>
      <c r="R164" s="151"/>
      <c r="S164" s="151"/>
      <c r="T164" s="151"/>
      <c r="U164" s="151"/>
      <c r="V164" s="167"/>
    </row>
    <row r="165" spans="2:22">
      <c r="B165" s="162"/>
      <c r="C165" s="186" t="s">
        <v>318</v>
      </c>
      <c r="D165" s="189">
        <v>1083.2640999999999</v>
      </c>
      <c r="E165" s="169"/>
      <c r="F165" s="169"/>
      <c r="G165" s="169"/>
      <c r="H165" s="169"/>
      <c r="I165" s="169"/>
      <c r="J165" s="151"/>
      <c r="K165" s="151"/>
      <c r="L165" s="151"/>
      <c r="M165" s="151"/>
      <c r="N165" s="151"/>
      <c r="O165" s="151"/>
      <c r="P165" s="151"/>
      <c r="Q165" s="151"/>
      <c r="R165" s="151"/>
      <c r="S165" s="151"/>
      <c r="T165" s="151"/>
      <c r="U165" s="151"/>
      <c r="V165" s="167"/>
    </row>
    <row r="166" spans="2:22">
      <c r="B166" s="162"/>
      <c r="C166" s="186" t="s">
        <v>319</v>
      </c>
      <c r="D166" s="189">
        <v>11533.181932000003</v>
      </c>
      <c r="E166" s="169"/>
      <c r="F166" s="169"/>
      <c r="G166" s="169"/>
      <c r="H166" s="169"/>
      <c r="I166" s="169"/>
      <c r="J166" s="151"/>
      <c r="K166" s="151"/>
      <c r="L166" s="151"/>
      <c r="M166" s="151"/>
      <c r="N166" s="151"/>
      <c r="O166" s="151"/>
      <c r="P166" s="151"/>
      <c r="Q166" s="151"/>
      <c r="R166" s="151"/>
      <c r="S166" s="151"/>
      <c r="T166" s="151"/>
      <c r="U166" s="151"/>
      <c r="V166" s="167"/>
    </row>
    <row r="167" spans="2:22">
      <c r="B167" s="162"/>
      <c r="C167" s="186" t="s">
        <v>320</v>
      </c>
      <c r="D167" s="189">
        <v>9969.1500999999989</v>
      </c>
      <c r="E167" s="169"/>
      <c r="F167" s="169"/>
      <c r="G167" s="169"/>
      <c r="H167" s="169"/>
      <c r="I167" s="169"/>
      <c r="J167" s="151"/>
      <c r="K167" s="151"/>
      <c r="L167" s="151"/>
      <c r="M167" s="151"/>
      <c r="N167" s="151"/>
      <c r="O167" s="151"/>
      <c r="P167" s="151"/>
      <c r="Q167" s="151"/>
      <c r="R167" s="151"/>
      <c r="S167" s="151"/>
      <c r="T167" s="151"/>
      <c r="U167" s="151"/>
      <c r="V167" s="167"/>
    </row>
    <row r="168" spans="2:22">
      <c r="B168" s="162"/>
      <c r="C168" s="186" t="s">
        <v>321</v>
      </c>
      <c r="D168" s="189">
        <v>3445.7565999999997</v>
      </c>
      <c r="E168" s="169"/>
      <c r="F168" s="169"/>
      <c r="G168" s="169"/>
      <c r="H168" s="169"/>
      <c r="I168" s="169"/>
      <c r="J168" s="151"/>
      <c r="K168" s="151"/>
      <c r="L168" s="151"/>
      <c r="M168" s="151"/>
      <c r="N168" s="151"/>
      <c r="O168" s="151"/>
      <c r="P168" s="151"/>
      <c r="Q168" s="151"/>
      <c r="R168" s="151"/>
      <c r="S168" s="151"/>
      <c r="T168" s="151"/>
      <c r="U168" s="151"/>
      <c r="V168" s="167"/>
    </row>
    <row r="169" spans="2:22">
      <c r="B169" s="162"/>
      <c r="C169" s="186" t="s">
        <v>322</v>
      </c>
      <c r="D169" s="189">
        <v>46826.011468086013</v>
      </c>
      <c r="E169" s="169"/>
      <c r="F169" s="169"/>
      <c r="G169" s="169"/>
      <c r="H169" s="169"/>
      <c r="I169" s="169"/>
      <c r="J169" s="151"/>
      <c r="K169" s="151"/>
      <c r="L169" s="151"/>
      <c r="M169" s="151"/>
      <c r="N169" s="151"/>
      <c r="O169" s="151"/>
      <c r="P169" s="151"/>
      <c r="Q169" s="151"/>
      <c r="R169" s="151"/>
      <c r="S169" s="151"/>
      <c r="T169" s="151"/>
      <c r="U169" s="151"/>
      <c r="V169" s="167"/>
    </row>
    <row r="170" spans="2:22">
      <c r="B170" s="162"/>
      <c r="C170" s="186" t="s">
        <v>323</v>
      </c>
      <c r="D170" s="189">
        <v>12664.863499999999</v>
      </c>
      <c r="E170" s="169"/>
      <c r="F170" s="169"/>
      <c r="G170" s="169"/>
      <c r="H170" s="169"/>
      <c r="I170" s="169"/>
      <c r="J170" s="151"/>
      <c r="K170" s="151"/>
      <c r="L170" s="151"/>
      <c r="M170" s="151"/>
      <c r="N170" s="151"/>
      <c r="O170" s="151"/>
      <c r="P170" s="151"/>
      <c r="Q170" s="151"/>
      <c r="R170" s="151"/>
      <c r="S170" s="151"/>
      <c r="T170" s="151"/>
      <c r="U170" s="151"/>
      <c r="V170" s="167"/>
    </row>
    <row r="171" spans="2:22">
      <c r="B171" s="162"/>
      <c r="C171" s="186" t="s">
        <v>324</v>
      </c>
      <c r="D171" s="189">
        <v>13940.191420000001</v>
      </c>
      <c r="E171" s="169"/>
      <c r="F171" s="169"/>
      <c r="G171" s="169"/>
      <c r="H171" s="169"/>
      <c r="I171" s="169"/>
      <c r="J171" s="151"/>
      <c r="K171" s="151"/>
      <c r="L171" s="151"/>
      <c r="M171" s="151"/>
      <c r="N171" s="151"/>
      <c r="O171" s="151"/>
      <c r="P171" s="151"/>
      <c r="Q171" s="151"/>
      <c r="R171" s="151"/>
      <c r="S171" s="151"/>
      <c r="T171" s="151"/>
      <c r="U171" s="151"/>
      <c r="V171" s="167"/>
    </row>
    <row r="172" spans="2:22">
      <c r="B172" s="162"/>
      <c r="C172" s="186" t="s">
        <v>325</v>
      </c>
      <c r="D172" s="189">
        <v>1976.4034999999999</v>
      </c>
      <c r="E172" s="169"/>
      <c r="F172" s="169"/>
      <c r="G172" s="169"/>
      <c r="H172" s="169"/>
      <c r="I172" s="169"/>
      <c r="J172" s="151"/>
      <c r="K172" s="151"/>
      <c r="L172" s="151"/>
      <c r="M172" s="151"/>
      <c r="N172" s="151"/>
      <c r="O172" s="151"/>
      <c r="P172" s="151"/>
      <c r="Q172" s="151"/>
      <c r="R172" s="151"/>
      <c r="S172" s="151"/>
      <c r="T172" s="151"/>
      <c r="U172" s="151"/>
      <c r="V172" s="167"/>
    </row>
    <row r="173" spans="2:22">
      <c r="B173" s="162"/>
      <c r="C173" s="186" t="s">
        <v>326</v>
      </c>
      <c r="D173" s="189">
        <v>4330.1808373180002</v>
      </c>
      <c r="E173" s="169"/>
      <c r="F173" s="169"/>
      <c r="G173" s="169"/>
      <c r="H173" s="169"/>
      <c r="I173" s="169"/>
      <c r="J173" s="151"/>
      <c r="K173" s="151"/>
      <c r="L173" s="151"/>
      <c r="M173" s="151"/>
      <c r="N173" s="151"/>
      <c r="O173" s="151"/>
      <c r="P173" s="151"/>
      <c r="Q173" s="151"/>
      <c r="R173" s="151"/>
      <c r="S173" s="151"/>
      <c r="T173" s="151"/>
      <c r="U173" s="151"/>
      <c r="V173" s="167"/>
    </row>
    <row r="174" spans="2:22">
      <c r="B174" s="162"/>
      <c r="C174" s="186" t="s">
        <v>327</v>
      </c>
      <c r="D174" s="189">
        <v>122539.3672785219</v>
      </c>
      <c r="E174" s="169"/>
      <c r="F174" s="169"/>
      <c r="G174" s="169"/>
      <c r="H174" s="169"/>
      <c r="I174" s="169"/>
      <c r="J174" s="151"/>
      <c r="K174" s="151"/>
      <c r="L174" s="151"/>
      <c r="M174" s="151"/>
      <c r="N174" s="151"/>
      <c r="O174" s="151"/>
      <c r="P174" s="151"/>
      <c r="Q174" s="151"/>
      <c r="R174" s="151"/>
      <c r="S174" s="151"/>
      <c r="T174" s="151"/>
      <c r="U174" s="151"/>
      <c r="V174" s="167"/>
    </row>
    <row r="175" spans="2:22">
      <c r="B175" s="162"/>
      <c r="C175" s="186" t="s">
        <v>328</v>
      </c>
      <c r="D175" s="189">
        <v>278616.26646365703</v>
      </c>
      <c r="E175" s="169"/>
      <c r="F175" s="169"/>
      <c r="G175" s="169"/>
      <c r="H175" s="169"/>
      <c r="I175" s="169"/>
      <c r="J175" s="151"/>
      <c r="K175" s="151"/>
      <c r="L175" s="151"/>
      <c r="M175" s="151"/>
      <c r="N175" s="151"/>
      <c r="O175" s="151"/>
      <c r="P175" s="151"/>
      <c r="Q175" s="151"/>
      <c r="R175" s="151"/>
      <c r="S175" s="151"/>
      <c r="T175" s="151"/>
      <c r="U175" s="151"/>
      <c r="V175" s="167"/>
    </row>
    <row r="176" spans="2:22">
      <c r="B176" s="162"/>
      <c r="C176" s="186" t="s">
        <v>329</v>
      </c>
      <c r="D176" s="189">
        <v>2274.6489999999999</v>
      </c>
      <c r="E176" s="169"/>
      <c r="F176" s="169"/>
      <c r="G176" s="169"/>
      <c r="H176" s="169"/>
      <c r="I176" s="169"/>
      <c r="J176" s="151"/>
      <c r="K176" s="151"/>
      <c r="L176" s="151"/>
      <c r="M176" s="151"/>
      <c r="N176" s="151"/>
      <c r="O176" s="151"/>
      <c r="P176" s="151"/>
      <c r="Q176" s="151"/>
      <c r="R176" s="151"/>
      <c r="S176" s="151"/>
      <c r="T176" s="151"/>
      <c r="U176" s="151"/>
      <c r="V176" s="167"/>
    </row>
    <row r="177" spans="2:22">
      <c r="B177" s="162"/>
      <c r="C177" s="186" t="s">
        <v>330</v>
      </c>
      <c r="D177" s="189">
        <v>14575.722254999999</v>
      </c>
      <c r="E177" s="169"/>
      <c r="F177" s="169"/>
      <c r="G177" s="169"/>
      <c r="H177" s="169"/>
      <c r="I177" s="169"/>
      <c r="J177" s="151"/>
      <c r="K177" s="151"/>
      <c r="L177" s="151"/>
      <c r="M177" s="151"/>
      <c r="N177" s="151"/>
      <c r="O177" s="151"/>
      <c r="P177" s="151"/>
      <c r="Q177" s="151"/>
      <c r="R177" s="151"/>
      <c r="S177" s="151"/>
      <c r="T177" s="151"/>
      <c r="U177" s="151"/>
      <c r="V177" s="167"/>
    </row>
    <row r="178" spans="2:22">
      <c r="B178" s="162"/>
      <c r="C178" s="186" t="s">
        <v>331</v>
      </c>
      <c r="D178" s="189">
        <v>6762.6244999999999</v>
      </c>
      <c r="E178" s="169"/>
      <c r="F178" s="169"/>
      <c r="G178" s="169"/>
      <c r="H178" s="169"/>
      <c r="I178" s="169"/>
      <c r="J178" s="151"/>
      <c r="K178" s="151"/>
      <c r="L178" s="151"/>
      <c r="M178" s="151"/>
      <c r="N178" s="151"/>
      <c r="O178" s="151"/>
      <c r="P178" s="151"/>
      <c r="Q178" s="151"/>
      <c r="R178" s="151"/>
      <c r="S178" s="151"/>
      <c r="T178" s="151"/>
      <c r="U178" s="151"/>
      <c r="V178" s="167"/>
    </row>
    <row r="179" spans="2:22">
      <c r="B179" s="162"/>
      <c r="C179" s="186" t="s">
        <v>332</v>
      </c>
      <c r="D179" s="189">
        <v>3481.0550568799995</v>
      </c>
      <c r="E179" s="169"/>
      <c r="F179" s="169"/>
      <c r="G179" s="169"/>
      <c r="H179" s="169"/>
      <c r="I179" s="169"/>
      <c r="J179" s="151"/>
      <c r="K179" s="151"/>
      <c r="L179" s="151"/>
      <c r="M179" s="151"/>
      <c r="N179" s="151"/>
      <c r="O179" s="151"/>
      <c r="P179" s="151"/>
      <c r="Q179" s="151"/>
      <c r="R179" s="151"/>
      <c r="S179" s="151"/>
      <c r="T179" s="151"/>
      <c r="U179" s="151"/>
      <c r="V179" s="167"/>
    </row>
    <row r="180" spans="2:22">
      <c r="B180" s="162"/>
      <c r="C180" s="186" t="s">
        <v>333</v>
      </c>
      <c r="D180" s="189">
        <v>52273.56994786</v>
      </c>
      <c r="E180" s="169"/>
      <c r="F180" s="169"/>
      <c r="G180" s="169"/>
      <c r="H180" s="169"/>
      <c r="I180" s="169"/>
      <c r="J180" s="151"/>
      <c r="K180" s="151"/>
      <c r="L180" s="151"/>
      <c r="M180" s="151"/>
      <c r="N180" s="151"/>
      <c r="O180" s="151"/>
      <c r="P180" s="151"/>
      <c r="Q180" s="151"/>
      <c r="R180" s="151"/>
      <c r="S180" s="151"/>
      <c r="T180" s="151"/>
      <c r="U180" s="151"/>
      <c r="V180" s="167"/>
    </row>
    <row r="181" spans="2:22">
      <c r="B181" s="162"/>
      <c r="C181" s="186" t="s">
        <v>334</v>
      </c>
      <c r="D181" s="189">
        <v>18449.439339999997</v>
      </c>
      <c r="E181" s="169"/>
      <c r="F181" s="169"/>
      <c r="G181" s="169"/>
      <c r="H181" s="169"/>
      <c r="I181" s="169"/>
      <c r="J181" s="151"/>
      <c r="K181" s="151"/>
      <c r="L181" s="151"/>
      <c r="M181" s="151"/>
      <c r="N181" s="151"/>
      <c r="O181" s="151"/>
      <c r="P181" s="151"/>
      <c r="Q181" s="151"/>
      <c r="R181" s="151"/>
      <c r="S181" s="151"/>
      <c r="T181" s="151"/>
      <c r="U181" s="151"/>
      <c r="V181" s="167"/>
    </row>
    <row r="182" spans="2:22">
      <c r="B182" s="162"/>
      <c r="C182" s="186" t="s">
        <v>335</v>
      </c>
      <c r="D182" s="189">
        <v>35350.013728999991</v>
      </c>
      <c r="E182" s="169"/>
      <c r="F182" s="169"/>
      <c r="G182" s="169"/>
      <c r="H182" s="169"/>
      <c r="I182" s="169"/>
      <c r="J182" s="151"/>
      <c r="K182" s="151"/>
      <c r="L182" s="151"/>
      <c r="M182" s="151"/>
      <c r="N182" s="151"/>
      <c r="O182" s="151"/>
      <c r="P182" s="151"/>
      <c r="Q182" s="151"/>
      <c r="R182" s="151"/>
      <c r="S182" s="151"/>
      <c r="T182" s="151"/>
      <c r="U182" s="151"/>
      <c r="V182" s="167"/>
    </row>
    <row r="183" spans="2:22">
      <c r="B183" s="162"/>
      <c r="C183" s="186" t="s">
        <v>336</v>
      </c>
      <c r="D183" s="189">
        <v>13980.826760999998</v>
      </c>
      <c r="E183" s="169"/>
      <c r="F183" s="169"/>
      <c r="G183" s="169"/>
      <c r="H183" s="169"/>
      <c r="I183" s="169"/>
      <c r="J183" s="151"/>
      <c r="K183" s="151"/>
      <c r="L183" s="151"/>
      <c r="M183" s="151"/>
      <c r="N183" s="151"/>
      <c r="O183" s="151"/>
      <c r="P183" s="151"/>
      <c r="Q183" s="151"/>
      <c r="R183" s="151"/>
      <c r="S183" s="151"/>
      <c r="T183" s="151"/>
      <c r="U183" s="151"/>
      <c r="V183" s="167"/>
    </row>
    <row r="184" spans="2:22">
      <c r="B184" s="162"/>
      <c r="C184" s="186" t="s">
        <v>337</v>
      </c>
      <c r="D184" s="189">
        <v>17998.789615000002</v>
      </c>
      <c r="E184" s="169"/>
      <c r="F184" s="169"/>
      <c r="G184" s="169"/>
      <c r="H184" s="169"/>
      <c r="I184" s="169"/>
      <c r="J184" s="151"/>
      <c r="K184" s="151"/>
      <c r="L184" s="151"/>
      <c r="M184" s="151"/>
      <c r="N184" s="151"/>
      <c r="O184" s="151"/>
      <c r="P184" s="151"/>
      <c r="Q184" s="151"/>
      <c r="R184" s="151"/>
      <c r="S184" s="151"/>
      <c r="T184" s="151"/>
      <c r="U184" s="151"/>
      <c r="V184" s="167"/>
    </row>
    <row r="185" spans="2:22">
      <c r="B185" s="162"/>
      <c r="C185" s="186" t="s">
        <v>338</v>
      </c>
      <c r="D185" s="189">
        <v>290120.99824914482</v>
      </c>
      <c r="E185" s="169"/>
      <c r="F185" s="169"/>
      <c r="G185" s="169"/>
      <c r="H185" s="169"/>
      <c r="I185" s="169"/>
      <c r="J185" s="151"/>
      <c r="K185" s="151"/>
      <c r="L185" s="151"/>
      <c r="M185" s="151"/>
      <c r="N185" s="151"/>
      <c r="O185" s="151"/>
      <c r="P185" s="151"/>
      <c r="Q185" s="151"/>
      <c r="R185" s="151"/>
      <c r="S185" s="151"/>
      <c r="T185" s="151"/>
      <c r="U185" s="151"/>
      <c r="V185" s="167"/>
    </row>
    <row r="186" spans="2:22">
      <c r="B186" s="162"/>
      <c r="C186" s="186" t="s">
        <v>339</v>
      </c>
      <c r="D186" s="189">
        <v>474758.90157557791</v>
      </c>
      <c r="E186" s="169"/>
      <c r="F186" s="169"/>
      <c r="G186" s="169"/>
      <c r="H186" s="169"/>
      <c r="I186" s="169"/>
      <c r="J186" s="151"/>
      <c r="K186" s="151"/>
      <c r="L186" s="151"/>
      <c r="M186" s="151"/>
      <c r="N186" s="151"/>
      <c r="O186" s="151"/>
      <c r="P186" s="151"/>
      <c r="Q186" s="151"/>
      <c r="R186" s="151"/>
      <c r="S186" s="151"/>
      <c r="T186" s="151"/>
      <c r="U186" s="151"/>
      <c r="V186" s="167"/>
    </row>
    <row r="187" spans="2:22">
      <c r="B187" s="162"/>
      <c r="C187" s="186" t="s">
        <v>340</v>
      </c>
      <c r="D187" s="189">
        <v>7380.3766099999984</v>
      </c>
      <c r="E187" s="169"/>
      <c r="F187" s="169"/>
      <c r="G187" s="169"/>
      <c r="H187" s="169"/>
      <c r="I187" s="169"/>
      <c r="J187" s="151"/>
      <c r="K187" s="151"/>
      <c r="L187" s="151"/>
      <c r="M187" s="151"/>
      <c r="N187" s="151"/>
      <c r="O187" s="151"/>
      <c r="P187" s="151"/>
      <c r="Q187" s="151"/>
      <c r="R187" s="151"/>
      <c r="S187" s="151"/>
      <c r="T187" s="151"/>
      <c r="U187" s="151"/>
      <c r="V187" s="167"/>
    </row>
    <row r="188" spans="2:22">
      <c r="B188" s="162"/>
      <c r="C188" s="186" t="s">
        <v>341</v>
      </c>
      <c r="D188" s="189">
        <v>29430.77932799999</v>
      </c>
      <c r="E188" s="169"/>
      <c r="F188" s="169"/>
      <c r="G188" s="169"/>
      <c r="H188" s="169"/>
      <c r="I188" s="169"/>
      <c r="J188" s="151"/>
      <c r="K188" s="151"/>
      <c r="L188" s="151"/>
      <c r="M188" s="151"/>
      <c r="N188" s="151"/>
      <c r="O188" s="151"/>
      <c r="P188" s="151"/>
      <c r="Q188" s="151"/>
      <c r="R188" s="151"/>
      <c r="S188" s="151"/>
      <c r="T188" s="151"/>
      <c r="U188" s="151"/>
      <c r="V188" s="167"/>
    </row>
    <row r="189" spans="2:22">
      <c r="B189" s="162"/>
      <c r="C189" s="186" t="s">
        <v>342</v>
      </c>
      <c r="D189" s="189">
        <v>17797.250008999996</v>
      </c>
      <c r="E189" s="169"/>
      <c r="F189" s="169"/>
      <c r="G189" s="169"/>
      <c r="H189" s="169"/>
      <c r="I189" s="169"/>
      <c r="J189" s="151"/>
      <c r="K189" s="151"/>
      <c r="L189" s="151"/>
      <c r="M189" s="151"/>
      <c r="N189" s="151"/>
      <c r="O189" s="151"/>
      <c r="P189" s="151"/>
      <c r="Q189" s="151"/>
      <c r="R189" s="151"/>
      <c r="S189" s="151"/>
      <c r="T189" s="151"/>
      <c r="U189" s="151"/>
      <c r="V189" s="167"/>
    </row>
    <row r="190" spans="2:22">
      <c r="B190" s="162"/>
      <c r="C190" s="186" t="s">
        <v>343</v>
      </c>
      <c r="D190" s="189">
        <v>14250.040809999997</v>
      </c>
      <c r="E190" s="169"/>
      <c r="F190" s="169"/>
      <c r="G190" s="169"/>
      <c r="H190" s="169"/>
      <c r="I190" s="169"/>
      <c r="J190" s="151"/>
      <c r="K190" s="151"/>
      <c r="L190" s="151"/>
      <c r="M190" s="151"/>
      <c r="N190" s="151"/>
      <c r="O190" s="151"/>
      <c r="P190" s="151"/>
      <c r="Q190" s="151"/>
      <c r="R190" s="151"/>
      <c r="S190" s="151"/>
      <c r="T190" s="151"/>
      <c r="U190" s="151"/>
      <c r="V190" s="167"/>
    </row>
    <row r="191" spans="2:22">
      <c r="B191" s="162"/>
      <c r="C191" s="186" t="s">
        <v>344</v>
      </c>
      <c r="D191" s="189">
        <v>97652.495785357023</v>
      </c>
      <c r="E191" s="169"/>
      <c r="F191" s="169"/>
      <c r="G191" s="169"/>
      <c r="H191" s="169"/>
      <c r="I191" s="169"/>
      <c r="J191" s="151"/>
      <c r="K191" s="151"/>
      <c r="L191" s="151"/>
      <c r="M191" s="151"/>
      <c r="N191" s="151"/>
      <c r="O191" s="151"/>
      <c r="P191" s="151"/>
      <c r="Q191" s="151"/>
      <c r="R191" s="151"/>
      <c r="S191" s="151"/>
      <c r="T191" s="151"/>
      <c r="U191" s="151"/>
      <c r="V191" s="167"/>
    </row>
    <row r="192" spans="2:22">
      <c r="B192" s="162"/>
      <c r="C192" s="186"/>
      <c r="D192" s="189"/>
      <c r="E192" s="169"/>
      <c r="F192" s="169"/>
      <c r="G192" s="169"/>
      <c r="H192" s="169"/>
      <c r="I192" s="169"/>
      <c r="J192" s="151"/>
      <c r="K192" s="151"/>
      <c r="L192" s="151"/>
      <c r="M192" s="151"/>
      <c r="N192" s="151"/>
      <c r="O192" s="151"/>
      <c r="P192" s="151"/>
      <c r="Q192" s="151"/>
      <c r="R192" s="151"/>
      <c r="S192" s="151"/>
      <c r="T192" s="151"/>
      <c r="U192" s="151"/>
      <c r="V192" s="167"/>
    </row>
    <row r="193" spans="2:22">
      <c r="B193" s="162"/>
      <c r="C193" s="151"/>
      <c r="D193" s="168"/>
      <c r="E193" s="169"/>
      <c r="F193" s="169"/>
      <c r="G193" s="169"/>
      <c r="H193" s="151"/>
      <c r="I193" s="151"/>
      <c r="J193" s="151"/>
      <c r="K193" s="151"/>
      <c r="L193" s="151"/>
      <c r="M193" s="151"/>
      <c r="N193" s="151"/>
      <c r="O193" s="151"/>
      <c r="P193" s="151"/>
      <c r="Q193" s="151"/>
      <c r="R193" s="151"/>
      <c r="S193" s="151"/>
      <c r="T193" s="151"/>
      <c r="U193" s="151"/>
      <c r="V193" s="167"/>
    </row>
    <row r="194" spans="2:22">
      <c r="B194" s="162"/>
      <c r="C194" s="192"/>
      <c r="D194" s="168"/>
      <c r="E194" s="169"/>
      <c r="F194" s="169"/>
      <c r="G194" s="169"/>
      <c r="H194" s="151"/>
      <c r="I194" s="151"/>
      <c r="J194" s="151"/>
      <c r="K194" s="151"/>
      <c r="L194" s="151"/>
      <c r="M194" s="151"/>
      <c r="N194" s="151"/>
      <c r="O194" s="151"/>
      <c r="P194" s="151"/>
      <c r="Q194" s="151"/>
      <c r="R194" s="151"/>
      <c r="S194" s="151"/>
      <c r="T194" s="151"/>
      <c r="U194" s="151"/>
      <c r="V194" s="167"/>
    </row>
    <row r="195" spans="2:22">
      <c r="B195" s="174"/>
      <c r="C195" s="179"/>
      <c r="D195" s="176"/>
      <c r="E195" s="177"/>
      <c r="F195" s="177"/>
      <c r="G195" s="177"/>
      <c r="H195" s="179"/>
      <c r="I195" s="179"/>
      <c r="J195" s="179"/>
      <c r="K195" s="179"/>
      <c r="L195" s="179"/>
      <c r="M195" s="179"/>
      <c r="N195" s="179"/>
      <c r="O195" s="179"/>
      <c r="P195" s="179"/>
      <c r="Q195" s="179"/>
      <c r="R195" s="179"/>
      <c r="S195" s="179"/>
      <c r="T195" s="179"/>
      <c r="U195" s="179"/>
      <c r="V195" s="180"/>
    </row>
  </sheetData>
  <dataConsolidate/>
  <mergeCells count="27">
    <mergeCell ref="R14:V14"/>
    <mergeCell ref="W14:AC14"/>
    <mergeCell ref="B15:C16"/>
    <mergeCell ref="D15:L16"/>
    <mergeCell ref="M15:Q16"/>
    <mergeCell ref="R15:V16"/>
    <mergeCell ref="W15:AC16"/>
    <mergeCell ref="C50:C51"/>
    <mergeCell ref="D50:H51"/>
    <mergeCell ref="B14:C14"/>
    <mergeCell ref="D14:L14"/>
    <mergeCell ref="M14:Q14"/>
    <mergeCell ref="C36:C37"/>
    <mergeCell ref="D36:H37"/>
    <mergeCell ref="P36:Q36"/>
    <mergeCell ref="D38:H40"/>
    <mergeCell ref="D48:H49"/>
    <mergeCell ref="C107:C109"/>
    <mergeCell ref="D107:H109"/>
    <mergeCell ref="O107:S108"/>
    <mergeCell ref="D77:H78"/>
    <mergeCell ref="C79:C80"/>
    <mergeCell ref="D79:H80"/>
    <mergeCell ref="C102:C104"/>
    <mergeCell ref="D102:H104"/>
    <mergeCell ref="C105:C106"/>
    <mergeCell ref="D105:H106"/>
  </mergeCells>
  <pageMargins left="0.7" right="0.7" top="0.75" bottom="0.75" header="0.3" footer="0.3"/>
  <pageSetup paperSize="9" orientation="portrait" r:id="rId1"/>
  <headerFooter>
    <oddFooter>&amp;C&amp;1#&amp;"Arial"&amp;10&amp;K000000Internal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Z2752"/>
  <sheetViews>
    <sheetView tabSelected="1" topLeftCell="B1" zoomScaleNormal="100" workbookViewId="0">
      <pane ySplit="4" topLeftCell="A5" activePane="bottomLeft" state="frozen"/>
      <selection activeCell="B1" sqref="B1"/>
      <selection pane="bottomLeft" activeCell="T11" sqref="T11"/>
    </sheetView>
  </sheetViews>
  <sheetFormatPr defaultColWidth="9.15625" defaultRowHeight="14.4"/>
  <cols>
    <col min="1" max="1" width="9.15625" style="27" hidden="1" customWidth="1"/>
    <col min="2" max="2" width="4" style="27" customWidth="1"/>
    <col min="3" max="3" width="3.83984375" style="27" customWidth="1"/>
    <col min="4" max="4" width="22.68359375" style="27" bestFit="1" customWidth="1"/>
    <col min="5" max="5" width="36.41796875" style="27" customWidth="1"/>
    <col min="6" max="6" width="26.15625" style="27" bestFit="1" customWidth="1"/>
    <col min="7" max="7" width="9.15625" style="27"/>
    <col min="8" max="8" width="9.15625" style="43"/>
    <col min="9" max="9" width="17" style="27" customWidth="1"/>
    <col min="10" max="10" width="1" style="27" customWidth="1"/>
    <col min="11" max="14" width="9.15625" style="27"/>
    <col min="15" max="15" width="0" style="27" hidden="1" customWidth="1"/>
    <col min="16" max="16" width="16.15625" style="27" bestFit="1" customWidth="1"/>
    <col min="17" max="17" width="28.15625" style="27" customWidth="1"/>
    <col min="18" max="18" width="12.68359375" style="28" hidden="1" customWidth="1"/>
    <col min="19" max="19" width="9.15625" style="27"/>
    <col min="20" max="20" width="16.26171875" style="27" bestFit="1" customWidth="1"/>
    <col min="21" max="21" width="18.83984375" style="27" bestFit="1" customWidth="1"/>
    <col min="22" max="22" width="12.68359375" style="28" bestFit="1" customWidth="1"/>
    <col min="23" max="23" width="9.15625" style="27"/>
    <col min="24" max="24" width="16" style="27" bestFit="1" customWidth="1"/>
    <col min="25" max="25" width="17.68359375" style="27" bestFit="1" customWidth="1"/>
    <col min="26" max="26" width="12.68359375" style="28" bestFit="1" customWidth="1"/>
    <col min="27" max="16384" width="9.15625" style="27"/>
  </cols>
  <sheetData>
    <row r="1" spans="3:26">
      <c r="H1" s="27"/>
    </row>
    <row r="2" spans="3:26">
      <c r="H2" s="27"/>
    </row>
    <row r="3" spans="3:26">
      <c r="H3" s="27"/>
    </row>
    <row r="4" spans="3:26">
      <c r="H4" s="27"/>
    </row>
    <row r="5" spans="3:26">
      <c r="C5" s="29"/>
      <c r="H5" s="27"/>
      <c r="R5" s="27"/>
      <c r="V5" s="27"/>
    </row>
    <row r="6" spans="3:26" ht="15" customHeight="1">
      <c r="C6" s="308" t="s">
        <v>253</v>
      </c>
      <c r="D6" s="309"/>
      <c r="E6" s="309"/>
      <c r="F6" s="309"/>
      <c r="G6" s="309"/>
      <c r="H6" s="309"/>
      <c r="I6" s="309"/>
      <c r="J6" s="309"/>
      <c r="K6" s="309"/>
      <c r="L6" s="309"/>
      <c r="M6" s="309"/>
      <c r="N6" s="309"/>
      <c r="O6" s="309"/>
      <c r="P6" s="309"/>
      <c r="Q6" s="310"/>
      <c r="R6" s="30"/>
      <c r="S6" s="30"/>
      <c r="T6" s="30"/>
      <c r="U6" s="30"/>
      <c r="V6" s="30"/>
      <c r="W6" s="30"/>
      <c r="X6" s="30"/>
      <c r="Y6" s="30"/>
      <c r="Z6" s="31"/>
    </row>
    <row r="7" spans="3:26" ht="288" customHeight="1">
      <c r="C7" s="311"/>
      <c r="D7" s="312"/>
      <c r="E7" s="312"/>
      <c r="F7" s="312"/>
      <c r="G7" s="312"/>
      <c r="H7" s="312"/>
      <c r="I7" s="312"/>
      <c r="J7" s="312"/>
      <c r="K7" s="312"/>
      <c r="L7" s="312"/>
      <c r="M7" s="312"/>
      <c r="N7" s="312"/>
      <c r="O7" s="312"/>
      <c r="P7" s="312"/>
      <c r="Q7" s="313"/>
      <c r="R7" s="30"/>
      <c r="S7" s="30"/>
      <c r="T7" s="30"/>
      <c r="U7" s="30"/>
      <c r="V7" s="30"/>
      <c r="W7" s="30"/>
      <c r="X7" s="30"/>
      <c r="Y7" s="30"/>
      <c r="Z7" s="31"/>
    </row>
    <row r="8" spans="3:26" ht="15" customHeight="1">
      <c r="C8" s="44"/>
      <c r="D8" s="44"/>
      <c r="E8" s="44"/>
      <c r="F8" s="44"/>
      <c r="G8" s="44"/>
      <c r="H8" s="44"/>
      <c r="I8" s="44"/>
      <c r="J8" s="44"/>
      <c r="K8" s="44"/>
      <c r="L8" s="44"/>
      <c r="M8" s="44"/>
      <c r="N8" s="44"/>
      <c r="O8" s="44"/>
      <c r="P8" s="44"/>
      <c r="Q8" s="44"/>
      <c r="R8" s="31"/>
      <c r="S8" s="30"/>
      <c r="T8" s="30"/>
      <c r="U8" s="30"/>
      <c r="V8" s="31"/>
      <c r="W8" s="30"/>
      <c r="X8" s="30"/>
      <c r="Y8" s="30"/>
      <c r="Z8" s="31"/>
    </row>
    <row r="9" spans="3:26" ht="15" customHeight="1">
      <c r="C9" s="32"/>
      <c r="D9" s="78" t="s">
        <v>248</v>
      </c>
      <c r="E9" s="77"/>
      <c r="F9" s="77"/>
      <c r="G9" s="33"/>
      <c r="H9" s="33"/>
      <c r="I9" s="33"/>
      <c r="J9" s="33"/>
      <c r="K9" s="33"/>
      <c r="L9" s="33"/>
      <c r="M9" s="33"/>
      <c r="N9" s="33"/>
      <c r="O9" s="33"/>
      <c r="P9" s="33"/>
      <c r="Q9" s="58"/>
      <c r="R9" s="58"/>
      <c r="S9" s="28"/>
      <c r="T9" s="42"/>
      <c r="U9" s="41"/>
      <c r="X9" s="42"/>
      <c r="Y9" s="41"/>
    </row>
    <row r="10" spans="3:26" ht="18.3">
      <c r="C10" s="34"/>
      <c r="D10" s="57"/>
      <c r="E10" s="55"/>
      <c r="F10" s="55"/>
      <c r="G10" s="35"/>
      <c r="H10" s="35"/>
      <c r="I10" s="35"/>
      <c r="J10" s="35"/>
      <c r="K10" s="35"/>
      <c r="L10" s="35"/>
      <c r="M10" s="35"/>
      <c r="N10" s="35"/>
      <c r="O10" s="35"/>
      <c r="P10" s="35"/>
      <c r="Q10" s="49"/>
      <c r="R10" s="49"/>
      <c r="S10" s="28"/>
      <c r="T10" s="42"/>
      <c r="U10" s="41"/>
      <c r="X10" s="42"/>
      <c r="Y10" s="41"/>
    </row>
    <row r="11" spans="3:26">
      <c r="C11" s="34"/>
      <c r="D11" s="76" t="s">
        <v>246</v>
      </c>
      <c r="E11" s="75" t="s">
        <v>247</v>
      </c>
      <c r="F11" s="74"/>
      <c r="G11" s="35"/>
      <c r="H11" s="35"/>
      <c r="I11" s="35"/>
      <c r="J11" s="35"/>
      <c r="K11" s="35"/>
      <c r="L11" s="35"/>
      <c r="M11" s="35"/>
      <c r="N11" s="35"/>
      <c r="O11" s="35"/>
      <c r="P11" s="35"/>
      <c r="Q11" s="49"/>
      <c r="R11" s="49"/>
      <c r="S11" s="28"/>
      <c r="T11" s="42"/>
      <c r="U11" s="41"/>
      <c r="X11" s="42"/>
      <c r="Y11" s="41"/>
    </row>
    <row r="12" spans="3:26">
      <c r="C12" s="34"/>
      <c r="D12" s="198"/>
      <c r="E12" s="199"/>
      <c r="F12" s="199"/>
      <c r="G12" s="35"/>
      <c r="H12" s="35"/>
      <c r="I12" s="35"/>
      <c r="J12" s="35"/>
      <c r="K12" s="35"/>
      <c r="L12" s="35"/>
      <c r="M12" s="35"/>
      <c r="N12" s="35"/>
      <c r="O12" s="35"/>
      <c r="P12" s="35"/>
      <c r="Q12" s="49"/>
      <c r="R12" s="49"/>
      <c r="S12" s="28"/>
      <c r="T12" s="42"/>
      <c r="U12" s="41"/>
      <c r="X12" s="42"/>
      <c r="Y12" s="41"/>
    </row>
    <row r="13" spans="3:26">
      <c r="C13" s="34"/>
      <c r="D13" s="35"/>
      <c r="E13" s="35"/>
      <c r="F13" s="35"/>
      <c r="G13" s="35"/>
      <c r="H13" s="35"/>
      <c r="I13" s="35"/>
      <c r="J13" s="35"/>
      <c r="K13" s="56"/>
      <c r="L13" s="35"/>
      <c r="M13" s="35"/>
      <c r="N13" s="35"/>
      <c r="O13" s="35"/>
      <c r="P13" s="35"/>
      <c r="Q13" s="49"/>
      <c r="R13" s="49"/>
      <c r="S13" s="28"/>
      <c r="T13" s="42"/>
      <c r="U13" s="41"/>
      <c r="X13" s="42"/>
      <c r="Y13" s="41"/>
    </row>
    <row r="14" spans="3:26">
      <c r="C14" s="34"/>
      <c r="D14" s="197" t="s">
        <v>2</v>
      </c>
      <c r="E14" s="247" t="s">
        <v>249</v>
      </c>
      <c r="F14" s="247"/>
      <c r="G14" s="247"/>
      <c r="H14" s="247"/>
      <c r="I14" s="248"/>
      <c r="J14" s="35"/>
      <c r="K14" s="35"/>
      <c r="L14" s="35"/>
      <c r="M14" s="35"/>
      <c r="N14" s="35"/>
      <c r="O14" s="35"/>
      <c r="P14" s="35"/>
      <c r="Q14" s="49"/>
      <c r="R14" s="49"/>
      <c r="S14" s="28"/>
      <c r="T14" s="42"/>
      <c r="U14" s="41"/>
      <c r="X14" s="42"/>
      <c r="Y14" s="41"/>
    </row>
    <row r="15" spans="3:26">
      <c r="C15" s="34"/>
      <c r="D15" s="68" t="s">
        <v>1</v>
      </c>
      <c r="E15" s="225" t="s">
        <v>252</v>
      </c>
      <c r="F15" s="225"/>
      <c r="G15" s="225"/>
      <c r="H15" s="225"/>
      <c r="I15" s="226"/>
      <c r="J15" s="35"/>
      <c r="K15" s="35"/>
      <c r="L15" s="35"/>
      <c r="M15" s="35"/>
      <c r="N15" s="35"/>
      <c r="O15" s="35"/>
      <c r="P15" s="35"/>
      <c r="Q15" s="49"/>
      <c r="R15" s="49"/>
      <c r="S15" s="28"/>
      <c r="T15" s="42"/>
      <c r="U15" s="41"/>
      <c r="X15" s="42"/>
      <c r="Y15" s="41"/>
    </row>
    <row r="16" spans="3:26">
      <c r="C16" s="34"/>
      <c r="D16" s="35"/>
      <c r="E16" s="35"/>
      <c r="F16" s="35"/>
      <c r="G16" s="35"/>
      <c r="H16" s="35"/>
      <c r="I16" s="35"/>
      <c r="J16" s="35"/>
      <c r="K16" s="35"/>
      <c r="L16" s="35"/>
      <c r="M16" s="35"/>
      <c r="N16" s="35"/>
      <c r="O16" s="35"/>
      <c r="P16" s="35"/>
      <c r="Q16" s="49"/>
      <c r="R16" s="49"/>
      <c r="S16" s="28"/>
      <c r="T16" s="42"/>
      <c r="U16" s="41"/>
      <c r="X16" s="42"/>
      <c r="Y16" s="41"/>
    </row>
    <row r="17" spans="3:25">
      <c r="C17" s="34"/>
      <c r="D17" s="35"/>
      <c r="E17" s="35"/>
      <c r="F17" s="35"/>
      <c r="G17" s="35"/>
      <c r="H17" s="35"/>
      <c r="I17" s="35"/>
      <c r="J17" s="35"/>
      <c r="K17" s="35"/>
      <c r="L17" s="35"/>
      <c r="M17" s="35"/>
      <c r="N17" s="35"/>
      <c r="O17" s="35"/>
      <c r="P17" s="35"/>
      <c r="Q17" s="49"/>
      <c r="R17" s="49"/>
      <c r="S17" s="28"/>
      <c r="T17" s="42"/>
      <c r="U17" s="41"/>
      <c r="X17" s="42"/>
      <c r="Y17" s="41"/>
    </row>
    <row r="18" spans="3:25">
      <c r="C18" s="34"/>
      <c r="D18" s="72" t="str">
        <f>_xll.BQL.Query(E14&amp;E15,"cols=2;rows=9")</f>
        <v/>
      </c>
      <c r="E18" s="72" t="s">
        <v>41</v>
      </c>
      <c r="F18" s="35"/>
      <c r="G18" s="35"/>
      <c r="H18" s="35"/>
      <c r="I18" s="35"/>
      <c r="J18" s="35"/>
      <c r="K18" s="35"/>
      <c r="L18" s="35"/>
      <c r="M18" s="35"/>
      <c r="N18" s="35"/>
      <c r="O18" s="35"/>
      <c r="P18" s="35"/>
      <c r="Q18" s="49"/>
      <c r="R18" s="49"/>
      <c r="T18" s="42"/>
      <c r="U18" s="41"/>
      <c r="X18" s="42"/>
      <c r="Y18" s="41"/>
    </row>
    <row r="19" spans="3:25">
      <c r="C19" s="34"/>
      <c r="D19" s="71" t="s">
        <v>0</v>
      </c>
      <c r="E19" s="71" t="s">
        <v>250</v>
      </c>
      <c r="F19" s="35"/>
      <c r="G19" s="35"/>
      <c r="H19" s="35"/>
      <c r="I19" s="35"/>
      <c r="J19" s="35"/>
      <c r="K19" s="35"/>
      <c r="L19" s="35"/>
      <c r="M19" s="35"/>
      <c r="N19" s="35"/>
      <c r="O19" s="35"/>
      <c r="P19" s="35"/>
      <c r="Q19" s="49"/>
      <c r="R19" s="49"/>
      <c r="T19" s="42"/>
      <c r="U19" s="41"/>
      <c r="X19" s="42"/>
      <c r="Y19" s="41"/>
    </row>
    <row r="20" spans="3:25">
      <c r="C20" s="34"/>
      <c r="D20" s="194">
        <v>44407</v>
      </c>
      <c r="E20" s="196">
        <v>16.91665875</v>
      </c>
      <c r="F20" s="35"/>
      <c r="G20" s="35"/>
      <c r="H20" s="35"/>
      <c r="I20" s="35"/>
      <c r="J20" s="35"/>
      <c r="K20" s="35"/>
      <c r="L20" s="35"/>
      <c r="M20" s="35"/>
      <c r="N20" s="35"/>
      <c r="O20" s="35"/>
      <c r="P20" s="35"/>
      <c r="Q20" s="49"/>
      <c r="R20" s="49"/>
      <c r="T20" s="42"/>
      <c r="U20" s="41"/>
      <c r="X20" s="42"/>
      <c r="Y20" s="41"/>
    </row>
    <row r="21" spans="3:25">
      <c r="C21" s="34"/>
      <c r="D21" s="194">
        <v>44439</v>
      </c>
      <c r="E21" s="196">
        <v>17.193502500000001</v>
      </c>
      <c r="F21" s="35"/>
      <c r="G21" s="35"/>
      <c r="H21" s="35"/>
      <c r="I21" s="35"/>
      <c r="J21" s="35"/>
      <c r="K21" s="35"/>
      <c r="L21" s="35"/>
      <c r="M21" s="35"/>
      <c r="N21" s="35"/>
      <c r="O21" s="35"/>
      <c r="P21" s="35"/>
      <c r="Q21" s="49"/>
      <c r="R21" s="49"/>
      <c r="S21" s="28"/>
      <c r="T21" s="42"/>
      <c r="U21" s="41"/>
      <c r="X21" s="42"/>
      <c r="Y21" s="41"/>
    </row>
    <row r="22" spans="3:25">
      <c r="C22" s="34"/>
      <c r="D22" s="194">
        <v>44469</v>
      </c>
      <c r="E22" s="196">
        <v>17.193502500000001</v>
      </c>
      <c r="F22" s="35"/>
      <c r="G22" s="35"/>
      <c r="H22" s="35"/>
      <c r="I22" s="35"/>
      <c r="J22" s="35"/>
      <c r="K22" s="35"/>
      <c r="L22" s="35"/>
      <c r="M22" s="35"/>
      <c r="N22" s="35"/>
      <c r="O22" s="35"/>
      <c r="P22" s="35"/>
      <c r="Q22" s="49"/>
      <c r="R22" s="49"/>
      <c r="S22" s="28"/>
      <c r="T22" s="42"/>
      <c r="U22" s="41"/>
      <c r="X22" s="42"/>
      <c r="Y22" s="41"/>
    </row>
    <row r="23" spans="3:25">
      <c r="C23" s="34"/>
      <c r="D23" s="194">
        <v>44498</v>
      </c>
      <c r="E23" s="196">
        <v>16.91665875</v>
      </c>
      <c r="F23" s="35"/>
      <c r="G23" s="35"/>
      <c r="H23" s="35"/>
      <c r="I23" s="35"/>
      <c r="J23" s="35"/>
      <c r="K23" s="35"/>
      <c r="L23" s="35"/>
      <c r="M23" s="35"/>
      <c r="N23" s="35"/>
      <c r="O23" s="35"/>
      <c r="P23" s="35"/>
      <c r="Q23" s="49"/>
      <c r="R23" s="49"/>
      <c r="S23" s="28"/>
      <c r="T23" s="42"/>
      <c r="U23" s="41"/>
      <c r="X23" s="42"/>
      <c r="Y23" s="41"/>
    </row>
    <row r="24" spans="3:25">
      <c r="C24" s="34"/>
      <c r="D24" s="194">
        <v>44530</v>
      </c>
      <c r="E24" s="196">
        <v>16.91665875</v>
      </c>
      <c r="F24" s="35"/>
      <c r="G24" s="35"/>
      <c r="H24" s="35"/>
      <c r="I24" s="35"/>
      <c r="J24" s="35"/>
      <c r="K24" s="35"/>
      <c r="L24" s="35"/>
      <c r="M24" s="35"/>
      <c r="N24" s="35"/>
      <c r="O24" s="35"/>
      <c r="P24" s="35"/>
      <c r="Q24" s="49"/>
      <c r="R24" s="49"/>
      <c r="S24" s="28"/>
      <c r="T24" s="42"/>
      <c r="U24" s="41"/>
      <c r="X24" s="42"/>
      <c r="Y24" s="41"/>
    </row>
    <row r="25" spans="3:25">
      <c r="C25" s="34"/>
      <c r="D25" s="194">
        <v>44561</v>
      </c>
      <c r="E25" s="196">
        <v>16.205549999999999</v>
      </c>
      <c r="F25" s="35"/>
      <c r="G25" s="35"/>
      <c r="H25" s="35"/>
      <c r="I25" s="35"/>
      <c r="J25" s="35"/>
      <c r="K25" s="35"/>
      <c r="L25" s="35"/>
      <c r="M25" s="35"/>
      <c r="N25" s="35"/>
      <c r="O25" s="35"/>
      <c r="P25" s="35"/>
      <c r="Q25" s="49"/>
      <c r="R25" s="49"/>
      <c r="S25" s="28"/>
      <c r="T25" s="42"/>
      <c r="U25" s="41"/>
      <c r="X25" s="42"/>
      <c r="Y25" s="41"/>
    </row>
    <row r="26" spans="3:25">
      <c r="C26" s="34"/>
      <c r="D26" s="194">
        <v>44581</v>
      </c>
      <c r="E26" s="196">
        <v>16.273050000000001</v>
      </c>
      <c r="F26" s="35"/>
      <c r="G26" s="35"/>
      <c r="H26" s="35"/>
      <c r="I26" s="35"/>
      <c r="J26" s="35"/>
      <c r="K26" s="35"/>
      <c r="L26" s="35"/>
      <c r="M26" s="35"/>
      <c r="N26" s="35"/>
      <c r="O26" s="35"/>
      <c r="P26" s="35"/>
      <c r="Q26" s="49"/>
      <c r="R26" s="49"/>
      <c r="S26" s="28"/>
      <c r="T26" s="42"/>
      <c r="U26" s="41"/>
      <c r="X26" s="42"/>
      <c r="Y26" s="41"/>
    </row>
    <row r="27" spans="3:25">
      <c r="C27" s="34"/>
      <c r="D27" s="194"/>
      <c r="E27" s="71"/>
      <c r="F27" s="35"/>
      <c r="G27" s="35"/>
      <c r="H27" s="35"/>
      <c r="I27" s="35"/>
      <c r="J27" s="35"/>
      <c r="K27" s="35"/>
      <c r="L27" s="35"/>
      <c r="M27" s="35"/>
      <c r="N27" s="35"/>
      <c r="O27" s="35"/>
      <c r="P27" s="35"/>
      <c r="Q27" s="49"/>
      <c r="R27" s="49"/>
      <c r="S27" s="28"/>
      <c r="T27" s="42"/>
      <c r="U27" s="41"/>
      <c r="X27" s="42"/>
      <c r="Y27" s="41"/>
    </row>
    <row r="28" spans="3:25">
      <c r="C28" s="34"/>
      <c r="D28" s="195"/>
      <c r="E28" s="35"/>
      <c r="F28" s="35"/>
      <c r="G28" s="35"/>
      <c r="H28" s="35"/>
      <c r="I28" s="35"/>
      <c r="J28" s="35"/>
      <c r="K28" s="35"/>
      <c r="L28" s="35"/>
      <c r="M28" s="35"/>
      <c r="N28" s="35"/>
      <c r="O28" s="35"/>
      <c r="P28" s="35"/>
      <c r="Q28" s="49"/>
      <c r="R28" s="49"/>
      <c r="S28" s="28"/>
      <c r="T28" s="42"/>
      <c r="U28" s="41"/>
      <c r="X28" s="42"/>
      <c r="Y28" s="41"/>
    </row>
    <row r="29" spans="3:25">
      <c r="C29" s="36"/>
      <c r="D29" s="63"/>
      <c r="E29" s="37"/>
      <c r="F29" s="37"/>
      <c r="G29" s="37"/>
      <c r="H29" s="37"/>
      <c r="I29" s="37"/>
      <c r="J29" s="37"/>
      <c r="K29" s="37"/>
      <c r="L29" s="37"/>
      <c r="M29" s="37"/>
      <c r="N29" s="37"/>
      <c r="O29" s="37"/>
      <c r="P29" s="37"/>
      <c r="Q29" s="48"/>
      <c r="R29" s="48"/>
      <c r="S29" s="28"/>
      <c r="T29" s="42"/>
      <c r="U29" s="41"/>
      <c r="X29" s="42"/>
      <c r="Y29" s="41"/>
    </row>
    <row r="30" spans="3:25">
      <c r="D30" s="39"/>
      <c r="E30" s="39"/>
      <c r="F30" s="39"/>
      <c r="G30" s="28"/>
      <c r="H30" s="40"/>
      <c r="I30" s="28"/>
      <c r="J30" s="28"/>
      <c r="K30" s="28"/>
      <c r="L30" s="28"/>
      <c r="M30" s="28"/>
      <c r="O30" s="30"/>
      <c r="P30" s="200"/>
      <c r="Q30" s="201"/>
      <c r="S30" s="28"/>
      <c r="T30" s="42"/>
      <c r="U30" s="41"/>
      <c r="X30" s="42"/>
      <c r="Y30" s="41"/>
    </row>
    <row r="31" spans="3:25" ht="18.3">
      <c r="C31" s="32"/>
      <c r="D31" s="136"/>
      <c r="E31" s="136"/>
      <c r="F31" s="136"/>
      <c r="G31" s="136"/>
      <c r="H31" s="136"/>
      <c r="I31" s="136"/>
      <c r="J31" s="136"/>
      <c r="K31" s="136"/>
      <c r="L31" s="136"/>
      <c r="M31" s="136"/>
      <c r="N31" s="136"/>
      <c r="O31" s="136"/>
      <c r="P31" s="136"/>
      <c r="Q31" s="204"/>
      <c r="R31" s="58"/>
      <c r="S31" s="28"/>
      <c r="T31" s="42"/>
      <c r="U31" s="41"/>
      <c r="X31" s="42"/>
      <c r="Y31" s="41"/>
    </row>
    <row r="32" spans="3:25" ht="18.3">
      <c r="C32" s="34"/>
      <c r="D32" s="57" t="s">
        <v>254</v>
      </c>
      <c r="E32" s="55"/>
      <c r="F32" s="55"/>
      <c r="G32" s="35"/>
      <c r="H32" s="35"/>
      <c r="I32" s="35"/>
      <c r="J32" s="56"/>
      <c r="K32" s="35"/>
      <c r="L32" s="35"/>
      <c r="M32" s="35"/>
      <c r="N32" s="35"/>
      <c r="O32" s="35"/>
      <c r="P32" s="35"/>
      <c r="Q32" s="49"/>
      <c r="R32" s="49"/>
      <c r="S32" s="28"/>
      <c r="T32" s="42"/>
      <c r="U32" s="41"/>
      <c r="X32" s="42"/>
      <c r="Y32" s="41"/>
    </row>
    <row r="33" spans="3:25">
      <c r="C33" s="34"/>
      <c r="D33" s="35"/>
      <c r="E33" s="35"/>
      <c r="F33" s="35"/>
      <c r="G33" s="35"/>
      <c r="H33" s="35"/>
      <c r="I33" s="35"/>
      <c r="J33" s="35"/>
      <c r="K33" s="35"/>
      <c r="L33" s="35"/>
      <c r="M33" s="35"/>
      <c r="N33" s="35"/>
      <c r="O33" s="35"/>
      <c r="P33" s="35"/>
      <c r="Q33" s="49"/>
      <c r="R33" s="49"/>
      <c r="S33" s="28"/>
      <c r="T33" s="42"/>
      <c r="U33" s="41"/>
      <c r="X33" s="42"/>
      <c r="Y33" s="41"/>
    </row>
    <row r="34" spans="3:25">
      <c r="C34" s="34"/>
      <c r="D34" s="237" t="s">
        <v>43</v>
      </c>
      <c r="E34" s="256" t="s">
        <v>255</v>
      </c>
      <c r="F34" s="239"/>
      <c r="G34" s="239"/>
      <c r="H34" s="239"/>
      <c r="I34" s="239"/>
      <c r="J34" s="239"/>
      <c r="K34" s="239"/>
      <c r="L34" s="240"/>
      <c r="M34" s="35"/>
      <c r="N34" s="35"/>
      <c r="O34" s="35"/>
      <c r="P34" s="35"/>
      <c r="Q34" s="49"/>
      <c r="R34" s="49"/>
      <c r="S34" s="28"/>
      <c r="T34" s="42"/>
      <c r="U34" s="41"/>
      <c r="X34" s="42"/>
      <c r="Y34" s="41"/>
    </row>
    <row r="35" spans="3:25" ht="54.75" customHeight="1">
      <c r="C35" s="34"/>
      <c r="D35" s="238"/>
      <c r="E35" s="241"/>
      <c r="F35" s="241"/>
      <c r="G35" s="241"/>
      <c r="H35" s="241"/>
      <c r="I35" s="241"/>
      <c r="J35" s="241"/>
      <c r="K35" s="241"/>
      <c r="L35" s="242"/>
      <c r="M35" s="35"/>
      <c r="N35" s="35"/>
      <c r="O35" s="35"/>
      <c r="P35" s="35"/>
      <c r="Q35" s="49"/>
      <c r="R35" s="49"/>
      <c r="S35" s="28"/>
      <c r="T35" s="42"/>
      <c r="U35" s="41"/>
      <c r="X35" s="42"/>
      <c r="Y35" s="41"/>
    </row>
    <row r="36" spans="3:25">
      <c r="C36" s="34"/>
      <c r="D36" s="212" t="s">
        <v>2</v>
      </c>
      <c r="E36" s="213" t="s">
        <v>256</v>
      </c>
      <c r="F36" s="213"/>
      <c r="G36" s="213"/>
      <c r="H36" s="213"/>
      <c r="I36" s="213"/>
      <c r="J36" s="213"/>
      <c r="K36" s="213"/>
      <c r="L36" s="214"/>
      <c r="M36" s="35"/>
      <c r="N36" s="35"/>
      <c r="O36" s="306"/>
      <c r="P36" s="306"/>
      <c r="Q36" s="307"/>
      <c r="R36" s="49"/>
      <c r="S36" s="28"/>
      <c r="T36" s="42"/>
      <c r="U36" s="41"/>
      <c r="X36" s="42"/>
      <c r="Y36" s="41"/>
    </row>
    <row r="37" spans="3:25">
      <c r="C37" s="34"/>
      <c r="D37" s="212"/>
      <c r="E37" s="213"/>
      <c r="F37" s="213"/>
      <c r="G37" s="213"/>
      <c r="H37" s="213"/>
      <c r="I37" s="213"/>
      <c r="J37" s="213"/>
      <c r="K37" s="213"/>
      <c r="L37" s="214"/>
      <c r="M37" s="35"/>
      <c r="N37" s="35"/>
      <c r="O37" s="306"/>
      <c r="P37" s="306"/>
      <c r="Q37" s="307"/>
      <c r="R37" s="49"/>
      <c r="S37" s="28"/>
      <c r="T37" s="42"/>
      <c r="U37" s="41"/>
      <c r="X37" s="42"/>
      <c r="Y37" s="41"/>
    </row>
    <row r="38" spans="3:25">
      <c r="C38" s="34"/>
      <c r="D38" s="221" t="s">
        <v>1</v>
      </c>
      <c r="E38" s="223" t="s">
        <v>251</v>
      </c>
      <c r="F38" s="223"/>
      <c r="G38" s="223"/>
      <c r="H38" s="223"/>
      <c r="I38" s="223"/>
      <c r="J38" s="223"/>
      <c r="K38" s="223"/>
      <c r="L38" s="224"/>
      <c r="M38" s="35"/>
      <c r="N38" s="35"/>
      <c r="O38" s="304"/>
      <c r="P38" s="304"/>
      <c r="Q38" s="305"/>
      <c r="R38" s="49"/>
      <c r="S38" s="28"/>
      <c r="T38" s="42"/>
      <c r="U38" s="41"/>
      <c r="X38" s="42"/>
      <c r="Y38" s="41"/>
    </row>
    <row r="39" spans="3:25">
      <c r="C39" s="34"/>
      <c r="D39" s="222"/>
      <c r="E39" s="225"/>
      <c r="F39" s="225"/>
      <c r="G39" s="225"/>
      <c r="H39" s="225"/>
      <c r="I39" s="225"/>
      <c r="J39" s="225"/>
      <c r="K39" s="225"/>
      <c r="L39" s="226"/>
      <c r="M39" s="35"/>
      <c r="N39" s="35"/>
      <c r="O39" s="304"/>
      <c r="P39" s="304"/>
      <c r="Q39" s="305"/>
      <c r="R39" s="49"/>
      <c r="S39" s="28"/>
      <c r="T39" s="42"/>
      <c r="U39" s="41"/>
      <c r="X39" s="42"/>
      <c r="Y39" s="41"/>
    </row>
    <row r="40" spans="3:25">
      <c r="C40" s="34"/>
      <c r="D40" s="35"/>
      <c r="E40" s="35"/>
      <c r="F40" s="35"/>
      <c r="G40" s="35"/>
      <c r="H40" s="35"/>
      <c r="I40" s="35"/>
      <c r="J40" s="35"/>
      <c r="K40" s="35"/>
      <c r="L40" s="35"/>
      <c r="M40" s="35"/>
      <c r="N40" s="35"/>
      <c r="O40" s="35"/>
      <c r="P40" s="35"/>
      <c r="Q40" s="49"/>
      <c r="R40" s="49"/>
      <c r="S40" s="28"/>
      <c r="T40" s="42"/>
      <c r="U40" s="41"/>
      <c r="X40" s="42"/>
      <c r="Y40" s="41"/>
    </row>
    <row r="41" spans="3:25">
      <c r="C41" s="34"/>
      <c r="D41" s="35"/>
      <c r="E41" s="35"/>
      <c r="F41" s="35"/>
      <c r="G41" s="35"/>
      <c r="H41" s="35"/>
      <c r="I41" s="35"/>
      <c r="J41" s="35"/>
      <c r="K41" s="35"/>
      <c r="L41" s="35"/>
      <c r="M41" s="35"/>
      <c r="N41" s="35"/>
      <c r="O41" s="35"/>
      <c r="P41" s="35"/>
      <c r="Q41" s="49"/>
      <c r="R41" s="49"/>
      <c r="S41" s="28"/>
      <c r="T41" s="42"/>
      <c r="U41" s="41"/>
      <c r="X41" s="42"/>
      <c r="Y41" s="41"/>
    </row>
    <row r="42" spans="3:25">
      <c r="C42" s="34"/>
      <c r="D42" s="137" t="str">
        <f>_xll.BQL.Query(E34&amp;E36&amp;E38,"showids=f","cols=2;rows=2")</f>
        <v>#risk_category</v>
      </c>
      <c r="E42" s="233" t="s">
        <v>257</v>
      </c>
      <c r="F42" s="234"/>
      <c r="G42" s="35"/>
      <c r="H42" s="35"/>
      <c r="I42" s="35"/>
      <c r="J42" s="35"/>
      <c r="K42" s="35"/>
      <c r="L42" s="35"/>
      <c r="M42" s="35"/>
      <c r="N42" s="35"/>
      <c r="O42" s="35"/>
      <c r="P42" s="35"/>
      <c r="Q42" s="49"/>
      <c r="R42" s="49"/>
      <c r="S42" s="28"/>
      <c r="T42" s="42"/>
      <c r="U42" s="41"/>
      <c r="X42" s="42"/>
      <c r="Y42" s="41"/>
    </row>
    <row r="43" spans="3:25">
      <c r="C43" s="34"/>
      <c r="D43" s="138" t="s">
        <v>258</v>
      </c>
      <c r="E43" s="208">
        <v>54.61</v>
      </c>
      <c r="F43" s="209"/>
      <c r="G43" s="35"/>
      <c r="H43" s="35"/>
      <c r="I43" s="35"/>
      <c r="J43" s="35"/>
      <c r="K43" s="35"/>
      <c r="L43" s="35"/>
      <c r="M43" s="35"/>
      <c r="N43" s="35"/>
      <c r="O43" s="35"/>
      <c r="P43" s="35"/>
      <c r="Q43" s="49"/>
      <c r="R43" s="49"/>
      <c r="S43" s="28"/>
      <c r="T43" s="42"/>
      <c r="U43" s="41"/>
      <c r="X43" s="42"/>
      <c r="Y43" s="41"/>
    </row>
    <row r="44" spans="3:25">
      <c r="C44" s="34"/>
      <c r="D44" s="35"/>
      <c r="E44" s="35"/>
      <c r="F44" s="35"/>
      <c r="G44" s="35"/>
      <c r="H44" s="35"/>
      <c r="I44" s="35"/>
      <c r="J44" s="35"/>
      <c r="K44" s="35"/>
      <c r="L44" s="35"/>
      <c r="M44" s="35"/>
      <c r="N44" s="35"/>
      <c r="O44" s="35"/>
      <c r="P44" s="35"/>
      <c r="Q44" s="49"/>
      <c r="R44" s="49"/>
      <c r="S44" s="28"/>
      <c r="T44" s="42"/>
      <c r="U44" s="41"/>
      <c r="X44" s="42"/>
      <c r="Y44" s="41"/>
    </row>
    <row r="45" spans="3:25">
      <c r="C45" s="36"/>
      <c r="D45" s="37"/>
      <c r="E45" s="37"/>
      <c r="F45" s="37"/>
      <c r="G45" s="37"/>
      <c r="H45" s="37"/>
      <c r="I45" s="37"/>
      <c r="J45" s="37"/>
      <c r="K45" s="37"/>
      <c r="L45" s="37"/>
      <c r="M45" s="37"/>
      <c r="N45" s="37"/>
      <c r="O45" s="37"/>
      <c r="P45" s="37"/>
      <c r="Q45" s="48"/>
      <c r="R45" s="48"/>
      <c r="S45" s="28"/>
      <c r="T45" s="42"/>
      <c r="U45" s="41"/>
      <c r="X45" s="42"/>
      <c r="Y45" s="41"/>
    </row>
    <row r="46" spans="3:25">
      <c r="D46" s="39"/>
      <c r="G46" s="28"/>
      <c r="H46" s="40"/>
      <c r="I46" s="28"/>
      <c r="J46" s="28"/>
      <c r="K46" s="28"/>
      <c r="L46" s="28"/>
      <c r="M46" s="28"/>
      <c r="O46" s="38"/>
      <c r="P46" s="202"/>
      <c r="Q46" s="203"/>
      <c r="S46" s="28"/>
      <c r="T46" s="42"/>
      <c r="U46" s="41"/>
      <c r="X46" s="42"/>
      <c r="Y46" s="41"/>
    </row>
    <row r="47" spans="3:25">
      <c r="D47" s="39"/>
      <c r="G47" s="28"/>
      <c r="H47" s="40"/>
      <c r="I47" s="28"/>
      <c r="J47" s="28"/>
      <c r="K47" s="28"/>
      <c r="L47" s="28"/>
      <c r="M47" s="28"/>
      <c r="P47" s="42"/>
      <c r="Q47" s="41"/>
      <c r="S47" s="28"/>
      <c r="T47" s="42"/>
      <c r="U47" s="41"/>
      <c r="X47" s="42"/>
      <c r="Y47" s="41"/>
    </row>
    <row r="48" spans="3:25">
      <c r="D48" s="39"/>
      <c r="G48" s="28"/>
      <c r="H48" s="40"/>
      <c r="I48" s="28"/>
      <c r="J48" s="28"/>
      <c r="K48" s="28"/>
      <c r="L48" s="28"/>
      <c r="M48" s="28"/>
      <c r="P48" s="42"/>
      <c r="Q48" s="41"/>
      <c r="S48" s="28"/>
      <c r="T48" s="42"/>
      <c r="U48" s="41"/>
      <c r="X48" s="42"/>
      <c r="Y48" s="41"/>
    </row>
    <row r="49" spans="4:25">
      <c r="D49" s="39"/>
      <c r="G49" s="28"/>
      <c r="H49" s="40"/>
      <c r="I49" s="28"/>
      <c r="J49" s="28"/>
      <c r="K49" s="28"/>
      <c r="L49" s="28"/>
      <c r="M49" s="28"/>
      <c r="P49" s="42"/>
      <c r="Q49" s="41"/>
      <c r="S49" s="28"/>
      <c r="T49" s="42"/>
      <c r="U49" s="41"/>
      <c r="X49" s="42"/>
      <c r="Y49" s="41"/>
    </row>
    <row r="50" spans="4:25">
      <c r="D50" s="39"/>
      <c r="G50" s="28"/>
      <c r="H50" s="40"/>
      <c r="I50" s="28"/>
      <c r="J50" s="28"/>
      <c r="K50" s="28"/>
      <c r="L50" s="28"/>
      <c r="M50" s="28"/>
      <c r="P50" s="42"/>
      <c r="Q50" s="41"/>
      <c r="S50" s="28"/>
      <c r="T50" s="42"/>
      <c r="U50" s="41"/>
      <c r="X50" s="42"/>
      <c r="Y50" s="41"/>
    </row>
    <row r="51" spans="4:25">
      <c r="D51" s="39"/>
      <c r="G51" s="28"/>
      <c r="H51" s="40"/>
      <c r="I51" s="28"/>
      <c r="J51" s="28"/>
      <c r="K51" s="28"/>
      <c r="L51" s="28"/>
      <c r="M51" s="28"/>
      <c r="P51" s="42"/>
      <c r="Q51" s="41"/>
      <c r="S51" s="28"/>
      <c r="T51" s="42"/>
      <c r="U51" s="41"/>
      <c r="X51" s="42"/>
      <c r="Y51" s="41"/>
    </row>
    <row r="52" spans="4:25">
      <c r="D52" s="39"/>
      <c r="G52" s="28"/>
      <c r="H52" s="40"/>
      <c r="I52" s="28"/>
      <c r="J52" s="28"/>
      <c r="K52" s="28"/>
      <c r="L52" s="28"/>
      <c r="M52" s="28"/>
      <c r="P52" s="42"/>
      <c r="Q52" s="41"/>
      <c r="S52" s="28"/>
      <c r="T52" s="42"/>
      <c r="U52" s="41"/>
      <c r="X52" s="42"/>
      <c r="Y52" s="41"/>
    </row>
    <row r="53" spans="4:25">
      <c r="D53" s="39"/>
      <c r="G53" s="28"/>
      <c r="H53" s="40"/>
      <c r="I53" s="28"/>
      <c r="J53" s="28"/>
      <c r="K53" s="28"/>
      <c r="L53" s="28"/>
      <c r="M53" s="28"/>
      <c r="P53" s="42"/>
      <c r="Q53" s="41"/>
      <c r="S53" s="28"/>
      <c r="T53" s="42"/>
      <c r="U53" s="41"/>
      <c r="X53" s="42"/>
      <c r="Y53" s="41"/>
    </row>
    <row r="54" spans="4:25">
      <c r="D54" s="39"/>
      <c r="G54" s="28"/>
      <c r="H54" s="40"/>
      <c r="I54" s="28"/>
      <c r="J54" s="28"/>
      <c r="K54" s="28"/>
      <c r="L54" s="28"/>
      <c r="M54" s="28"/>
      <c r="P54" s="42"/>
      <c r="Q54" s="41"/>
      <c r="S54" s="28"/>
      <c r="T54" s="42"/>
      <c r="U54" s="41"/>
      <c r="X54" s="42"/>
      <c r="Y54" s="41"/>
    </row>
    <row r="55" spans="4:25">
      <c r="D55" s="39"/>
      <c r="G55" s="28"/>
      <c r="H55" s="40"/>
      <c r="I55" s="28"/>
      <c r="J55" s="28"/>
      <c r="K55" s="28"/>
      <c r="L55" s="28"/>
      <c r="M55" s="28"/>
      <c r="P55" s="42"/>
      <c r="Q55" s="41"/>
      <c r="S55" s="28"/>
      <c r="T55" s="42"/>
      <c r="U55" s="41"/>
      <c r="X55" s="42"/>
      <c r="Y55" s="41"/>
    </row>
    <row r="56" spans="4:25">
      <c r="D56" s="39"/>
      <c r="G56" s="28"/>
      <c r="H56" s="40"/>
      <c r="I56" s="28"/>
      <c r="J56" s="28"/>
      <c r="K56" s="28"/>
      <c r="L56" s="28"/>
      <c r="M56" s="28"/>
      <c r="P56" s="42"/>
      <c r="Q56" s="41"/>
      <c r="S56" s="28"/>
      <c r="T56" s="42"/>
      <c r="U56" s="41"/>
      <c r="X56" s="42"/>
      <c r="Y56" s="41"/>
    </row>
    <row r="57" spans="4:25">
      <c r="D57" s="39"/>
      <c r="G57" s="28"/>
      <c r="H57" s="40"/>
      <c r="I57" s="28"/>
      <c r="J57" s="28"/>
      <c r="K57" s="28"/>
      <c r="L57" s="28"/>
      <c r="M57" s="28"/>
      <c r="P57" s="42"/>
      <c r="Q57" s="41"/>
      <c r="S57" s="28"/>
      <c r="T57" s="42"/>
      <c r="U57" s="41"/>
      <c r="X57" s="42"/>
      <c r="Y57" s="41"/>
    </row>
    <row r="58" spans="4:25">
      <c r="D58" s="39"/>
      <c r="G58" s="28"/>
      <c r="H58" s="40"/>
      <c r="I58" s="28"/>
      <c r="J58" s="28"/>
      <c r="K58" s="28"/>
      <c r="L58" s="28"/>
      <c r="M58" s="28"/>
      <c r="P58" s="42"/>
      <c r="Q58" s="41"/>
      <c r="S58" s="28"/>
      <c r="T58" s="42"/>
      <c r="U58" s="41"/>
      <c r="X58" s="42"/>
      <c r="Y58" s="41"/>
    </row>
    <row r="59" spans="4:25">
      <c r="D59" s="39"/>
      <c r="G59" s="28"/>
      <c r="H59" s="40"/>
      <c r="I59" s="28"/>
      <c r="J59" s="28"/>
      <c r="K59" s="28"/>
      <c r="L59" s="28"/>
      <c r="M59" s="28"/>
      <c r="P59" s="42"/>
      <c r="Q59" s="41"/>
      <c r="S59" s="28"/>
      <c r="T59" s="42"/>
      <c r="U59" s="41"/>
      <c r="X59" s="42"/>
      <c r="Y59" s="41"/>
    </row>
    <row r="60" spans="4:25">
      <c r="D60" s="39"/>
      <c r="G60" s="28"/>
      <c r="H60" s="40"/>
      <c r="I60" s="28"/>
      <c r="J60" s="28"/>
      <c r="K60" s="28"/>
      <c r="L60" s="28"/>
      <c r="M60" s="28"/>
      <c r="P60" s="42"/>
      <c r="Q60" s="41"/>
      <c r="S60" s="28"/>
      <c r="T60" s="42"/>
      <c r="U60" s="41"/>
      <c r="X60" s="42"/>
      <c r="Y60" s="41"/>
    </row>
    <row r="61" spans="4:25">
      <c r="D61" s="39"/>
      <c r="G61" s="28"/>
      <c r="H61" s="40"/>
      <c r="I61" s="28"/>
      <c r="J61" s="28"/>
      <c r="K61" s="28"/>
      <c r="L61" s="28"/>
      <c r="M61" s="28"/>
      <c r="P61" s="42"/>
      <c r="Q61" s="41"/>
      <c r="S61" s="28"/>
      <c r="T61" s="42"/>
      <c r="U61" s="41"/>
      <c r="X61" s="42"/>
      <c r="Y61" s="41"/>
    </row>
    <row r="62" spans="4:25">
      <c r="D62" s="39"/>
      <c r="G62" s="28"/>
      <c r="H62" s="40"/>
      <c r="I62" s="28"/>
      <c r="J62" s="28"/>
      <c r="K62" s="28"/>
      <c r="L62" s="28"/>
      <c r="M62" s="28"/>
      <c r="P62" s="42"/>
      <c r="Q62" s="41"/>
      <c r="S62" s="28"/>
      <c r="T62" s="42"/>
      <c r="U62" s="41"/>
      <c r="X62" s="42"/>
      <c r="Y62" s="41"/>
    </row>
    <row r="63" spans="4:25">
      <c r="D63" s="39"/>
      <c r="G63" s="28"/>
      <c r="H63" s="40"/>
      <c r="I63" s="28"/>
      <c r="J63" s="28"/>
      <c r="K63" s="28"/>
      <c r="L63" s="28"/>
      <c r="M63" s="28"/>
      <c r="P63" s="42"/>
      <c r="Q63" s="41"/>
      <c r="S63" s="28"/>
      <c r="T63" s="42"/>
      <c r="U63" s="41"/>
      <c r="X63" s="42"/>
      <c r="Y63" s="41"/>
    </row>
    <row r="64" spans="4:25">
      <c r="D64" s="39"/>
      <c r="G64" s="28"/>
      <c r="H64" s="40"/>
      <c r="I64" s="28"/>
      <c r="J64" s="28"/>
      <c r="K64" s="28"/>
      <c r="L64" s="28"/>
      <c r="M64" s="28"/>
      <c r="P64" s="42"/>
      <c r="Q64" s="41"/>
      <c r="S64" s="28"/>
      <c r="T64" s="42"/>
      <c r="U64" s="41"/>
      <c r="X64" s="42"/>
      <c r="Y64" s="41"/>
    </row>
    <row r="65" spans="4:25">
      <c r="D65" s="39"/>
      <c r="G65" s="28"/>
      <c r="H65" s="40"/>
      <c r="I65" s="28"/>
      <c r="J65" s="28"/>
      <c r="K65" s="28"/>
      <c r="L65" s="28"/>
      <c r="M65" s="28"/>
      <c r="P65" s="42"/>
      <c r="Q65" s="41"/>
      <c r="S65" s="28"/>
      <c r="T65" s="42"/>
      <c r="U65" s="41"/>
      <c r="X65" s="42"/>
      <c r="Y65" s="41"/>
    </row>
    <row r="66" spans="4:25">
      <c r="D66" s="39"/>
      <c r="G66" s="28"/>
      <c r="H66" s="40"/>
      <c r="I66" s="28"/>
      <c r="J66" s="28"/>
      <c r="K66" s="28"/>
      <c r="L66" s="28"/>
      <c r="M66" s="28"/>
      <c r="P66" s="42"/>
      <c r="Q66" s="41"/>
      <c r="S66" s="28"/>
      <c r="T66" s="42"/>
      <c r="U66" s="41"/>
      <c r="X66" s="42"/>
      <c r="Y66" s="41"/>
    </row>
    <row r="67" spans="4:25">
      <c r="D67" s="39"/>
      <c r="G67" s="28"/>
      <c r="H67" s="40"/>
      <c r="I67" s="28"/>
      <c r="J67" s="28"/>
      <c r="K67" s="28"/>
      <c r="L67" s="28"/>
      <c r="M67" s="28"/>
      <c r="P67" s="42"/>
      <c r="Q67" s="41"/>
      <c r="S67" s="28"/>
      <c r="T67" s="42"/>
      <c r="U67" s="41"/>
      <c r="X67" s="42"/>
      <c r="Y67" s="41"/>
    </row>
    <row r="68" spans="4:25">
      <c r="D68" s="39"/>
      <c r="G68" s="28"/>
      <c r="H68" s="40"/>
      <c r="I68" s="28"/>
      <c r="J68" s="28"/>
      <c r="K68" s="28"/>
      <c r="L68" s="28"/>
      <c r="M68" s="28"/>
      <c r="P68" s="42"/>
      <c r="Q68" s="41"/>
      <c r="S68" s="28"/>
      <c r="T68" s="42"/>
      <c r="U68" s="41"/>
      <c r="X68" s="42"/>
      <c r="Y68" s="41"/>
    </row>
    <row r="69" spans="4:25">
      <c r="D69" s="39"/>
      <c r="G69" s="28"/>
      <c r="H69" s="40"/>
      <c r="I69" s="28"/>
      <c r="J69" s="28"/>
      <c r="K69" s="28"/>
      <c r="L69" s="28"/>
      <c r="M69" s="28"/>
      <c r="P69" s="42"/>
      <c r="Q69" s="41"/>
      <c r="S69" s="28"/>
      <c r="T69" s="42"/>
      <c r="U69" s="41"/>
      <c r="X69" s="42"/>
      <c r="Y69" s="41"/>
    </row>
    <row r="70" spans="4:25">
      <c r="D70" s="39"/>
      <c r="G70" s="28"/>
      <c r="H70" s="40"/>
      <c r="I70" s="28"/>
      <c r="J70" s="28"/>
      <c r="K70" s="28"/>
      <c r="L70" s="28"/>
      <c r="M70" s="28"/>
      <c r="P70" s="42"/>
      <c r="Q70" s="41"/>
      <c r="S70" s="28"/>
      <c r="T70" s="42"/>
      <c r="U70" s="41"/>
      <c r="X70" s="42"/>
      <c r="Y70" s="41"/>
    </row>
    <row r="71" spans="4:25">
      <c r="D71" s="39"/>
      <c r="G71" s="28"/>
      <c r="H71" s="40"/>
      <c r="I71" s="28"/>
      <c r="J71" s="28"/>
      <c r="K71" s="28"/>
      <c r="L71" s="28"/>
      <c r="M71" s="28"/>
      <c r="P71" s="42"/>
      <c r="Q71" s="41"/>
      <c r="S71" s="28"/>
      <c r="T71" s="42"/>
      <c r="U71" s="41"/>
      <c r="X71" s="42"/>
      <c r="Y71" s="41"/>
    </row>
    <row r="72" spans="4:25">
      <c r="D72" s="39"/>
      <c r="G72" s="28"/>
      <c r="H72" s="40"/>
      <c r="I72" s="28"/>
      <c r="J72" s="28"/>
      <c r="K72" s="28"/>
      <c r="L72" s="28"/>
      <c r="M72" s="28"/>
      <c r="P72" s="42"/>
      <c r="Q72" s="41"/>
      <c r="S72" s="28"/>
      <c r="T72" s="42"/>
      <c r="U72" s="41"/>
      <c r="X72" s="42"/>
      <c r="Y72" s="41"/>
    </row>
    <row r="73" spans="4:25">
      <c r="D73" s="39"/>
      <c r="G73" s="28"/>
      <c r="H73" s="40"/>
      <c r="I73" s="28"/>
      <c r="J73" s="28"/>
      <c r="K73" s="28"/>
      <c r="L73" s="28"/>
      <c r="M73" s="28"/>
      <c r="P73" s="42"/>
      <c r="Q73" s="41"/>
      <c r="S73" s="28"/>
      <c r="T73" s="42"/>
      <c r="U73" s="41"/>
      <c r="X73" s="42"/>
      <c r="Y73" s="41"/>
    </row>
    <row r="74" spans="4:25">
      <c r="D74" s="39"/>
      <c r="G74" s="28"/>
      <c r="H74" s="40"/>
      <c r="I74" s="28"/>
      <c r="J74" s="28"/>
      <c r="K74" s="28"/>
      <c r="L74" s="28"/>
      <c r="M74" s="28"/>
      <c r="P74" s="42"/>
      <c r="Q74" s="41"/>
      <c r="S74" s="28"/>
      <c r="T74" s="42"/>
      <c r="U74" s="41"/>
      <c r="X74" s="42"/>
      <c r="Y74" s="41"/>
    </row>
    <row r="75" spans="4:25">
      <c r="D75" s="39"/>
      <c r="G75" s="28"/>
      <c r="H75" s="40"/>
      <c r="I75" s="28"/>
      <c r="J75" s="28"/>
      <c r="K75" s="28"/>
      <c r="L75" s="28"/>
      <c r="M75" s="28"/>
      <c r="P75" s="42"/>
      <c r="Q75" s="41"/>
      <c r="S75" s="28"/>
      <c r="T75" s="42"/>
      <c r="U75" s="41"/>
      <c r="X75" s="42"/>
      <c r="Y75" s="41"/>
    </row>
    <row r="76" spans="4:25">
      <c r="D76" s="39"/>
      <c r="G76" s="28"/>
      <c r="H76" s="40"/>
      <c r="I76" s="28"/>
      <c r="J76" s="28"/>
      <c r="K76" s="28"/>
      <c r="L76" s="28"/>
      <c r="M76" s="28"/>
      <c r="P76" s="42"/>
      <c r="Q76" s="41"/>
      <c r="S76" s="28"/>
      <c r="T76" s="42"/>
      <c r="U76" s="41"/>
      <c r="X76" s="42"/>
      <c r="Y76" s="41"/>
    </row>
    <row r="77" spans="4:25">
      <c r="D77" s="39"/>
      <c r="G77" s="28"/>
      <c r="H77" s="40"/>
      <c r="I77" s="28"/>
      <c r="J77" s="28"/>
      <c r="K77" s="28"/>
      <c r="L77" s="28"/>
      <c r="M77" s="28"/>
      <c r="P77" s="42"/>
      <c r="Q77" s="41"/>
      <c r="S77" s="28"/>
      <c r="T77" s="42"/>
      <c r="U77" s="41"/>
      <c r="X77" s="42"/>
      <c r="Y77" s="41"/>
    </row>
    <row r="78" spans="4:25">
      <c r="D78" s="39"/>
      <c r="G78" s="28"/>
      <c r="H78" s="40"/>
      <c r="I78" s="28"/>
      <c r="J78" s="28"/>
      <c r="K78" s="28"/>
      <c r="L78" s="28"/>
      <c r="M78" s="28"/>
      <c r="P78" s="42"/>
      <c r="Q78" s="41"/>
      <c r="S78" s="28"/>
      <c r="T78" s="42"/>
      <c r="U78" s="41"/>
      <c r="X78" s="42"/>
      <c r="Y78" s="41"/>
    </row>
    <row r="79" spans="4:25">
      <c r="D79" s="39"/>
      <c r="G79" s="28"/>
      <c r="H79" s="40"/>
      <c r="I79" s="28"/>
      <c r="J79" s="28"/>
      <c r="K79" s="28"/>
      <c r="L79" s="28"/>
      <c r="M79" s="28"/>
      <c r="P79" s="42"/>
      <c r="Q79" s="41"/>
      <c r="S79" s="28"/>
      <c r="T79" s="42"/>
      <c r="U79" s="41"/>
      <c r="X79" s="42"/>
      <c r="Y79" s="41"/>
    </row>
    <row r="80" spans="4:25">
      <c r="D80" s="39"/>
      <c r="G80" s="28"/>
      <c r="H80" s="40"/>
      <c r="I80" s="28"/>
      <c r="J80" s="28"/>
      <c r="K80" s="28"/>
      <c r="L80" s="28"/>
      <c r="M80" s="28"/>
      <c r="P80" s="42"/>
      <c r="Q80" s="41"/>
      <c r="S80" s="28"/>
      <c r="T80" s="42"/>
      <c r="U80" s="41"/>
      <c r="X80" s="42"/>
      <c r="Y80" s="41"/>
    </row>
    <row r="81" spans="4:25">
      <c r="D81" s="39"/>
      <c r="G81" s="28"/>
      <c r="H81" s="40"/>
      <c r="I81" s="28"/>
      <c r="J81" s="28"/>
      <c r="K81" s="28"/>
      <c r="L81" s="28"/>
      <c r="M81" s="28"/>
      <c r="P81" s="42"/>
      <c r="Q81" s="41"/>
      <c r="S81" s="28"/>
      <c r="T81" s="42"/>
      <c r="U81" s="41"/>
      <c r="X81" s="42"/>
      <c r="Y81" s="41"/>
    </row>
    <row r="82" spans="4:25">
      <c r="D82" s="39"/>
      <c r="G82" s="28"/>
      <c r="H82" s="40"/>
      <c r="I82" s="28"/>
      <c r="J82" s="28"/>
      <c r="K82" s="28"/>
      <c r="L82" s="28"/>
      <c r="M82" s="28"/>
      <c r="P82" s="42"/>
      <c r="Q82" s="41"/>
      <c r="S82" s="28"/>
      <c r="T82" s="42"/>
      <c r="U82" s="41"/>
      <c r="X82" s="42"/>
      <c r="Y82" s="41"/>
    </row>
    <row r="83" spans="4:25">
      <c r="D83" s="39"/>
      <c r="G83" s="28"/>
      <c r="H83" s="40"/>
      <c r="I83" s="28"/>
      <c r="J83" s="28"/>
      <c r="K83" s="28"/>
      <c r="L83" s="28"/>
      <c r="M83" s="28"/>
      <c r="P83" s="42"/>
      <c r="Q83" s="41"/>
      <c r="S83" s="28"/>
      <c r="T83" s="42"/>
      <c r="U83" s="41"/>
      <c r="X83" s="42"/>
      <c r="Y83" s="41"/>
    </row>
    <row r="84" spans="4:25">
      <c r="D84" s="39"/>
      <c r="G84" s="28"/>
      <c r="H84" s="40"/>
      <c r="I84" s="28"/>
      <c r="J84" s="28"/>
      <c r="K84" s="28"/>
      <c r="L84" s="28"/>
      <c r="M84" s="28"/>
      <c r="P84" s="42"/>
      <c r="Q84" s="41"/>
      <c r="S84" s="28"/>
      <c r="T84" s="42"/>
      <c r="U84" s="41"/>
      <c r="X84" s="42"/>
      <c r="Y84" s="41"/>
    </row>
    <row r="85" spans="4:25">
      <c r="D85" s="39"/>
      <c r="G85" s="28"/>
      <c r="H85" s="40"/>
      <c r="I85" s="28"/>
      <c r="J85" s="28"/>
      <c r="K85" s="28"/>
      <c r="L85" s="28"/>
      <c r="M85" s="28"/>
      <c r="P85" s="42"/>
      <c r="Q85" s="41"/>
      <c r="S85" s="28"/>
      <c r="T85" s="42"/>
      <c r="U85" s="41"/>
      <c r="X85" s="42"/>
      <c r="Y85" s="41"/>
    </row>
    <row r="86" spans="4:25">
      <c r="D86" s="39"/>
      <c r="G86" s="28"/>
      <c r="H86" s="40"/>
      <c r="I86" s="28"/>
      <c r="J86" s="28"/>
      <c r="K86" s="28"/>
      <c r="L86" s="28"/>
      <c r="M86" s="28"/>
      <c r="P86" s="42"/>
      <c r="Q86" s="41"/>
      <c r="S86" s="28"/>
      <c r="T86" s="42"/>
      <c r="U86" s="41"/>
      <c r="X86" s="42"/>
      <c r="Y86" s="41"/>
    </row>
    <row r="87" spans="4:25">
      <c r="D87" s="39"/>
      <c r="G87" s="28"/>
      <c r="H87" s="40"/>
      <c r="I87" s="28"/>
      <c r="J87" s="28"/>
      <c r="K87" s="28"/>
      <c r="L87" s="28"/>
      <c r="M87" s="28"/>
      <c r="P87" s="42"/>
      <c r="Q87" s="41"/>
      <c r="S87" s="28"/>
      <c r="T87" s="42"/>
      <c r="U87" s="41"/>
      <c r="X87" s="42"/>
      <c r="Y87" s="41"/>
    </row>
    <row r="88" spans="4:25">
      <c r="D88" s="39"/>
      <c r="G88" s="28"/>
      <c r="H88" s="40"/>
      <c r="I88" s="28"/>
      <c r="J88" s="28"/>
      <c r="K88" s="28"/>
      <c r="L88" s="28"/>
      <c r="M88" s="28"/>
      <c r="P88" s="42"/>
      <c r="Q88" s="41"/>
      <c r="S88" s="28"/>
      <c r="T88" s="42"/>
      <c r="U88" s="41"/>
      <c r="X88" s="42"/>
      <c r="Y88" s="41"/>
    </row>
    <row r="89" spans="4:25">
      <c r="D89" s="39"/>
      <c r="G89" s="28"/>
      <c r="H89" s="40"/>
      <c r="I89" s="28"/>
      <c r="J89" s="28"/>
      <c r="K89" s="28"/>
      <c r="L89" s="28"/>
      <c r="M89" s="28"/>
      <c r="P89" s="42"/>
      <c r="Q89" s="41"/>
      <c r="S89" s="28"/>
      <c r="T89" s="42"/>
      <c r="U89" s="41"/>
      <c r="X89" s="42"/>
      <c r="Y89" s="41"/>
    </row>
    <row r="90" spans="4:25">
      <c r="D90" s="39"/>
      <c r="G90" s="28"/>
      <c r="H90" s="40"/>
      <c r="I90" s="28"/>
      <c r="J90" s="28"/>
      <c r="K90" s="28"/>
      <c r="L90" s="28"/>
      <c r="M90" s="28"/>
      <c r="P90" s="42"/>
      <c r="Q90" s="41"/>
      <c r="S90" s="28"/>
      <c r="T90" s="42"/>
      <c r="U90" s="41"/>
      <c r="X90" s="42"/>
      <c r="Y90" s="41"/>
    </row>
    <row r="91" spans="4:25">
      <c r="D91" s="39"/>
      <c r="G91" s="28"/>
      <c r="H91" s="40"/>
      <c r="I91" s="28"/>
      <c r="J91" s="28"/>
      <c r="K91" s="28"/>
      <c r="L91" s="28"/>
      <c r="M91" s="28"/>
      <c r="P91" s="42"/>
      <c r="Q91" s="41"/>
      <c r="S91" s="28"/>
      <c r="T91" s="42"/>
      <c r="U91" s="41"/>
      <c r="X91" s="42"/>
      <c r="Y91" s="41"/>
    </row>
    <row r="92" spans="4:25">
      <c r="D92" s="39"/>
      <c r="G92" s="28"/>
      <c r="H92" s="40"/>
      <c r="I92" s="28"/>
      <c r="J92" s="28"/>
      <c r="K92" s="28"/>
      <c r="L92" s="28"/>
      <c r="M92" s="28"/>
      <c r="P92" s="42"/>
      <c r="Q92" s="41"/>
      <c r="S92" s="28"/>
      <c r="T92" s="42"/>
      <c r="U92" s="41"/>
      <c r="X92" s="42"/>
      <c r="Y92" s="41"/>
    </row>
    <row r="93" spans="4:25">
      <c r="D93" s="39"/>
      <c r="G93" s="28"/>
      <c r="H93" s="40"/>
      <c r="I93" s="28"/>
      <c r="J93" s="28"/>
      <c r="K93" s="28"/>
      <c r="L93" s="28"/>
      <c r="M93" s="28"/>
      <c r="P93" s="42"/>
      <c r="Q93" s="41"/>
      <c r="S93" s="28"/>
      <c r="T93" s="42"/>
      <c r="U93" s="41"/>
      <c r="X93" s="42"/>
      <c r="Y93" s="41"/>
    </row>
    <row r="94" spans="4:25">
      <c r="D94" s="39"/>
      <c r="G94" s="28"/>
      <c r="H94" s="40"/>
      <c r="I94" s="28"/>
      <c r="J94" s="28"/>
      <c r="K94" s="28"/>
      <c r="L94" s="28"/>
      <c r="M94" s="28"/>
      <c r="P94" s="42"/>
      <c r="Q94" s="41"/>
      <c r="S94" s="28"/>
      <c r="T94" s="42"/>
      <c r="U94" s="41"/>
      <c r="X94" s="42"/>
      <c r="Y94" s="41"/>
    </row>
    <row r="95" spans="4:25">
      <c r="D95" s="39"/>
      <c r="G95" s="28"/>
      <c r="H95" s="40"/>
      <c r="I95" s="28"/>
      <c r="J95" s="28"/>
      <c r="K95" s="28"/>
      <c r="L95" s="28"/>
      <c r="M95" s="28"/>
      <c r="P95" s="42"/>
      <c r="Q95" s="41"/>
      <c r="S95" s="28"/>
      <c r="T95" s="42"/>
      <c r="U95" s="41"/>
      <c r="X95" s="42"/>
      <c r="Y95" s="41"/>
    </row>
    <row r="96" spans="4:25">
      <c r="D96" s="39"/>
      <c r="G96" s="28"/>
      <c r="H96" s="40"/>
      <c r="I96" s="28"/>
      <c r="J96" s="28"/>
      <c r="K96" s="28"/>
      <c r="L96" s="28"/>
      <c r="M96" s="28"/>
      <c r="P96" s="42"/>
      <c r="Q96" s="41"/>
      <c r="S96" s="28"/>
      <c r="T96" s="42"/>
      <c r="U96" s="41"/>
      <c r="X96" s="42"/>
      <c r="Y96" s="41"/>
    </row>
    <row r="97" spans="4:25">
      <c r="D97" s="39"/>
      <c r="G97" s="28"/>
      <c r="H97" s="40"/>
      <c r="I97" s="28"/>
      <c r="J97" s="28"/>
      <c r="K97" s="28"/>
      <c r="L97" s="28"/>
      <c r="M97" s="28"/>
      <c r="P97" s="42"/>
      <c r="Q97" s="41"/>
      <c r="S97" s="28"/>
      <c r="T97" s="42"/>
      <c r="U97" s="41"/>
      <c r="X97" s="42"/>
      <c r="Y97" s="41"/>
    </row>
    <row r="98" spans="4:25">
      <c r="D98" s="39"/>
      <c r="G98" s="28"/>
      <c r="H98" s="40"/>
      <c r="I98" s="28"/>
      <c r="J98" s="28"/>
      <c r="K98" s="28"/>
      <c r="L98" s="28"/>
      <c r="M98" s="28"/>
      <c r="P98" s="42"/>
      <c r="Q98" s="41"/>
      <c r="S98" s="28"/>
      <c r="T98" s="42"/>
      <c r="U98" s="41"/>
      <c r="X98" s="42"/>
      <c r="Y98" s="41"/>
    </row>
    <row r="99" spans="4:25">
      <c r="D99" s="39"/>
      <c r="G99" s="28"/>
      <c r="H99" s="40"/>
      <c r="I99" s="28"/>
      <c r="J99" s="28"/>
      <c r="K99" s="28"/>
      <c r="L99" s="28"/>
      <c r="M99" s="28"/>
      <c r="P99" s="42"/>
      <c r="Q99" s="41"/>
      <c r="S99" s="28"/>
      <c r="T99" s="42"/>
      <c r="U99" s="41"/>
      <c r="X99" s="42"/>
      <c r="Y99" s="41"/>
    </row>
    <row r="100" spans="4:25">
      <c r="D100" s="39"/>
      <c r="G100" s="28"/>
      <c r="H100" s="40"/>
      <c r="I100" s="28"/>
      <c r="J100" s="28"/>
      <c r="K100" s="28"/>
      <c r="L100" s="28"/>
      <c r="M100" s="28"/>
      <c r="P100" s="42"/>
      <c r="Q100" s="41"/>
      <c r="S100" s="28"/>
      <c r="T100" s="42"/>
      <c r="U100" s="41"/>
      <c r="X100" s="42"/>
      <c r="Y100" s="41"/>
    </row>
    <row r="101" spans="4:25">
      <c r="D101" s="39"/>
      <c r="G101" s="28"/>
      <c r="H101" s="40"/>
      <c r="I101" s="28"/>
      <c r="J101" s="28"/>
      <c r="K101" s="28"/>
      <c r="L101" s="28"/>
      <c r="M101" s="28"/>
      <c r="P101" s="42"/>
      <c r="Q101" s="41"/>
      <c r="S101" s="28"/>
      <c r="T101" s="42"/>
      <c r="U101" s="41"/>
      <c r="X101" s="42"/>
      <c r="Y101" s="41"/>
    </row>
    <row r="102" spans="4:25">
      <c r="D102" s="39"/>
      <c r="G102" s="28"/>
      <c r="H102" s="40"/>
      <c r="I102" s="28"/>
      <c r="J102" s="28"/>
      <c r="K102" s="28"/>
      <c r="L102" s="28"/>
      <c r="M102" s="28"/>
      <c r="P102" s="42"/>
      <c r="Q102" s="41"/>
      <c r="S102" s="28"/>
      <c r="T102" s="42"/>
      <c r="U102" s="41"/>
      <c r="X102" s="42"/>
      <c r="Y102" s="41"/>
    </row>
    <row r="103" spans="4:25">
      <c r="D103" s="39"/>
      <c r="G103" s="28"/>
      <c r="H103" s="40"/>
      <c r="I103" s="28"/>
      <c r="J103" s="28"/>
      <c r="K103" s="28"/>
      <c r="L103" s="28"/>
      <c r="M103" s="28"/>
      <c r="P103" s="42"/>
      <c r="Q103" s="41"/>
      <c r="S103" s="28"/>
      <c r="T103" s="42"/>
      <c r="U103" s="41"/>
      <c r="X103" s="42"/>
      <c r="Y103" s="41"/>
    </row>
    <row r="104" spans="4:25">
      <c r="D104" s="39"/>
      <c r="G104" s="28"/>
      <c r="H104" s="40"/>
      <c r="I104" s="28"/>
      <c r="J104" s="28"/>
      <c r="K104" s="28"/>
      <c r="L104" s="28"/>
      <c r="M104" s="28"/>
      <c r="P104" s="42"/>
      <c r="Q104" s="41"/>
      <c r="S104" s="28"/>
      <c r="T104" s="42"/>
      <c r="U104" s="41"/>
      <c r="X104" s="42"/>
      <c r="Y104" s="41"/>
    </row>
    <row r="105" spans="4:25">
      <c r="D105" s="39"/>
      <c r="G105" s="28"/>
      <c r="H105" s="40"/>
      <c r="I105" s="28"/>
      <c r="J105" s="28"/>
      <c r="K105" s="28"/>
      <c r="L105" s="28"/>
      <c r="M105" s="28"/>
      <c r="P105" s="42"/>
      <c r="Q105" s="41"/>
      <c r="S105" s="28"/>
      <c r="T105" s="42"/>
      <c r="U105" s="41"/>
      <c r="X105" s="42"/>
      <c r="Y105" s="41"/>
    </row>
    <row r="106" spans="4:25">
      <c r="D106" s="39"/>
      <c r="G106" s="28"/>
      <c r="H106" s="40"/>
      <c r="I106" s="28"/>
      <c r="J106" s="28"/>
      <c r="K106" s="28"/>
      <c r="L106" s="28"/>
      <c r="M106" s="28"/>
      <c r="P106" s="42"/>
      <c r="Q106" s="41"/>
      <c r="S106" s="28"/>
      <c r="T106" s="42"/>
      <c r="U106" s="41"/>
      <c r="X106" s="42"/>
      <c r="Y106" s="41"/>
    </row>
    <row r="107" spans="4:25">
      <c r="D107" s="39"/>
      <c r="G107" s="28"/>
      <c r="H107" s="40"/>
      <c r="I107" s="28"/>
      <c r="J107" s="28"/>
      <c r="K107" s="28"/>
      <c r="L107" s="28"/>
      <c r="M107" s="28"/>
      <c r="P107" s="42"/>
      <c r="Q107" s="41"/>
      <c r="S107" s="28"/>
      <c r="T107" s="42"/>
      <c r="U107" s="41"/>
      <c r="X107" s="42"/>
      <c r="Y107" s="41"/>
    </row>
    <row r="108" spans="4:25">
      <c r="D108" s="39"/>
      <c r="G108" s="28"/>
      <c r="H108" s="40"/>
      <c r="I108" s="28"/>
      <c r="J108" s="28"/>
      <c r="K108" s="28"/>
      <c r="L108" s="28"/>
      <c r="M108" s="28"/>
      <c r="P108" s="42"/>
      <c r="Q108" s="41"/>
      <c r="S108" s="28"/>
      <c r="T108" s="42"/>
      <c r="U108" s="41"/>
      <c r="X108" s="42"/>
      <c r="Y108" s="41"/>
    </row>
    <row r="109" spans="4:25">
      <c r="D109" s="39"/>
      <c r="G109" s="28"/>
      <c r="H109" s="40"/>
      <c r="I109" s="28"/>
      <c r="J109" s="28"/>
      <c r="K109" s="28"/>
      <c r="L109" s="28"/>
      <c r="M109" s="28"/>
      <c r="P109" s="42"/>
      <c r="Q109" s="41"/>
      <c r="S109" s="28"/>
      <c r="T109" s="42"/>
      <c r="U109" s="41"/>
      <c r="X109" s="42"/>
      <c r="Y109" s="41"/>
    </row>
    <row r="110" spans="4:25">
      <c r="D110" s="39"/>
      <c r="G110" s="28"/>
      <c r="H110" s="40"/>
      <c r="I110" s="28"/>
      <c r="J110" s="28"/>
      <c r="K110" s="28"/>
      <c r="L110" s="28"/>
      <c r="M110" s="28"/>
      <c r="P110" s="42"/>
      <c r="Q110" s="41"/>
      <c r="S110" s="28"/>
      <c r="T110" s="42"/>
      <c r="U110" s="41"/>
      <c r="X110" s="42"/>
      <c r="Y110" s="41"/>
    </row>
    <row r="111" spans="4:25">
      <c r="D111" s="39"/>
      <c r="G111" s="28"/>
      <c r="H111" s="40"/>
      <c r="I111" s="28"/>
      <c r="J111" s="28"/>
      <c r="K111" s="28"/>
      <c r="L111" s="28"/>
      <c r="M111" s="28"/>
      <c r="P111" s="42"/>
      <c r="Q111" s="41"/>
      <c r="S111" s="28"/>
      <c r="T111" s="42"/>
      <c r="U111" s="41"/>
      <c r="X111" s="42"/>
      <c r="Y111" s="41"/>
    </row>
    <row r="112" spans="4:25">
      <c r="D112" s="39"/>
      <c r="G112" s="28"/>
      <c r="H112" s="40"/>
      <c r="I112" s="28"/>
      <c r="J112" s="28"/>
      <c r="K112" s="28"/>
      <c r="L112" s="28"/>
      <c r="M112" s="28"/>
      <c r="P112" s="42"/>
      <c r="Q112" s="41"/>
      <c r="S112" s="28"/>
      <c r="T112" s="42"/>
      <c r="U112" s="41"/>
      <c r="X112" s="42"/>
      <c r="Y112" s="41"/>
    </row>
    <row r="113" spans="4:25">
      <c r="D113" s="39"/>
      <c r="G113" s="28"/>
      <c r="H113" s="40"/>
      <c r="I113" s="28"/>
      <c r="J113" s="28"/>
      <c r="K113" s="28"/>
      <c r="L113" s="28"/>
      <c r="M113" s="28"/>
      <c r="P113" s="42"/>
      <c r="Q113" s="41"/>
      <c r="S113" s="28"/>
      <c r="T113" s="42"/>
      <c r="U113" s="41"/>
      <c r="X113" s="42"/>
      <c r="Y113" s="41"/>
    </row>
    <row r="114" spans="4:25">
      <c r="D114" s="39"/>
      <c r="G114" s="28"/>
      <c r="H114" s="40"/>
      <c r="I114" s="28"/>
      <c r="J114" s="28"/>
      <c r="K114" s="28"/>
      <c r="L114" s="28"/>
      <c r="M114" s="28"/>
      <c r="P114" s="42"/>
      <c r="Q114" s="41"/>
      <c r="S114" s="28"/>
      <c r="T114" s="42"/>
      <c r="U114" s="41"/>
      <c r="X114" s="42"/>
      <c r="Y114" s="41"/>
    </row>
    <row r="115" spans="4:25">
      <c r="D115" s="39"/>
      <c r="G115" s="28"/>
      <c r="H115" s="40"/>
      <c r="I115" s="28"/>
      <c r="J115" s="28"/>
      <c r="K115" s="28"/>
      <c r="L115" s="28"/>
      <c r="M115" s="28"/>
      <c r="P115" s="42"/>
      <c r="Q115" s="41"/>
      <c r="S115" s="28"/>
      <c r="T115" s="42"/>
      <c r="U115" s="41"/>
      <c r="X115" s="42"/>
      <c r="Y115" s="41"/>
    </row>
    <row r="116" spans="4:25">
      <c r="D116" s="39"/>
      <c r="G116" s="28"/>
      <c r="H116" s="40"/>
      <c r="I116" s="28"/>
      <c r="J116" s="28"/>
      <c r="K116" s="28"/>
      <c r="L116" s="28"/>
      <c r="M116" s="28"/>
      <c r="P116" s="42"/>
      <c r="Q116" s="41"/>
      <c r="S116" s="28"/>
      <c r="T116" s="42"/>
      <c r="U116" s="41"/>
      <c r="X116" s="42"/>
      <c r="Y116" s="41"/>
    </row>
    <row r="117" spans="4:25">
      <c r="D117" s="39"/>
      <c r="G117" s="28"/>
      <c r="H117" s="40"/>
      <c r="I117" s="28"/>
      <c r="J117" s="28"/>
      <c r="K117" s="28"/>
      <c r="L117" s="28"/>
      <c r="M117" s="28"/>
      <c r="P117" s="42"/>
      <c r="Q117" s="41"/>
      <c r="S117" s="28"/>
      <c r="T117" s="42"/>
      <c r="U117" s="41"/>
      <c r="X117" s="42"/>
      <c r="Y117" s="41"/>
    </row>
    <row r="118" spans="4:25">
      <c r="D118" s="39"/>
      <c r="G118" s="28"/>
      <c r="H118" s="40"/>
      <c r="I118" s="28"/>
      <c r="J118" s="28"/>
      <c r="K118" s="28"/>
      <c r="L118" s="28"/>
      <c r="M118" s="28"/>
      <c r="P118" s="42"/>
      <c r="Q118" s="41"/>
      <c r="S118" s="28"/>
      <c r="T118" s="42"/>
      <c r="U118" s="41"/>
      <c r="X118" s="42"/>
      <c r="Y118" s="41"/>
    </row>
    <row r="119" spans="4:25">
      <c r="D119" s="39"/>
      <c r="G119" s="28"/>
      <c r="H119" s="40"/>
      <c r="I119" s="28"/>
      <c r="J119" s="28"/>
      <c r="K119" s="28"/>
      <c r="L119" s="28"/>
      <c r="M119" s="28"/>
      <c r="P119" s="42"/>
      <c r="Q119" s="41"/>
      <c r="S119" s="28"/>
      <c r="T119" s="42"/>
      <c r="U119" s="41"/>
      <c r="X119" s="42"/>
      <c r="Y119" s="41"/>
    </row>
    <row r="120" spans="4:25">
      <c r="D120" s="39"/>
      <c r="G120" s="28"/>
      <c r="H120" s="40"/>
      <c r="I120" s="28"/>
      <c r="J120" s="28"/>
      <c r="K120" s="28"/>
      <c r="L120" s="28"/>
      <c r="M120" s="28"/>
      <c r="P120" s="42"/>
      <c r="Q120" s="41"/>
      <c r="S120" s="28"/>
      <c r="T120" s="42"/>
      <c r="U120" s="41"/>
      <c r="X120" s="42"/>
      <c r="Y120" s="41"/>
    </row>
    <row r="121" spans="4:25">
      <c r="D121" s="39"/>
      <c r="G121" s="28"/>
      <c r="H121" s="40"/>
      <c r="I121" s="28"/>
      <c r="J121" s="28"/>
      <c r="K121" s="28"/>
      <c r="L121" s="28"/>
      <c r="M121" s="28"/>
      <c r="P121" s="42"/>
      <c r="Q121" s="41"/>
      <c r="S121" s="28"/>
      <c r="T121" s="42"/>
      <c r="U121" s="41"/>
      <c r="X121" s="42"/>
      <c r="Y121" s="41"/>
    </row>
    <row r="122" spans="4:25">
      <c r="D122" s="39"/>
      <c r="G122" s="28"/>
      <c r="H122" s="40"/>
      <c r="I122" s="28"/>
      <c r="J122" s="28"/>
      <c r="K122" s="28"/>
      <c r="L122" s="28"/>
      <c r="M122" s="28"/>
      <c r="P122" s="42"/>
      <c r="Q122" s="41"/>
      <c r="S122" s="28"/>
      <c r="T122" s="42"/>
      <c r="U122" s="41"/>
      <c r="X122" s="42"/>
      <c r="Y122" s="41"/>
    </row>
    <row r="123" spans="4:25">
      <c r="D123" s="39"/>
      <c r="G123" s="28"/>
      <c r="H123" s="40"/>
      <c r="I123" s="28"/>
      <c r="J123" s="28"/>
      <c r="K123" s="28"/>
      <c r="L123" s="28"/>
      <c r="M123" s="28"/>
      <c r="P123" s="42"/>
      <c r="Q123" s="41"/>
      <c r="S123" s="28"/>
      <c r="T123" s="42"/>
      <c r="U123" s="41"/>
      <c r="X123" s="42"/>
      <c r="Y123" s="41"/>
    </row>
    <row r="124" spans="4:25">
      <c r="D124" s="39"/>
      <c r="G124" s="28"/>
      <c r="H124" s="40"/>
      <c r="I124" s="28"/>
      <c r="J124" s="28"/>
      <c r="K124" s="28"/>
      <c r="L124" s="28"/>
      <c r="M124" s="28"/>
      <c r="P124" s="42"/>
      <c r="Q124" s="41"/>
      <c r="S124" s="28"/>
      <c r="T124" s="42"/>
      <c r="U124" s="41"/>
      <c r="X124" s="42"/>
      <c r="Y124" s="41"/>
    </row>
    <row r="125" spans="4:25">
      <c r="D125" s="39"/>
      <c r="G125" s="28"/>
      <c r="H125" s="40"/>
      <c r="I125" s="28"/>
      <c r="J125" s="28"/>
      <c r="K125" s="28"/>
      <c r="L125" s="28"/>
      <c r="M125" s="28"/>
      <c r="P125" s="42"/>
      <c r="Q125" s="41"/>
      <c r="S125" s="28"/>
      <c r="T125" s="42"/>
      <c r="U125" s="41"/>
      <c r="X125" s="42"/>
      <c r="Y125" s="41"/>
    </row>
    <row r="126" spans="4:25">
      <c r="D126" s="39"/>
      <c r="G126" s="28"/>
      <c r="H126" s="40"/>
      <c r="I126" s="28"/>
      <c r="J126" s="28"/>
      <c r="K126" s="28"/>
      <c r="L126" s="28"/>
      <c r="M126" s="28"/>
      <c r="P126" s="42"/>
      <c r="Q126" s="41"/>
      <c r="S126" s="28"/>
      <c r="T126" s="42"/>
      <c r="U126" s="41"/>
      <c r="X126" s="42"/>
      <c r="Y126" s="41"/>
    </row>
    <row r="127" spans="4:25">
      <c r="D127" s="39"/>
      <c r="G127" s="28"/>
      <c r="H127" s="40"/>
      <c r="I127" s="28"/>
      <c r="J127" s="28"/>
      <c r="K127" s="28"/>
      <c r="L127" s="28"/>
      <c r="M127" s="28"/>
      <c r="P127" s="42"/>
      <c r="Q127" s="41"/>
      <c r="S127" s="28"/>
      <c r="T127" s="42"/>
      <c r="U127" s="41"/>
      <c r="X127" s="42"/>
      <c r="Y127" s="41"/>
    </row>
    <row r="128" spans="4:25">
      <c r="D128" s="39"/>
      <c r="G128" s="28"/>
      <c r="H128" s="40"/>
      <c r="I128" s="28"/>
      <c r="J128" s="28"/>
      <c r="K128" s="28"/>
      <c r="L128" s="28"/>
      <c r="M128" s="28"/>
      <c r="P128" s="42"/>
      <c r="Q128" s="41"/>
      <c r="S128" s="28"/>
      <c r="T128" s="42"/>
      <c r="U128" s="41"/>
      <c r="X128" s="42"/>
      <c r="Y128" s="41"/>
    </row>
    <row r="129" spans="4:25">
      <c r="D129" s="39"/>
      <c r="G129" s="28"/>
      <c r="H129" s="40"/>
      <c r="I129" s="28"/>
      <c r="J129" s="28"/>
      <c r="K129" s="28"/>
      <c r="L129" s="28"/>
      <c r="M129" s="28"/>
      <c r="P129" s="42"/>
      <c r="Q129" s="41"/>
      <c r="S129" s="28"/>
      <c r="T129" s="42"/>
      <c r="U129" s="41"/>
      <c r="X129" s="42"/>
      <c r="Y129" s="41"/>
    </row>
    <row r="130" spans="4:25">
      <c r="D130" s="39"/>
      <c r="G130" s="28"/>
      <c r="H130" s="40"/>
      <c r="I130" s="28"/>
      <c r="J130" s="28"/>
      <c r="K130" s="28"/>
      <c r="L130" s="28"/>
      <c r="M130" s="28"/>
      <c r="P130" s="42"/>
      <c r="Q130" s="41"/>
      <c r="S130" s="28"/>
      <c r="T130" s="42"/>
      <c r="U130" s="41"/>
      <c r="X130" s="42"/>
      <c r="Y130" s="41"/>
    </row>
    <row r="131" spans="4:25">
      <c r="D131" s="39"/>
      <c r="G131" s="28"/>
      <c r="H131" s="40"/>
      <c r="I131" s="28"/>
      <c r="J131" s="28"/>
      <c r="K131" s="28"/>
      <c r="L131" s="28"/>
      <c r="M131" s="28"/>
      <c r="P131" s="42"/>
      <c r="Q131" s="41"/>
      <c r="S131" s="28"/>
      <c r="T131" s="42"/>
      <c r="U131" s="41"/>
      <c r="X131" s="42"/>
      <c r="Y131" s="41"/>
    </row>
    <row r="132" spans="4:25">
      <c r="D132" s="39"/>
      <c r="G132" s="28"/>
      <c r="H132" s="40"/>
      <c r="I132" s="28"/>
      <c r="J132" s="28"/>
      <c r="K132" s="28"/>
      <c r="L132" s="28"/>
      <c r="M132" s="28"/>
      <c r="P132" s="42"/>
      <c r="Q132" s="41"/>
      <c r="S132" s="28"/>
      <c r="T132" s="42"/>
      <c r="U132" s="41"/>
      <c r="X132" s="42"/>
      <c r="Y132" s="41"/>
    </row>
    <row r="133" spans="4:25">
      <c r="D133" s="39"/>
      <c r="G133" s="28"/>
      <c r="H133" s="40"/>
      <c r="I133" s="28"/>
      <c r="J133" s="28"/>
      <c r="K133" s="28"/>
      <c r="L133" s="28"/>
      <c r="M133" s="28"/>
      <c r="P133" s="42"/>
      <c r="Q133" s="41"/>
      <c r="S133" s="28"/>
      <c r="T133" s="42"/>
      <c r="U133" s="41"/>
      <c r="X133" s="42"/>
      <c r="Y133" s="41"/>
    </row>
    <row r="134" spans="4:25">
      <c r="D134" s="39"/>
      <c r="G134" s="28"/>
      <c r="H134" s="40"/>
      <c r="I134" s="28"/>
      <c r="J134" s="28"/>
      <c r="K134" s="28"/>
      <c r="L134" s="28"/>
      <c r="M134" s="28"/>
      <c r="P134" s="42"/>
      <c r="Q134" s="41"/>
      <c r="S134" s="28"/>
      <c r="T134" s="42"/>
      <c r="U134" s="41"/>
      <c r="X134" s="42"/>
      <c r="Y134" s="41"/>
    </row>
    <row r="135" spans="4:25">
      <c r="D135" s="39"/>
      <c r="G135" s="28"/>
      <c r="H135" s="40"/>
      <c r="I135" s="28"/>
      <c r="J135" s="28"/>
      <c r="K135" s="28"/>
      <c r="L135" s="28"/>
      <c r="M135" s="28"/>
      <c r="P135" s="42"/>
      <c r="Q135" s="41"/>
      <c r="S135" s="28"/>
      <c r="T135" s="42"/>
      <c r="U135" s="41"/>
      <c r="X135" s="42"/>
      <c r="Y135" s="41"/>
    </row>
    <row r="136" spans="4:25">
      <c r="D136" s="39"/>
      <c r="G136" s="28"/>
      <c r="H136" s="40"/>
      <c r="I136" s="28"/>
      <c r="J136" s="28"/>
      <c r="K136" s="28"/>
      <c r="L136" s="28"/>
      <c r="M136" s="28"/>
      <c r="P136" s="42"/>
      <c r="Q136" s="41"/>
      <c r="S136" s="28"/>
      <c r="T136" s="42"/>
      <c r="U136" s="41"/>
      <c r="X136" s="42"/>
      <c r="Y136" s="41"/>
    </row>
    <row r="137" spans="4:25">
      <c r="D137" s="39"/>
      <c r="G137" s="28"/>
      <c r="H137" s="40"/>
      <c r="I137" s="28"/>
      <c r="J137" s="28"/>
      <c r="K137" s="28"/>
      <c r="L137" s="28"/>
      <c r="M137" s="28"/>
      <c r="P137" s="42"/>
      <c r="Q137" s="41"/>
      <c r="S137" s="28"/>
      <c r="T137" s="42"/>
      <c r="U137" s="41"/>
      <c r="X137" s="42"/>
      <c r="Y137" s="41"/>
    </row>
    <row r="138" spans="4:25">
      <c r="D138" s="39"/>
      <c r="G138" s="28"/>
      <c r="H138" s="40"/>
      <c r="I138" s="28"/>
      <c r="J138" s="28"/>
      <c r="K138" s="28"/>
      <c r="L138" s="28"/>
      <c r="M138" s="28"/>
      <c r="P138" s="42"/>
      <c r="Q138" s="41"/>
      <c r="S138" s="28"/>
      <c r="T138" s="42"/>
      <c r="U138" s="41"/>
      <c r="X138" s="42"/>
      <c r="Y138" s="41"/>
    </row>
    <row r="139" spans="4:25">
      <c r="D139" s="39"/>
      <c r="G139" s="28"/>
      <c r="H139" s="40"/>
      <c r="I139" s="28"/>
      <c r="J139" s="28"/>
      <c r="K139" s="28"/>
      <c r="L139" s="28"/>
      <c r="M139" s="28"/>
      <c r="P139" s="42"/>
      <c r="Q139" s="41"/>
      <c r="S139" s="28"/>
      <c r="T139" s="42"/>
      <c r="U139" s="41"/>
      <c r="X139" s="42"/>
      <c r="Y139" s="41"/>
    </row>
    <row r="140" spans="4:25">
      <c r="D140" s="39"/>
      <c r="G140" s="28"/>
      <c r="H140" s="40"/>
      <c r="I140" s="28"/>
      <c r="J140" s="28"/>
      <c r="K140" s="28"/>
      <c r="L140" s="28"/>
      <c r="M140" s="28"/>
      <c r="P140" s="42"/>
      <c r="Q140" s="41"/>
      <c r="S140" s="28"/>
      <c r="T140" s="42"/>
      <c r="U140" s="41"/>
      <c r="X140" s="42"/>
      <c r="Y140" s="41"/>
    </row>
    <row r="141" spans="4:25">
      <c r="D141" s="39"/>
      <c r="G141" s="28"/>
      <c r="H141" s="40"/>
      <c r="I141" s="28"/>
      <c r="J141" s="28"/>
      <c r="K141" s="28"/>
      <c r="L141" s="28"/>
      <c r="M141" s="28"/>
      <c r="P141" s="42"/>
      <c r="Q141" s="41"/>
      <c r="S141" s="28"/>
      <c r="T141" s="42"/>
      <c r="U141" s="41"/>
      <c r="X141" s="42"/>
      <c r="Y141" s="41"/>
    </row>
    <row r="142" spans="4:25">
      <c r="D142" s="39"/>
      <c r="G142" s="28"/>
      <c r="H142" s="40"/>
      <c r="I142" s="28"/>
      <c r="J142" s="28"/>
      <c r="K142" s="28"/>
      <c r="L142" s="28"/>
      <c r="M142" s="28"/>
      <c r="P142" s="42"/>
      <c r="Q142" s="41"/>
      <c r="S142" s="28"/>
      <c r="T142" s="42"/>
      <c r="U142" s="41"/>
      <c r="X142" s="42"/>
      <c r="Y142" s="41"/>
    </row>
    <row r="143" spans="4:25">
      <c r="D143" s="39"/>
      <c r="G143" s="28"/>
      <c r="H143" s="40"/>
      <c r="I143" s="28"/>
      <c r="J143" s="28"/>
      <c r="K143" s="28"/>
      <c r="L143" s="28"/>
      <c r="M143" s="28"/>
      <c r="P143" s="42"/>
      <c r="Q143" s="41"/>
      <c r="S143" s="28"/>
      <c r="T143" s="42"/>
      <c r="U143" s="41"/>
      <c r="X143" s="42"/>
      <c r="Y143" s="41"/>
    </row>
    <row r="144" spans="4:25">
      <c r="D144" s="39"/>
      <c r="G144" s="28"/>
      <c r="H144" s="40"/>
      <c r="I144" s="28"/>
      <c r="J144" s="28"/>
      <c r="K144" s="28"/>
      <c r="L144" s="28"/>
      <c r="M144" s="28"/>
      <c r="P144" s="42"/>
      <c r="Q144" s="41"/>
      <c r="S144" s="28"/>
      <c r="T144" s="42"/>
      <c r="U144" s="41"/>
      <c r="X144" s="42"/>
      <c r="Y144" s="41"/>
    </row>
    <row r="145" spans="4:25">
      <c r="D145" s="39"/>
      <c r="G145" s="28"/>
      <c r="H145" s="40"/>
      <c r="I145" s="28"/>
      <c r="J145" s="28"/>
      <c r="K145" s="28"/>
      <c r="L145" s="28"/>
      <c r="M145" s="28"/>
      <c r="P145" s="42"/>
      <c r="Q145" s="41"/>
      <c r="S145" s="28"/>
      <c r="T145" s="42"/>
      <c r="U145" s="41"/>
      <c r="X145" s="42"/>
      <c r="Y145" s="41"/>
    </row>
    <row r="146" spans="4:25">
      <c r="D146" s="39"/>
      <c r="G146" s="28"/>
      <c r="H146" s="40"/>
      <c r="I146" s="28"/>
      <c r="J146" s="28"/>
      <c r="K146" s="28"/>
      <c r="L146" s="28"/>
      <c r="M146" s="28"/>
      <c r="P146" s="42"/>
      <c r="Q146" s="41"/>
      <c r="S146" s="28"/>
      <c r="T146" s="42"/>
      <c r="U146" s="41"/>
      <c r="X146" s="42"/>
      <c r="Y146" s="41"/>
    </row>
    <row r="147" spans="4:25">
      <c r="D147" s="39"/>
      <c r="G147" s="28"/>
      <c r="H147" s="40"/>
      <c r="I147" s="28"/>
      <c r="J147" s="28"/>
      <c r="K147" s="28"/>
      <c r="L147" s="28"/>
      <c r="M147" s="28"/>
      <c r="P147" s="42"/>
      <c r="Q147" s="41"/>
      <c r="S147" s="28"/>
      <c r="T147" s="42"/>
      <c r="U147" s="41"/>
      <c r="X147" s="42"/>
      <c r="Y147" s="41"/>
    </row>
    <row r="148" spans="4:25">
      <c r="D148" s="39"/>
      <c r="G148" s="28"/>
      <c r="H148" s="40"/>
      <c r="I148" s="28"/>
      <c r="J148" s="28"/>
      <c r="K148" s="28"/>
      <c r="L148" s="28"/>
      <c r="M148" s="28"/>
      <c r="P148" s="42"/>
      <c r="Q148" s="41"/>
      <c r="S148" s="28"/>
      <c r="T148" s="42"/>
      <c r="U148" s="41"/>
      <c r="X148" s="42"/>
      <c r="Y148" s="41"/>
    </row>
    <row r="149" spans="4:25">
      <c r="D149" s="39"/>
      <c r="G149" s="28"/>
      <c r="H149" s="40"/>
      <c r="I149" s="28"/>
      <c r="J149" s="28"/>
      <c r="K149" s="28"/>
      <c r="L149" s="28"/>
      <c r="M149" s="28"/>
      <c r="P149" s="42"/>
      <c r="Q149" s="41"/>
      <c r="S149" s="28"/>
      <c r="T149" s="42"/>
      <c r="U149" s="41"/>
      <c r="X149" s="42"/>
      <c r="Y149" s="41"/>
    </row>
    <row r="150" spans="4:25">
      <c r="D150" s="39"/>
      <c r="G150" s="28"/>
      <c r="H150" s="40"/>
      <c r="I150" s="28"/>
      <c r="J150" s="28"/>
      <c r="K150" s="28"/>
      <c r="L150" s="28"/>
      <c r="M150" s="28"/>
      <c r="P150" s="42"/>
      <c r="Q150" s="41"/>
      <c r="S150" s="28"/>
      <c r="T150" s="42"/>
      <c r="U150" s="41"/>
      <c r="X150" s="42"/>
      <c r="Y150" s="41"/>
    </row>
    <row r="151" spans="4:25">
      <c r="D151" s="39"/>
      <c r="G151" s="28"/>
      <c r="H151" s="40"/>
      <c r="I151" s="28"/>
      <c r="J151" s="28"/>
      <c r="K151" s="28"/>
      <c r="L151" s="28"/>
      <c r="M151" s="28"/>
      <c r="P151" s="42"/>
      <c r="Q151" s="41"/>
      <c r="S151" s="28"/>
      <c r="T151" s="42"/>
      <c r="U151" s="41"/>
      <c r="X151" s="42"/>
      <c r="Y151" s="41"/>
    </row>
    <row r="152" spans="4:25">
      <c r="D152" s="39"/>
      <c r="G152" s="28"/>
      <c r="H152" s="40"/>
      <c r="I152" s="28"/>
      <c r="J152" s="28"/>
      <c r="K152" s="28"/>
      <c r="L152" s="28"/>
      <c r="M152" s="28"/>
      <c r="P152" s="42"/>
      <c r="Q152" s="41"/>
      <c r="S152" s="28"/>
      <c r="T152" s="42"/>
      <c r="U152" s="41"/>
      <c r="X152" s="42"/>
      <c r="Y152" s="41"/>
    </row>
    <row r="153" spans="4:25">
      <c r="D153" s="39"/>
      <c r="G153" s="28"/>
      <c r="H153" s="40"/>
      <c r="I153" s="28"/>
      <c r="J153" s="28"/>
      <c r="K153" s="28"/>
      <c r="L153" s="28"/>
      <c r="M153" s="28"/>
      <c r="P153" s="42"/>
      <c r="Q153" s="41"/>
      <c r="S153" s="28"/>
      <c r="T153" s="42"/>
      <c r="U153" s="41"/>
      <c r="X153" s="42"/>
      <c r="Y153" s="41"/>
    </row>
    <row r="154" spans="4:25">
      <c r="D154" s="39"/>
      <c r="G154" s="28"/>
      <c r="H154" s="40"/>
      <c r="I154" s="28"/>
      <c r="J154" s="28"/>
      <c r="K154" s="28"/>
      <c r="L154" s="28"/>
      <c r="M154" s="28"/>
      <c r="P154" s="42"/>
      <c r="Q154" s="41"/>
      <c r="S154" s="28"/>
      <c r="T154" s="42"/>
      <c r="U154" s="41"/>
      <c r="X154" s="42"/>
      <c r="Y154" s="41"/>
    </row>
    <row r="155" spans="4:25">
      <c r="D155" s="39"/>
      <c r="G155" s="28"/>
      <c r="H155" s="40"/>
      <c r="I155" s="28"/>
      <c r="J155" s="28"/>
      <c r="K155" s="28"/>
      <c r="L155" s="28"/>
      <c r="M155" s="28"/>
      <c r="P155" s="42"/>
      <c r="Q155" s="41"/>
      <c r="S155" s="28"/>
      <c r="T155" s="42"/>
      <c r="U155" s="41"/>
      <c r="X155" s="42"/>
      <c r="Y155" s="41"/>
    </row>
    <row r="156" spans="4:25">
      <c r="D156" s="39"/>
      <c r="G156" s="28"/>
      <c r="H156" s="40"/>
      <c r="I156" s="28"/>
      <c r="J156" s="28"/>
      <c r="K156" s="28"/>
      <c r="L156" s="28"/>
      <c r="M156" s="28"/>
      <c r="P156" s="42"/>
      <c r="Q156" s="41"/>
      <c r="S156" s="28"/>
      <c r="T156" s="42"/>
      <c r="U156" s="41"/>
      <c r="X156" s="42"/>
      <c r="Y156" s="41"/>
    </row>
    <row r="157" spans="4:25">
      <c r="D157" s="39"/>
      <c r="G157" s="28"/>
      <c r="H157" s="40"/>
      <c r="I157" s="28"/>
      <c r="J157" s="28"/>
      <c r="K157" s="28"/>
      <c r="L157" s="28"/>
      <c r="M157" s="28"/>
      <c r="P157" s="42"/>
      <c r="Q157" s="41"/>
      <c r="S157" s="28"/>
      <c r="T157" s="42"/>
      <c r="U157" s="41"/>
      <c r="X157" s="42"/>
      <c r="Y157" s="41"/>
    </row>
    <row r="158" spans="4:25">
      <c r="D158" s="39"/>
      <c r="G158" s="28"/>
      <c r="H158" s="40"/>
      <c r="I158" s="28"/>
      <c r="J158" s="28"/>
      <c r="K158" s="28"/>
      <c r="L158" s="28"/>
      <c r="M158" s="28"/>
      <c r="P158" s="42"/>
      <c r="Q158" s="41"/>
      <c r="S158" s="28"/>
      <c r="T158" s="42"/>
      <c r="U158" s="41"/>
      <c r="X158" s="42"/>
      <c r="Y158" s="41"/>
    </row>
    <row r="159" spans="4:25">
      <c r="D159" s="39"/>
      <c r="G159" s="28"/>
      <c r="H159" s="40"/>
      <c r="I159" s="28"/>
      <c r="J159" s="28"/>
      <c r="K159" s="28"/>
      <c r="L159" s="28"/>
      <c r="M159" s="28"/>
      <c r="P159" s="42"/>
      <c r="Q159" s="41"/>
      <c r="S159" s="28"/>
      <c r="T159" s="42"/>
      <c r="U159" s="41"/>
      <c r="X159" s="42"/>
      <c r="Y159" s="41"/>
    </row>
    <row r="160" spans="4:25">
      <c r="D160" s="39"/>
      <c r="G160" s="28"/>
      <c r="H160" s="40"/>
      <c r="I160" s="28"/>
      <c r="J160" s="28"/>
      <c r="K160" s="28"/>
      <c r="L160" s="28"/>
      <c r="M160" s="28"/>
      <c r="P160" s="42"/>
      <c r="Q160" s="41"/>
      <c r="S160" s="28"/>
      <c r="T160" s="42"/>
      <c r="U160" s="41"/>
      <c r="X160" s="42"/>
      <c r="Y160" s="41"/>
    </row>
    <row r="161" spans="4:25">
      <c r="D161" s="39"/>
      <c r="G161" s="28"/>
      <c r="H161" s="40"/>
      <c r="I161" s="28"/>
      <c r="J161" s="28"/>
      <c r="K161" s="28"/>
      <c r="L161" s="28"/>
      <c r="M161" s="28"/>
      <c r="P161" s="42"/>
      <c r="Q161" s="41"/>
      <c r="S161" s="28"/>
      <c r="T161" s="42"/>
      <c r="U161" s="41"/>
      <c r="X161" s="42"/>
      <c r="Y161" s="41"/>
    </row>
    <row r="162" spans="4:25">
      <c r="D162" s="39"/>
      <c r="G162" s="28"/>
      <c r="H162" s="40"/>
      <c r="I162" s="28"/>
      <c r="J162" s="28"/>
      <c r="K162" s="28"/>
      <c r="L162" s="28"/>
      <c r="M162" s="28"/>
      <c r="P162" s="42"/>
      <c r="Q162" s="41"/>
      <c r="S162" s="28"/>
      <c r="T162" s="42"/>
      <c r="U162" s="41"/>
      <c r="X162" s="42"/>
      <c r="Y162" s="41"/>
    </row>
    <row r="163" spans="4:25">
      <c r="D163" s="39"/>
      <c r="G163" s="28"/>
      <c r="H163" s="40"/>
      <c r="I163" s="28"/>
      <c r="J163" s="28"/>
      <c r="K163" s="28"/>
      <c r="L163" s="28"/>
      <c r="M163" s="28"/>
      <c r="P163" s="42"/>
      <c r="Q163" s="41"/>
      <c r="S163" s="28"/>
      <c r="T163" s="42"/>
      <c r="U163" s="41"/>
      <c r="X163" s="42"/>
      <c r="Y163" s="41"/>
    </row>
    <row r="164" spans="4:25">
      <c r="D164" s="39"/>
      <c r="G164" s="28"/>
      <c r="H164" s="40"/>
      <c r="I164" s="28"/>
      <c r="J164" s="28"/>
      <c r="K164" s="28"/>
      <c r="L164" s="28"/>
      <c r="M164" s="28"/>
      <c r="P164" s="42"/>
      <c r="Q164" s="41"/>
      <c r="S164" s="28"/>
      <c r="T164" s="42"/>
      <c r="U164" s="41"/>
      <c r="X164" s="42"/>
      <c r="Y164" s="41"/>
    </row>
    <row r="165" spans="4:25">
      <c r="D165" s="39"/>
      <c r="G165" s="28"/>
      <c r="H165" s="40"/>
      <c r="I165" s="28"/>
      <c r="J165" s="28"/>
      <c r="K165" s="28"/>
      <c r="L165" s="28"/>
      <c r="M165" s="28"/>
      <c r="P165" s="42"/>
      <c r="Q165" s="41"/>
      <c r="S165" s="28"/>
      <c r="T165" s="42"/>
      <c r="U165" s="41"/>
      <c r="X165" s="42"/>
      <c r="Y165" s="41"/>
    </row>
    <row r="166" spans="4:25">
      <c r="D166" s="39"/>
      <c r="G166" s="28"/>
      <c r="H166" s="40"/>
      <c r="I166" s="28"/>
      <c r="J166" s="28"/>
      <c r="K166" s="28"/>
      <c r="L166" s="28"/>
      <c r="M166" s="28"/>
      <c r="P166" s="42"/>
      <c r="Q166" s="41"/>
      <c r="S166" s="28"/>
      <c r="T166" s="42"/>
      <c r="U166" s="41"/>
      <c r="X166" s="42"/>
      <c r="Y166" s="41"/>
    </row>
    <row r="167" spans="4:25">
      <c r="D167" s="39"/>
      <c r="G167" s="28"/>
      <c r="H167" s="40"/>
      <c r="I167" s="28"/>
      <c r="J167" s="28"/>
      <c r="K167" s="28"/>
      <c r="L167" s="28"/>
      <c r="M167" s="28"/>
      <c r="P167" s="42"/>
      <c r="Q167" s="41"/>
      <c r="S167" s="28"/>
      <c r="T167" s="42"/>
      <c r="U167" s="41"/>
      <c r="X167" s="42"/>
      <c r="Y167" s="41"/>
    </row>
    <row r="168" spans="4:25">
      <c r="G168" s="28"/>
      <c r="H168" s="40"/>
      <c r="I168" s="28"/>
      <c r="J168" s="28"/>
      <c r="K168" s="28"/>
      <c r="L168" s="28"/>
      <c r="M168" s="28"/>
      <c r="P168" s="42"/>
      <c r="Q168" s="41"/>
      <c r="S168" s="28"/>
      <c r="T168" s="42"/>
      <c r="U168" s="41"/>
      <c r="X168" s="42"/>
      <c r="Y168" s="41"/>
    </row>
    <row r="169" spans="4:25">
      <c r="G169" s="28"/>
      <c r="H169" s="40"/>
      <c r="I169" s="28"/>
      <c r="J169" s="28"/>
      <c r="K169" s="28"/>
      <c r="L169" s="28"/>
      <c r="M169" s="28"/>
      <c r="P169" s="42"/>
      <c r="Q169" s="41"/>
      <c r="S169" s="28"/>
      <c r="T169" s="42"/>
      <c r="U169" s="41"/>
      <c r="X169" s="42"/>
      <c r="Y169" s="41"/>
    </row>
    <row r="170" spans="4:25">
      <c r="G170" s="28"/>
      <c r="H170" s="40"/>
      <c r="I170" s="28"/>
      <c r="J170" s="28"/>
      <c r="K170" s="28"/>
      <c r="L170" s="28"/>
      <c r="M170" s="28"/>
      <c r="P170" s="42"/>
      <c r="Q170" s="41"/>
      <c r="S170" s="28"/>
      <c r="T170" s="42"/>
      <c r="U170" s="41"/>
      <c r="X170" s="42"/>
      <c r="Y170" s="41"/>
    </row>
    <row r="171" spans="4:25">
      <c r="G171" s="28"/>
      <c r="H171" s="40"/>
      <c r="I171" s="28"/>
      <c r="J171" s="28"/>
      <c r="K171" s="28"/>
      <c r="L171" s="28"/>
      <c r="M171" s="28"/>
      <c r="P171" s="42"/>
      <c r="Q171" s="41"/>
      <c r="S171" s="28"/>
      <c r="T171" s="42"/>
      <c r="U171" s="41"/>
      <c r="X171" s="42"/>
      <c r="Y171" s="41"/>
    </row>
    <row r="172" spans="4:25">
      <c r="G172" s="28"/>
      <c r="H172" s="40"/>
      <c r="I172" s="28"/>
      <c r="J172" s="28"/>
      <c r="K172" s="28"/>
      <c r="L172" s="28"/>
      <c r="M172" s="28"/>
      <c r="P172" s="42"/>
      <c r="Q172" s="41"/>
      <c r="S172" s="28"/>
      <c r="T172" s="42"/>
      <c r="U172" s="41"/>
      <c r="X172" s="42"/>
      <c r="Y172" s="41"/>
    </row>
    <row r="173" spans="4:25">
      <c r="G173" s="28"/>
      <c r="H173" s="40"/>
      <c r="I173" s="28"/>
      <c r="J173" s="28"/>
      <c r="K173" s="28"/>
      <c r="L173" s="28"/>
      <c r="M173" s="28"/>
      <c r="P173" s="42"/>
      <c r="Q173" s="41"/>
      <c r="S173" s="28"/>
      <c r="T173" s="42"/>
      <c r="U173" s="41"/>
      <c r="X173" s="42"/>
      <c r="Y173" s="41"/>
    </row>
    <row r="174" spans="4:25">
      <c r="G174" s="28"/>
      <c r="H174" s="40"/>
      <c r="I174" s="28"/>
      <c r="J174" s="28"/>
      <c r="K174" s="28"/>
      <c r="L174" s="28"/>
      <c r="M174" s="28"/>
      <c r="P174" s="42"/>
      <c r="Q174" s="41"/>
      <c r="S174" s="28"/>
      <c r="T174" s="42"/>
      <c r="U174" s="41"/>
      <c r="X174" s="42"/>
      <c r="Y174" s="41"/>
    </row>
    <row r="175" spans="4:25">
      <c r="G175" s="28"/>
      <c r="H175" s="40"/>
      <c r="I175" s="28"/>
      <c r="J175" s="28"/>
      <c r="K175" s="28"/>
      <c r="L175" s="28"/>
      <c r="M175" s="28"/>
      <c r="P175" s="42"/>
      <c r="Q175" s="41"/>
      <c r="S175" s="28"/>
      <c r="T175" s="42"/>
      <c r="U175" s="41"/>
      <c r="X175" s="42"/>
      <c r="Y175" s="41"/>
    </row>
    <row r="176" spans="4:25">
      <c r="G176" s="28"/>
      <c r="H176" s="40"/>
      <c r="I176" s="28"/>
      <c r="J176" s="28"/>
      <c r="K176" s="28"/>
      <c r="L176" s="28"/>
      <c r="M176" s="28"/>
      <c r="P176" s="42"/>
      <c r="Q176" s="41"/>
      <c r="S176" s="28"/>
      <c r="T176" s="42"/>
      <c r="U176" s="41"/>
      <c r="X176" s="42"/>
      <c r="Y176" s="41"/>
    </row>
    <row r="177" spans="7:25">
      <c r="G177" s="28"/>
      <c r="H177" s="40"/>
      <c r="I177" s="28"/>
      <c r="J177" s="28"/>
      <c r="K177" s="28"/>
      <c r="L177" s="28"/>
      <c r="M177" s="28"/>
      <c r="P177" s="42"/>
      <c r="Q177" s="41"/>
      <c r="S177" s="28"/>
      <c r="T177" s="42"/>
      <c r="U177" s="41"/>
      <c r="X177" s="42"/>
      <c r="Y177" s="41"/>
    </row>
    <row r="178" spans="7:25">
      <c r="G178" s="28"/>
      <c r="H178" s="40"/>
      <c r="I178" s="28"/>
      <c r="J178" s="28"/>
      <c r="K178" s="28"/>
      <c r="L178" s="28"/>
      <c r="M178" s="28"/>
      <c r="P178" s="42"/>
      <c r="Q178" s="41"/>
      <c r="S178" s="28"/>
      <c r="T178" s="42"/>
      <c r="U178" s="41"/>
      <c r="X178" s="42"/>
      <c r="Y178" s="41"/>
    </row>
    <row r="179" spans="7:25">
      <c r="G179" s="28"/>
      <c r="H179" s="40"/>
      <c r="I179" s="28"/>
      <c r="J179" s="28"/>
      <c r="K179" s="28"/>
      <c r="L179" s="28"/>
      <c r="M179" s="28"/>
      <c r="P179" s="42"/>
      <c r="Q179" s="41"/>
      <c r="S179" s="28"/>
      <c r="T179" s="42"/>
      <c r="U179" s="41"/>
      <c r="X179" s="42"/>
      <c r="Y179" s="41"/>
    </row>
    <row r="180" spans="7:25">
      <c r="G180" s="28"/>
      <c r="H180" s="40"/>
      <c r="I180" s="28"/>
      <c r="J180" s="28"/>
      <c r="K180" s="28"/>
      <c r="L180" s="28"/>
      <c r="M180" s="28"/>
      <c r="P180" s="42"/>
      <c r="Q180" s="41"/>
      <c r="S180" s="28"/>
      <c r="T180" s="42"/>
      <c r="U180" s="41"/>
      <c r="X180" s="42"/>
      <c r="Y180" s="41"/>
    </row>
    <row r="181" spans="7:25">
      <c r="G181" s="28"/>
      <c r="H181" s="40"/>
      <c r="I181" s="28"/>
      <c r="J181" s="28"/>
      <c r="K181" s="28"/>
      <c r="L181" s="28"/>
      <c r="M181" s="28"/>
      <c r="P181" s="42"/>
      <c r="Q181" s="41"/>
      <c r="S181" s="28"/>
      <c r="T181" s="42"/>
      <c r="U181" s="41"/>
      <c r="X181" s="42"/>
      <c r="Y181" s="41"/>
    </row>
    <row r="182" spans="7:25">
      <c r="G182" s="28"/>
      <c r="H182" s="40"/>
      <c r="I182" s="28"/>
      <c r="J182" s="28"/>
      <c r="K182" s="28"/>
      <c r="L182" s="28"/>
      <c r="M182" s="28"/>
      <c r="P182" s="42"/>
      <c r="Q182" s="41"/>
      <c r="S182" s="28"/>
      <c r="T182" s="42"/>
      <c r="U182" s="41"/>
      <c r="X182" s="42"/>
      <c r="Y182" s="41"/>
    </row>
    <row r="183" spans="7:25">
      <c r="G183" s="28"/>
      <c r="H183" s="40"/>
      <c r="I183" s="28"/>
      <c r="J183" s="28"/>
      <c r="K183" s="28"/>
      <c r="L183" s="28"/>
      <c r="M183" s="28"/>
      <c r="P183" s="42"/>
      <c r="Q183" s="41"/>
      <c r="S183" s="28"/>
      <c r="T183" s="42"/>
      <c r="U183" s="41"/>
      <c r="X183" s="42"/>
      <c r="Y183" s="41"/>
    </row>
    <row r="184" spans="7:25">
      <c r="G184" s="28"/>
      <c r="H184" s="40"/>
      <c r="I184" s="28"/>
      <c r="J184" s="28"/>
      <c r="K184" s="28"/>
      <c r="L184" s="28"/>
      <c r="M184" s="28"/>
      <c r="P184" s="42"/>
      <c r="Q184" s="41"/>
      <c r="S184" s="28"/>
      <c r="T184" s="42"/>
      <c r="U184" s="41"/>
      <c r="X184" s="42"/>
      <c r="Y184" s="41"/>
    </row>
    <row r="185" spans="7:25">
      <c r="G185" s="28"/>
      <c r="H185" s="40"/>
      <c r="I185" s="28"/>
      <c r="J185" s="28"/>
      <c r="K185" s="28"/>
      <c r="L185" s="28"/>
      <c r="M185" s="28"/>
      <c r="P185" s="42"/>
      <c r="Q185" s="41"/>
      <c r="S185" s="28"/>
      <c r="T185" s="42"/>
      <c r="U185" s="41"/>
      <c r="X185" s="42"/>
      <c r="Y185" s="41"/>
    </row>
    <row r="186" spans="7:25">
      <c r="G186" s="28"/>
      <c r="H186" s="40"/>
      <c r="I186" s="28"/>
      <c r="J186" s="28"/>
      <c r="K186" s="28"/>
      <c r="L186" s="28"/>
      <c r="M186" s="28"/>
      <c r="P186" s="42"/>
      <c r="Q186" s="41"/>
      <c r="S186" s="28"/>
      <c r="T186" s="42"/>
      <c r="U186" s="41"/>
      <c r="X186" s="42"/>
      <c r="Y186" s="41"/>
    </row>
    <row r="187" spans="7:25">
      <c r="G187" s="28"/>
      <c r="H187" s="40"/>
      <c r="I187" s="28"/>
      <c r="J187" s="28"/>
      <c r="K187" s="28"/>
      <c r="L187" s="28"/>
      <c r="M187" s="28"/>
      <c r="P187" s="42"/>
      <c r="Q187" s="41"/>
      <c r="S187" s="28"/>
      <c r="T187" s="42"/>
      <c r="U187" s="41"/>
      <c r="X187" s="42"/>
      <c r="Y187" s="41"/>
    </row>
    <row r="188" spans="7:25">
      <c r="G188" s="28"/>
      <c r="H188" s="40"/>
      <c r="I188" s="28"/>
      <c r="J188" s="28"/>
      <c r="K188" s="28"/>
      <c r="L188" s="28"/>
      <c r="M188" s="28"/>
      <c r="P188" s="42"/>
      <c r="Q188" s="41"/>
      <c r="S188" s="28"/>
      <c r="T188" s="42"/>
      <c r="U188" s="41"/>
      <c r="X188" s="42"/>
      <c r="Y188" s="41"/>
    </row>
    <row r="189" spans="7:25">
      <c r="G189" s="28"/>
      <c r="H189" s="40"/>
      <c r="I189" s="28"/>
      <c r="J189" s="28"/>
      <c r="K189" s="28"/>
      <c r="L189" s="28"/>
      <c r="M189" s="28"/>
      <c r="P189" s="42"/>
      <c r="Q189" s="41"/>
      <c r="S189" s="28"/>
      <c r="T189" s="42"/>
      <c r="U189" s="41"/>
      <c r="X189" s="42"/>
      <c r="Y189" s="41"/>
    </row>
    <row r="190" spans="7:25">
      <c r="G190" s="28"/>
      <c r="H190" s="40"/>
      <c r="I190" s="28"/>
      <c r="J190" s="28"/>
      <c r="K190" s="28"/>
      <c r="L190" s="28"/>
      <c r="M190" s="28"/>
      <c r="P190" s="42"/>
      <c r="Q190" s="41"/>
      <c r="S190" s="28"/>
      <c r="T190" s="42"/>
      <c r="U190" s="41"/>
      <c r="X190" s="42"/>
      <c r="Y190" s="41"/>
    </row>
    <row r="191" spans="7:25">
      <c r="G191" s="28"/>
      <c r="H191" s="40"/>
      <c r="I191" s="28"/>
      <c r="J191" s="28"/>
      <c r="K191" s="28"/>
      <c r="L191" s="28"/>
      <c r="M191" s="28"/>
      <c r="P191" s="42"/>
      <c r="Q191" s="41"/>
      <c r="S191" s="28"/>
      <c r="T191" s="42"/>
      <c r="U191" s="41"/>
      <c r="X191" s="42"/>
      <c r="Y191" s="41"/>
    </row>
    <row r="192" spans="7:25">
      <c r="G192" s="28"/>
      <c r="H192" s="40"/>
      <c r="I192" s="28"/>
      <c r="J192" s="28"/>
      <c r="K192" s="28"/>
      <c r="L192" s="28"/>
      <c r="M192" s="28"/>
      <c r="P192" s="42"/>
      <c r="Q192" s="41"/>
      <c r="S192" s="28"/>
      <c r="T192" s="42"/>
      <c r="U192" s="41"/>
      <c r="X192" s="42"/>
      <c r="Y192" s="41"/>
    </row>
    <row r="193" spans="7:25">
      <c r="G193" s="28"/>
      <c r="H193" s="40"/>
      <c r="I193" s="28"/>
      <c r="J193" s="28"/>
      <c r="K193" s="28"/>
      <c r="L193" s="28"/>
      <c r="M193" s="28"/>
      <c r="P193" s="42"/>
      <c r="Q193" s="41"/>
      <c r="S193" s="28"/>
      <c r="T193" s="42"/>
      <c r="U193" s="41"/>
      <c r="X193" s="42"/>
      <c r="Y193" s="41"/>
    </row>
    <row r="194" spans="7:25">
      <c r="G194" s="28"/>
      <c r="H194" s="40"/>
      <c r="I194" s="28"/>
      <c r="J194" s="28"/>
      <c r="K194" s="28"/>
      <c r="L194" s="28"/>
      <c r="M194" s="28"/>
      <c r="P194" s="42"/>
      <c r="Q194" s="41"/>
      <c r="S194" s="28"/>
      <c r="T194" s="42"/>
      <c r="U194" s="41"/>
      <c r="X194" s="42"/>
      <c r="Y194" s="41"/>
    </row>
    <row r="195" spans="7:25">
      <c r="G195" s="28"/>
      <c r="H195" s="40"/>
      <c r="I195" s="28"/>
      <c r="J195" s="28"/>
      <c r="K195" s="28"/>
      <c r="L195" s="28"/>
      <c r="M195" s="28"/>
      <c r="P195" s="42"/>
      <c r="Q195" s="41"/>
      <c r="S195" s="28"/>
      <c r="T195" s="42"/>
      <c r="U195" s="41"/>
      <c r="X195" s="42"/>
      <c r="Y195" s="41"/>
    </row>
    <row r="196" spans="7:25">
      <c r="G196" s="28"/>
      <c r="H196" s="40"/>
      <c r="I196" s="28"/>
      <c r="J196" s="28"/>
      <c r="K196" s="28"/>
      <c r="L196" s="28"/>
      <c r="M196" s="28"/>
      <c r="P196" s="42"/>
      <c r="Q196" s="41"/>
      <c r="S196" s="28"/>
      <c r="T196" s="42"/>
      <c r="U196" s="41"/>
      <c r="X196" s="42"/>
      <c r="Y196" s="41"/>
    </row>
    <row r="197" spans="7:25">
      <c r="G197" s="28"/>
      <c r="H197" s="40"/>
      <c r="I197" s="28"/>
      <c r="J197" s="28"/>
      <c r="K197" s="28"/>
      <c r="L197" s="28"/>
      <c r="M197" s="28"/>
      <c r="P197" s="42"/>
      <c r="Q197" s="41"/>
      <c r="S197" s="28"/>
      <c r="T197" s="42"/>
      <c r="U197" s="41"/>
      <c r="X197" s="42"/>
      <c r="Y197" s="41"/>
    </row>
    <row r="198" spans="7:25">
      <c r="G198" s="28"/>
      <c r="H198" s="40"/>
      <c r="I198" s="28"/>
      <c r="J198" s="28"/>
      <c r="K198" s="28"/>
      <c r="L198" s="28"/>
      <c r="M198" s="28"/>
      <c r="P198" s="42"/>
      <c r="Q198" s="41"/>
      <c r="S198" s="28"/>
      <c r="T198" s="42"/>
      <c r="U198" s="41"/>
      <c r="X198" s="42"/>
      <c r="Y198" s="41"/>
    </row>
    <row r="199" spans="7:25">
      <c r="G199" s="28"/>
      <c r="H199" s="40"/>
      <c r="I199" s="28"/>
      <c r="J199" s="28"/>
      <c r="K199" s="28"/>
      <c r="L199" s="28"/>
      <c r="M199" s="28"/>
      <c r="P199" s="42"/>
      <c r="Q199" s="41"/>
      <c r="S199" s="28"/>
      <c r="T199" s="42"/>
      <c r="U199" s="41"/>
      <c r="X199" s="42"/>
      <c r="Y199" s="41"/>
    </row>
    <row r="200" spans="7:25">
      <c r="G200" s="28"/>
      <c r="H200" s="40"/>
      <c r="I200" s="28"/>
      <c r="J200" s="28"/>
      <c r="K200" s="28"/>
      <c r="L200" s="28"/>
      <c r="M200" s="28"/>
      <c r="P200" s="42"/>
      <c r="Q200" s="41"/>
      <c r="S200" s="28"/>
      <c r="T200" s="42"/>
      <c r="U200" s="41"/>
      <c r="X200" s="42"/>
      <c r="Y200" s="41"/>
    </row>
    <row r="201" spans="7:25">
      <c r="G201" s="28"/>
      <c r="H201" s="40"/>
      <c r="I201" s="28"/>
      <c r="J201" s="28"/>
      <c r="K201" s="28"/>
      <c r="L201" s="28"/>
      <c r="M201" s="28"/>
      <c r="P201" s="42"/>
      <c r="Q201" s="41"/>
      <c r="S201" s="28"/>
      <c r="T201" s="42"/>
      <c r="U201" s="41"/>
      <c r="X201" s="42"/>
      <c r="Y201" s="41"/>
    </row>
    <row r="202" spans="7:25">
      <c r="G202" s="28"/>
      <c r="H202" s="40"/>
      <c r="I202" s="28"/>
      <c r="J202" s="28"/>
      <c r="K202" s="28"/>
      <c r="L202" s="28"/>
      <c r="M202" s="28"/>
      <c r="P202" s="42"/>
      <c r="Q202" s="41"/>
      <c r="S202" s="28"/>
      <c r="T202" s="42"/>
      <c r="U202" s="41"/>
      <c r="X202" s="42"/>
      <c r="Y202" s="41"/>
    </row>
    <row r="203" spans="7:25">
      <c r="G203" s="28"/>
      <c r="H203" s="40"/>
      <c r="I203" s="28"/>
      <c r="J203" s="28"/>
      <c r="K203" s="28"/>
      <c r="L203" s="28"/>
      <c r="M203" s="28"/>
      <c r="P203" s="42"/>
      <c r="Q203" s="41"/>
      <c r="S203" s="28"/>
      <c r="T203" s="42"/>
      <c r="U203" s="41"/>
      <c r="X203" s="42"/>
      <c r="Y203" s="41"/>
    </row>
    <row r="204" spans="7:25">
      <c r="G204" s="28"/>
      <c r="H204" s="40"/>
      <c r="I204" s="28"/>
      <c r="J204" s="28"/>
      <c r="K204" s="28"/>
      <c r="L204" s="28"/>
      <c r="M204" s="28"/>
      <c r="P204" s="42"/>
      <c r="Q204" s="41"/>
      <c r="S204" s="28"/>
      <c r="T204" s="42"/>
      <c r="U204" s="41"/>
      <c r="X204" s="42"/>
      <c r="Y204" s="41"/>
    </row>
    <row r="205" spans="7:25">
      <c r="G205" s="28"/>
      <c r="H205" s="40"/>
      <c r="I205" s="28"/>
      <c r="J205" s="28"/>
      <c r="K205" s="28"/>
      <c r="L205" s="28"/>
      <c r="M205" s="28"/>
      <c r="P205" s="42"/>
      <c r="Q205" s="41"/>
      <c r="S205" s="28"/>
      <c r="T205" s="42"/>
      <c r="U205" s="41"/>
      <c r="X205" s="42"/>
      <c r="Y205" s="41"/>
    </row>
    <row r="206" spans="7:25">
      <c r="G206" s="28"/>
      <c r="H206" s="40"/>
      <c r="I206" s="28"/>
      <c r="J206" s="28"/>
      <c r="K206" s="28"/>
      <c r="L206" s="28"/>
      <c r="M206" s="28"/>
      <c r="P206" s="42"/>
      <c r="Q206" s="41"/>
      <c r="S206" s="28"/>
      <c r="T206" s="42"/>
      <c r="U206" s="41"/>
      <c r="X206" s="42"/>
      <c r="Y206" s="41"/>
    </row>
    <row r="207" spans="7:25">
      <c r="G207" s="28"/>
      <c r="H207" s="40"/>
      <c r="I207" s="28"/>
      <c r="J207" s="28"/>
      <c r="K207" s="28"/>
      <c r="L207" s="28"/>
      <c r="M207" s="28"/>
      <c r="P207" s="42"/>
      <c r="Q207" s="41"/>
      <c r="S207" s="28"/>
      <c r="T207" s="42"/>
      <c r="U207" s="41"/>
      <c r="X207" s="42"/>
      <c r="Y207" s="41"/>
    </row>
    <row r="208" spans="7:25">
      <c r="G208" s="28"/>
      <c r="H208" s="40"/>
      <c r="I208" s="28"/>
      <c r="J208" s="28"/>
      <c r="K208" s="28"/>
      <c r="L208" s="28"/>
      <c r="M208" s="28"/>
      <c r="P208" s="42"/>
      <c r="Q208" s="41"/>
      <c r="S208" s="28"/>
      <c r="T208" s="42"/>
      <c r="U208" s="41"/>
      <c r="X208" s="42"/>
      <c r="Y208" s="41"/>
    </row>
    <row r="209" spans="7:26">
      <c r="G209" s="28"/>
      <c r="H209" s="40"/>
      <c r="I209" s="28"/>
      <c r="J209" s="28"/>
      <c r="K209" s="28"/>
      <c r="L209" s="28"/>
      <c r="M209" s="28"/>
      <c r="P209" s="42"/>
      <c r="Q209" s="41"/>
      <c r="S209" s="28"/>
      <c r="T209" s="42"/>
      <c r="U209" s="41"/>
      <c r="X209" s="42"/>
      <c r="Y209" s="41"/>
    </row>
    <row r="210" spans="7:26">
      <c r="G210" s="28"/>
      <c r="H210" s="40"/>
      <c r="I210" s="28"/>
      <c r="J210" s="28"/>
      <c r="K210" s="28"/>
      <c r="L210" s="28"/>
      <c r="M210" s="28"/>
      <c r="P210" s="42"/>
      <c r="Q210" s="41"/>
      <c r="S210" s="28"/>
      <c r="T210" s="42"/>
      <c r="U210" s="41"/>
      <c r="X210" s="42"/>
      <c r="Y210" s="41"/>
    </row>
    <row r="211" spans="7:26">
      <c r="G211" s="28"/>
      <c r="H211" s="40"/>
      <c r="I211" s="28"/>
      <c r="J211" s="28"/>
      <c r="K211" s="28"/>
      <c r="L211" s="28"/>
      <c r="M211" s="28"/>
      <c r="P211" s="42"/>
      <c r="Q211" s="41"/>
      <c r="S211" s="28"/>
      <c r="T211" s="42"/>
      <c r="U211" s="41"/>
      <c r="X211" s="42"/>
      <c r="Y211" s="41"/>
    </row>
    <row r="212" spans="7:26">
      <c r="G212" s="28"/>
      <c r="H212" s="40"/>
      <c r="I212" s="28"/>
      <c r="J212" s="28"/>
      <c r="K212" s="28"/>
      <c r="L212" s="28"/>
      <c r="M212" s="28"/>
      <c r="P212" s="42"/>
      <c r="Q212" s="41"/>
      <c r="S212" s="28"/>
      <c r="T212" s="42"/>
      <c r="U212" s="41"/>
      <c r="X212" s="42"/>
      <c r="Y212" s="41"/>
    </row>
    <row r="213" spans="7:26">
      <c r="G213" s="28"/>
      <c r="H213" s="40"/>
      <c r="I213" s="28"/>
      <c r="J213" s="28"/>
      <c r="K213" s="28"/>
      <c r="L213" s="28"/>
      <c r="M213" s="28"/>
      <c r="P213" s="42"/>
      <c r="Q213" s="41"/>
      <c r="S213" s="28"/>
      <c r="T213" s="42"/>
      <c r="U213" s="41"/>
      <c r="X213" s="42"/>
      <c r="Y213" s="41"/>
    </row>
    <row r="214" spans="7:26">
      <c r="G214" s="28"/>
      <c r="H214" s="40"/>
      <c r="I214" s="28"/>
      <c r="J214" s="28"/>
      <c r="K214" s="28"/>
      <c r="L214" s="28"/>
      <c r="M214" s="28"/>
      <c r="P214" s="42"/>
      <c r="Q214" s="41"/>
      <c r="S214" s="28"/>
      <c r="T214" s="42"/>
      <c r="U214" s="41"/>
      <c r="X214" s="42"/>
      <c r="Y214" s="41"/>
    </row>
    <row r="215" spans="7:26">
      <c r="G215" s="28"/>
      <c r="H215" s="40"/>
      <c r="I215" s="28"/>
      <c r="J215" s="28"/>
      <c r="K215" s="28"/>
      <c r="L215" s="28"/>
      <c r="M215" s="28"/>
      <c r="P215" s="42"/>
      <c r="Q215" s="41"/>
      <c r="S215" s="28"/>
      <c r="T215" s="42"/>
      <c r="U215" s="41"/>
      <c r="X215" s="42"/>
      <c r="Y215" s="41"/>
    </row>
    <row r="216" spans="7:26">
      <c r="G216" s="28"/>
      <c r="H216" s="40"/>
      <c r="I216" s="28"/>
      <c r="J216" s="28"/>
      <c r="K216" s="28"/>
      <c r="L216" s="28"/>
      <c r="M216" s="28"/>
      <c r="P216" s="42"/>
      <c r="Q216" s="41"/>
      <c r="S216" s="28"/>
      <c r="T216" s="42"/>
      <c r="U216" s="41"/>
      <c r="X216" s="42"/>
      <c r="Y216" s="41"/>
    </row>
    <row r="217" spans="7:26">
      <c r="G217" s="28"/>
      <c r="H217" s="40"/>
      <c r="I217" s="28"/>
      <c r="J217" s="28"/>
      <c r="K217" s="28"/>
      <c r="L217" s="28"/>
      <c r="M217" s="28"/>
      <c r="P217" s="42"/>
      <c r="Q217" s="41"/>
      <c r="S217" s="28"/>
      <c r="T217" s="42"/>
      <c r="U217" s="41"/>
      <c r="X217" s="42"/>
      <c r="Y217" s="41"/>
    </row>
    <row r="218" spans="7:26">
      <c r="G218" s="28"/>
      <c r="H218" s="40"/>
      <c r="I218" s="28"/>
      <c r="J218" s="28"/>
      <c r="K218" s="28"/>
      <c r="L218" s="28"/>
      <c r="M218" s="28"/>
      <c r="P218" s="42"/>
      <c r="Q218" s="41"/>
      <c r="S218" s="28"/>
      <c r="T218" s="42"/>
      <c r="U218" s="41"/>
      <c r="X218" s="42"/>
      <c r="Y218" s="41"/>
    </row>
    <row r="219" spans="7:26">
      <c r="G219" s="28"/>
      <c r="H219" s="40"/>
      <c r="I219" s="28"/>
      <c r="J219" s="28"/>
      <c r="K219" s="28"/>
      <c r="L219" s="28"/>
      <c r="M219" s="28"/>
      <c r="P219" s="42"/>
      <c r="Q219" s="41"/>
      <c r="S219" s="28"/>
      <c r="T219" s="42"/>
      <c r="U219" s="41"/>
      <c r="X219" s="42"/>
      <c r="Y219" s="41"/>
    </row>
    <row r="220" spans="7:26">
      <c r="G220" s="28"/>
      <c r="H220" s="40"/>
      <c r="I220" s="28"/>
      <c r="J220" s="28"/>
      <c r="K220" s="28" t="e">
        <f>IF(#REF!="","",IF(D220="","",IFERROR(IF(#REF!="Yes",_xll.BQL.Query(#REF!&amp;"get(dropna(matches(groupcut(#E,by=#peer,n=10),long_comp_name().value == value(long_comp_name().value,['"&amp;D220&amp;"']).value),true)) for(members('besgcov index'))","#asof",_xll.BQL.Date(#REF!),"#4 = classification_name(bics,4)","#3 = classification_name(bics,3)","#2 = classification_name(bics,2)","#if= "&amp;'[11]Peer Sheet'!$AE$2&amp;"","#Peer = "&amp;'[11]Peer Sheet'!$AE$3&amp;""),G220)*1,"-")))</f>
        <v>#REF!</v>
      </c>
      <c r="L220" s="28" t="e">
        <f>IF(#REF!="","",IF(D220="","",IF(#REF!="Yes",_xll.BQL.Query(#REF!&amp;"get(dropna(matches(groupcut(#S,by=#peer,n=10),long_comp_name().value == value(long_comp_name().value,['"&amp;D220&amp;"']).value),true)) for(members('besgcov index'))","#asof",_xll.BQL.Date(#REF!),"#4 = classification_name(bics,4)","#3 = classification_name(bics,3)","#2 = classification_name(bics,2)","#if= "&amp;'[11]Peer Sheet'!$AE$2&amp;"","#Peer = "&amp;'[11]Peer Sheet'!$AE$3&amp;""),H220)))</f>
        <v>#REF!</v>
      </c>
      <c r="M220" s="28" t="e">
        <f>IF(#REF!="","",IF(D220="","",IF(#REF!="Yes",_xll.BQL.Query(#REF!&amp;"get(dropna(matches(groupcut(#G,by=#peer,n=10),long_comp_name().value == value(long_comp_name().value,['"&amp;D220&amp;"']).value),true)) for(members('besgcov index'))","#asof",_xll.BQL.Date(#REF!),"#4 = classification_name(bics,4)","#3 = classification_name(bics,3)","#2 = classification_name(bics,2)","#if= "&amp;'[11]Peer Sheet'!$AE$2&amp;"","#Peer = "&amp;'[11]Peer Sheet'!$AE$3&amp;""),I220)))</f>
        <v>#REF!</v>
      </c>
      <c r="O220" s="27" t="e">
        <f>IF(O219&lt;#REF!,O219+1,"")</f>
        <v>#REF!</v>
      </c>
      <c r="P220" s="42" t="e">
        <f t="array" ref="P220">IF(O220="","",INDEX(D$9:D$938,MATCH(1,(K$9:K$938=IF(#REF!="Leaders",LARGE(K$9:K$938,O220),SMALL(K$9:K$938,O220)))*(COUNTIF(P$9:P219,D$9:D$938)=0),0)))</f>
        <v>#REF!</v>
      </c>
      <c r="Q220" s="41" t="e">
        <f t="shared" ref="Q220:Q283" si="0">IF(O220="","",INDEX(E:E,MATCH(P220,D:D,0)))</f>
        <v>#REF!</v>
      </c>
      <c r="R220" s="28" t="e">
        <f>IF(O220="","",IF(#REF!="Leaders",LARGE(K:K,O220),SMALL(K:K,O220)))</f>
        <v>#REF!</v>
      </c>
      <c r="S220" s="28"/>
      <c r="T220" s="42" t="e">
        <f t="array" ref="T220">IF(O220="","",INDEX(D$9:D$938,MATCH(1,(L$9:L$938=IF(#REF!="Leaders",LARGE(L$9:L$938,O220),SMALL(L$9:L$938,O220)))*(COUNTIF(T$9:T219,D$9:D$938)=0),0)))</f>
        <v>#REF!</v>
      </c>
      <c r="U220" s="41" t="e">
        <f t="shared" ref="U220:U283" si="1">IF(O220="","",INDEX(E:E,MATCH(T220,D:D,0)))</f>
        <v>#REF!</v>
      </c>
      <c r="V220" s="28" t="e">
        <f>IF(O220="","",IF(#REF!="Leaders",LARGE(L:L,O220),SMALL(L:L,O220)))</f>
        <v>#REF!</v>
      </c>
      <c r="X220" s="42" t="e">
        <f t="array" ref="X220">IF(O220="","",INDEX(D$9:D$938,MATCH(1,(M$9:M$938=IF(#REF!="Leaders",LARGE(M$9:M$938,O220),SMALL(M$9:M$938,O220)))*(COUNTIF(X$9:X219,D$9:D$938)=0),0)))</f>
        <v>#REF!</v>
      </c>
      <c r="Y220" s="41" t="e">
        <f t="shared" ref="Y220:Y283" si="2">IF(O220="","",INDEX(E:E,MATCH(X220,D:D,0)))</f>
        <v>#REF!</v>
      </c>
      <c r="Z220" s="28" t="e">
        <f>IF(O220="","",IF(#REF!="Leaders",LARGE(M:M,O220),SMALL(M:M,O220)))</f>
        <v>#REF!</v>
      </c>
    </row>
    <row r="221" spans="7:26">
      <c r="G221" s="28"/>
      <c r="H221" s="40"/>
      <c r="I221" s="28"/>
      <c r="J221" s="28"/>
      <c r="K221" s="28" t="e">
        <f>IF(#REF!="","",IF(D221="","",IFERROR(IF(#REF!="Yes",_xll.BQL.Query(#REF!&amp;"get(dropna(matches(groupcut(#E,by=#peer,n=10),long_comp_name().value == value(long_comp_name().value,['"&amp;D221&amp;"']).value),true)) for(members('besgcov index'))","#asof",_xll.BQL.Date(#REF!),"#4 = classification_name(bics,4)","#3 = classification_name(bics,3)","#2 = classification_name(bics,2)","#if= "&amp;'[11]Peer Sheet'!$AE$2&amp;"","#Peer = "&amp;'[11]Peer Sheet'!$AE$3&amp;""),G221)*1,"-")))</f>
        <v>#REF!</v>
      </c>
      <c r="L221" s="28" t="e">
        <f>IF(#REF!="","",IF(D221="","",IF(#REF!="Yes",_xll.BQL.Query(#REF!&amp;"get(dropna(matches(groupcut(#S,by=#peer,n=10),long_comp_name().value == value(long_comp_name().value,['"&amp;D221&amp;"']).value),true)) for(members('besgcov index'))","#asof",_xll.BQL.Date(#REF!),"#4 = classification_name(bics,4)","#3 = classification_name(bics,3)","#2 = classification_name(bics,2)","#if= "&amp;'[11]Peer Sheet'!$AE$2&amp;"","#Peer = "&amp;'[11]Peer Sheet'!$AE$3&amp;""),H221)))</f>
        <v>#REF!</v>
      </c>
      <c r="M221" s="28" t="e">
        <f>IF(#REF!="","",IF(D221="","",IF(#REF!="Yes",_xll.BQL.Query(#REF!&amp;"get(dropna(matches(groupcut(#G,by=#peer,n=10),long_comp_name().value == value(long_comp_name().value,['"&amp;D221&amp;"']).value),true)) for(members('besgcov index'))","#asof",_xll.BQL.Date(#REF!),"#4 = classification_name(bics,4)","#3 = classification_name(bics,3)","#2 = classification_name(bics,2)","#if= "&amp;'[11]Peer Sheet'!$AE$2&amp;"","#Peer = "&amp;'[11]Peer Sheet'!$AE$3&amp;""),I221)))</f>
        <v>#REF!</v>
      </c>
      <c r="O221" s="27" t="e">
        <f>IF(O220&lt;#REF!,O220+1,"")</f>
        <v>#REF!</v>
      </c>
      <c r="P221" s="42" t="e">
        <f t="array" ref="P221">IF(O221="","",INDEX(D$9:D$938,MATCH(1,(K$9:K$938=IF(#REF!="Leaders",LARGE(K$9:K$938,O221),SMALL(K$9:K$938,O221)))*(COUNTIF(P$9:P220,D$9:D$938)=0),0)))</f>
        <v>#REF!</v>
      </c>
      <c r="Q221" s="41" t="e">
        <f t="shared" si="0"/>
        <v>#REF!</v>
      </c>
      <c r="R221" s="28" t="e">
        <f>IF(O221="","",IF(#REF!="Leaders",LARGE(K:K,O221),SMALL(K:K,O221)))</f>
        <v>#REF!</v>
      </c>
      <c r="S221" s="28"/>
      <c r="T221" s="42" t="e">
        <f t="array" ref="T221">IF(O221="","",INDEX(D$9:D$938,MATCH(1,(L$9:L$938=IF(#REF!="Leaders",LARGE(L$9:L$938,O221),SMALL(L$9:L$938,O221)))*(COUNTIF(T$9:T220,D$9:D$938)=0),0)))</f>
        <v>#REF!</v>
      </c>
      <c r="U221" s="41" t="e">
        <f t="shared" si="1"/>
        <v>#REF!</v>
      </c>
      <c r="V221" s="28" t="e">
        <f>IF(O221="","",IF(#REF!="Leaders",LARGE(L:L,O221),SMALL(L:L,O221)))</f>
        <v>#REF!</v>
      </c>
      <c r="X221" s="42" t="e">
        <f t="array" ref="X221">IF(O221="","",INDEX(D$9:D$938,MATCH(1,(M$9:M$938=IF(#REF!="Leaders",LARGE(M$9:M$938,O221),SMALL(M$9:M$938,O221)))*(COUNTIF(X$9:X220,D$9:D$938)=0),0)))</f>
        <v>#REF!</v>
      </c>
      <c r="Y221" s="41" t="e">
        <f t="shared" si="2"/>
        <v>#REF!</v>
      </c>
      <c r="Z221" s="28" t="e">
        <f>IF(O221="","",IF(#REF!="Leaders",LARGE(M:M,O221),SMALL(M:M,O221)))</f>
        <v>#REF!</v>
      </c>
    </row>
    <row r="222" spans="7:26">
      <c r="G222" s="28"/>
      <c r="H222" s="40"/>
      <c r="I222" s="28"/>
      <c r="J222" s="28"/>
      <c r="K222" s="28" t="e">
        <f>IF(#REF!="","",IF(D222="","",IFERROR(IF(#REF!="Yes",_xll.BQL.Query(#REF!&amp;"get(dropna(matches(groupcut(#E,by=#peer,n=10),long_comp_name().value == value(long_comp_name().value,['"&amp;D222&amp;"']).value),true)) for(members('besgcov index'))","#asof",_xll.BQL.Date(#REF!),"#4 = classification_name(bics,4)","#3 = classification_name(bics,3)","#2 = classification_name(bics,2)","#if= "&amp;'[11]Peer Sheet'!$AE$2&amp;"","#Peer = "&amp;'[11]Peer Sheet'!$AE$3&amp;""),G222)*1,"-")))</f>
        <v>#REF!</v>
      </c>
      <c r="L222" s="28" t="e">
        <f>IF(#REF!="","",IF(D222="","",IF(#REF!="Yes",_xll.BQL.Query(#REF!&amp;"get(dropna(matches(groupcut(#S,by=#peer,n=10),long_comp_name().value == value(long_comp_name().value,['"&amp;D222&amp;"']).value),true)) for(members('besgcov index'))","#asof",_xll.BQL.Date(#REF!),"#4 = classification_name(bics,4)","#3 = classification_name(bics,3)","#2 = classification_name(bics,2)","#if= "&amp;'[11]Peer Sheet'!$AE$2&amp;"","#Peer = "&amp;'[11]Peer Sheet'!$AE$3&amp;""),H222)))</f>
        <v>#REF!</v>
      </c>
      <c r="M222" s="28" t="e">
        <f>IF(#REF!="","",IF(D222="","",IF(#REF!="Yes",_xll.BQL.Query(#REF!&amp;"get(dropna(matches(groupcut(#G,by=#peer,n=10),long_comp_name().value == value(long_comp_name().value,['"&amp;D222&amp;"']).value),true)) for(members('besgcov index'))","#asof",_xll.BQL.Date(#REF!),"#4 = classification_name(bics,4)","#3 = classification_name(bics,3)","#2 = classification_name(bics,2)","#if= "&amp;'[11]Peer Sheet'!$AE$2&amp;"","#Peer = "&amp;'[11]Peer Sheet'!$AE$3&amp;""),I222)))</f>
        <v>#REF!</v>
      </c>
      <c r="O222" s="27" t="e">
        <f>IF(O221&lt;#REF!,O221+1,"")</f>
        <v>#REF!</v>
      </c>
      <c r="P222" s="42" t="e">
        <f t="array" ref="P222">IF(O222="","",INDEX(D$9:D$938,MATCH(1,(K$9:K$938=IF(#REF!="Leaders",LARGE(K$9:K$938,O222),SMALL(K$9:K$938,O222)))*(COUNTIF(P$9:P221,D$9:D$938)=0),0)))</f>
        <v>#REF!</v>
      </c>
      <c r="Q222" s="41" t="e">
        <f t="shared" si="0"/>
        <v>#REF!</v>
      </c>
      <c r="R222" s="28" t="e">
        <f>IF(O222="","",IF(#REF!="Leaders",LARGE(K:K,O222),SMALL(K:K,O222)))</f>
        <v>#REF!</v>
      </c>
      <c r="S222" s="28"/>
      <c r="T222" s="42" t="e">
        <f t="array" ref="T222">IF(O222="","",INDEX(D$9:D$938,MATCH(1,(L$9:L$938=IF(#REF!="Leaders",LARGE(L$9:L$938,O222),SMALL(L$9:L$938,O222)))*(COUNTIF(T$9:T221,D$9:D$938)=0),0)))</f>
        <v>#REF!</v>
      </c>
      <c r="U222" s="41" t="e">
        <f t="shared" si="1"/>
        <v>#REF!</v>
      </c>
      <c r="V222" s="28" t="e">
        <f>IF(O222="","",IF(#REF!="Leaders",LARGE(L:L,O222),SMALL(L:L,O222)))</f>
        <v>#REF!</v>
      </c>
      <c r="X222" s="42" t="e">
        <f t="array" ref="X222">IF(O222="","",INDEX(D$9:D$938,MATCH(1,(M$9:M$938=IF(#REF!="Leaders",LARGE(M$9:M$938,O222),SMALL(M$9:M$938,O222)))*(COUNTIF(X$9:X221,D$9:D$938)=0),0)))</f>
        <v>#REF!</v>
      </c>
      <c r="Y222" s="41" t="e">
        <f t="shared" si="2"/>
        <v>#REF!</v>
      </c>
      <c r="Z222" s="28" t="e">
        <f>IF(O222="","",IF(#REF!="Leaders",LARGE(M:M,O222),SMALL(M:M,O222)))</f>
        <v>#REF!</v>
      </c>
    </row>
    <row r="223" spans="7:26">
      <c r="G223" s="28"/>
      <c r="H223" s="40"/>
      <c r="I223" s="28"/>
      <c r="J223" s="28"/>
      <c r="K223" s="28" t="e">
        <f>IF(#REF!="","",IF(D223="","",IFERROR(IF(#REF!="Yes",_xll.BQL.Query(#REF!&amp;"get(dropna(matches(groupcut(#E,by=#peer,n=10),long_comp_name().value == value(long_comp_name().value,['"&amp;D223&amp;"']).value),true)) for(members('besgcov index'))","#asof",_xll.BQL.Date(#REF!),"#4 = classification_name(bics,4)","#3 = classification_name(bics,3)","#2 = classification_name(bics,2)","#if= "&amp;'[11]Peer Sheet'!$AE$2&amp;"","#Peer = "&amp;'[11]Peer Sheet'!$AE$3&amp;""),G223)*1,"-")))</f>
        <v>#REF!</v>
      </c>
      <c r="L223" s="28" t="e">
        <f>IF(#REF!="","",IF(D223="","",IF(#REF!="Yes",_xll.BQL.Query(#REF!&amp;"get(dropna(matches(groupcut(#S,by=#peer,n=10),long_comp_name().value == value(long_comp_name().value,['"&amp;D223&amp;"']).value),true)) for(members('besgcov index'))","#asof",_xll.BQL.Date(#REF!),"#4 = classification_name(bics,4)","#3 = classification_name(bics,3)","#2 = classification_name(bics,2)","#if= "&amp;'[11]Peer Sheet'!$AE$2&amp;"","#Peer = "&amp;'[11]Peer Sheet'!$AE$3&amp;""),H223)))</f>
        <v>#REF!</v>
      </c>
      <c r="M223" s="28" t="e">
        <f>IF(#REF!="","",IF(D223="","",IF(#REF!="Yes",_xll.BQL.Query(#REF!&amp;"get(dropna(matches(groupcut(#G,by=#peer,n=10),long_comp_name().value == value(long_comp_name().value,['"&amp;D223&amp;"']).value),true)) for(members('besgcov index'))","#asof",_xll.BQL.Date(#REF!),"#4 = classification_name(bics,4)","#3 = classification_name(bics,3)","#2 = classification_name(bics,2)","#if= "&amp;'[11]Peer Sheet'!$AE$2&amp;"","#Peer = "&amp;'[11]Peer Sheet'!$AE$3&amp;""),I223)))</f>
        <v>#REF!</v>
      </c>
      <c r="O223" s="27" t="e">
        <f>IF(O222&lt;#REF!,O222+1,"")</f>
        <v>#REF!</v>
      </c>
      <c r="P223" s="42" t="e">
        <f t="array" ref="P223">IF(O223="","",INDEX(D$9:D$938,MATCH(1,(K$9:K$938=IF(#REF!="Leaders",LARGE(K$9:K$938,O223),SMALL(K$9:K$938,O223)))*(COUNTIF(P$9:P222,D$9:D$938)=0),0)))</f>
        <v>#REF!</v>
      </c>
      <c r="Q223" s="41" t="e">
        <f t="shared" si="0"/>
        <v>#REF!</v>
      </c>
      <c r="R223" s="28" t="e">
        <f>IF(O223="","",IF(#REF!="Leaders",LARGE(K:K,O223),SMALL(K:K,O223)))</f>
        <v>#REF!</v>
      </c>
      <c r="S223" s="28"/>
      <c r="T223" s="42" t="e">
        <f t="array" ref="T223">IF(O223="","",INDEX(D$9:D$938,MATCH(1,(L$9:L$938=IF(#REF!="Leaders",LARGE(L$9:L$938,O223),SMALL(L$9:L$938,O223)))*(COUNTIF(T$9:T222,D$9:D$938)=0),0)))</f>
        <v>#REF!</v>
      </c>
      <c r="U223" s="41" t="e">
        <f t="shared" si="1"/>
        <v>#REF!</v>
      </c>
      <c r="V223" s="28" t="e">
        <f>IF(O223="","",IF(#REF!="Leaders",LARGE(L:L,O223),SMALL(L:L,O223)))</f>
        <v>#REF!</v>
      </c>
      <c r="X223" s="42" t="e">
        <f t="array" ref="X223">IF(O223="","",INDEX(D$9:D$938,MATCH(1,(M$9:M$938=IF(#REF!="Leaders",LARGE(M$9:M$938,O223),SMALL(M$9:M$938,O223)))*(COUNTIF(X$9:X222,D$9:D$938)=0),0)))</f>
        <v>#REF!</v>
      </c>
      <c r="Y223" s="41" t="e">
        <f t="shared" si="2"/>
        <v>#REF!</v>
      </c>
      <c r="Z223" s="28" t="e">
        <f>IF(O223="","",IF(#REF!="Leaders",LARGE(M:M,O223),SMALL(M:M,O223)))</f>
        <v>#REF!</v>
      </c>
    </row>
    <row r="224" spans="7:26">
      <c r="G224" s="28"/>
      <c r="H224" s="40"/>
      <c r="I224" s="28"/>
      <c r="J224" s="28"/>
      <c r="K224" s="28" t="e">
        <f>IF(#REF!="","",IF(D224="","",IFERROR(IF(#REF!="Yes",_xll.BQL.Query(#REF!&amp;"get(dropna(matches(groupcut(#E,by=#peer,n=10),long_comp_name().value == value(long_comp_name().value,['"&amp;D224&amp;"']).value),true)) for(members('besgcov index'))","#asof",_xll.BQL.Date(#REF!),"#4 = classification_name(bics,4)","#3 = classification_name(bics,3)","#2 = classification_name(bics,2)","#if= "&amp;'[11]Peer Sheet'!$AE$2&amp;"","#Peer = "&amp;'[11]Peer Sheet'!$AE$3&amp;""),G224)*1,"-")))</f>
        <v>#REF!</v>
      </c>
      <c r="L224" s="28" t="e">
        <f>IF(#REF!="","",IF(D224="","",IF(#REF!="Yes",_xll.BQL.Query(#REF!&amp;"get(dropna(matches(groupcut(#S,by=#peer,n=10),long_comp_name().value == value(long_comp_name().value,['"&amp;D224&amp;"']).value),true)) for(members('besgcov index'))","#asof",_xll.BQL.Date(#REF!),"#4 = classification_name(bics,4)","#3 = classification_name(bics,3)","#2 = classification_name(bics,2)","#if= "&amp;'[11]Peer Sheet'!$AE$2&amp;"","#Peer = "&amp;'[11]Peer Sheet'!$AE$3&amp;""),H224)))</f>
        <v>#REF!</v>
      </c>
      <c r="M224" s="28" t="e">
        <f>IF(#REF!="","",IF(D224="","",IF(#REF!="Yes",_xll.BQL.Query(#REF!&amp;"get(dropna(matches(groupcut(#G,by=#peer,n=10),long_comp_name().value == value(long_comp_name().value,['"&amp;D224&amp;"']).value),true)) for(members('besgcov index'))","#asof",_xll.BQL.Date(#REF!),"#4 = classification_name(bics,4)","#3 = classification_name(bics,3)","#2 = classification_name(bics,2)","#if= "&amp;'[11]Peer Sheet'!$AE$2&amp;"","#Peer = "&amp;'[11]Peer Sheet'!$AE$3&amp;""),I224)))</f>
        <v>#REF!</v>
      </c>
      <c r="O224" s="27" t="e">
        <f>IF(O223&lt;#REF!,O223+1,"")</f>
        <v>#REF!</v>
      </c>
      <c r="P224" s="42" t="e">
        <f t="array" ref="P224">IF(O224="","",INDEX(D$9:D$938,MATCH(1,(K$9:K$938=IF(#REF!="Leaders",LARGE(K$9:K$938,O224),SMALL(K$9:K$938,O224)))*(COUNTIF(P$9:P223,D$9:D$938)=0),0)))</f>
        <v>#REF!</v>
      </c>
      <c r="Q224" s="41" t="e">
        <f t="shared" si="0"/>
        <v>#REF!</v>
      </c>
      <c r="R224" s="28" t="e">
        <f>IF(O224="","",IF(#REF!="Leaders",LARGE(K:K,O224),SMALL(K:K,O224)))</f>
        <v>#REF!</v>
      </c>
      <c r="S224" s="28"/>
      <c r="T224" s="42" t="e">
        <f t="array" ref="T224">IF(O224="","",INDEX(D$9:D$938,MATCH(1,(L$9:L$938=IF(#REF!="Leaders",LARGE(L$9:L$938,O224),SMALL(L$9:L$938,O224)))*(COUNTIF(T$9:T223,D$9:D$938)=0),0)))</f>
        <v>#REF!</v>
      </c>
      <c r="U224" s="41" t="e">
        <f t="shared" si="1"/>
        <v>#REF!</v>
      </c>
      <c r="V224" s="28" t="e">
        <f>IF(O224="","",IF(#REF!="Leaders",LARGE(L:L,O224),SMALL(L:L,O224)))</f>
        <v>#REF!</v>
      </c>
      <c r="X224" s="42" t="e">
        <f t="array" ref="X224">IF(O224="","",INDEX(D$9:D$938,MATCH(1,(M$9:M$938=IF(#REF!="Leaders",LARGE(M$9:M$938,O224),SMALL(M$9:M$938,O224)))*(COUNTIF(X$9:X223,D$9:D$938)=0),0)))</f>
        <v>#REF!</v>
      </c>
      <c r="Y224" s="41" t="e">
        <f t="shared" si="2"/>
        <v>#REF!</v>
      </c>
      <c r="Z224" s="28" t="e">
        <f>IF(O224="","",IF(#REF!="Leaders",LARGE(M:M,O224),SMALL(M:M,O224)))</f>
        <v>#REF!</v>
      </c>
    </row>
    <row r="225" spans="7:26">
      <c r="G225" s="28"/>
      <c r="H225" s="40"/>
      <c r="I225" s="28"/>
      <c r="J225" s="28"/>
      <c r="K225" s="28" t="e">
        <f>IF(#REF!="","",IF(D225="","",IFERROR(IF(#REF!="Yes",_xll.BQL.Query(#REF!&amp;"get(dropna(matches(groupcut(#E,by=#peer,n=10),long_comp_name().value == value(long_comp_name().value,['"&amp;D225&amp;"']).value),true)) for(members('besgcov index'))","#asof",_xll.BQL.Date(#REF!),"#4 = classification_name(bics,4)","#3 = classification_name(bics,3)","#2 = classification_name(bics,2)","#if= "&amp;'[11]Peer Sheet'!$AE$2&amp;"","#Peer = "&amp;'[11]Peer Sheet'!$AE$3&amp;""),G225)*1,"-")))</f>
        <v>#REF!</v>
      </c>
      <c r="L225" s="28" t="e">
        <f>IF(#REF!="","",IF(D225="","",IF(#REF!="Yes",_xll.BQL.Query(#REF!&amp;"get(dropna(matches(groupcut(#S,by=#peer,n=10),long_comp_name().value == value(long_comp_name().value,['"&amp;D225&amp;"']).value),true)) for(members('besgcov index'))","#asof",_xll.BQL.Date(#REF!),"#4 = classification_name(bics,4)","#3 = classification_name(bics,3)","#2 = classification_name(bics,2)","#if= "&amp;'[11]Peer Sheet'!$AE$2&amp;"","#Peer = "&amp;'[11]Peer Sheet'!$AE$3&amp;""),H225)))</f>
        <v>#REF!</v>
      </c>
      <c r="M225" s="28" t="e">
        <f>IF(#REF!="","",IF(D225="","",IF(#REF!="Yes",_xll.BQL.Query(#REF!&amp;"get(dropna(matches(groupcut(#G,by=#peer,n=10),long_comp_name().value == value(long_comp_name().value,['"&amp;D225&amp;"']).value),true)) for(members('besgcov index'))","#asof",_xll.BQL.Date(#REF!),"#4 = classification_name(bics,4)","#3 = classification_name(bics,3)","#2 = classification_name(bics,2)","#if= "&amp;'[11]Peer Sheet'!$AE$2&amp;"","#Peer = "&amp;'[11]Peer Sheet'!$AE$3&amp;""),I225)))</f>
        <v>#REF!</v>
      </c>
      <c r="O225" s="27" t="e">
        <f>IF(O224&lt;#REF!,O224+1,"")</f>
        <v>#REF!</v>
      </c>
      <c r="P225" s="42" t="e">
        <f t="array" ref="P225">IF(O225="","",INDEX(D$9:D$938,MATCH(1,(K$9:K$938=IF(#REF!="Leaders",LARGE(K$9:K$938,O225),SMALL(K$9:K$938,O225)))*(COUNTIF(P$9:P224,D$9:D$938)=0),0)))</f>
        <v>#REF!</v>
      </c>
      <c r="Q225" s="41" t="e">
        <f t="shared" si="0"/>
        <v>#REF!</v>
      </c>
      <c r="R225" s="28" t="e">
        <f>IF(O225="","",IF(#REF!="Leaders",LARGE(K:K,O225),SMALL(K:K,O225)))</f>
        <v>#REF!</v>
      </c>
      <c r="S225" s="28"/>
      <c r="T225" s="42" t="e">
        <f t="array" ref="T225">IF(O225="","",INDEX(D$9:D$938,MATCH(1,(L$9:L$938=IF(#REF!="Leaders",LARGE(L$9:L$938,O225),SMALL(L$9:L$938,O225)))*(COUNTIF(T$9:T224,D$9:D$938)=0),0)))</f>
        <v>#REF!</v>
      </c>
      <c r="U225" s="41" t="e">
        <f t="shared" si="1"/>
        <v>#REF!</v>
      </c>
      <c r="V225" s="28" t="e">
        <f>IF(O225="","",IF(#REF!="Leaders",LARGE(L:L,O225),SMALL(L:L,O225)))</f>
        <v>#REF!</v>
      </c>
      <c r="X225" s="42" t="e">
        <f t="array" ref="X225">IF(O225="","",INDEX(D$9:D$938,MATCH(1,(M$9:M$938=IF(#REF!="Leaders",LARGE(M$9:M$938,O225),SMALL(M$9:M$938,O225)))*(COUNTIF(X$9:X224,D$9:D$938)=0),0)))</f>
        <v>#REF!</v>
      </c>
      <c r="Y225" s="41" t="e">
        <f t="shared" si="2"/>
        <v>#REF!</v>
      </c>
      <c r="Z225" s="28" t="e">
        <f>IF(O225="","",IF(#REF!="Leaders",LARGE(M:M,O225),SMALL(M:M,O225)))</f>
        <v>#REF!</v>
      </c>
    </row>
    <row r="226" spans="7:26">
      <c r="G226" s="28"/>
      <c r="H226" s="40"/>
      <c r="I226" s="28"/>
      <c r="J226" s="28"/>
      <c r="K226" s="28" t="e">
        <f>IF(#REF!="","",IF(D226="","",IFERROR(IF(#REF!="Yes",_xll.BQL.Query(#REF!&amp;"get(dropna(matches(groupcut(#E,by=#peer,n=10),long_comp_name().value == value(long_comp_name().value,['"&amp;D226&amp;"']).value),true)) for(members('besgcov index'))","#asof",_xll.BQL.Date(#REF!),"#4 = classification_name(bics,4)","#3 = classification_name(bics,3)","#2 = classification_name(bics,2)","#if= "&amp;'[11]Peer Sheet'!$AE$2&amp;"","#Peer = "&amp;'[11]Peer Sheet'!$AE$3&amp;""),G226)*1,"-")))</f>
        <v>#REF!</v>
      </c>
      <c r="L226" s="28" t="e">
        <f>IF(#REF!="","",IF(D226="","",IF(#REF!="Yes",_xll.BQL.Query(#REF!&amp;"get(dropna(matches(groupcut(#S,by=#peer,n=10),long_comp_name().value == value(long_comp_name().value,['"&amp;D226&amp;"']).value),true)) for(members('besgcov index'))","#asof",_xll.BQL.Date(#REF!),"#4 = classification_name(bics,4)","#3 = classification_name(bics,3)","#2 = classification_name(bics,2)","#if= "&amp;'[11]Peer Sheet'!$AE$2&amp;"","#Peer = "&amp;'[11]Peer Sheet'!$AE$3&amp;""),H226)))</f>
        <v>#REF!</v>
      </c>
      <c r="M226" s="28" t="e">
        <f>IF(#REF!="","",IF(D226="","",IF(#REF!="Yes",_xll.BQL.Query(#REF!&amp;"get(dropna(matches(groupcut(#G,by=#peer,n=10),long_comp_name().value == value(long_comp_name().value,['"&amp;D226&amp;"']).value),true)) for(members('besgcov index'))","#asof",_xll.BQL.Date(#REF!),"#4 = classification_name(bics,4)","#3 = classification_name(bics,3)","#2 = classification_name(bics,2)","#if= "&amp;'[11]Peer Sheet'!$AE$2&amp;"","#Peer = "&amp;'[11]Peer Sheet'!$AE$3&amp;""),I226)))</f>
        <v>#REF!</v>
      </c>
      <c r="O226" s="27" t="e">
        <f>IF(O225&lt;#REF!,O225+1,"")</f>
        <v>#REF!</v>
      </c>
      <c r="P226" s="42" t="e">
        <f t="array" ref="P226">IF(O226="","",INDEX(D$9:D$938,MATCH(1,(K$9:K$938=IF(#REF!="Leaders",LARGE(K$9:K$938,O226),SMALL(K$9:K$938,O226)))*(COUNTIF(P$9:P225,D$9:D$938)=0),0)))</f>
        <v>#REF!</v>
      </c>
      <c r="Q226" s="41" t="e">
        <f t="shared" si="0"/>
        <v>#REF!</v>
      </c>
      <c r="R226" s="28" t="e">
        <f>IF(O226="","",IF(#REF!="Leaders",LARGE(K:K,O226),SMALL(K:K,O226)))</f>
        <v>#REF!</v>
      </c>
      <c r="S226" s="28"/>
      <c r="T226" s="42" t="e">
        <f t="array" ref="T226">IF(O226="","",INDEX(D$9:D$938,MATCH(1,(L$9:L$938=IF(#REF!="Leaders",LARGE(L$9:L$938,O226),SMALL(L$9:L$938,O226)))*(COUNTIF(T$9:T225,D$9:D$938)=0),0)))</f>
        <v>#REF!</v>
      </c>
      <c r="U226" s="41" t="e">
        <f t="shared" si="1"/>
        <v>#REF!</v>
      </c>
      <c r="V226" s="28" t="e">
        <f>IF(O226="","",IF(#REF!="Leaders",LARGE(L:L,O226),SMALL(L:L,O226)))</f>
        <v>#REF!</v>
      </c>
      <c r="X226" s="42" t="e">
        <f t="array" ref="X226">IF(O226="","",INDEX(D$9:D$938,MATCH(1,(M$9:M$938=IF(#REF!="Leaders",LARGE(M$9:M$938,O226),SMALL(M$9:M$938,O226)))*(COUNTIF(X$9:X225,D$9:D$938)=0),0)))</f>
        <v>#REF!</v>
      </c>
      <c r="Y226" s="41" t="e">
        <f t="shared" si="2"/>
        <v>#REF!</v>
      </c>
      <c r="Z226" s="28" t="e">
        <f>IF(O226="","",IF(#REF!="Leaders",LARGE(M:M,O226),SMALL(M:M,O226)))</f>
        <v>#REF!</v>
      </c>
    </row>
    <row r="227" spans="7:26">
      <c r="G227" s="28"/>
      <c r="H227" s="40"/>
      <c r="I227" s="28"/>
      <c r="J227" s="28"/>
      <c r="K227" s="28" t="e">
        <f>IF(#REF!="","",IF(D227="","",IFERROR(IF(#REF!="Yes",_xll.BQL.Query(#REF!&amp;"get(dropna(matches(groupcut(#E,by=#peer,n=10),long_comp_name().value == value(long_comp_name().value,['"&amp;D227&amp;"']).value),true)) for(members('besgcov index'))","#asof",_xll.BQL.Date(#REF!),"#4 = classification_name(bics,4)","#3 = classification_name(bics,3)","#2 = classification_name(bics,2)","#if= "&amp;'[11]Peer Sheet'!$AE$2&amp;"","#Peer = "&amp;'[11]Peer Sheet'!$AE$3&amp;""),G227)*1,"-")))</f>
        <v>#REF!</v>
      </c>
      <c r="L227" s="28" t="e">
        <f>IF(#REF!="","",IF(D227="","",IF(#REF!="Yes",_xll.BQL.Query(#REF!&amp;"get(dropna(matches(groupcut(#S,by=#peer,n=10),long_comp_name().value == value(long_comp_name().value,['"&amp;D227&amp;"']).value),true)) for(members('besgcov index'))","#asof",_xll.BQL.Date(#REF!),"#4 = classification_name(bics,4)","#3 = classification_name(bics,3)","#2 = classification_name(bics,2)","#if= "&amp;'[11]Peer Sheet'!$AE$2&amp;"","#Peer = "&amp;'[11]Peer Sheet'!$AE$3&amp;""),H227)))</f>
        <v>#REF!</v>
      </c>
      <c r="M227" s="28" t="e">
        <f>IF(#REF!="","",IF(D227="","",IF(#REF!="Yes",_xll.BQL.Query(#REF!&amp;"get(dropna(matches(groupcut(#G,by=#peer,n=10),long_comp_name().value == value(long_comp_name().value,['"&amp;D227&amp;"']).value),true)) for(members('besgcov index'))","#asof",_xll.BQL.Date(#REF!),"#4 = classification_name(bics,4)","#3 = classification_name(bics,3)","#2 = classification_name(bics,2)","#if= "&amp;'[11]Peer Sheet'!$AE$2&amp;"","#Peer = "&amp;'[11]Peer Sheet'!$AE$3&amp;""),I227)))</f>
        <v>#REF!</v>
      </c>
      <c r="O227" s="27" t="e">
        <f>IF(O226&lt;#REF!,O226+1,"")</f>
        <v>#REF!</v>
      </c>
      <c r="P227" s="42" t="e">
        <f t="array" ref="P227">IF(O227="","",INDEX(D$9:D$938,MATCH(1,(K$9:K$938=IF(#REF!="Leaders",LARGE(K$9:K$938,O227),SMALL(K$9:K$938,O227)))*(COUNTIF(P$9:P226,D$9:D$938)=0),0)))</f>
        <v>#REF!</v>
      </c>
      <c r="Q227" s="41" t="e">
        <f t="shared" si="0"/>
        <v>#REF!</v>
      </c>
      <c r="R227" s="28" t="e">
        <f>IF(O227="","",IF(#REF!="Leaders",LARGE(K:K,O227),SMALL(K:K,O227)))</f>
        <v>#REF!</v>
      </c>
      <c r="S227" s="28"/>
      <c r="T227" s="42" t="e">
        <f t="array" ref="T227">IF(O227="","",INDEX(D$9:D$938,MATCH(1,(L$9:L$938=IF(#REF!="Leaders",LARGE(L$9:L$938,O227),SMALL(L$9:L$938,O227)))*(COUNTIF(T$9:T226,D$9:D$938)=0),0)))</f>
        <v>#REF!</v>
      </c>
      <c r="U227" s="41" t="e">
        <f t="shared" si="1"/>
        <v>#REF!</v>
      </c>
      <c r="V227" s="28" t="e">
        <f>IF(O227="","",IF(#REF!="Leaders",LARGE(L:L,O227),SMALL(L:L,O227)))</f>
        <v>#REF!</v>
      </c>
      <c r="X227" s="42" t="e">
        <f t="array" ref="X227">IF(O227="","",INDEX(D$9:D$938,MATCH(1,(M$9:M$938=IF(#REF!="Leaders",LARGE(M$9:M$938,O227),SMALL(M$9:M$938,O227)))*(COUNTIF(X$9:X226,D$9:D$938)=0),0)))</f>
        <v>#REF!</v>
      </c>
      <c r="Y227" s="41" t="e">
        <f t="shared" si="2"/>
        <v>#REF!</v>
      </c>
      <c r="Z227" s="28" t="e">
        <f>IF(O227="","",IF(#REF!="Leaders",LARGE(M:M,O227),SMALL(M:M,O227)))</f>
        <v>#REF!</v>
      </c>
    </row>
    <row r="228" spans="7:26">
      <c r="G228" s="28"/>
      <c r="H228" s="40"/>
      <c r="I228" s="28"/>
      <c r="J228" s="28"/>
      <c r="K228" s="28" t="e">
        <f>IF(#REF!="","",IF(D228="","",IFERROR(IF(#REF!="Yes",_xll.BQL.Query(#REF!&amp;"get(dropna(matches(groupcut(#E,by=#peer,n=10),long_comp_name().value == value(long_comp_name().value,['"&amp;D228&amp;"']).value),true)) for(members('besgcov index'))","#asof",_xll.BQL.Date(#REF!),"#4 = classification_name(bics,4)","#3 = classification_name(bics,3)","#2 = classification_name(bics,2)","#if= "&amp;'[11]Peer Sheet'!$AE$2&amp;"","#Peer = "&amp;'[11]Peer Sheet'!$AE$3&amp;""),G228)*1,"-")))</f>
        <v>#REF!</v>
      </c>
      <c r="L228" s="28" t="e">
        <f>IF(#REF!="","",IF(D228="","",IF(#REF!="Yes",_xll.BQL.Query(#REF!&amp;"get(dropna(matches(groupcut(#S,by=#peer,n=10),long_comp_name().value == value(long_comp_name().value,['"&amp;D228&amp;"']).value),true)) for(members('besgcov index'))","#asof",_xll.BQL.Date(#REF!),"#4 = classification_name(bics,4)","#3 = classification_name(bics,3)","#2 = classification_name(bics,2)","#if= "&amp;'[11]Peer Sheet'!$AE$2&amp;"","#Peer = "&amp;'[11]Peer Sheet'!$AE$3&amp;""),H228)))</f>
        <v>#REF!</v>
      </c>
      <c r="M228" s="28" t="e">
        <f>IF(#REF!="","",IF(D228="","",IF(#REF!="Yes",_xll.BQL.Query(#REF!&amp;"get(dropna(matches(groupcut(#G,by=#peer,n=10),long_comp_name().value == value(long_comp_name().value,['"&amp;D228&amp;"']).value),true)) for(members('besgcov index'))","#asof",_xll.BQL.Date(#REF!),"#4 = classification_name(bics,4)","#3 = classification_name(bics,3)","#2 = classification_name(bics,2)","#if= "&amp;'[11]Peer Sheet'!$AE$2&amp;"","#Peer = "&amp;'[11]Peer Sheet'!$AE$3&amp;""),I228)))</f>
        <v>#REF!</v>
      </c>
      <c r="O228" s="27" t="e">
        <f>IF(O227&lt;#REF!,O227+1,"")</f>
        <v>#REF!</v>
      </c>
      <c r="P228" s="42" t="e">
        <f t="array" ref="P228">IF(O228="","",INDEX(D$9:D$938,MATCH(1,(K$9:K$938=IF(#REF!="Leaders",LARGE(K$9:K$938,O228),SMALL(K$9:K$938,O228)))*(COUNTIF(P$9:P227,D$9:D$938)=0),0)))</f>
        <v>#REF!</v>
      </c>
      <c r="Q228" s="41" t="e">
        <f t="shared" si="0"/>
        <v>#REF!</v>
      </c>
      <c r="R228" s="28" t="e">
        <f>IF(O228="","",IF(#REF!="Leaders",LARGE(K:K,O228),SMALL(K:K,O228)))</f>
        <v>#REF!</v>
      </c>
      <c r="S228" s="28"/>
      <c r="T228" s="42" t="e">
        <f t="array" ref="T228">IF(O228="","",INDEX(D$9:D$938,MATCH(1,(L$9:L$938=IF(#REF!="Leaders",LARGE(L$9:L$938,O228),SMALL(L$9:L$938,O228)))*(COUNTIF(T$9:T227,D$9:D$938)=0),0)))</f>
        <v>#REF!</v>
      </c>
      <c r="U228" s="41" t="e">
        <f t="shared" si="1"/>
        <v>#REF!</v>
      </c>
      <c r="V228" s="28" t="e">
        <f>IF(O228="","",IF(#REF!="Leaders",LARGE(L:L,O228),SMALL(L:L,O228)))</f>
        <v>#REF!</v>
      </c>
      <c r="X228" s="42" t="e">
        <f t="array" ref="X228">IF(O228="","",INDEX(D$9:D$938,MATCH(1,(M$9:M$938=IF(#REF!="Leaders",LARGE(M$9:M$938,O228),SMALL(M$9:M$938,O228)))*(COUNTIF(X$9:X227,D$9:D$938)=0),0)))</f>
        <v>#REF!</v>
      </c>
      <c r="Y228" s="41" t="e">
        <f t="shared" si="2"/>
        <v>#REF!</v>
      </c>
      <c r="Z228" s="28" t="e">
        <f>IF(O228="","",IF(#REF!="Leaders",LARGE(M:M,O228),SMALL(M:M,O228)))</f>
        <v>#REF!</v>
      </c>
    </row>
    <row r="229" spans="7:26">
      <c r="G229" s="28"/>
      <c r="H229" s="40"/>
      <c r="I229" s="28"/>
      <c r="J229" s="28"/>
      <c r="K229" s="28" t="e">
        <f>IF(#REF!="","",IF(D229="","",IFERROR(IF(#REF!="Yes",_xll.BQL.Query(#REF!&amp;"get(dropna(matches(groupcut(#E,by=#peer,n=10),long_comp_name().value == value(long_comp_name().value,['"&amp;D229&amp;"']).value),true)) for(members('besgcov index'))","#asof",_xll.BQL.Date(#REF!),"#4 = classification_name(bics,4)","#3 = classification_name(bics,3)","#2 = classification_name(bics,2)","#if= "&amp;'[11]Peer Sheet'!$AE$2&amp;"","#Peer = "&amp;'[11]Peer Sheet'!$AE$3&amp;""),G229)*1,"-")))</f>
        <v>#REF!</v>
      </c>
      <c r="L229" s="28" t="e">
        <f>IF(#REF!="","",IF(D229="","",IF(#REF!="Yes",_xll.BQL.Query(#REF!&amp;"get(dropna(matches(groupcut(#S,by=#peer,n=10),long_comp_name().value == value(long_comp_name().value,['"&amp;D229&amp;"']).value),true)) for(members('besgcov index'))","#asof",_xll.BQL.Date(#REF!),"#4 = classification_name(bics,4)","#3 = classification_name(bics,3)","#2 = classification_name(bics,2)","#if= "&amp;'[11]Peer Sheet'!$AE$2&amp;"","#Peer = "&amp;'[11]Peer Sheet'!$AE$3&amp;""),H229)))</f>
        <v>#REF!</v>
      </c>
      <c r="M229" s="28" t="e">
        <f>IF(#REF!="","",IF(D229="","",IF(#REF!="Yes",_xll.BQL.Query(#REF!&amp;"get(dropna(matches(groupcut(#G,by=#peer,n=10),long_comp_name().value == value(long_comp_name().value,['"&amp;D229&amp;"']).value),true)) for(members('besgcov index'))","#asof",_xll.BQL.Date(#REF!),"#4 = classification_name(bics,4)","#3 = classification_name(bics,3)","#2 = classification_name(bics,2)","#if= "&amp;'[11]Peer Sheet'!$AE$2&amp;"","#Peer = "&amp;'[11]Peer Sheet'!$AE$3&amp;""),I229)))</f>
        <v>#REF!</v>
      </c>
      <c r="O229" s="27" t="e">
        <f>IF(O228&lt;#REF!,O228+1,"")</f>
        <v>#REF!</v>
      </c>
      <c r="P229" s="42" t="e">
        <f t="array" ref="P229">IF(O229="","",INDEX(D$9:D$938,MATCH(1,(K$9:K$938=IF(#REF!="Leaders",LARGE(K$9:K$938,O229),SMALL(K$9:K$938,O229)))*(COUNTIF(P$9:P228,D$9:D$938)=0),0)))</f>
        <v>#REF!</v>
      </c>
      <c r="Q229" s="41" t="e">
        <f t="shared" si="0"/>
        <v>#REF!</v>
      </c>
      <c r="R229" s="28" t="e">
        <f>IF(O229="","",IF(#REF!="Leaders",LARGE(K:K,O229),SMALL(K:K,O229)))</f>
        <v>#REF!</v>
      </c>
      <c r="S229" s="28"/>
      <c r="T229" s="42" t="e">
        <f t="array" ref="T229">IF(O229="","",INDEX(D$9:D$938,MATCH(1,(L$9:L$938=IF(#REF!="Leaders",LARGE(L$9:L$938,O229),SMALL(L$9:L$938,O229)))*(COUNTIF(T$9:T228,D$9:D$938)=0),0)))</f>
        <v>#REF!</v>
      </c>
      <c r="U229" s="41" t="e">
        <f t="shared" si="1"/>
        <v>#REF!</v>
      </c>
      <c r="V229" s="28" t="e">
        <f>IF(O229="","",IF(#REF!="Leaders",LARGE(L:L,O229),SMALL(L:L,O229)))</f>
        <v>#REF!</v>
      </c>
      <c r="X229" s="42" t="e">
        <f t="array" ref="X229">IF(O229="","",INDEX(D$9:D$938,MATCH(1,(M$9:M$938=IF(#REF!="Leaders",LARGE(M$9:M$938,O229),SMALL(M$9:M$938,O229)))*(COUNTIF(X$9:X228,D$9:D$938)=0),0)))</f>
        <v>#REF!</v>
      </c>
      <c r="Y229" s="41" t="e">
        <f t="shared" si="2"/>
        <v>#REF!</v>
      </c>
      <c r="Z229" s="28" t="e">
        <f>IF(O229="","",IF(#REF!="Leaders",LARGE(M:M,O229),SMALL(M:M,O229)))</f>
        <v>#REF!</v>
      </c>
    </row>
    <row r="230" spans="7:26">
      <c r="G230" s="28"/>
      <c r="H230" s="40"/>
      <c r="I230" s="28"/>
      <c r="J230" s="28"/>
      <c r="K230" s="28" t="e">
        <f>IF(#REF!="","",IF(D230="","",IFERROR(IF(#REF!="Yes",_xll.BQL.Query(#REF!&amp;"get(dropna(matches(groupcut(#E,by=#peer,n=10),long_comp_name().value == value(long_comp_name().value,['"&amp;D230&amp;"']).value),true)) for(members('besgcov index'))","#asof",_xll.BQL.Date(#REF!),"#4 = classification_name(bics,4)","#3 = classification_name(bics,3)","#2 = classification_name(bics,2)","#if= "&amp;'[11]Peer Sheet'!$AE$2&amp;"","#Peer = "&amp;'[11]Peer Sheet'!$AE$3&amp;""),G230)*1,"-")))</f>
        <v>#REF!</v>
      </c>
      <c r="L230" s="28" t="e">
        <f>IF(#REF!="","",IF(D230="","",IF(#REF!="Yes",_xll.BQL.Query(#REF!&amp;"get(dropna(matches(groupcut(#S,by=#peer,n=10),long_comp_name().value == value(long_comp_name().value,['"&amp;D230&amp;"']).value),true)) for(members('besgcov index'))","#asof",_xll.BQL.Date(#REF!),"#4 = classification_name(bics,4)","#3 = classification_name(bics,3)","#2 = classification_name(bics,2)","#if= "&amp;'[11]Peer Sheet'!$AE$2&amp;"","#Peer = "&amp;'[11]Peer Sheet'!$AE$3&amp;""),H230)))</f>
        <v>#REF!</v>
      </c>
      <c r="M230" s="28" t="e">
        <f>IF(#REF!="","",IF(D230="","",IF(#REF!="Yes",_xll.BQL.Query(#REF!&amp;"get(dropna(matches(groupcut(#G,by=#peer,n=10),long_comp_name().value == value(long_comp_name().value,['"&amp;D230&amp;"']).value),true)) for(members('besgcov index'))","#asof",_xll.BQL.Date(#REF!),"#4 = classification_name(bics,4)","#3 = classification_name(bics,3)","#2 = classification_name(bics,2)","#if= "&amp;'[11]Peer Sheet'!$AE$2&amp;"","#Peer = "&amp;'[11]Peer Sheet'!$AE$3&amp;""),I230)))</f>
        <v>#REF!</v>
      </c>
      <c r="O230" s="27" t="e">
        <f>IF(O229&lt;#REF!,O229+1,"")</f>
        <v>#REF!</v>
      </c>
      <c r="P230" s="42" t="e">
        <f t="array" ref="P230">IF(O230="","",INDEX(D$9:D$938,MATCH(1,(K$9:K$938=IF(#REF!="Leaders",LARGE(K$9:K$938,O230),SMALL(K$9:K$938,O230)))*(COUNTIF(P$9:P229,D$9:D$938)=0),0)))</f>
        <v>#REF!</v>
      </c>
      <c r="Q230" s="41" t="e">
        <f t="shared" si="0"/>
        <v>#REF!</v>
      </c>
      <c r="R230" s="28" t="e">
        <f>IF(O230="","",IF(#REF!="Leaders",LARGE(K:K,O230),SMALL(K:K,O230)))</f>
        <v>#REF!</v>
      </c>
      <c r="S230" s="28"/>
      <c r="T230" s="42" t="e">
        <f t="array" ref="T230">IF(O230="","",INDEX(D$9:D$938,MATCH(1,(L$9:L$938=IF(#REF!="Leaders",LARGE(L$9:L$938,O230),SMALL(L$9:L$938,O230)))*(COUNTIF(T$9:T229,D$9:D$938)=0),0)))</f>
        <v>#REF!</v>
      </c>
      <c r="U230" s="41" t="e">
        <f t="shared" si="1"/>
        <v>#REF!</v>
      </c>
      <c r="V230" s="28" t="e">
        <f>IF(O230="","",IF(#REF!="Leaders",LARGE(L:L,O230),SMALL(L:L,O230)))</f>
        <v>#REF!</v>
      </c>
      <c r="X230" s="42" t="e">
        <f t="array" ref="X230">IF(O230="","",INDEX(D$9:D$938,MATCH(1,(M$9:M$938=IF(#REF!="Leaders",LARGE(M$9:M$938,O230),SMALL(M$9:M$938,O230)))*(COUNTIF(X$9:X229,D$9:D$938)=0),0)))</f>
        <v>#REF!</v>
      </c>
      <c r="Y230" s="41" t="e">
        <f t="shared" si="2"/>
        <v>#REF!</v>
      </c>
      <c r="Z230" s="28" t="e">
        <f>IF(O230="","",IF(#REF!="Leaders",LARGE(M:M,O230),SMALL(M:M,O230)))</f>
        <v>#REF!</v>
      </c>
    </row>
    <row r="231" spans="7:26">
      <c r="G231" s="28"/>
      <c r="H231" s="40"/>
      <c r="I231" s="28"/>
      <c r="J231" s="28"/>
      <c r="K231" s="28" t="e">
        <f>IF(#REF!="","",IF(D231="","",IFERROR(IF(#REF!="Yes",_xll.BQL.Query(#REF!&amp;"get(dropna(matches(groupcut(#E,by=#peer,n=10),long_comp_name().value == value(long_comp_name().value,['"&amp;D231&amp;"']).value),true)) for(members('besgcov index'))","#asof",_xll.BQL.Date(#REF!),"#4 = classification_name(bics,4)","#3 = classification_name(bics,3)","#2 = classification_name(bics,2)","#if= "&amp;'[11]Peer Sheet'!$AE$2&amp;"","#Peer = "&amp;'[11]Peer Sheet'!$AE$3&amp;""),G231)*1,"-")))</f>
        <v>#REF!</v>
      </c>
      <c r="L231" s="28" t="e">
        <f>IF(#REF!="","",IF(D231="","",IF(#REF!="Yes",_xll.BQL.Query(#REF!&amp;"get(dropna(matches(groupcut(#S,by=#peer,n=10),long_comp_name().value == value(long_comp_name().value,['"&amp;D231&amp;"']).value),true)) for(members('besgcov index'))","#asof",_xll.BQL.Date(#REF!),"#4 = classification_name(bics,4)","#3 = classification_name(bics,3)","#2 = classification_name(bics,2)","#if= "&amp;'[11]Peer Sheet'!$AE$2&amp;"","#Peer = "&amp;'[11]Peer Sheet'!$AE$3&amp;""),H231)))</f>
        <v>#REF!</v>
      </c>
      <c r="M231" s="28" t="e">
        <f>IF(#REF!="","",IF(D231="","",IF(#REF!="Yes",_xll.BQL.Query(#REF!&amp;"get(dropna(matches(groupcut(#G,by=#peer,n=10),long_comp_name().value == value(long_comp_name().value,['"&amp;D231&amp;"']).value),true)) for(members('besgcov index'))","#asof",_xll.BQL.Date(#REF!),"#4 = classification_name(bics,4)","#3 = classification_name(bics,3)","#2 = classification_name(bics,2)","#if= "&amp;'[11]Peer Sheet'!$AE$2&amp;"","#Peer = "&amp;'[11]Peer Sheet'!$AE$3&amp;""),I231)))</f>
        <v>#REF!</v>
      </c>
      <c r="O231" s="27" t="e">
        <f>IF(O230&lt;#REF!,O230+1,"")</f>
        <v>#REF!</v>
      </c>
      <c r="P231" s="42" t="e">
        <f t="array" ref="P231">IF(O231="","",INDEX(D$9:D$938,MATCH(1,(K$9:K$938=IF(#REF!="Leaders",LARGE(K$9:K$938,O231),SMALL(K$9:K$938,O231)))*(COUNTIF(P$9:P230,D$9:D$938)=0),0)))</f>
        <v>#REF!</v>
      </c>
      <c r="Q231" s="41" t="e">
        <f t="shared" si="0"/>
        <v>#REF!</v>
      </c>
      <c r="R231" s="28" t="e">
        <f>IF(O231="","",IF(#REF!="Leaders",LARGE(K:K,O231),SMALL(K:K,O231)))</f>
        <v>#REF!</v>
      </c>
      <c r="S231" s="28"/>
      <c r="T231" s="42" t="e">
        <f t="array" ref="T231">IF(O231="","",INDEX(D$9:D$938,MATCH(1,(L$9:L$938=IF(#REF!="Leaders",LARGE(L$9:L$938,O231),SMALL(L$9:L$938,O231)))*(COUNTIF(T$9:T230,D$9:D$938)=0),0)))</f>
        <v>#REF!</v>
      </c>
      <c r="U231" s="41" t="e">
        <f t="shared" si="1"/>
        <v>#REF!</v>
      </c>
      <c r="V231" s="28" t="e">
        <f>IF(O231="","",IF(#REF!="Leaders",LARGE(L:L,O231),SMALL(L:L,O231)))</f>
        <v>#REF!</v>
      </c>
      <c r="X231" s="42" t="e">
        <f t="array" ref="X231">IF(O231="","",INDEX(D$9:D$938,MATCH(1,(M$9:M$938=IF(#REF!="Leaders",LARGE(M$9:M$938,O231),SMALL(M$9:M$938,O231)))*(COUNTIF(X$9:X230,D$9:D$938)=0),0)))</f>
        <v>#REF!</v>
      </c>
      <c r="Y231" s="41" t="e">
        <f t="shared" si="2"/>
        <v>#REF!</v>
      </c>
      <c r="Z231" s="28" t="e">
        <f>IF(O231="","",IF(#REF!="Leaders",LARGE(M:M,O231),SMALL(M:M,O231)))</f>
        <v>#REF!</v>
      </c>
    </row>
    <row r="232" spans="7:26">
      <c r="G232" s="28"/>
      <c r="H232" s="40"/>
      <c r="I232" s="28"/>
      <c r="J232" s="28"/>
      <c r="K232" s="28" t="e">
        <f>IF(#REF!="","",IF(D232="","",IFERROR(IF(#REF!="Yes",_xll.BQL.Query(#REF!&amp;"get(dropna(matches(groupcut(#E,by=#peer,n=10),long_comp_name().value == value(long_comp_name().value,['"&amp;D232&amp;"']).value),true)) for(members('besgcov index'))","#asof",_xll.BQL.Date(#REF!),"#4 = classification_name(bics,4)","#3 = classification_name(bics,3)","#2 = classification_name(bics,2)","#if= "&amp;'[11]Peer Sheet'!$AE$2&amp;"","#Peer = "&amp;'[11]Peer Sheet'!$AE$3&amp;""),G232)*1,"-")))</f>
        <v>#REF!</v>
      </c>
      <c r="L232" s="28" t="e">
        <f>IF(#REF!="","",IF(D232="","",IF(#REF!="Yes",_xll.BQL.Query(#REF!&amp;"get(dropna(matches(groupcut(#S,by=#peer,n=10),long_comp_name().value == value(long_comp_name().value,['"&amp;D232&amp;"']).value),true)) for(members('besgcov index'))","#asof",_xll.BQL.Date(#REF!),"#4 = classification_name(bics,4)","#3 = classification_name(bics,3)","#2 = classification_name(bics,2)","#if= "&amp;'[11]Peer Sheet'!$AE$2&amp;"","#Peer = "&amp;'[11]Peer Sheet'!$AE$3&amp;""),H232)))</f>
        <v>#REF!</v>
      </c>
      <c r="M232" s="28" t="e">
        <f>IF(#REF!="","",IF(D232="","",IF(#REF!="Yes",_xll.BQL.Query(#REF!&amp;"get(dropna(matches(groupcut(#G,by=#peer,n=10),long_comp_name().value == value(long_comp_name().value,['"&amp;D232&amp;"']).value),true)) for(members('besgcov index'))","#asof",_xll.BQL.Date(#REF!),"#4 = classification_name(bics,4)","#3 = classification_name(bics,3)","#2 = classification_name(bics,2)","#if= "&amp;'[11]Peer Sheet'!$AE$2&amp;"","#Peer = "&amp;'[11]Peer Sheet'!$AE$3&amp;""),I232)))</f>
        <v>#REF!</v>
      </c>
      <c r="O232" s="27" t="e">
        <f>IF(O231&lt;#REF!,O231+1,"")</f>
        <v>#REF!</v>
      </c>
      <c r="P232" s="42" t="e">
        <f t="array" ref="P232">IF(O232="","",INDEX(D$9:D$938,MATCH(1,(K$9:K$938=IF(#REF!="Leaders",LARGE(K$9:K$938,O232),SMALL(K$9:K$938,O232)))*(COUNTIF(P$9:P231,D$9:D$938)=0),0)))</f>
        <v>#REF!</v>
      </c>
      <c r="Q232" s="41" t="e">
        <f t="shared" si="0"/>
        <v>#REF!</v>
      </c>
      <c r="R232" s="28" t="e">
        <f>IF(O232="","",IF(#REF!="Leaders",LARGE(K:K,O232),SMALL(K:K,O232)))</f>
        <v>#REF!</v>
      </c>
      <c r="S232" s="28"/>
      <c r="T232" s="42" t="e">
        <f t="array" ref="T232">IF(O232="","",INDEX(D$9:D$938,MATCH(1,(L$9:L$938=IF(#REF!="Leaders",LARGE(L$9:L$938,O232),SMALL(L$9:L$938,O232)))*(COUNTIF(T$9:T231,D$9:D$938)=0),0)))</f>
        <v>#REF!</v>
      </c>
      <c r="U232" s="41" t="e">
        <f t="shared" si="1"/>
        <v>#REF!</v>
      </c>
      <c r="V232" s="28" t="e">
        <f>IF(O232="","",IF(#REF!="Leaders",LARGE(L:L,O232),SMALL(L:L,O232)))</f>
        <v>#REF!</v>
      </c>
      <c r="X232" s="42" t="e">
        <f t="array" ref="X232">IF(O232="","",INDEX(D$9:D$938,MATCH(1,(M$9:M$938=IF(#REF!="Leaders",LARGE(M$9:M$938,O232),SMALL(M$9:M$938,O232)))*(COUNTIF(X$9:X231,D$9:D$938)=0),0)))</f>
        <v>#REF!</v>
      </c>
      <c r="Y232" s="41" t="e">
        <f t="shared" si="2"/>
        <v>#REF!</v>
      </c>
      <c r="Z232" s="28" t="e">
        <f>IF(O232="","",IF(#REF!="Leaders",LARGE(M:M,O232),SMALL(M:M,O232)))</f>
        <v>#REF!</v>
      </c>
    </row>
    <row r="233" spans="7:26">
      <c r="G233" s="28"/>
      <c r="H233" s="40"/>
      <c r="I233" s="28"/>
      <c r="J233" s="28"/>
      <c r="K233" s="28" t="e">
        <f>IF(#REF!="","",IF(D233="","",IFERROR(IF(#REF!="Yes",_xll.BQL.Query(#REF!&amp;"get(dropna(matches(groupcut(#E,by=#peer,n=10),long_comp_name().value == value(long_comp_name().value,['"&amp;D233&amp;"']).value),true)) for(members('besgcov index'))","#asof",_xll.BQL.Date(#REF!),"#4 = classification_name(bics,4)","#3 = classification_name(bics,3)","#2 = classification_name(bics,2)","#if= "&amp;'[11]Peer Sheet'!$AE$2&amp;"","#Peer = "&amp;'[11]Peer Sheet'!$AE$3&amp;""),G233)*1,"-")))</f>
        <v>#REF!</v>
      </c>
      <c r="L233" s="28" t="e">
        <f>IF(#REF!="","",IF(D233="","",IF(#REF!="Yes",_xll.BQL.Query(#REF!&amp;"get(dropna(matches(groupcut(#S,by=#peer,n=10),long_comp_name().value == value(long_comp_name().value,['"&amp;D233&amp;"']).value),true)) for(members('besgcov index'))","#asof",_xll.BQL.Date(#REF!),"#4 = classification_name(bics,4)","#3 = classification_name(bics,3)","#2 = classification_name(bics,2)","#if= "&amp;'[11]Peer Sheet'!$AE$2&amp;"","#Peer = "&amp;'[11]Peer Sheet'!$AE$3&amp;""),H233)))</f>
        <v>#REF!</v>
      </c>
      <c r="M233" s="28" t="e">
        <f>IF(#REF!="","",IF(D233="","",IF(#REF!="Yes",_xll.BQL.Query(#REF!&amp;"get(dropna(matches(groupcut(#G,by=#peer,n=10),long_comp_name().value == value(long_comp_name().value,['"&amp;D233&amp;"']).value),true)) for(members('besgcov index'))","#asof",_xll.BQL.Date(#REF!),"#4 = classification_name(bics,4)","#3 = classification_name(bics,3)","#2 = classification_name(bics,2)","#if= "&amp;'[11]Peer Sheet'!$AE$2&amp;"","#Peer = "&amp;'[11]Peer Sheet'!$AE$3&amp;""),I233)))</f>
        <v>#REF!</v>
      </c>
      <c r="O233" s="27" t="e">
        <f>IF(O232&lt;#REF!,O232+1,"")</f>
        <v>#REF!</v>
      </c>
      <c r="P233" s="42" t="e">
        <f t="array" ref="P233">IF(O233="","",INDEX(D$9:D$938,MATCH(1,(K$9:K$938=IF(#REF!="Leaders",LARGE(K$9:K$938,O233),SMALL(K$9:K$938,O233)))*(COUNTIF(P$9:P232,D$9:D$938)=0),0)))</f>
        <v>#REF!</v>
      </c>
      <c r="Q233" s="41" t="e">
        <f t="shared" si="0"/>
        <v>#REF!</v>
      </c>
      <c r="R233" s="28" t="e">
        <f>IF(O233="","",IF(#REF!="Leaders",LARGE(K:K,O233),SMALL(K:K,O233)))</f>
        <v>#REF!</v>
      </c>
      <c r="S233" s="28"/>
      <c r="T233" s="42" t="e">
        <f t="array" ref="T233">IF(O233="","",INDEX(D$9:D$938,MATCH(1,(L$9:L$938=IF(#REF!="Leaders",LARGE(L$9:L$938,O233),SMALL(L$9:L$938,O233)))*(COUNTIF(T$9:T232,D$9:D$938)=0),0)))</f>
        <v>#REF!</v>
      </c>
      <c r="U233" s="41" t="e">
        <f t="shared" si="1"/>
        <v>#REF!</v>
      </c>
      <c r="V233" s="28" t="e">
        <f>IF(O233="","",IF(#REF!="Leaders",LARGE(L:L,O233),SMALL(L:L,O233)))</f>
        <v>#REF!</v>
      </c>
      <c r="X233" s="42" t="e">
        <f t="array" ref="X233">IF(O233="","",INDEX(D$9:D$938,MATCH(1,(M$9:M$938=IF(#REF!="Leaders",LARGE(M$9:M$938,O233),SMALL(M$9:M$938,O233)))*(COUNTIF(X$9:X232,D$9:D$938)=0),0)))</f>
        <v>#REF!</v>
      </c>
      <c r="Y233" s="41" t="e">
        <f t="shared" si="2"/>
        <v>#REF!</v>
      </c>
      <c r="Z233" s="28" t="e">
        <f>IF(O233="","",IF(#REF!="Leaders",LARGE(M:M,O233),SMALL(M:M,O233)))</f>
        <v>#REF!</v>
      </c>
    </row>
    <row r="234" spans="7:26">
      <c r="G234" s="28"/>
      <c r="H234" s="40"/>
      <c r="I234" s="28"/>
      <c r="J234" s="28"/>
      <c r="K234" s="28" t="e">
        <f>IF(#REF!="","",IF(D234="","",IFERROR(IF(#REF!="Yes",_xll.BQL.Query(#REF!&amp;"get(dropna(matches(groupcut(#E,by=#peer,n=10),long_comp_name().value == value(long_comp_name().value,['"&amp;D234&amp;"']).value),true)) for(members('besgcov index'))","#asof",_xll.BQL.Date(#REF!),"#4 = classification_name(bics,4)","#3 = classification_name(bics,3)","#2 = classification_name(bics,2)","#if= "&amp;'[11]Peer Sheet'!$AE$2&amp;"","#Peer = "&amp;'[11]Peer Sheet'!$AE$3&amp;""),G234)*1,"-")))</f>
        <v>#REF!</v>
      </c>
      <c r="L234" s="28" t="e">
        <f>IF(#REF!="","",IF(D234="","",IF(#REF!="Yes",_xll.BQL.Query(#REF!&amp;"get(dropna(matches(groupcut(#S,by=#peer,n=10),long_comp_name().value == value(long_comp_name().value,['"&amp;D234&amp;"']).value),true)) for(members('besgcov index'))","#asof",_xll.BQL.Date(#REF!),"#4 = classification_name(bics,4)","#3 = classification_name(bics,3)","#2 = classification_name(bics,2)","#if= "&amp;'[11]Peer Sheet'!$AE$2&amp;"","#Peer = "&amp;'[11]Peer Sheet'!$AE$3&amp;""),H234)))</f>
        <v>#REF!</v>
      </c>
      <c r="M234" s="28" t="e">
        <f>IF(#REF!="","",IF(D234="","",IF(#REF!="Yes",_xll.BQL.Query(#REF!&amp;"get(dropna(matches(groupcut(#G,by=#peer,n=10),long_comp_name().value == value(long_comp_name().value,['"&amp;D234&amp;"']).value),true)) for(members('besgcov index'))","#asof",_xll.BQL.Date(#REF!),"#4 = classification_name(bics,4)","#3 = classification_name(bics,3)","#2 = classification_name(bics,2)","#if= "&amp;'[11]Peer Sheet'!$AE$2&amp;"","#Peer = "&amp;'[11]Peer Sheet'!$AE$3&amp;""),I234)))</f>
        <v>#REF!</v>
      </c>
      <c r="O234" s="27" t="e">
        <f>IF(O233&lt;#REF!,O233+1,"")</f>
        <v>#REF!</v>
      </c>
      <c r="P234" s="42" t="e">
        <f t="array" ref="P234">IF(O234="","",INDEX(D$9:D$938,MATCH(1,(K$9:K$938=IF(#REF!="Leaders",LARGE(K$9:K$938,O234),SMALL(K$9:K$938,O234)))*(COUNTIF(P$9:P233,D$9:D$938)=0),0)))</f>
        <v>#REF!</v>
      </c>
      <c r="Q234" s="41" t="e">
        <f t="shared" si="0"/>
        <v>#REF!</v>
      </c>
      <c r="R234" s="28" t="e">
        <f>IF(O234="","",IF(#REF!="Leaders",LARGE(K:K,O234),SMALL(K:K,O234)))</f>
        <v>#REF!</v>
      </c>
      <c r="S234" s="28"/>
      <c r="T234" s="42" t="e">
        <f t="array" ref="T234">IF(O234="","",INDEX(D$9:D$938,MATCH(1,(L$9:L$938=IF(#REF!="Leaders",LARGE(L$9:L$938,O234),SMALL(L$9:L$938,O234)))*(COUNTIF(T$9:T233,D$9:D$938)=0),0)))</f>
        <v>#REF!</v>
      </c>
      <c r="U234" s="41" t="e">
        <f t="shared" si="1"/>
        <v>#REF!</v>
      </c>
      <c r="V234" s="28" t="e">
        <f>IF(O234="","",IF(#REF!="Leaders",LARGE(L:L,O234),SMALL(L:L,O234)))</f>
        <v>#REF!</v>
      </c>
      <c r="X234" s="42" t="e">
        <f t="array" ref="X234">IF(O234="","",INDEX(D$9:D$938,MATCH(1,(M$9:M$938=IF(#REF!="Leaders",LARGE(M$9:M$938,O234),SMALL(M$9:M$938,O234)))*(COUNTIF(X$9:X233,D$9:D$938)=0),0)))</f>
        <v>#REF!</v>
      </c>
      <c r="Y234" s="41" t="e">
        <f t="shared" si="2"/>
        <v>#REF!</v>
      </c>
      <c r="Z234" s="28" t="e">
        <f>IF(O234="","",IF(#REF!="Leaders",LARGE(M:M,O234),SMALL(M:M,O234)))</f>
        <v>#REF!</v>
      </c>
    </row>
    <row r="235" spans="7:26">
      <c r="G235" s="28"/>
      <c r="H235" s="40"/>
      <c r="I235" s="28"/>
      <c r="J235" s="28"/>
      <c r="K235" s="28" t="e">
        <f>IF(#REF!="","",IF(D235="","",IFERROR(IF(#REF!="Yes",_xll.BQL.Query(#REF!&amp;"get(dropna(matches(groupcut(#E,by=#peer,n=10),long_comp_name().value == value(long_comp_name().value,['"&amp;D235&amp;"']).value),true)) for(members('besgcov index'))","#asof",_xll.BQL.Date(#REF!),"#4 = classification_name(bics,4)","#3 = classification_name(bics,3)","#2 = classification_name(bics,2)","#if= "&amp;'[11]Peer Sheet'!$AE$2&amp;"","#Peer = "&amp;'[11]Peer Sheet'!$AE$3&amp;""),G235)*1,"-")))</f>
        <v>#REF!</v>
      </c>
      <c r="L235" s="28" t="e">
        <f>IF(#REF!="","",IF(D235="","",IF(#REF!="Yes",_xll.BQL.Query(#REF!&amp;"get(dropna(matches(groupcut(#S,by=#peer,n=10),long_comp_name().value == value(long_comp_name().value,['"&amp;D235&amp;"']).value),true)) for(members('besgcov index'))","#asof",_xll.BQL.Date(#REF!),"#4 = classification_name(bics,4)","#3 = classification_name(bics,3)","#2 = classification_name(bics,2)","#if= "&amp;'[11]Peer Sheet'!$AE$2&amp;"","#Peer = "&amp;'[11]Peer Sheet'!$AE$3&amp;""),H235)))</f>
        <v>#REF!</v>
      </c>
      <c r="M235" s="28" t="e">
        <f>IF(#REF!="","",IF(D235="","",IF(#REF!="Yes",_xll.BQL.Query(#REF!&amp;"get(dropna(matches(groupcut(#G,by=#peer,n=10),long_comp_name().value == value(long_comp_name().value,['"&amp;D235&amp;"']).value),true)) for(members('besgcov index'))","#asof",_xll.BQL.Date(#REF!),"#4 = classification_name(bics,4)","#3 = classification_name(bics,3)","#2 = classification_name(bics,2)","#if= "&amp;'[11]Peer Sheet'!$AE$2&amp;"","#Peer = "&amp;'[11]Peer Sheet'!$AE$3&amp;""),I235)))</f>
        <v>#REF!</v>
      </c>
      <c r="O235" s="27" t="e">
        <f>IF(O234&lt;#REF!,O234+1,"")</f>
        <v>#REF!</v>
      </c>
      <c r="P235" s="42" t="e">
        <f t="array" ref="P235">IF(O235="","",INDEX(D$9:D$938,MATCH(1,(K$9:K$938=IF(#REF!="Leaders",LARGE(K$9:K$938,O235),SMALL(K$9:K$938,O235)))*(COUNTIF(P$9:P234,D$9:D$938)=0),0)))</f>
        <v>#REF!</v>
      </c>
      <c r="Q235" s="41" t="e">
        <f t="shared" si="0"/>
        <v>#REF!</v>
      </c>
      <c r="R235" s="28" t="e">
        <f>IF(O235="","",IF(#REF!="Leaders",LARGE(K:K,O235),SMALL(K:K,O235)))</f>
        <v>#REF!</v>
      </c>
      <c r="S235" s="28"/>
      <c r="T235" s="42" t="e">
        <f t="array" ref="T235">IF(O235="","",INDEX(D$9:D$938,MATCH(1,(L$9:L$938=IF(#REF!="Leaders",LARGE(L$9:L$938,O235),SMALL(L$9:L$938,O235)))*(COUNTIF(T$9:T234,D$9:D$938)=0),0)))</f>
        <v>#REF!</v>
      </c>
      <c r="U235" s="41" t="e">
        <f t="shared" si="1"/>
        <v>#REF!</v>
      </c>
      <c r="V235" s="28" t="e">
        <f>IF(O235="","",IF(#REF!="Leaders",LARGE(L:L,O235),SMALL(L:L,O235)))</f>
        <v>#REF!</v>
      </c>
      <c r="X235" s="42" t="e">
        <f t="array" ref="X235">IF(O235="","",INDEX(D$9:D$938,MATCH(1,(M$9:M$938=IF(#REF!="Leaders",LARGE(M$9:M$938,O235),SMALL(M$9:M$938,O235)))*(COUNTIF(X$9:X234,D$9:D$938)=0),0)))</f>
        <v>#REF!</v>
      </c>
      <c r="Y235" s="41" t="e">
        <f t="shared" si="2"/>
        <v>#REF!</v>
      </c>
      <c r="Z235" s="28" t="e">
        <f>IF(O235="","",IF(#REF!="Leaders",LARGE(M:M,O235),SMALL(M:M,O235)))</f>
        <v>#REF!</v>
      </c>
    </row>
    <row r="236" spans="7:26">
      <c r="G236" s="28"/>
      <c r="H236" s="40"/>
      <c r="I236" s="28"/>
      <c r="J236" s="28"/>
      <c r="K236" s="28" t="e">
        <f>IF(#REF!="","",IF(D236="","",IFERROR(IF(#REF!="Yes",_xll.BQL.Query(#REF!&amp;"get(dropna(matches(groupcut(#E,by=#peer,n=10),long_comp_name().value == value(long_comp_name().value,['"&amp;D236&amp;"']).value),true)) for(members('besgcov index'))","#asof",_xll.BQL.Date(#REF!),"#4 = classification_name(bics,4)","#3 = classification_name(bics,3)","#2 = classification_name(bics,2)","#if= "&amp;'[11]Peer Sheet'!$AE$2&amp;"","#Peer = "&amp;'[11]Peer Sheet'!$AE$3&amp;""),G236)*1,"-")))</f>
        <v>#REF!</v>
      </c>
      <c r="L236" s="28" t="e">
        <f>IF(#REF!="","",IF(D236="","",IF(#REF!="Yes",_xll.BQL.Query(#REF!&amp;"get(dropna(matches(groupcut(#S,by=#peer,n=10),long_comp_name().value == value(long_comp_name().value,['"&amp;D236&amp;"']).value),true)) for(members('besgcov index'))","#asof",_xll.BQL.Date(#REF!),"#4 = classification_name(bics,4)","#3 = classification_name(bics,3)","#2 = classification_name(bics,2)","#if= "&amp;'[11]Peer Sheet'!$AE$2&amp;"","#Peer = "&amp;'[11]Peer Sheet'!$AE$3&amp;""),H236)))</f>
        <v>#REF!</v>
      </c>
      <c r="M236" s="28" t="e">
        <f>IF(#REF!="","",IF(D236="","",IF(#REF!="Yes",_xll.BQL.Query(#REF!&amp;"get(dropna(matches(groupcut(#G,by=#peer,n=10),long_comp_name().value == value(long_comp_name().value,['"&amp;D236&amp;"']).value),true)) for(members('besgcov index'))","#asof",_xll.BQL.Date(#REF!),"#4 = classification_name(bics,4)","#3 = classification_name(bics,3)","#2 = classification_name(bics,2)","#if= "&amp;'[11]Peer Sheet'!$AE$2&amp;"","#Peer = "&amp;'[11]Peer Sheet'!$AE$3&amp;""),I236)))</f>
        <v>#REF!</v>
      </c>
      <c r="O236" s="27" t="e">
        <f>IF(O235&lt;#REF!,O235+1,"")</f>
        <v>#REF!</v>
      </c>
      <c r="P236" s="42" t="e">
        <f t="array" ref="P236">IF(O236="","",INDEX(D$9:D$938,MATCH(1,(K$9:K$938=IF(#REF!="Leaders",LARGE(K$9:K$938,O236),SMALL(K$9:K$938,O236)))*(COUNTIF(P$9:P235,D$9:D$938)=0),0)))</f>
        <v>#REF!</v>
      </c>
      <c r="Q236" s="41" t="e">
        <f t="shared" si="0"/>
        <v>#REF!</v>
      </c>
      <c r="R236" s="28" t="e">
        <f>IF(O236="","",IF(#REF!="Leaders",LARGE(K:K,O236),SMALL(K:K,O236)))</f>
        <v>#REF!</v>
      </c>
      <c r="S236" s="28"/>
      <c r="T236" s="42" t="e">
        <f t="array" ref="T236">IF(O236="","",INDEX(D$9:D$938,MATCH(1,(L$9:L$938=IF(#REF!="Leaders",LARGE(L$9:L$938,O236),SMALL(L$9:L$938,O236)))*(COUNTIF(T$9:T235,D$9:D$938)=0),0)))</f>
        <v>#REF!</v>
      </c>
      <c r="U236" s="41" t="e">
        <f t="shared" si="1"/>
        <v>#REF!</v>
      </c>
      <c r="V236" s="28" t="e">
        <f>IF(O236="","",IF(#REF!="Leaders",LARGE(L:L,O236),SMALL(L:L,O236)))</f>
        <v>#REF!</v>
      </c>
      <c r="X236" s="42" t="e">
        <f t="array" ref="X236">IF(O236="","",INDEX(D$9:D$938,MATCH(1,(M$9:M$938=IF(#REF!="Leaders",LARGE(M$9:M$938,O236),SMALL(M$9:M$938,O236)))*(COUNTIF(X$9:X235,D$9:D$938)=0),0)))</f>
        <v>#REF!</v>
      </c>
      <c r="Y236" s="41" t="e">
        <f t="shared" si="2"/>
        <v>#REF!</v>
      </c>
      <c r="Z236" s="28" t="e">
        <f>IF(O236="","",IF(#REF!="Leaders",LARGE(M:M,O236),SMALL(M:M,O236)))</f>
        <v>#REF!</v>
      </c>
    </row>
    <row r="237" spans="7:26">
      <c r="G237" s="28"/>
      <c r="H237" s="40"/>
      <c r="I237" s="28"/>
      <c r="J237" s="28"/>
      <c r="K237" s="28" t="e">
        <f>IF(#REF!="","",IF(D237="","",IFERROR(IF(#REF!="Yes",_xll.BQL.Query(#REF!&amp;"get(dropna(matches(groupcut(#E,by=#peer,n=10),long_comp_name().value == value(long_comp_name().value,['"&amp;D237&amp;"']).value),true)) for(members('besgcov index'))","#asof",_xll.BQL.Date(#REF!),"#4 = classification_name(bics,4)","#3 = classification_name(bics,3)","#2 = classification_name(bics,2)","#if= "&amp;'[11]Peer Sheet'!$AE$2&amp;"","#Peer = "&amp;'[11]Peer Sheet'!$AE$3&amp;""),G237)*1,"-")))</f>
        <v>#REF!</v>
      </c>
      <c r="L237" s="28" t="e">
        <f>IF(#REF!="","",IF(D237="","",IF(#REF!="Yes",_xll.BQL.Query(#REF!&amp;"get(dropna(matches(groupcut(#S,by=#peer,n=10),long_comp_name().value == value(long_comp_name().value,['"&amp;D237&amp;"']).value),true)) for(members('besgcov index'))","#asof",_xll.BQL.Date(#REF!),"#4 = classification_name(bics,4)","#3 = classification_name(bics,3)","#2 = classification_name(bics,2)","#if= "&amp;'[11]Peer Sheet'!$AE$2&amp;"","#Peer = "&amp;'[11]Peer Sheet'!$AE$3&amp;""),H237)))</f>
        <v>#REF!</v>
      </c>
      <c r="M237" s="28" t="e">
        <f>IF(#REF!="","",IF(D237="","",IF(#REF!="Yes",_xll.BQL.Query(#REF!&amp;"get(dropna(matches(groupcut(#G,by=#peer,n=10),long_comp_name().value == value(long_comp_name().value,['"&amp;D237&amp;"']).value),true)) for(members('besgcov index'))","#asof",_xll.BQL.Date(#REF!),"#4 = classification_name(bics,4)","#3 = classification_name(bics,3)","#2 = classification_name(bics,2)","#if= "&amp;'[11]Peer Sheet'!$AE$2&amp;"","#Peer = "&amp;'[11]Peer Sheet'!$AE$3&amp;""),I237)))</f>
        <v>#REF!</v>
      </c>
      <c r="O237" s="27" t="e">
        <f>IF(O236&lt;#REF!,O236+1,"")</f>
        <v>#REF!</v>
      </c>
      <c r="P237" s="42" t="e">
        <f t="array" ref="P237">IF(O237="","",INDEX(D$9:D$938,MATCH(1,(K$9:K$938=IF(#REF!="Leaders",LARGE(K$9:K$938,O237),SMALL(K$9:K$938,O237)))*(COUNTIF(P$9:P236,D$9:D$938)=0),0)))</f>
        <v>#REF!</v>
      </c>
      <c r="Q237" s="41" t="e">
        <f t="shared" si="0"/>
        <v>#REF!</v>
      </c>
      <c r="R237" s="28" t="e">
        <f>IF(O237="","",IF(#REF!="Leaders",LARGE(K:K,O237),SMALL(K:K,O237)))</f>
        <v>#REF!</v>
      </c>
      <c r="S237" s="28"/>
      <c r="T237" s="42" t="e">
        <f t="array" ref="T237">IF(O237="","",INDEX(D$9:D$938,MATCH(1,(L$9:L$938=IF(#REF!="Leaders",LARGE(L$9:L$938,O237),SMALL(L$9:L$938,O237)))*(COUNTIF(T$9:T236,D$9:D$938)=0),0)))</f>
        <v>#REF!</v>
      </c>
      <c r="U237" s="41" t="e">
        <f t="shared" si="1"/>
        <v>#REF!</v>
      </c>
      <c r="V237" s="28" t="e">
        <f>IF(O237="","",IF(#REF!="Leaders",LARGE(L:L,O237),SMALL(L:L,O237)))</f>
        <v>#REF!</v>
      </c>
      <c r="X237" s="42" t="e">
        <f t="array" ref="X237">IF(O237="","",INDEX(D$9:D$938,MATCH(1,(M$9:M$938=IF(#REF!="Leaders",LARGE(M$9:M$938,O237),SMALL(M$9:M$938,O237)))*(COUNTIF(X$9:X236,D$9:D$938)=0),0)))</f>
        <v>#REF!</v>
      </c>
      <c r="Y237" s="41" t="e">
        <f t="shared" si="2"/>
        <v>#REF!</v>
      </c>
      <c r="Z237" s="28" t="e">
        <f>IF(O237="","",IF(#REF!="Leaders",LARGE(M:M,O237),SMALL(M:M,O237)))</f>
        <v>#REF!</v>
      </c>
    </row>
    <row r="238" spans="7:26">
      <c r="G238" s="28"/>
      <c r="H238" s="40"/>
      <c r="I238" s="28"/>
      <c r="J238" s="28"/>
      <c r="K238" s="28" t="e">
        <f>IF(#REF!="","",IF(D238="","",IFERROR(IF(#REF!="Yes",_xll.BQL.Query(#REF!&amp;"get(dropna(matches(groupcut(#E,by=#peer,n=10),long_comp_name().value == value(long_comp_name().value,['"&amp;D238&amp;"']).value),true)) for(members('besgcov index'))","#asof",_xll.BQL.Date(#REF!),"#4 = classification_name(bics,4)","#3 = classification_name(bics,3)","#2 = classification_name(bics,2)","#if= "&amp;'[11]Peer Sheet'!$AE$2&amp;"","#Peer = "&amp;'[11]Peer Sheet'!$AE$3&amp;""),G238)*1,"-")))</f>
        <v>#REF!</v>
      </c>
      <c r="L238" s="28" t="e">
        <f>IF(#REF!="","",IF(D238="","",IF(#REF!="Yes",_xll.BQL.Query(#REF!&amp;"get(dropna(matches(groupcut(#S,by=#peer,n=10),long_comp_name().value == value(long_comp_name().value,['"&amp;D238&amp;"']).value),true)) for(members('besgcov index'))","#asof",_xll.BQL.Date(#REF!),"#4 = classification_name(bics,4)","#3 = classification_name(bics,3)","#2 = classification_name(bics,2)","#if= "&amp;'[11]Peer Sheet'!$AE$2&amp;"","#Peer = "&amp;'[11]Peer Sheet'!$AE$3&amp;""),H238)))</f>
        <v>#REF!</v>
      </c>
      <c r="M238" s="28" t="e">
        <f>IF(#REF!="","",IF(D238="","",IF(#REF!="Yes",_xll.BQL.Query(#REF!&amp;"get(dropna(matches(groupcut(#G,by=#peer,n=10),long_comp_name().value == value(long_comp_name().value,['"&amp;D238&amp;"']).value),true)) for(members('besgcov index'))","#asof",_xll.BQL.Date(#REF!),"#4 = classification_name(bics,4)","#3 = classification_name(bics,3)","#2 = classification_name(bics,2)","#if= "&amp;'[11]Peer Sheet'!$AE$2&amp;"","#Peer = "&amp;'[11]Peer Sheet'!$AE$3&amp;""),I238)))</f>
        <v>#REF!</v>
      </c>
      <c r="O238" s="27" t="e">
        <f>IF(O237&lt;#REF!,O237+1,"")</f>
        <v>#REF!</v>
      </c>
      <c r="P238" s="42" t="e">
        <f t="array" ref="P238">IF(O238="","",INDEX(D$9:D$938,MATCH(1,(K$9:K$938=IF(#REF!="Leaders",LARGE(K$9:K$938,O238),SMALL(K$9:K$938,O238)))*(COUNTIF(P$9:P237,D$9:D$938)=0),0)))</f>
        <v>#REF!</v>
      </c>
      <c r="Q238" s="41" t="e">
        <f t="shared" si="0"/>
        <v>#REF!</v>
      </c>
      <c r="R238" s="28" t="e">
        <f>IF(O238="","",IF(#REF!="Leaders",LARGE(K:K,O238),SMALL(K:K,O238)))</f>
        <v>#REF!</v>
      </c>
      <c r="S238" s="28"/>
      <c r="T238" s="42" t="e">
        <f t="array" ref="T238">IF(O238="","",INDEX(D$9:D$938,MATCH(1,(L$9:L$938=IF(#REF!="Leaders",LARGE(L$9:L$938,O238),SMALL(L$9:L$938,O238)))*(COUNTIF(T$9:T237,D$9:D$938)=0),0)))</f>
        <v>#REF!</v>
      </c>
      <c r="U238" s="41" t="e">
        <f t="shared" si="1"/>
        <v>#REF!</v>
      </c>
      <c r="V238" s="28" t="e">
        <f>IF(O238="","",IF(#REF!="Leaders",LARGE(L:L,O238),SMALL(L:L,O238)))</f>
        <v>#REF!</v>
      </c>
      <c r="X238" s="42" t="e">
        <f t="array" ref="X238">IF(O238="","",INDEX(D$9:D$938,MATCH(1,(M$9:M$938=IF(#REF!="Leaders",LARGE(M$9:M$938,O238),SMALL(M$9:M$938,O238)))*(COUNTIF(X$9:X237,D$9:D$938)=0),0)))</f>
        <v>#REF!</v>
      </c>
      <c r="Y238" s="41" t="e">
        <f t="shared" si="2"/>
        <v>#REF!</v>
      </c>
      <c r="Z238" s="28" t="e">
        <f>IF(O238="","",IF(#REF!="Leaders",LARGE(M:M,O238),SMALL(M:M,O238)))</f>
        <v>#REF!</v>
      </c>
    </row>
    <row r="239" spans="7:26">
      <c r="G239" s="28"/>
      <c r="H239" s="40"/>
      <c r="I239" s="28"/>
      <c r="J239" s="28"/>
      <c r="K239" s="28" t="e">
        <f>IF(#REF!="","",IF(D239="","",IFERROR(IF(#REF!="Yes",_xll.BQL.Query(#REF!&amp;"get(dropna(matches(groupcut(#E,by=#peer,n=10),long_comp_name().value == value(long_comp_name().value,['"&amp;D239&amp;"']).value),true)) for(members('besgcov index'))","#asof",_xll.BQL.Date(#REF!),"#4 = classification_name(bics,4)","#3 = classification_name(bics,3)","#2 = classification_name(bics,2)","#if= "&amp;'[11]Peer Sheet'!$AE$2&amp;"","#Peer = "&amp;'[11]Peer Sheet'!$AE$3&amp;""),G239)*1,"-")))</f>
        <v>#REF!</v>
      </c>
      <c r="L239" s="28" t="e">
        <f>IF(#REF!="","",IF(D239="","",IF(#REF!="Yes",_xll.BQL.Query(#REF!&amp;"get(dropna(matches(groupcut(#S,by=#peer,n=10),long_comp_name().value == value(long_comp_name().value,['"&amp;D239&amp;"']).value),true)) for(members('besgcov index'))","#asof",_xll.BQL.Date(#REF!),"#4 = classification_name(bics,4)","#3 = classification_name(bics,3)","#2 = classification_name(bics,2)","#if= "&amp;'[11]Peer Sheet'!$AE$2&amp;"","#Peer = "&amp;'[11]Peer Sheet'!$AE$3&amp;""),H239)))</f>
        <v>#REF!</v>
      </c>
      <c r="M239" s="28" t="e">
        <f>IF(#REF!="","",IF(D239="","",IF(#REF!="Yes",_xll.BQL.Query(#REF!&amp;"get(dropna(matches(groupcut(#G,by=#peer,n=10),long_comp_name().value == value(long_comp_name().value,['"&amp;D239&amp;"']).value),true)) for(members('besgcov index'))","#asof",_xll.BQL.Date(#REF!),"#4 = classification_name(bics,4)","#3 = classification_name(bics,3)","#2 = classification_name(bics,2)","#if= "&amp;'[11]Peer Sheet'!$AE$2&amp;"","#Peer = "&amp;'[11]Peer Sheet'!$AE$3&amp;""),I239)))</f>
        <v>#REF!</v>
      </c>
      <c r="O239" s="27" t="e">
        <f>IF(O238&lt;#REF!,O238+1,"")</f>
        <v>#REF!</v>
      </c>
      <c r="P239" s="42" t="e">
        <f t="array" ref="P239">IF(O239="","",INDEX(D$9:D$938,MATCH(1,(K$9:K$938=IF(#REF!="Leaders",LARGE(K$9:K$938,O239),SMALL(K$9:K$938,O239)))*(COUNTIF(P$9:P238,D$9:D$938)=0),0)))</f>
        <v>#REF!</v>
      </c>
      <c r="Q239" s="41" t="e">
        <f t="shared" si="0"/>
        <v>#REF!</v>
      </c>
      <c r="R239" s="28" t="e">
        <f>IF(O239="","",IF(#REF!="Leaders",LARGE(K:K,O239),SMALL(K:K,O239)))</f>
        <v>#REF!</v>
      </c>
      <c r="S239" s="28"/>
      <c r="T239" s="42" t="e">
        <f t="array" ref="T239">IF(O239="","",INDEX(D$9:D$938,MATCH(1,(L$9:L$938=IF(#REF!="Leaders",LARGE(L$9:L$938,O239),SMALL(L$9:L$938,O239)))*(COUNTIF(T$9:T238,D$9:D$938)=0),0)))</f>
        <v>#REF!</v>
      </c>
      <c r="U239" s="41" t="e">
        <f t="shared" si="1"/>
        <v>#REF!</v>
      </c>
      <c r="V239" s="28" t="e">
        <f>IF(O239="","",IF(#REF!="Leaders",LARGE(L:L,O239),SMALL(L:L,O239)))</f>
        <v>#REF!</v>
      </c>
      <c r="X239" s="42" t="e">
        <f t="array" ref="X239">IF(O239="","",INDEX(D$9:D$938,MATCH(1,(M$9:M$938=IF(#REF!="Leaders",LARGE(M$9:M$938,O239),SMALL(M$9:M$938,O239)))*(COUNTIF(X$9:X238,D$9:D$938)=0),0)))</f>
        <v>#REF!</v>
      </c>
      <c r="Y239" s="41" t="e">
        <f t="shared" si="2"/>
        <v>#REF!</v>
      </c>
      <c r="Z239" s="28" t="e">
        <f>IF(O239="","",IF(#REF!="Leaders",LARGE(M:M,O239),SMALL(M:M,O239)))</f>
        <v>#REF!</v>
      </c>
    </row>
    <row r="240" spans="7:26">
      <c r="G240" s="28"/>
      <c r="H240" s="40"/>
      <c r="I240" s="28"/>
      <c r="J240" s="28"/>
      <c r="K240" s="28" t="e">
        <f>IF(#REF!="","",IF(D240="","",IFERROR(IF(#REF!="Yes",_xll.BQL.Query(#REF!&amp;"get(dropna(matches(groupcut(#E,by=#peer,n=10),long_comp_name().value == value(long_comp_name().value,['"&amp;D240&amp;"']).value),true)) for(members('besgcov index'))","#asof",_xll.BQL.Date(#REF!),"#4 = classification_name(bics,4)","#3 = classification_name(bics,3)","#2 = classification_name(bics,2)","#if= "&amp;'[11]Peer Sheet'!$AE$2&amp;"","#Peer = "&amp;'[11]Peer Sheet'!$AE$3&amp;""),G240)*1,"-")))</f>
        <v>#REF!</v>
      </c>
      <c r="L240" s="28" t="e">
        <f>IF(#REF!="","",IF(D240="","",IF(#REF!="Yes",_xll.BQL.Query(#REF!&amp;"get(dropna(matches(groupcut(#S,by=#peer,n=10),long_comp_name().value == value(long_comp_name().value,['"&amp;D240&amp;"']).value),true)) for(members('besgcov index'))","#asof",_xll.BQL.Date(#REF!),"#4 = classification_name(bics,4)","#3 = classification_name(bics,3)","#2 = classification_name(bics,2)","#if= "&amp;'[11]Peer Sheet'!$AE$2&amp;"","#Peer = "&amp;'[11]Peer Sheet'!$AE$3&amp;""),H240)))</f>
        <v>#REF!</v>
      </c>
      <c r="M240" s="28" t="e">
        <f>IF(#REF!="","",IF(D240="","",IF(#REF!="Yes",_xll.BQL.Query(#REF!&amp;"get(dropna(matches(groupcut(#G,by=#peer,n=10),long_comp_name().value == value(long_comp_name().value,['"&amp;D240&amp;"']).value),true)) for(members('besgcov index'))","#asof",_xll.BQL.Date(#REF!),"#4 = classification_name(bics,4)","#3 = classification_name(bics,3)","#2 = classification_name(bics,2)","#if= "&amp;'[11]Peer Sheet'!$AE$2&amp;"","#Peer = "&amp;'[11]Peer Sheet'!$AE$3&amp;""),I240)))</f>
        <v>#REF!</v>
      </c>
      <c r="O240" s="27" t="e">
        <f>IF(O239&lt;#REF!,O239+1,"")</f>
        <v>#REF!</v>
      </c>
      <c r="P240" s="42" t="e">
        <f t="array" ref="P240">IF(O240="","",INDEX(D$9:D$938,MATCH(1,(K$9:K$938=IF(#REF!="Leaders",LARGE(K$9:K$938,O240),SMALL(K$9:K$938,O240)))*(COUNTIF(P$9:P239,D$9:D$938)=0),0)))</f>
        <v>#REF!</v>
      </c>
      <c r="Q240" s="41" t="e">
        <f t="shared" si="0"/>
        <v>#REF!</v>
      </c>
      <c r="R240" s="28" t="e">
        <f>IF(O240="","",IF(#REF!="Leaders",LARGE(K:K,O240),SMALL(K:K,O240)))</f>
        <v>#REF!</v>
      </c>
      <c r="S240" s="28"/>
      <c r="T240" s="42" t="e">
        <f t="array" ref="T240">IF(O240="","",INDEX(D$9:D$938,MATCH(1,(L$9:L$938=IF(#REF!="Leaders",LARGE(L$9:L$938,O240),SMALL(L$9:L$938,O240)))*(COUNTIF(T$9:T239,D$9:D$938)=0),0)))</f>
        <v>#REF!</v>
      </c>
      <c r="U240" s="41" t="e">
        <f t="shared" si="1"/>
        <v>#REF!</v>
      </c>
      <c r="V240" s="28" t="e">
        <f>IF(O240="","",IF(#REF!="Leaders",LARGE(L:L,O240),SMALL(L:L,O240)))</f>
        <v>#REF!</v>
      </c>
      <c r="X240" s="42" t="e">
        <f t="array" ref="X240">IF(O240="","",INDEX(D$9:D$938,MATCH(1,(M$9:M$938=IF(#REF!="Leaders",LARGE(M$9:M$938,O240),SMALL(M$9:M$938,O240)))*(COUNTIF(X$9:X239,D$9:D$938)=0),0)))</f>
        <v>#REF!</v>
      </c>
      <c r="Y240" s="41" t="e">
        <f t="shared" si="2"/>
        <v>#REF!</v>
      </c>
      <c r="Z240" s="28" t="e">
        <f>IF(O240="","",IF(#REF!="Leaders",LARGE(M:M,O240),SMALL(M:M,O240)))</f>
        <v>#REF!</v>
      </c>
    </row>
    <row r="241" spans="7:26">
      <c r="G241" s="28"/>
      <c r="H241" s="40"/>
      <c r="I241" s="28"/>
      <c r="J241" s="28"/>
      <c r="K241" s="28" t="e">
        <f>IF(#REF!="","",IF(D241="","",IFERROR(IF(#REF!="Yes",_xll.BQL.Query(#REF!&amp;"get(dropna(matches(groupcut(#E,by=#peer,n=10),long_comp_name().value == value(long_comp_name().value,['"&amp;D241&amp;"']).value),true)) for(members('besgcov index'))","#asof",_xll.BQL.Date(#REF!),"#4 = classification_name(bics,4)","#3 = classification_name(bics,3)","#2 = classification_name(bics,2)","#if= "&amp;'[11]Peer Sheet'!$AE$2&amp;"","#Peer = "&amp;'[11]Peer Sheet'!$AE$3&amp;""),G241)*1,"-")))</f>
        <v>#REF!</v>
      </c>
      <c r="L241" s="28" t="e">
        <f>IF(#REF!="","",IF(D241="","",IF(#REF!="Yes",_xll.BQL.Query(#REF!&amp;"get(dropna(matches(groupcut(#S,by=#peer,n=10),long_comp_name().value == value(long_comp_name().value,['"&amp;D241&amp;"']).value),true)) for(members('besgcov index'))","#asof",_xll.BQL.Date(#REF!),"#4 = classification_name(bics,4)","#3 = classification_name(bics,3)","#2 = classification_name(bics,2)","#if= "&amp;'[11]Peer Sheet'!$AE$2&amp;"","#Peer = "&amp;'[11]Peer Sheet'!$AE$3&amp;""),H241)))</f>
        <v>#REF!</v>
      </c>
      <c r="M241" s="28" t="e">
        <f>IF(#REF!="","",IF(D241="","",IF(#REF!="Yes",_xll.BQL.Query(#REF!&amp;"get(dropna(matches(groupcut(#G,by=#peer,n=10),long_comp_name().value == value(long_comp_name().value,['"&amp;D241&amp;"']).value),true)) for(members('besgcov index'))","#asof",_xll.BQL.Date(#REF!),"#4 = classification_name(bics,4)","#3 = classification_name(bics,3)","#2 = classification_name(bics,2)","#if= "&amp;'[11]Peer Sheet'!$AE$2&amp;"","#Peer = "&amp;'[11]Peer Sheet'!$AE$3&amp;""),I241)))</f>
        <v>#REF!</v>
      </c>
      <c r="O241" s="27" t="e">
        <f>IF(O240&lt;#REF!,O240+1,"")</f>
        <v>#REF!</v>
      </c>
      <c r="P241" s="42" t="e">
        <f t="array" ref="P241">IF(O241="","",INDEX(D$9:D$938,MATCH(1,(K$9:K$938=IF(#REF!="Leaders",LARGE(K$9:K$938,O241),SMALL(K$9:K$938,O241)))*(COUNTIF(P$9:P240,D$9:D$938)=0),0)))</f>
        <v>#REF!</v>
      </c>
      <c r="Q241" s="41" t="e">
        <f t="shared" si="0"/>
        <v>#REF!</v>
      </c>
      <c r="R241" s="28" t="e">
        <f>IF(O241="","",IF(#REF!="Leaders",LARGE(K:K,O241),SMALL(K:K,O241)))</f>
        <v>#REF!</v>
      </c>
      <c r="S241" s="28"/>
      <c r="T241" s="42" t="e">
        <f t="array" ref="T241">IF(O241="","",INDEX(D$9:D$938,MATCH(1,(L$9:L$938=IF(#REF!="Leaders",LARGE(L$9:L$938,O241),SMALL(L$9:L$938,O241)))*(COUNTIF(T$9:T240,D$9:D$938)=0),0)))</f>
        <v>#REF!</v>
      </c>
      <c r="U241" s="41" t="e">
        <f t="shared" si="1"/>
        <v>#REF!</v>
      </c>
      <c r="V241" s="28" t="e">
        <f>IF(O241="","",IF(#REF!="Leaders",LARGE(L:L,O241),SMALL(L:L,O241)))</f>
        <v>#REF!</v>
      </c>
      <c r="X241" s="42" t="e">
        <f t="array" ref="X241">IF(O241="","",INDEX(D$9:D$938,MATCH(1,(M$9:M$938=IF(#REF!="Leaders",LARGE(M$9:M$938,O241),SMALL(M$9:M$938,O241)))*(COUNTIF(X$9:X240,D$9:D$938)=0),0)))</f>
        <v>#REF!</v>
      </c>
      <c r="Y241" s="41" t="e">
        <f t="shared" si="2"/>
        <v>#REF!</v>
      </c>
      <c r="Z241" s="28" t="e">
        <f>IF(O241="","",IF(#REF!="Leaders",LARGE(M:M,O241),SMALL(M:M,O241)))</f>
        <v>#REF!</v>
      </c>
    </row>
    <row r="242" spans="7:26">
      <c r="G242" s="28"/>
      <c r="H242" s="40"/>
      <c r="I242" s="28"/>
      <c r="J242" s="28"/>
      <c r="K242" s="28" t="e">
        <f>IF(#REF!="","",IF(D242="","",IFERROR(IF(#REF!="Yes",_xll.BQL.Query(#REF!&amp;"get(dropna(matches(groupcut(#E,by=#peer,n=10),long_comp_name().value == value(long_comp_name().value,['"&amp;D242&amp;"']).value),true)) for(members('besgcov index'))","#asof",_xll.BQL.Date(#REF!),"#4 = classification_name(bics,4)","#3 = classification_name(bics,3)","#2 = classification_name(bics,2)","#if= "&amp;'[11]Peer Sheet'!$AE$2&amp;"","#Peer = "&amp;'[11]Peer Sheet'!$AE$3&amp;""),G242)*1,"-")))</f>
        <v>#REF!</v>
      </c>
      <c r="L242" s="28" t="e">
        <f>IF(#REF!="","",IF(D242="","",IF(#REF!="Yes",_xll.BQL.Query(#REF!&amp;"get(dropna(matches(groupcut(#S,by=#peer,n=10),long_comp_name().value == value(long_comp_name().value,['"&amp;D242&amp;"']).value),true)) for(members('besgcov index'))","#asof",_xll.BQL.Date(#REF!),"#4 = classification_name(bics,4)","#3 = classification_name(bics,3)","#2 = classification_name(bics,2)","#if= "&amp;'[11]Peer Sheet'!$AE$2&amp;"","#Peer = "&amp;'[11]Peer Sheet'!$AE$3&amp;""),H242)))</f>
        <v>#REF!</v>
      </c>
      <c r="M242" s="28" t="e">
        <f>IF(#REF!="","",IF(D242="","",IF(#REF!="Yes",_xll.BQL.Query(#REF!&amp;"get(dropna(matches(groupcut(#G,by=#peer,n=10),long_comp_name().value == value(long_comp_name().value,['"&amp;D242&amp;"']).value),true)) for(members('besgcov index'))","#asof",_xll.BQL.Date(#REF!),"#4 = classification_name(bics,4)","#3 = classification_name(bics,3)","#2 = classification_name(bics,2)","#if= "&amp;'[11]Peer Sheet'!$AE$2&amp;"","#Peer = "&amp;'[11]Peer Sheet'!$AE$3&amp;""),I242)))</f>
        <v>#REF!</v>
      </c>
      <c r="O242" s="27" t="e">
        <f>IF(O241&lt;#REF!,O241+1,"")</f>
        <v>#REF!</v>
      </c>
      <c r="P242" s="42" t="e">
        <f t="array" ref="P242">IF(O242="","",INDEX(D$9:D$938,MATCH(1,(K$9:K$938=IF(#REF!="Leaders",LARGE(K$9:K$938,O242),SMALL(K$9:K$938,O242)))*(COUNTIF(P$9:P241,D$9:D$938)=0),0)))</f>
        <v>#REF!</v>
      </c>
      <c r="Q242" s="41" t="e">
        <f t="shared" si="0"/>
        <v>#REF!</v>
      </c>
      <c r="R242" s="28" t="e">
        <f>IF(O242="","",IF(#REF!="Leaders",LARGE(K:K,O242),SMALL(K:K,O242)))</f>
        <v>#REF!</v>
      </c>
      <c r="S242" s="28"/>
      <c r="T242" s="42" t="e">
        <f t="array" ref="T242">IF(O242="","",INDEX(D$9:D$938,MATCH(1,(L$9:L$938=IF(#REF!="Leaders",LARGE(L$9:L$938,O242),SMALL(L$9:L$938,O242)))*(COUNTIF(T$9:T241,D$9:D$938)=0),0)))</f>
        <v>#REF!</v>
      </c>
      <c r="U242" s="41" t="e">
        <f t="shared" si="1"/>
        <v>#REF!</v>
      </c>
      <c r="V242" s="28" t="e">
        <f>IF(O242="","",IF(#REF!="Leaders",LARGE(L:L,O242),SMALL(L:L,O242)))</f>
        <v>#REF!</v>
      </c>
      <c r="X242" s="42" t="e">
        <f t="array" ref="X242">IF(O242="","",INDEX(D$9:D$938,MATCH(1,(M$9:M$938=IF(#REF!="Leaders",LARGE(M$9:M$938,O242),SMALL(M$9:M$938,O242)))*(COUNTIF(X$9:X241,D$9:D$938)=0),0)))</f>
        <v>#REF!</v>
      </c>
      <c r="Y242" s="41" t="e">
        <f t="shared" si="2"/>
        <v>#REF!</v>
      </c>
      <c r="Z242" s="28" t="e">
        <f>IF(O242="","",IF(#REF!="Leaders",LARGE(M:M,O242),SMALL(M:M,O242)))</f>
        <v>#REF!</v>
      </c>
    </row>
    <row r="243" spans="7:26">
      <c r="G243" s="28"/>
      <c r="H243" s="40"/>
      <c r="I243" s="28"/>
      <c r="J243" s="28"/>
      <c r="K243" s="28" t="e">
        <f>IF(#REF!="","",IF(D243="","",IFERROR(IF(#REF!="Yes",_xll.BQL.Query(#REF!&amp;"get(dropna(matches(groupcut(#E,by=#peer,n=10),long_comp_name().value == value(long_comp_name().value,['"&amp;D243&amp;"']).value),true)) for(members('besgcov index'))","#asof",_xll.BQL.Date(#REF!),"#4 = classification_name(bics,4)","#3 = classification_name(bics,3)","#2 = classification_name(bics,2)","#if= "&amp;'[11]Peer Sheet'!$AE$2&amp;"","#Peer = "&amp;'[11]Peer Sheet'!$AE$3&amp;""),G243)*1,"-")))</f>
        <v>#REF!</v>
      </c>
      <c r="L243" s="28" t="e">
        <f>IF(#REF!="","",IF(D243="","",IF(#REF!="Yes",_xll.BQL.Query(#REF!&amp;"get(dropna(matches(groupcut(#S,by=#peer,n=10),long_comp_name().value == value(long_comp_name().value,['"&amp;D243&amp;"']).value),true)) for(members('besgcov index'))","#asof",_xll.BQL.Date(#REF!),"#4 = classification_name(bics,4)","#3 = classification_name(bics,3)","#2 = classification_name(bics,2)","#if= "&amp;'[11]Peer Sheet'!$AE$2&amp;"","#Peer = "&amp;'[11]Peer Sheet'!$AE$3&amp;""),H243)))</f>
        <v>#REF!</v>
      </c>
      <c r="M243" s="28" t="e">
        <f>IF(#REF!="","",IF(D243="","",IF(#REF!="Yes",_xll.BQL.Query(#REF!&amp;"get(dropna(matches(groupcut(#G,by=#peer,n=10),long_comp_name().value == value(long_comp_name().value,['"&amp;D243&amp;"']).value),true)) for(members('besgcov index'))","#asof",_xll.BQL.Date(#REF!),"#4 = classification_name(bics,4)","#3 = classification_name(bics,3)","#2 = classification_name(bics,2)","#if= "&amp;'[11]Peer Sheet'!$AE$2&amp;"","#Peer = "&amp;'[11]Peer Sheet'!$AE$3&amp;""),I243)))</f>
        <v>#REF!</v>
      </c>
      <c r="O243" s="27" t="e">
        <f>IF(O242&lt;#REF!,O242+1,"")</f>
        <v>#REF!</v>
      </c>
      <c r="P243" s="42" t="e">
        <f t="array" ref="P243">IF(O243="","",INDEX(D$9:D$938,MATCH(1,(K$9:K$938=IF(#REF!="Leaders",LARGE(K$9:K$938,O243),SMALL(K$9:K$938,O243)))*(COUNTIF(P$9:P242,D$9:D$938)=0),0)))</f>
        <v>#REF!</v>
      </c>
      <c r="Q243" s="41" t="e">
        <f t="shared" si="0"/>
        <v>#REF!</v>
      </c>
      <c r="R243" s="28" t="e">
        <f>IF(O243="","",IF(#REF!="Leaders",LARGE(K:K,O243),SMALL(K:K,O243)))</f>
        <v>#REF!</v>
      </c>
      <c r="S243" s="28"/>
      <c r="T243" s="42" t="e">
        <f t="array" ref="T243">IF(O243="","",INDEX(D$9:D$938,MATCH(1,(L$9:L$938=IF(#REF!="Leaders",LARGE(L$9:L$938,O243),SMALL(L$9:L$938,O243)))*(COUNTIF(T$9:T242,D$9:D$938)=0),0)))</f>
        <v>#REF!</v>
      </c>
      <c r="U243" s="41" t="e">
        <f t="shared" si="1"/>
        <v>#REF!</v>
      </c>
      <c r="V243" s="28" t="e">
        <f>IF(O243="","",IF(#REF!="Leaders",LARGE(L:L,O243),SMALL(L:L,O243)))</f>
        <v>#REF!</v>
      </c>
      <c r="X243" s="42" t="e">
        <f t="array" ref="X243">IF(O243="","",INDEX(D$9:D$938,MATCH(1,(M$9:M$938=IF(#REF!="Leaders",LARGE(M$9:M$938,O243),SMALL(M$9:M$938,O243)))*(COUNTIF(X$9:X242,D$9:D$938)=0),0)))</f>
        <v>#REF!</v>
      </c>
      <c r="Y243" s="41" t="e">
        <f t="shared" si="2"/>
        <v>#REF!</v>
      </c>
      <c r="Z243" s="28" t="e">
        <f>IF(O243="","",IF(#REF!="Leaders",LARGE(M:M,O243),SMALL(M:M,O243)))</f>
        <v>#REF!</v>
      </c>
    </row>
    <row r="244" spans="7:26">
      <c r="G244" s="28"/>
      <c r="H244" s="40"/>
      <c r="I244" s="28"/>
      <c r="J244" s="28"/>
      <c r="K244" s="28" t="e">
        <f>IF(#REF!="","",IF(D244="","",IFERROR(IF(#REF!="Yes",_xll.BQL.Query(#REF!&amp;"get(dropna(matches(groupcut(#E,by=#peer,n=10),long_comp_name().value == value(long_comp_name().value,['"&amp;D244&amp;"']).value),true)) for(members('besgcov index'))","#asof",_xll.BQL.Date(#REF!),"#4 = classification_name(bics,4)","#3 = classification_name(bics,3)","#2 = classification_name(bics,2)","#if= "&amp;'[11]Peer Sheet'!$AE$2&amp;"","#Peer = "&amp;'[11]Peer Sheet'!$AE$3&amp;""),G244)*1,"-")))</f>
        <v>#REF!</v>
      </c>
      <c r="L244" s="28" t="e">
        <f>IF(#REF!="","",IF(D244="","",IF(#REF!="Yes",_xll.BQL.Query(#REF!&amp;"get(dropna(matches(groupcut(#S,by=#peer,n=10),long_comp_name().value == value(long_comp_name().value,['"&amp;D244&amp;"']).value),true)) for(members('besgcov index'))","#asof",_xll.BQL.Date(#REF!),"#4 = classification_name(bics,4)","#3 = classification_name(bics,3)","#2 = classification_name(bics,2)","#if= "&amp;'[11]Peer Sheet'!$AE$2&amp;"","#Peer = "&amp;'[11]Peer Sheet'!$AE$3&amp;""),H244)))</f>
        <v>#REF!</v>
      </c>
      <c r="M244" s="28" t="e">
        <f>IF(#REF!="","",IF(D244="","",IF(#REF!="Yes",_xll.BQL.Query(#REF!&amp;"get(dropna(matches(groupcut(#G,by=#peer,n=10),long_comp_name().value == value(long_comp_name().value,['"&amp;D244&amp;"']).value),true)) for(members('besgcov index'))","#asof",_xll.BQL.Date(#REF!),"#4 = classification_name(bics,4)","#3 = classification_name(bics,3)","#2 = classification_name(bics,2)","#if= "&amp;'[11]Peer Sheet'!$AE$2&amp;"","#Peer = "&amp;'[11]Peer Sheet'!$AE$3&amp;""),I244)))</f>
        <v>#REF!</v>
      </c>
      <c r="O244" s="27" t="e">
        <f>IF(O243&lt;#REF!,O243+1,"")</f>
        <v>#REF!</v>
      </c>
      <c r="P244" s="42" t="e">
        <f t="array" ref="P244">IF(O244="","",INDEX(D$9:D$938,MATCH(1,(K$9:K$938=IF(#REF!="Leaders",LARGE(K$9:K$938,O244),SMALL(K$9:K$938,O244)))*(COUNTIF(P$9:P243,D$9:D$938)=0),0)))</f>
        <v>#REF!</v>
      </c>
      <c r="Q244" s="41" t="e">
        <f t="shared" si="0"/>
        <v>#REF!</v>
      </c>
      <c r="R244" s="28" t="e">
        <f>IF(O244="","",IF(#REF!="Leaders",LARGE(K:K,O244),SMALL(K:K,O244)))</f>
        <v>#REF!</v>
      </c>
      <c r="S244" s="28"/>
      <c r="T244" s="42" t="e">
        <f t="array" ref="T244">IF(O244="","",INDEX(D$9:D$938,MATCH(1,(L$9:L$938=IF(#REF!="Leaders",LARGE(L$9:L$938,O244),SMALL(L$9:L$938,O244)))*(COUNTIF(T$9:T243,D$9:D$938)=0),0)))</f>
        <v>#REF!</v>
      </c>
      <c r="U244" s="41" t="e">
        <f t="shared" si="1"/>
        <v>#REF!</v>
      </c>
      <c r="V244" s="28" t="e">
        <f>IF(O244="","",IF(#REF!="Leaders",LARGE(L:L,O244),SMALL(L:L,O244)))</f>
        <v>#REF!</v>
      </c>
      <c r="X244" s="42" t="e">
        <f t="array" ref="X244">IF(O244="","",INDEX(D$9:D$938,MATCH(1,(M$9:M$938=IF(#REF!="Leaders",LARGE(M$9:M$938,O244),SMALL(M$9:M$938,O244)))*(COUNTIF(X$9:X243,D$9:D$938)=0),0)))</f>
        <v>#REF!</v>
      </c>
      <c r="Y244" s="41" t="e">
        <f t="shared" si="2"/>
        <v>#REF!</v>
      </c>
      <c r="Z244" s="28" t="e">
        <f>IF(O244="","",IF(#REF!="Leaders",LARGE(M:M,O244),SMALL(M:M,O244)))</f>
        <v>#REF!</v>
      </c>
    </row>
    <row r="245" spans="7:26">
      <c r="G245" s="28"/>
      <c r="H245" s="40"/>
      <c r="I245" s="28"/>
      <c r="J245" s="28"/>
      <c r="K245" s="28" t="e">
        <f>IF(#REF!="","",IF(D245="","",IFERROR(IF(#REF!="Yes",_xll.BQL.Query(#REF!&amp;"get(dropna(matches(groupcut(#E,by=#peer,n=10),long_comp_name().value == value(long_comp_name().value,['"&amp;D245&amp;"']).value),true)) for(members('besgcov index'))","#asof",_xll.BQL.Date(#REF!),"#4 = classification_name(bics,4)","#3 = classification_name(bics,3)","#2 = classification_name(bics,2)","#if= "&amp;'[11]Peer Sheet'!$AE$2&amp;"","#Peer = "&amp;'[11]Peer Sheet'!$AE$3&amp;""),G245)*1,"-")))</f>
        <v>#REF!</v>
      </c>
      <c r="L245" s="28" t="e">
        <f>IF(#REF!="","",IF(D245="","",IF(#REF!="Yes",_xll.BQL.Query(#REF!&amp;"get(dropna(matches(groupcut(#S,by=#peer,n=10),long_comp_name().value == value(long_comp_name().value,['"&amp;D245&amp;"']).value),true)) for(members('besgcov index'))","#asof",_xll.BQL.Date(#REF!),"#4 = classification_name(bics,4)","#3 = classification_name(bics,3)","#2 = classification_name(bics,2)","#if= "&amp;'[11]Peer Sheet'!$AE$2&amp;"","#Peer = "&amp;'[11]Peer Sheet'!$AE$3&amp;""),H245)))</f>
        <v>#REF!</v>
      </c>
      <c r="M245" s="28" t="e">
        <f>IF(#REF!="","",IF(D245="","",IF(#REF!="Yes",_xll.BQL.Query(#REF!&amp;"get(dropna(matches(groupcut(#G,by=#peer,n=10),long_comp_name().value == value(long_comp_name().value,['"&amp;D245&amp;"']).value),true)) for(members('besgcov index'))","#asof",_xll.BQL.Date(#REF!),"#4 = classification_name(bics,4)","#3 = classification_name(bics,3)","#2 = classification_name(bics,2)","#if= "&amp;'[11]Peer Sheet'!$AE$2&amp;"","#Peer = "&amp;'[11]Peer Sheet'!$AE$3&amp;""),I245)))</f>
        <v>#REF!</v>
      </c>
      <c r="O245" s="27" t="e">
        <f>IF(O244&lt;#REF!,O244+1,"")</f>
        <v>#REF!</v>
      </c>
      <c r="P245" s="42" t="e">
        <f t="array" ref="P245">IF(O245="","",INDEX(D$9:D$938,MATCH(1,(K$9:K$938=IF(#REF!="Leaders",LARGE(K$9:K$938,O245),SMALL(K$9:K$938,O245)))*(COUNTIF(P$9:P244,D$9:D$938)=0),0)))</f>
        <v>#REF!</v>
      </c>
      <c r="Q245" s="41" t="e">
        <f t="shared" si="0"/>
        <v>#REF!</v>
      </c>
      <c r="R245" s="28" t="e">
        <f>IF(O245="","",IF(#REF!="Leaders",LARGE(K:K,O245),SMALL(K:K,O245)))</f>
        <v>#REF!</v>
      </c>
      <c r="S245" s="28"/>
      <c r="T245" s="42" t="e">
        <f t="array" ref="T245">IF(O245="","",INDEX(D$9:D$938,MATCH(1,(L$9:L$938=IF(#REF!="Leaders",LARGE(L$9:L$938,O245),SMALL(L$9:L$938,O245)))*(COUNTIF(T$9:T244,D$9:D$938)=0),0)))</f>
        <v>#REF!</v>
      </c>
      <c r="U245" s="41" t="e">
        <f t="shared" si="1"/>
        <v>#REF!</v>
      </c>
      <c r="V245" s="28" t="e">
        <f>IF(O245="","",IF(#REF!="Leaders",LARGE(L:L,O245),SMALL(L:L,O245)))</f>
        <v>#REF!</v>
      </c>
      <c r="X245" s="42" t="e">
        <f t="array" ref="X245">IF(O245="","",INDEX(D$9:D$938,MATCH(1,(M$9:M$938=IF(#REF!="Leaders",LARGE(M$9:M$938,O245),SMALL(M$9:M$938,O245)))*(COUNTIF(X$9:X244,D$9:D$938)=0),0)))</f>
        <v>#REF!</v>
      </c>
      <c r="Y245" s="41" t="e">
        <f t="shared" si="2"/>
        <v>#REF!</v>
      </c>
      <c r="Z245" s="28" t="e">
        <f>IF(O245="","",IF(#REF!="Leaders",LARGE(M:M,O245),SMALL(M:M,O245)))</f>
        <v>#REF!</v>
      </c>
    </row>
    <row r="246" spans="7:26">
      <c r="G246" s="28"/>
      <c r="H246" s="40"/>
      <c r="I246" s="28"/>
      <c r="J246" s="28"/>
      <c r="K246" s="28" t="e">
        <f>IF(#REF!="","",IF(D246="","",IFERROR(IF(#REF!="Yes",_xll.BQL.Query(#REF!&amp;"get(dropna(matches(groupcut(#E,by=#peer,n=10),long_comp_name().value == value(long_comp_name().value,['"&amp;D246&amp;"']).value),true)) for(members('besgcov index'))","#asof",_xll.BQL.Date(#REF!),"#4 = classification_name(bics,4)","#3 = classification_name(bics,3)","#2 = classification_name(bics,2)","#if= "&amp;'[11]Peer Sheet'!$AE$2&amp;"","#Peer = "&amp;'[11]Peer Sheet'!$AE$3&amp;""),G246)*1,"-")))</f>
        <v>#REF!</v>
      </c>
      <c r="L246" s="28" t="e">
        <f>IF(#REF!="","",IF(D246="","",IF(#REF!="Yes",_xll.BQL.Query(#REF!&amp;"get(dropna(matches(groupcut(#S,by=#peer,n=10),long_comp_name().value == value(long_comp_name().value,['"&amp;D246&amp;"']).value),true)) for(members('besgcov index'))","#asof",_xll.BQL.Date(#REF!),"#4 = classification_name(bics,4)","#3 = classification_name(bics,3)","#2 = classification_name(bics,2)","#if= "&amp;'[11]Peer Sheet'!$AE$2&amp;"","#Peer = "&amp;'[11]Peer Sheet'!$AE$3&amp;""),H246)))</f>
        <v>#REF!</v>
      </c>
      <c r="M246" s="28" t="e">
        <f>IF(#REF!="","",IF(D246="","",IF(#REF!="Yes",_xll.BQL.Query(#REF!&amp;"get(dropna(matches(groupcut(#G,by=#peer,n=10),long_comp_name().value == value(long_comp_name().value,['"&amp;D246&amp;"']).value),true)) for(members('besgcov index'))","#asof",_xll.BQL.Date(#REF!),"#4 = classification_name(bics,4)","#3 = classification_name(bics,3)","#2 = classification_name(bics,2)","#if= "&amp;'[11]Peer Sheet'!$AE$2&amp;"","#Peer = "&amp;'[11]Peer Sheet'!$AE$3&amp;""),I246)))</f>
        <v>#REF!</v>
      </c>
      <c r="O246" s="27" t="e">
        <f>IF(O245&lt;#REF!,O245+1,"")</f>
        <v>#REF!</v>
      </c>
      <c r="P246" s="42" t="e">
        <f t="array" ref="P246">IF(O246="","",INDEX(D$9:D$938,MATCH(1,(K$9:K$938=IF(#REF!="Leaders",LARGE(K$9:K$938,O246),SMALL(K$9:K$938,O246)))*(COUNTIF(P$9:P245,D$9:D$938)=0),0)))</f>
        <v>#REF!</v>
      </c>
      <c r="Q246" s="41" t="e">
        <f t="shared" si="0"/>
        <v>#REF!</v>
      </c>
      <c r="R246" s="28" t="e">
        <f>IF(O246="","",IF(#REF!="Leaders",LARGE(K:K,O246),SMALL(K:K,O246)))</f>
        <v>#REF!</v>
      </c>
      <c r="S246" s="28"/>
      <c r="T246" s="42" t="e">
        <f t="array" ref="T246">IF(O246="","",INDEX(D$9:D$938,MATCH(1,(L$9:L$938=IF(#REF!="Leaders",LARGE(L$9:L$938,O246),SMALL(L$9:L$938,O246)))*(COUNTIF(T$9:T245,D$9:D$938)=0),0)))</f>
        <v>#REF!</v>
      </c>
      <c r="U246" s="41" t="e">
        <f t="shared" si="1"/>
        <v>#REF!</v>
      </c>
      <c r="V246" s="28" t="e">
        <f>IF(O246="","",IF(#REF!="Leaders",LARGE(L:L,O246),SMALL(L:L,O246)))</f>
        <v>#REF!</v>
      </c>
      <c r="X246" s="42" t="e">
        <f t="array" ref="X246">IF(O246="","",INDEX(D$9:D$938,MATCH(1,(M$9:M$938=IF(#REF!="Leaders",LARGE(M$9:M$938,O246),SMALL(M$9:M$938,O246)))*(COUNTIF(X$9:X245,D$9:D$938)=0),0)))</f>
        <v>#REF!</v>
      </c>
      <c r="Y246" s="41" t="e">
        <f t="shared" si="2"/>
        <v>#REF!</v>
      </c>
      <c r="Z246" s="28" t="e">
        <f>IF(O246="","",IF(#REF!="Leaders",LARGE(M:M,O246),SMALL(M:M,O246)))</f>
        <v>#REF!</v>
      </c>
    </row>
    <row r="247" spans="7:26">
      <c r="G247" s="28"/>
      <c r="H247" s="40"/>
      <c r="I247" s="28"/>
      <c r="J247" s="28"/>
      <c r="K247" s="28" t="e">
        <f>IF(#REF!="","",IF(D247="","",IFERROR(IF(#REF!="Yes",_xll.BQL.Query(#REF!&amp;"get(dropna(matches(groupcut(#E,by=#peer,n=10),long_comp_name().value == value(long_comp_name().value,['"&amp;D247&amp;"']).value),true)) for(members('besgcov index'))","#asof",_xll.BQL.Date(#REF!),"#4 = classification_name(bics,4)","#3 = classification_name(bics,3)","#2 = classification_name(bics,2)","#if= "&amp;'[11]Peer Sheet'!$AE$2&amp;"","#Peer = "&amp;'[11]Peer Sheet'!$AE$3&amp;""),G247)*1,"-")))</f>
        <v>#REF!</v>
      </c>
      <c r="L247" s="28" t="e">
        <f>IF(#REF!="","",IF(D247="","",IF(#REF!="Yes",_xll.BQL.Query(#REF!&amp;"get(dropna(matches(groupcut(#S,by=#peer,n=10),long_comp_name().value == value(long_comp_name().value,['"&amp;D247&amp;"']).value),true)) for(members('besgcov index'))","#asof",_xll.BQL.Date(#REF!),"#4 = classification_name(bics,4)","#3 = classification_name(bics,3)","#2 = classification_name(bics,2)","#if= "&amp;'[11]Peer Sheet'!$AE$2&amp;"","#Peer = "&amp;'[11]Peer Sheet'!$AE$3&amp;""),H247)))</f>
        <v>#REF!</v>
      </c>
      <c r="M247" s="28" t="e">
        <f>IF(#REF!="","",IF(D247="","",IF(#REF!="Yes",_xll.BQL.Query(#REF!&amp;"get(dropna(matches(groupcut(#G,by=#peer,n=10),long_comp_name().value == value(long_comp_name().value,['"&amp;D247&amp;"']).value),true)) for(members('besgcov index'))","#asof",_xll.BQL.Date(#REF!),"#4 = classification_name(bics,4)","#3 = classification_name(bics,3)","#2 = classification_name(bics,2)","#if= "&amp;'[11]Peer Sheet'!$AE$2&amp;"","#Peer = "&amp;'[11]Peer Sheet'!$AE$3&amp;""),I247)))</f>
        <v>#REF!</v>
      </c>
      <c r="O247" s="27" t="e">
        <f>IF(O246&lt;#REF!,O246+1,"")</f>
        <v>#REF!</v>
      </c>
      <c r="P247" s="42" t="e">
        <f t="array" ref="P247">IF(O247="","",INDEX(D$9:D$938,MATCH(1,(K$9:K$938=IF(#REF!="Leaders",LARGE(K$9:K$938,O247),SMALL(K$9:K$938,O247)))*(COUNTIF(P$9:P246,D$9:D$938)=0),0)))</f>
        <v>#REF!</v>
      </c>
      <c r="Q247" s="41" t="e">
        <f t="shared" si="0"/>
        <v>#REF!</v>
      </c>
      <c r="R247" s="28" t="e">
        <f>IF(O247="","",IF(#REF!="Leaders",LARGE(K:K,O247),SMALL(K:K,O247)))</f>
        <v>#REF!</v>
      </c>
      <c r="S247" s="28"/>
      <c r="T247" s="42" t="e">
        <f t="array" ref="T247">IF(O247="","",INDEX(D$9:D$938,MATCH(1,(L$9:L$938=IF(#REF!="Leaders",LARGE(L$9:L$938,O247),SMALL(L$9:L$938,O247)))*(COUNTIF(T$9:T246,D$9:D$938)=0),0)))</f>
        <v>#REF!</v>
      </c>
      <c r="U247" s="41" t="e">
        <f t="shared" si="1"/>
        <v>#REF!</v>
      </c>
      <c r="V247" s="28" t="e">
        <f>IF(O247="","",IF(#REF!="Leaders",LARGE(L:L,O247),SMALL(L:L,O247)))</f>
        <v>#REF!</v>
      </c>
      <c r="X247" s="42" t="e">
        <f t="array" ref="X247">IF(O247="","",INDEX(D$9:D$938,MATCH(1,(M$9:M$938=IF(#REF!="Leaders",LARGE(M$9:M$938,O247),SMALL(M$9:M$938,O247)))*(COUNTIF(X$9:X246,D$9:D$938)=0),0)))</f>
        <v>#REF!</v>
      </c>
      <c r="Y247" s="41" t="e">
        <f t="shared" si="2"/>
        <v>#REF!</v>
      </c>
      <c r="Z247" s="28" t="e">
        <f>IF(O247="","",IF(#REF!="Leaders",LARGE(M:M,O247),SMALL(M:M,O247)))</f>
        <v>#REF!</v>
      </c>
    </row>
    <row r="248" spans="7:26">
      <c r="G248" s="28"/>
      <c r="H248" s="40"/>
      <c r="I248" s="28"/>
      <c r="J248" s="28"/>
      <c r="K248" s="28" t="e">
        <f>IF(#REF!="","",IF(D248="","",IFERROR(IF(#REF!="Yes",_xll.BQL.Query(#REF!&amp;"get(dropna(matches(groupcut(#E,by=#peer,n=10),long_comp_name().value == value(long_comp_name().value,['"&amp;D248&amp;"']).value),true)) for(members('besgcov index'))","#asof",_xll.BQL.Date(#REF!),"#4 = classification_name(bics,4)","#3 = classification_name(bics,3)","#2 = classification_name(bics,2)","#if= "&amp;'[11]Peer Sheet'!$AE$2&amp;"","#Peer = "&amp;'[11]Peer Sheet'!$AE$3&amp;""),G248)*1,"-")))</f>
        <v>#REF!</v>
      </c>
      <c r="L248" s="28" t="e">
        <f>IF(#REF!="","",IF(D248="","",IF(#REF!="Yes",_xll.BQL.Query(#REF!&amp;"get(dropna(matches(groupcut(#S,by=#peer,n=10),long_comp_name().value == value(long_comp_name().value,['"&amp;D248&amp;"']).value),true)) for(members('besgcov index'))","#asof",_xll.BQL.Date(#REF!),"#4 = classification_name(bics,4)","#3 = classification_name(bics,3)","#2 = classification_name(bics,2)","#if= "&amp;'[11]Peer Sheet'!$AE$2&amp;"","#Peer = "&amp;'[11]Peer Sheet'!$AE$3&amp;""),H248)))</f>
        <v>#REF!</v>
      </c>
      <c r="M248" s="28" t="e">
        <f>IF(#REF!="","",IF(D248="","",IF(#REF!="Yes",_xll.BQL.Query(#REF!&amp;"get(dropna(matches(groupcut(#G,by=#peer,n=10),long_comp_name().value == value(long_comp_name().value,['"&amp;D248&amp;"']).value),true)) for(members('besgcov index'))","#asof",_xll.BQL.Date(#REF!),"#4 = classification_name(bics,4)","#3 = classification_name(bics,3)","#2 = classification_name(bics,2)","#if= "&amp;'[11]Peer Sheet'!$AE$2&amp;"","#Peer = "&amp;'[11]Peer Sheet'!$AE$3&amp;""),I248)))</f>
        <v>#REF!</v>
      </c>
      <c r="O248" s="27" t="e">
        <f>IF(O247&lt;#REF!,O247+1,"")</f>
        <v>#REF!</v>
      </c>
      <c r="P248" s="42" t="e">
        <f t="array" ref="P248">IF(O248="","",INDEX(D$9:D$938,MATCH(1,(K$9:K$938=IF(#REF!="Leaders",LARGE(K$9:K$938,O248),SMALL(K$9:K$938,O248)))*(COUNTIF(P$9:P247,D$9:D$938)=0),0)))</f>
        <v>#REF!</v>
      </c>
      <c r="Q248" s="41" t="e">
        <f t="shared" si="0"/>
        <v>#REF!</v>
      </c>
      <c r="R248" s="28" t="e">
        <f>IF(O248="","",IF(#REF!="Leaders",LARGE(K:K,O248),SMALL(K:K,O248)))</f>
        <v>#REF!</v>
      </c>
      <c r="S248" s="28"/>
      <c r="T248" s="42" t="e">
        <f t="array" ref="T248">IF(O248="","",INDEX(D$9:D$938,MATCH(1,(L$9:L$938=IF(#REF!="Leaders",LARGE(L$9:L$938,O248),SMALL(L$9:L$938,O248)))*(COUNTIF(T$9:T247,D$9:D$938)=0),0)))</f>
        <v>#REF!</v>
      </c>
      <c r="U248" s="41" t="e">
        <f t="shared" si="1"/>
        <v>#REF!</v>
      </c>
      <c r="V248" s="28" t="e">
        <f>IF(O248="","",IF(#REF!="Leaders",LARGE(L:L,O248),SMALL(L:L,O248)))</f>
        <v>#REF!</v>
      </c>
      <c r="X248" s="42" t="e">
        <f t="array" ref="X248">IF(O248="","",INDEX(D$9:D$938,MATCH(1,(M$9:M$938=IF(#REF!="Leaders",LARGE(M$9:M$938,O248),SMALL(M$9:M$938,O248)))*(COUNTIF(X$9:X247,D$9:D$938)=0),0)))</f>
        <v>#REF!</v>
      </c>
      <c r="Y248" s="41" t="e">
        <f t="shared" si="2"/>
        <v>#REF!</v>
      </c>
      <c r="Z248" s="28" t="e">
        <f>IF(O248="","",IF(#REF!="Leaders",LARGE(M:M,O248),SMALL(M:M,O248)))</f>
        <v>#REF!</v>
      </c>
    </row>
    <row r="249" spans="7:26">
      <c r="G249" s="28"/>
      <c r="H249" s="40"/>
      <c r="I249" s="28"/>
      <c r="J249" s="28"/>
      <c r="K249" s="28" t="e">
        <f>IF(#REF!="","",IF(D249="","",IFERROR(IF(#REF!="Yes",_xll.BQL.Query(#REF!&amp;"get(dropna(matches(groupcut(#E,by=#peer,n=10),long_comp_name().value == value(long_comp_name().value,['"&amp;D249&amp;"']).value),true)) for(members('besgcov index'))","#asof",_xll.BQL.Date(#REF!),"#4 = classification_name(bics,4)","#3 = classification_name(bics,3)","#2 = classification_name(bics,2)","#if= "&amp;'[11]Peer Sheet'!$AE$2&amp;"","#Peer = "&amp;'[11]Peer Sheet'!$AE$3&amp;""),G249)*1,"-")))</f>
        <v>#REF!</v>
      </c>
      <c r="L249" s="28" t="e">
        <f>IF(#REF!="","",IF(D249="","",IF(#REF!="Yes",_xll.BQL.Query(#REF!&amp;"get(dropna(matches(groupcut(#S,by=#peer,n=10),long_comp_name().value == value(long_comp_name().value,['"&amp;D249&amp;"']).value),true)) for(members('besgcov index'))","#asof",_xll.BQL.Date(#REF!),"#4 = classification_name(bics,4)","#3 = classification_name(bics,3)","#2 = classification_name(bics,2)","#if= "&amp;'[11]Peer Sheet'!$AE$2&amp;"","#Peer = "&amp;'[11]Peer Sheet'!$AE$3&amp;""),H249)))</f>
        <v>#REF!</v>
      </c>
      <c r="M249" s="28" t="e">
        <f>IF(#REF!="","",IF(D249="","",IF(#REF!="Yes",_xll.BQL.Query(#REF!&amp;"get(dropna(matches(groupcut(#G,by=#peer,n=10),long_comp_name().value == value(long_comp_name().value,['"&amp;D249&amp;"']).value),true)) for(members('besgcov index'))","#asof",_xll.BQL.Date(#REF!),"#4 = classification_name(bics,4)","#3 = classification_name(bics,3)","#2 = classification_name(bics,2)","#if= "&amp;'[11]Peer Sheet'!$AE$2&amp;"","#Peer = "&amp;'[11]Peer Sheet'!$AE$3&amp;""),I249)))</f>
        <v>#REF!</v>
      </c>
      <c r="O249" s="27" t="e">
        <f>IF(O248&lt;#REF!,O248+1,"")</f>
        <v>#REF!</v>
      </c>
      <c r="P249" s="42" t="e">
        <f t="array" ref="P249">IF(O249="","",INDEX(D$9:D$938,MATCH(1,(K$9:K$938=IF(#REF!="Leaders",LARGE(K$9:K$938,O249),SMALL(K$9:K$938,O249)))*(COUNTIF(P$9:P248,D$9:D$938)=0),0)))</f>
        <v>#REF!</v>
      </c>
      <c r="Q249" s="41" t="e">
        <f t="shared" si="0"/>
        <v>#REF!</v>
      </c>
      <c r="R249" s="28" t="e">
        <f>IF(O249="","",IF(#REF!="Leaders",LARGE(K:K,O249),SMALL(K:K,O249)))</f>
        <v>#REF!</v>
      </c>
      <c r="S249" s="28"/>
      <c r="T249" s="42" t="e">
        <f t="array" ref="T249">IF(O249="","",INDEX(D$9:D$938,MATCH(1,(L$9:L$938=IF(#REF!="Leaders",LARGE(L$9:L$938,O249),SMALL(L$9:L$938,O249)))*(COUNTIF(T$9:T248,D$9:D$938)=0),0)))</f>
        <v>#REF!</v>
      </c>
      <c r="U249" s="41" t="e">
        <f t="shared" si="1"/>
        <v>#REF!</v>
      </c>
      <c r="V249" s="28" t="e">
        <f>IF(O249="","",IF(#REF!="Leaders",LARGE(L:L,O249),SMALL(L:L,O249)))</f>
        <v>#REF!</v>
      </c>
      <c r="X249" s="42" t="e">
        <f t="array" ref="X249">IF(O249="","",INDEX(D$9:D$938,MATCH(1,(M$9:M$938=IF(#REF!="Leaders",LARGE(M$9:M$938,O249),SMALL(M$9:M$938,O249)))*(COUNTIF(X$9:X248,D$9:D$938)=0),0)))</f>
        <v>#REF!</v>
      </c>
      <c r="Y249" s="41" t="e">
        <f t="shared" si="2"/>
        <v>#REF!</v>
      </c>
      <c r="Z249" s="28" t="e">
        <f>IF(O249="","",IF(#REF!="Leaders",LARGE(M:M,O249),SMALL(M:M,O249)))</f>
        <v>#REF!</v>
      </c>
    </row>
    <row r="250" spans="7:26">
      <c r="G250" s="28"/>
      <c r="H250" s="40"/>
      <c r="I250" s="28"/>
      <c r="J250" s="28"/>
      <c r="K250" s="28" t="e">
        <f>IF(#REF!="","",IF(D250="","",IFERROR(IF(#REF!="Yes",_xll.BQL.Query(#REF!&amp;"get(dropna(matches(groupcut(#E,by=#peer,n=10),long_comp_name().value == value(long_comp_name().value,['"&amp;D250&amp;"']).value),true)) for(members('besgcov index'))","#asof",_xll.BQL.Date(#REF!),"#4 = classification_name(bics,4)","#3 = classification_name(bics,3)","#2 = classification_name(bics,2)","#if= "&amp;'[11]Peer Sheet'!$AE$2&amp;"","#Peer = "&amp;'[11]Peer Sheet'!$AE$3&amp;""),G250)*1,"-")))</f>
        <v>#REF!</v>
      </c>
      <c r="L250" s="28" t="e">
        <f>IF(#REF!="","",IF(D250="","",IF(#REF!="Yes",_xll.BQL.Query(#REF!&amp;"get(dropna(matches(groupcut(#S,by=#peer,n=10),long_comp_name().value == value(long_comp_name().value,['"&amp;D250&amp;"']).value),true)) for(members('besgcov index'))","#asof",_xll.BQL.Date(#REF!),"#4 = classification_name(bics,4)","#3 = classification_name(bics,3)","#2 = classification_name(bics,2)","#if= "&amp;'[11]Peer Sheet'!$AE$2&amp;"","#Peer = "&amp;'[11]Peer Sheet'!$AE$3&amp;""),H250)))</f>
        <v>#REF!</v>
      </c>
      <c r="M250" s="28" t="e">
        <f>IF(#REF!="","",IF(D250="","",IF(#REF!="Yes",_xll.BQL.Query(#REF!&amp;"get(dropna(matches(groupcut(#G,by=#peer,n=10),long_comp_name().value == value(long_comp_name().value,['"&amp;D250&amp;"']).value),true)) for(members('besgcov index'))","#asof",_xll.BQL.Date(#REF!),"#4 = classification_name(bics,4)","#3 = classification_name(bics,3)","#2 = classification_name(bics,2)","#if= "&amp;'[11]Peer Sheet'!$AE$2&amp;"","#Peer = "&amp;'[11]Peer Sheet'!$AE$3&amp;""),I250)))</f>
        <v>#REF!</v>
      </c>
      <c r="O250" s="27" t="e">
        <f>IF(O249&lt;#REF!,O249+1,"")</f>
        <v>#REF!</v>
      </c>
      <c r="P250" s="42" t="e">
        <f t="array" ref="P250">IF(O250="","",INDEX(D$9:D$938,MATCH(1,(K$9:K$938=IF(#REF!="Leaders",LARGE(K$9:K$938,O250),SMALL(K$9:K$938,O250)))*(COUNTIF(P$9:P249,D$9:D$938)=0),0)))</f>
        <v>#REF!</v>
      </c>
      <c r="Q250" s="41" t="e">
        <f t="shared" si="0"/>
        <v>#REF!</v>
      </c>
      <c r="R250" s="28" t="e">
        <f>IF(O250="","",IF(#REF!="Leaders",LARGE(K:K,O250),SMALL(K:K,O250)))</f>
        <v>#REF!</v>
      </c>
      <c r="S250" s="28"/>
      <c r="T250" s="42" t="e">
        <f t="array" ref="T250">IF(O250="","",INDEX(D$9:D$938,MATCH(1,(L$9:L$938=IF(#REF!="Leaders",LARGE(L$9:L$938,O250),SMALL(L$9:L$938,O250)))*(COUNTIF(T$9:T249,D$9:D$938)=0),0)))</f>
        <v>#REF!</v>
      </c>
      <c r="U250" s="41" t="e">
        <f t="shared" si="1"/>
        <v>#REF!</v>
      </c>
      <c r="V250" s="28" t="e">
        <f>IF(O250="","",IF(#REF!="Leaders",LARGE(L:L,O250),SMALL(L:L,O250)))</f>
        <v>#REF!</v>
      </c>
      <c r="X250" s="42" t="e">
        <f t="array" ref="X250">IF(O250="","",INDEX(D$9:D$938,MATCH(1,(M$9:M$938=IF(#REF!="Leaders",LARGE(M$9:M$938,O250),SMALL(M$9:M$938,O250)))*(COUNTIF(X$9:X249,D$9:D$938)=0),0)))</f>
        <v>#REF!</v>
      </c>
      <c r="Y250" s="41" t="e">
        <f t="shared" si="2"/>
        <v>#REF!</v>
      </c>
      <c r="Z250" s="28" t="e">
        <f>IF(O250="","",IF(#REF!="Leaders",LARGE(M:M,O250),SMALL(M:M,O250)))</f>
        <v>#REF!</v>
      </c>
    </row>
    <row r="251" spans="7:26">
      <c r="G251" s="28"/>
      <c r="H251" s="40"/>
      <c r="I251" s="28"/>
      <c r="J251" s="28"/>
      <c r="K251" s="28" t="e">
        <f>IF(#REF!="","",IF(D251="","",IFERROR(IF(#REF!="Yes",_xll.BQL.Query(#REF!&amp;"get(dropna(matches(groupcut(#E,by=#peer,n=10),long_comp_name().value == value(long_comp_name().value,['"&amp;D251&amp;"']).value),true)) for(members('besgcov index'))","#asof",_xll.BQL.Date(#REF!),"#4 = classification_name(bics,4)","#3 = classification_name(bics,3)","#2 = classification_name(bics,2)","#if= "&amp;'[11]Peer Sheet'!$AE$2&amp;"","#Peer = "&amp;'[11]Peer Sheet'!$AE$3&amp;""),G251)*1,"-")))</f>
        <v>#REF!</v>
      </c>
      <c r="L251" s="28" t="e">
        <f>IF(#REF!="","",IF(D251="","",IF(#REF!="Yes",_xll.BQL.Query(#REF!&amp;"get(dropna(matches(groupcut(#S,by=#peer,n=10),long_comp_name().value == value(long_comp_name().value,['"&amp;D251&amp;"']).value),true)) for(members('besgcov index'))","#asof",_xll.BQL.Date(#REF!),"#4 = classification_name(bics,4)","#3 = classification_name(bics,3)","#2 = classification_name(bics,2)","#if= "&amp;'[11]Peer Sheet'!$AE$2&amp;"","#Peer = "&amp;'[11]Peer Sheet'!$AE$3&amp;""),H251)))</f>
        <v>#REF!</v>
      </c>
      <c r="M251" s="28" t="e">
        <f>IF(#REF!="","",IF(D251="","",IF(#REF!="Yes",_xll.BQL.Query(#REF!&amp;"get(dropna(matches(groupcut(#G,by=#peer,n=10),long_comp_name().value == value(long_comp_name().value,['"&amp;D251&amp;"']).value),true)) for(members('besgcov index'))","#asof",_xll.BQL.Date(#REF!),"#4 = classification_name(bics,4)","#3 = classification_name(bics,3)","#2 = classification_name(bics,2)","#if= "&amp;'[11]Peer Sheet'!$AE$2&amp;"","#Peer = "&amp;'[11]Peer Sheet'!$AE$3&amp;""),I251)))</f>
        <v>#REF!</v>
      </c>
      <c r="O251" s="27" t="e">
        <f>IF(O250&lt;#REF!,O250+1,"")</f>
        <v>#REF!</v>
      </c>
      <c r="P251" s="42" t="e">
        <f t="array" ref="P251">IF(O251="","",INDEX(D$9:D$938,MATCH(1,(K$9:K$938=IF(#REF!="Leaders",LARGE(K$9:K$938,O251),SMALL(K$9:K$938,O251)))*(COUNTIF(P$9:P250,D$9:D$938)=0),0)))</f>
        <v>#REF!</v>
      </c>
      <c r="Q251" s="41" t="e">
        <f t="shared" si="0"/>
        <v>#REF!</v>
      </c>
      <c r="R251" s="28" t="e">
        <f>IF(O251="","",IF(#REF!="Leaders",LARGE(K:K,O251),SMALL(K:K,O251)))</f>
        <v>#REF!</v>
      </c>
      <c r="S251" s="28"/>
      <c r="T251" s="42" t="e">
        <f t="array" ref="T251">IF(O251="","",INDEX(D$9:D$938,MATCH(1,(L$9:L$938=IF(#REF!="Leaders",LARGE(L$9:L$938,O251),SMALL(L$9:L$938,O251)))*(COUNTIF(T$9:T250,D$9:D$938)=0),0)))</f>
        <v>#REF!</v>
      </c>
      <c r="U251" s="41" t="e">
        <f t="shared" si="1"/>
        <v>#REF!</v>
      </c>
      <c r="V251" s="28" t="e">
        <f>IF(O251="","",IF(#REF!="Leaders",LARGE(L:L,O251),SMALL(L:L,O251)))</f>
        <v>#REF!</v>
      </c>
      <c r="X251" s="42" t="e">
        <f t="array" ref="X251">IF(O251="","",INDEX(D$9:D$938,MATCH(1,(M$9:M$938=IF(#REF!="Leaders",LARGE(M$9:M$938,O251),SMALL(M$9:M$938,O251)))*(COUNTIF(X$9:X250,D$9:D$938)=0),0)))</f>
        <v>#REF!</v>
      </c>
      <c r="Y251" s="41" t="e">
        <f t="shared" si="2"/>
        <v>#REF!</v>
      </c>
      <c r="Z251" s="28" t="e">
        <f>IF(O251="","",IF(#REF!="Leaders",LARGE(M:M,O251),SMALL(M:M,O251)))</f>
        <v>#REF!</v>
      </c>
    </row>
    <row r="252" spans="7:26">
      <c r="G252" s="28"/>
      <c r="H252" s="40"/>
      <c r="I252" s="28"/>
      <c r="J252" s="28"/>
      <c r="K252" s="28" t="e">
        <f>IF(#REF!="","",IF(D252="","",IFERROR(IF(#REF!="Yes",_xll.BQL.Query(#REF!&amp;"get(dropna(matches(groupcut(#E,by=#peer,n=10),long_comp_name().value == value(long_comp_name().value,['"&amp;D252&amp;"']).value),true)) for(members('besgcov index'))","#asof",_xll.BQL.Date(#REF!),"#4 = classification_name(bics,4)","#3 = classification_name(bics,3)","#2 = classification_name(bics,2)","#if= "&amp;'[11]Peer Sheet'!$AE$2&amp;"","#Peer = "&amp;'[11]Peer Sheet'!$AE$3&amp;""),G252)*1,"-")))</f>
        <v>#REF!</v>
      </c>
      <c r="L252" s="28" t="e">
        <f>IF(#REF!="","",IF(D252="","",IF(#REF!="Yes",_xll.BQL.Query(#REF!&amp;"get(dropna(matches(groupcut(#S,by=#peer,n=10),long_comp_name().value == value(long_comp_name().value,['"&amp;D252&amp;"']).value),true)) for(members('besgcov index'))","#asof",_xll.BQL.Date(#REF!),"#4 = classification_name(bics,4)","#3 = classification_name(bics,3)","#2 = classification_name(bics,2)","#if= "&amp;'[11]Peer Sheet'!$AE$2&amp;"","#Peer = "&amp;'[11]Peer Sheet'!$AE$3&amp;""),H252)))</f>
        <v>#REF!</v>
      </c>
      <c r="M252" s="28" t="e">
        <f>IF(#REF!="","",IF(D252="","",IF(#REF!="Yes",_xll.BQL.Query(#REF!&amp;"get(dropna(matches(groupcut(#G,by=#peer,n=10),long_comp_name().value == value(long_comp_name().value,['"&amp;D252&amp;"']).value),true)) for(members('besgcov index'))","#asof",_xll.BQL.Date(#REF!),"#4 = classification_name(bics,4)","#3 = classification_name(bics,3)","#2 = classification_name(bics,2)","#if= "&amp;'[11]Peer Sheet'!$AE$2&amp;"","#Peer = "&amp;'[11]Peer Sheet'!$AE$3&amp;""),I252)))</f>
        <v>#REF!</v>
      </c>
      <c r="O252" s="27" t="e">
        <f>IF(O251&lt;#REF!,O251+1,"")</f>
        <v>#REF!</v>
      </c>
      <c r="P252" s="42" t="e">
        <f t="array" ref="P252">IF(O252="","",INDEX(D$9:D$938,MATCH(1,(K$9:K$938=IF(#REF!="Leaders",LARGE(K$9:K$938,O252),SMALL(K$9:K$938,O252)))*(COUNTIF(P$9:P251,D$9:D$938)=0),0)))</f>
        <v>#REF!</v>
      </c>
      <c r="Q252" s="41" t="e">
        <f t="shared" si="0"/>
        <v>#REF!</v>
      </c>
      <c r="R252" s="28" t="e">
        <f>IF(O252="","",IF(#REF!="Leaders",LARGE(K:K,O252),SMALL(K:K,O252)))</f>
        <v>#REF!</v>
      </c>
      <c r="S252" s="28"/>
      <c r="T252" s="42" t="e">
        <f t="array" ref="T252">IF(O252="","",INDEX(D$9:D$938,MATCH(1,(L$9:L$938=IF(#REF!="Leaders",LARGE(L$9:L$938,O252),SMALL(L$9:L$938,O252)))*(COUNTIF(T$9:T251,D$9:D$938)=0),0)))</f>
        <v>#REF!</v>
      </c>
      <c r="U252" s="41" t="e">
        <f t="shared" si="1"/>
        <v>#REF!</v>
      </c>
      <c r="V252" s="28" t="e">
        <f>IF(O252="","",IF(#REF!="Leaders",LARGE(L:L,O252),SMALL(L:L,O252)))</f>
        <v>#REF!</v>
      </c>
      <c r="X252" s="42" t="e">
        <f t="array" ref="X252">IF(O252="","",INDEX(D$9:D$938,MATCH(1,(M$9:M$938=IF(#REF!="Leaders",LARGE(M$9:M$938,O252),SMALL(M$9:M$938,O252)))*(COUNTIF(X$9:X251,D$9:D$938)=0),0)))</f>
        <v>#REF!</v>
      </c>
      <c r="Y252" s="41" t="e">
        <f t="shared" si="2"/>
        <v>#REF!</v>
      </c>
      <c r="Z252" s="28" t="e">
        <f>IF(O252="","",IF(#REF!="Leaders",LARGE(M:M,O252),SMALL(M:M,O252)))</f>
        <v>#REF!</v>
      </c>
    </row>
    <row r="253" spans="7:26">
      <c r="G253" s="28"/>
      <c r="H253" s="40"/>
      <c r="I253" s="28"/>
      <c r="J253" s="28"/>
      <c r="K253" s="28" t="e">
        <f>IF(#REF!="","",IF(D253="","",IFERROR(IF(#REF!="Yes",_xll.BQL.Query(#REF!&amp;"get(dropna(matches(groupcut(#E,by=#peer,n=10),long_comp_name().value == value(long_comp_name().value,['"&amp;D253&amp;"']).value),true)) for(members('besgcov index'))","#asof",_xll.BQL.Date(#REF!),"#4 = classification_name(bics,4)","#3 = classification_name(bics,3)","#2 = classification_name(bics,2)","#if= "&amp;'[11]Peer Sheet'!$AE$2&amp;"","#Peer = "&amp;'[11]Peer Sheet'!$AE$3&amp;""),G253)*1,"-")))</f>
        <v>#REF!</v>
      </c>
      <c r="L253" s="28" t="e">
        <f>IF(#REF!="","",IF(D253="","",IF(#REF!="Yes",_xll.BQL.Query(#REF!&amp;"get(dropna(matches(groupcut(#S,by=#peer,n=10),long_comp_name().value == value(long_comp_name().value,['"&amp;D253&amp;"']).value),true)) for(members('besgcov index'))","#asof",_xll.BQL.Date(#REF!),"#4 = classification_name(bics,4)","#3 = classification_name(bics,3)","#2 = classification_name(bics,2)","#if= "&amp;'[11]Peer Sheet'!$AE$2&amp;"","#Peer = "&amp;'[11]Peer Sheet'!$AE$3&amp;""),H253)))</f>
        <v>#REF!</v>
      </c>
      <c r="M253" s="28" t="e">
        <f>IF(#REF!="","",IF(D253="","",IF(#REF!="Yes",_xll.BQL.Query(#REF!&amp;"get(dropna(matches(groupcut(#G,by=#peer,n=10),long_comp_name().value == value(long_comp_name().value,['"&amp;D253&amp;"']).value),true)) for(members('besgcov index'))","#asof",_xll.BQL.Date(#REF!),"#4 = classification_name(bics,4)","#3 = classification_name(bics,3)","#2 = classification_name(bics,2)","#if= "&amp;'[11]Peer Sheet'!$AE$2&amp;"","#Peer = "&amp;'[11]Peer Sheet'!$AE$3&amp;""),I253)))</f>
        <v>#REF!</v>
      </c>
      <c r="O253" s="27" t="e">
        <f>IF(O252&lt;#REF!,O252+1,"")</f>
        <v>#REF!</v>
      </c>
      <c r="P253" s="42" t="e">
        <f t="array" ref="P253">IF(O253="","",INDEX(D$9:D$938,MATCH(1,(K$9:K$938=IF(#REF!="Leaders",LARGE(K$9:K$938,O253),SMALL(K$9:K$938,O253)))*(COUNTIF(P$9:P252,D$9:D$938)=0),0)))</f>
        <v>#REF!</v>
      </c>
      <c r="Q253" s="41" t="e">
        <f t="shared" si="0"/>
        <v>#REF!</v>
      </c>
      <c r="R253" s="28" t="e">
        <f>IF(O253="","",IF(#REF!="Leaders",LARGE(K:K,O253),SMALL(K:K,O253)))</f>
        <v>#REF!</v>
      </c>
      <c r="S253" s="28"/>
      <c r="T253" s="42" t="e">
        <f t="array" ref="T253">IF(O253="","",INDEX(D$9:D$938,MATCH(1,(L$9:L$938=IF(#REF!="Leaders",LARGE(L$9:L$938,O253),SMALL(L$9:L$938,O253)))*(COUNTIF(T$9:T252,D$9:D$938)=0),0)))</f>
        <v>#REF!</v>
      </c>
      <c r="U253" s="41" t="e">
        <f t="shared" si="1"/>
        <v>#REF!</v>
      </c>
      <c r="V253" s="28" t="e">
        <f>IF(O253="","",IF(#REF!="Leaders",LARGE(L:L,O253),SMALL(L:L,O253)))</f>
        <v>#REF!</v>
      </c>
      <c r="X253" s="42" t="e">
        <f t="array" ref="X253">IF(O253="","",INDEX(D$9:D$938,MATCH(1,(M$9:M$938=IF(#REF!="Leaders",LARGE(M$9:M$938,O253),SMALL(M$9:M$938,O253)))*(COUNTIF(X$9:X252,D$9:D$938)=0),0)))</f>
        <v>#REF!</v>
      </c>
      <c r="Y253" s="41" t="e">
        <f t="shared" si="2"/>
        <v>#REF!</v>
      </c>
      <c r="Z253" s="28" t="e">
        <f>IF(O253="","",IF(#REF!="Leaders",LARGE(M:M,O253),SMALL(M:M,O253)))</f>
        <v>#REF!</v>
      </c>
    </row>
    <row r="254" spans="7:26">
      <c r="G254" s="28"/>
      <c r="H254" s="40"/>
      <c r="I254" s="28"/>
      <c r="J254" s="28"/>
      <c r="K254" s="28" t="e">
        <f>IF(#REF!="","",IF(D254="","",IFERROR(IF(#REF!="Yes",_xll.BQL.Query(#REF!&amp;"get(dropna(matches(groupcut(#E,by=#peer,n=10),long_comp_name().value == value(long_comp_name().value,['"&amp;D254&amp;"']).value),true)) for(members('besgcov index'))","#asof",_xll.BQL.Date(#REF!),"#4 = classification_name(bics,4)","#3 = classification_name(bics,3)","#2 = classification_name(bics,2)","#if= "&amp;'[11]Peer Sheet'!$AE$2&amp;"","#Peer = "&amp;'[11]Peer Sheet'!$AE$3&amp;""),G254)*1,"-")))</f>
        <v>#REF!</v>
      </c>
      <c r="L254" s="28" t="e">
        <f>IF(#REF!="","",IF(D254="","",IF(#REF!="Yes",_xll.BQL.Query(#REF!&amp;"get(dropna(matches(groupcut(#S,by=#peer,n=10),long_comp_name().value == value(long_comp_name().value,['"&amp;D254&amp;"']).value),true)) for(members('besgcov index'))","#asof",_xll.BQL.Date(#REF!),"#4 = classification_name(bics,4)","#3 = classification_name(bics,3)","#2 = classification_name(bics,2)","#if= "&amp;'[11]Peer Sheet'!$AE$2&amp;"","#Peer = "&amp;'[11]Peer Sheet'!$AE$3&amp;""),H254)))</f>
        <v>#REF!</v>
      </c>
      <c r="M254" s="28" t="e">
        <f>IF(#REF!="","",IF(D254="","",IF(#REF!="Yes",_xll.BQL.Query(#REF!&amp;"get(dropna(matches(groupcut(#G,by=#peer,n=10),long_comp_name().value == value(long_comp_name().value,['"&amp;D254&amp;"']).value),true)) for(members('besgcov index'))","#asof",_xll.BQL.Date(#REF!),"#4 = classification_name(bics,4)","#3 = classification_name(bics,3)","#2 = classification_name(bics,2)","#if= "&amp;'[11]Peer Sheet'!$AE$2&amp;"","#Peer = "&amp;'[11]Peer Sheet'!$AE$3&amp;""),I254)))</f>
        <v>#REF!</v>
      </c>
      <c r="O254" s="27" t="e">
        <f>IF(O253&lt;#REF!,O253+1,"")</f>
        <v>#REF!</v>
      </c>
      <c r="P254" s="42" t="e">
        <f t="array" ref="P254">IF(O254="","",INDEX(D$9:D$938,MATCH(1,(K$9:K$938=IF(#REF!="Leaders",LARGE(K$9:K$938,O254),SMALL(K$9:K$938,O254)))*(COUNTIF(P$9:P253,D$9:D$938)=0),0)))</f>
        <v>#REF!</v>
      </c>
      <c r="Q254" s="41" t="e">
        <f t="shared" si="0"/>
        <v>#REF!</v>
      </c>
      <c r="R254" s="28" t="e">
        <f>IF(O254="","",IF(#REF!="Leaders",LARGE(K:K,O254),SMALL(K:K,O254)))</f>
        <v>#REF!</v>
      </c>
      <c r="S254" s="28"/>
      <c r="T254" s="42" t="e">
        <f t="array" ref="T254">IF(O254="","",INDEX(D$9:D$938,MATCH(1,(L$9:L$938=IF(#REF!="Leaders",LARGE(L$9:L$938,O254),SMALL(L$9:L$938,O254)))*(COUNTIF(T$9:T253,D$9:D$938)=0),0)))</f>
        <v>#REF!</v>
      </c>
      <c r="U254" s="41" t="e">
        <f t="shared" si="1"/>
        <v>#REF!</v>
      </c>
      <c r="V254" s="28" t="e">
        <f>IF(O254="","",IF(#REF!="Leaders",LARGE(L:L,O254),SMALL(L:L,O254)))</f>
        <v>#REF!</v>
      </c>
      <c r="X254" s="42" t="e">
        <f t="array" ref="X254">IF(O254="","",INDEX(D$9:D$938,MATCH(1,(M$9:M$938=IF(#REF!="Leaders",LARGE(M$9:M$938,O254),SMALL(M$9:M$938,O254)))*(COUNTIF(X$9:X253,D$9:D$938)=0),0)))</f>
        <v>#REF!</v>
      </c>
      <c r="Y254" s="41" t="e">
        <f t="shared" si="2"/>
        <v>#REF!</v>
      </c>
      <c r="Z254" s="28" t="e">
        <f>IF(O254="","",IF(#REF!="Leaders",LARGE(M:M,O254),SMALL(M:M,O254)))</f>
        <v>#REF!</v>
      </c>
    </row>
    <row r="255" spans="7:26">
      <c r="G255" s="28"/>
      <c r="H255" s="40"/>
      <c r="I255" s="28"/>
      <c r="J255" s="28"/>
      <c r="K255" s="28" t="e">
        <f>IF(#REF!="","",IF(D255="","",IFERROR(IF(#REF!="Yes",_xll.BQL.Query(#REF!&amp;"get(dropna(matches(groupcut(#E,by=#peer,n=10),long_comp_name().value == value(long_comp_name().value,['"&amp;D255&amp;"']).value),true)) for(members('besgcov index'))","#asof",_xll.BQL.Date(#REF!),"#4 = classification_name(bics,4)","#3 = classification_name(bics,3)","#2 = classification_name(bics,2)","#if= "&amp;'[11]Peer Sheet'!$AE$2&amp;"","#Peer = "&amp;'[11]Peer Sheet'!$AE$3&amp;""),G255)*1,"-")))</f>
        <v>#REF!</v>
      </c>
      <c r="L255" s="28" t="e">
        <f>IF(#REF!="","",IF(D255="","",IF(#REF!="Yes",_xll.BQL.Query(#REF!&amp;"get(dropna(matches(groupcut(#S,by=#peer,n=10),long_comp_name().value == value(long_comp_name().value,['"&amp;D255&amp;"']).value),true)) for(members('besgcov index'))","#asof",_xll.BQL.Date(#REF!),"#4 = classification_name(bics,4)","#3 = classification_name(bics,3)","#2 = classification_name(bics,2)","#if= "&amp;'[11]Peer Sheet'!$AE$2&amp;"","#Peer = "&amp;'[11]Peer Sheet'!$AE$3&amp;""),H255)))</f>
        <v>#REF!</v>
      </c>
      <c r="M255" s="28" t="e">
        <f>IF(#REF!="","",IF(D255="","",IF(#REF!="Yes",_xll.BQL.Query(#REF!&amp;"get(dropna(matches(groupcut(#G,by=#peer,n=10),long_comp_name().value == value(long_comp_name().value,['"&amp;D255&amp;"']).value),true)) for(members('besgcov index'))","#asof",_xll.BQL.Date(#REF!),"#4 = classification_name(bics,4)","#3 = classification_name(bics,3)","#2 = classification_name(bics,2)","#if= "&amp;'[11]Peer Sheet'!$AE$2&amp;"","#Peer = "&amp;'[11]Peer Sheet'!$AE$3&amp;""),I255)))</f>
        <v>#REF!</v>
      </c>
      <c r="O255" s="27" t="e">
        <f>IF(O254&lt;#REF!,O254+1,"")</f>
        <v>#REF!</v>
      </c>
      <c r="P255" s="42" t="e">
        <f t="array" ref="P255">IF(O255="","",INDEX(D$9:D$938,MATCH(1,(K$9:K$938=IF(#REF!="Leaders",LARGE(K$9:K$938,O255),SMALL(K$9:K$938,O255)))*(COUNTIF(P$9:P254,D$9:D$938)=0),0)))</f>
        <v>#REF!</v>
      </c>
      <c r="Q255" s="41" t="e">
        <f t="shared" si="0"/>
        <v>#REF!</v>
      </c>
      <c r="R255" s="28" t="e">
        <f>IF(O255="","",IF(#REF!="Leaders",LARGE(K:K,O255),SMALL(K:K,O255)))</f>
        <v>#REF!</v>
      </c>
      <c r="S255" s="28"/>
      <c r="T255" s="42" t="e">
        <f t="array" ref="T255">IF(O255="","",INDEX(D$9:D$938,MATCH(1,(L$9:L$938=IF(#REF!="Leaders",LARGE(L$9:L$938,O255),SMALL(L$9:L$938,O255)))*(COUNTIF(T$9:T254,D$9:D$938)=0),0)))</f>
        <v>#REF!</v>
      </c>
      <c r="U255" s="41" t="e">
        <f t="shared" si="1"/>
        <v>#REF!</v>
      </c>
      <c r="V255" s="28" t="e">
        <f>IF(O255="","",IF(#REF!="Leaders",LARGE(L:L,O255),SMALL(L:L,O255)))</f>
        <v>#REF!</v>
      </c>
      <c r="X255" s="42" t="e">
        <f t="array" ref="X255">IF(O255="","",INDEX(D$9:D$938,MATCH(1,(M$9:M$938=IF(#REF!="Leaders",LARGE(M$9:M$938,O255),SMALL(M$9:M$938,O255)))*(COUNTIF(X$9:X254,D$9:D$938)=0),0)))</f>
        <v>#REF!</v>
      </c>
      <c r="Y255" s="41" t="e">
        <f t="shared" si="2"/>
        <v>#REF!</v>
      </c>
      <c r="Z255" s="28" t="e">
        <f>IF(O255="","",IF(#REF!="Leaders",LARGE(M:M,O255),SMALL(M:M,O255)))</f>
        <v>#REF!</v>
      </c>
    </row>
    <row r="256" spans="7:26">
      <c r="G256" s="28"/>
      <c r="H256" s="40"/>
      <c r="I256" s="28"/>
      <c r="J256" s="28"/>
      <c r="K256" s="28" t="e">
        <f>IF(#REF!="","",IF(D256="","",IFERROR(IF(#REF!="Yes",_xll.BQL.Query(#REF!&amp;"get(dropna(matches(groupcut(#E,by=#peer,n=10),long_comp_name().value == value(long_comp_name().value,['"&amp;D256&amp;"']).value),true)) for(members('besgcov index'))","#asof",_xll.BQL.Date(#REF!),"#4 = classification_name(bics,4)","#3 = classification_name(bics,3)","#2 = classification_name(bics,2)","#if= "&amp;'[11]Peer Sheet'!$AE$2&amp;"","#Peer = "&amp;'[11]Peer Sheet'!$AE$3&amp;""),G256)*1,"-")))</f>
        <v>#REF!</v>
      </c>
      <c r="L256" s="28" t="e">
        <f>IF(#REF!="","",IF(D256="","",IF(#REF!="Yes",_xll.BQL.Query(#REF!&amp;"get(dropna(matches(groupcut(#S,by=#peer,n=10),long_comp_name().value == value(long_comp_name().value,['"&amp;D256&amp;"']).value),true)) for(members('besgcov index'))","#asof",_xll.BQL.Date(#REF!),"#4 = classification_name(bics,4)","#3 = classification_name(bics,3)","#2 = classification_name(bics,2)","#if= "&amp;'[11]Peer Sheet'!$AE$2&amp;"","#Peer = "&amp;'[11]Peer Sheet'!$AE$3&amp;""),H256)))</f>
        <v>#REF!</v>
      </c>
      <c r="M256" s="28" t="e">
        <f>IF(#REF!="","",IF(D256="","",IF(#REF!="Yes",_xll.BQL.Query(#REF!&amp;"get(dropna(matches(groupcut(#G,by=#peer,n=10),long_comp_name().value == value(long_comp_name().value,['"&amp;D256&amp;"']).value),true)) for(members('besgcov index'))","#asof",_xll.BQL.Date(#REF!),"#4 = classification_name(bics,4)","#3 = classification_name(bics,3)","#2 = classification_name(bics,2)","#if= "&amp;'[11]Peer Sheet'!$AE$2&amp;"","#Peer = "&amp;'[11]Peer Sheet'!$AE$3&amp;""),I256)))</f>
        <v>#REF!</v>
      </c>
      <c r="O256" s="27" t="e">
        <f>IF(O255&lt;#REF!,O255+1,"")</f>
        <v>#REF!</v>
      </c>
      <c r="P256" s="42" t="e">
        <f t="array" ref="P256">IF(O256="","",INDEX(D$9:D$938,MATCH(1,(K$9:K$938=IF(#REF!="Leaders",LARGE(K$9:K$938,O256),SMALL(K$9:K$938,O256)))*(COUNTIF(P$9:P255,D$9:D$938)=0),0)))</f>
        <v>#REF!</v>
      </c>
      <c r="Q256" s="41" t="e">
        <f t="shared" si="0"/>
        <v>#REF!</v>
      </c>
      <c r="R256" s="28" t="e">
        <f>IF(O256="","",IF(#REF!="Leaders",LARGE(K:K,O256),SMALL(K:K,O256)))</f>
        <v>#REF!</v>
      </c>
      <c r="S256" s="28"/>
      <c r="T256" s="42" t="e">
        <f t="array" ref="T256">IF(O256="","",INDEX(D$9:D$938,MATCH(1,(L$9:L$938=IF(#REF!="Leaders",LARGE(L$9:L$938,O256),SMALL(L$9:L$938,O256)))*(COUNTIF(T$9:T255,D$9:D$938)=0),0)))</f>
        <v>#REF!</v>
      </c>
      <c r="U256" s="41" t="e">
        <f t="shared" si="1"/>
        <v>#REF!</v>
      </c>
      <c r="V256" s="28" t="e">
        <f>IF(O256="","",IF(#REF!="Leaders",LARGE(L:L,O256),SMALL(L:L,O256)))</f>
        <v>#REF!</v>
      </c>
      <c r="X256" s="42" t="e">
        <f t="array" ref="X256">IF(O256="","",INDEX(D$9:D$938,MATCH(1,(M$9:M$938=IF(#REF!="Leaders",LARGE(M$9:M$938,O256),SMALL(M$9:M$938,O256)))*(COUNTIF(X$9:X255,D$9:D$938)=0),0)))</f>
        <v>#REF!</v>
      </c>
      <c r="Y256" s="41" t="e">
        <f t="shared" si="2"/>
        <v>#REF!</v>
      </c>
      <c r="Z256" s="28" t="e">
        <f>IF(O256="","",IF(#REF!="Leaders",LARGE(M:M,O256),SMALL(M:M,O256)))</f>
        <v>#REF!</v>
      </c>
    </row>
    <row r="257" spans="7:26">
      <c r="G257" s="28"/>
      <c r="H257" s="40"/>
      <c r="I257" s="28"/>
      <c r="J257" s="28"/>
      <c r="K257" s="28" t="e">
        <f>IF(#REF!="","",IF(D257="","",IFERROR(IF(#REF!="Yes",_xll.BQL.Query(#REF!&amp;"get(dropna(matches(groupcut(#E,by=#peer,n=10),long_comp_name().value == value(long_comp_name().value,['"&amp;D257&amp;"']).value),true)) for(members('besgcov index'))","#asof",_xll.BQL.Date(#REF!),"#4 = classification_name(bics,4)","#3 = classification_name(bics,3)","#2 = classification_name(bics,2)","#if= "&amp;'[11]Peer Sheet'!$AE$2&amp;"","#Peer = "&amp;'[11]Peer Sheet'!$AE$3&amp;""),G257)*1,"-")))</f>
        <v>#REF!</v>
      </c>
      <c r="L257" s="28" t="e">
        <f>IF(#REF!="","",IF(D257="","",IF(#REF!="Yes",_xll.BQL.Query(#REF!&amp;"get(dropna(matches(groupcut(#S,by=#peer,n=10),long_comp_name().value == value(long_comp_name().value,['"&amp;D257&amp;"']).value),true)) for(members('besgcov index'))","#asof",_xll.BQL.Date(#REF!),"#4 = classification_name(bics,4)","#3 = classification_name(bics,3)","#2 = classification_name(bics,2)","#if= "&amp;'[11]Peer Sheet'!$AE$2&amp;"","#Peer = "&amp;'[11]Peer Sheet'!$AE$3&amp;""),H257)))</f>
        <v>#REF!</v>
      </c>
      <c r="M257" s="28" t="e">
        <f>IF(#REF!="","",IF(D257="","",IF(#REF!="Yes",_xll.BQL.Query(#REF!&amp;"get(dropna(matches(groupcut(#G,by=#peer,n=10),long_comp_name().value == value(long_comp_name().value,['"&amp;D257&amp;"']).value),true)) for(members('besgcov index'))","#asof",_xll.BQL.Date(#REF!),"#4 = classification_name(bics,4)","#3 = classification_name(bics,3)","#2 = classification_name(bics,2)","#if= "&amp;'[11]Peer Sheet'!$AE$2&amp;"","#Peer = "&amp;'[11]Peer Sheet'!$AE$3&amp;""),I257)))</f>
        <v>#REF!</v>
      </c>
      <c r="O257" s="27" t="e">
        <f>IF(O256&lt;#REF!,O256+1,"")</f>
        <v>#REF!</v>
      </c>
      <c r="P257" s="42" t="e">
        <f t="array" ref="P257">IF(O257="","",INDEX(D$9:D$938,MATCH(1,(K$9:K$938=IF(#REF!="Leaders",LARGE(K$9:K$938,O257),SMALL(K$9:K$938,O257)))*(COUNTIF(P$9:P256,D$9:D$938)=0),0)))</f>
        <v>#REF!</v>
      </c>
      <c r="Q257" s="41" t="e">
        <f t="shared" si="0"/>
        <v>#REF!</v>
      </c>
      <c r="R257" s="28" t="e">
        <f>IF(O257="","",IF(#REF!="Leaders",LARGE(K:K,O257),SMALL(K:K,O257)))</f>
        <v>#REF!</v>
      </c>
      <c r="S257" s="28"/>
      <c r="T257" s="42" t="e">
        <f t="array" ref="T257">IF(O257="","",INDEX(D$9:D$938,MATCH(1,(L$9:L$938=IF(#REF!="Leaders",LARGE(L$9:L$938,O257),SMALL(L$9:L$938,O257)))*(COUNTIF(T$9:T256,D$9:D$938)=0),0)))</f>
        <v>#REF!</v>
      </c>
      <c r="U257" s="41" t="e">
        <f t="shared" si="1"/>
        <v>#REF!</v>
      </c>
      <c r="V257" s="28" t="e">
        <f>IF(O257="","",IF(#REF!="Leaders",LARGE(L:L,O257),SMALL(L:L,O257)))</f>
        <v>#REF!</v>
      </c>
      <c r="X257" s="42" t="e">
        <f t="array" ref="X257">IF(O257="","",INDEX(D$9:D$938,MATCH(1,(M$9:M$938=IF(#REF!="Leaders",LARGE(M$9:M$938,O257),SMALL(M$9:M$938,O257)))*(COUNTIF(X$9:X256,D$9:D$938)=0),0)))</f>
        <v>#REF!</v>
      </c>
      <c r="Y257" s="41" t="e">
        <f t="shared" si="2"/>
        <v>#REF!</v>
      </c>
      <c r="Z257" s="28" t="e">
        <f>IF(O257="","",IF(#REF!="Leaders",LARGE(M:M,O257),SMALL(M:M,O257)))</f>
        <v>#REF!</v>
      </c>
    </row>
    <row r="258" spans="7:26">
      <c r="G258" s="28"/>
      <c r="H258" s="40"/>
      <c r="I258" s="28"/>
      <c r="J258" s="28"/>
      <c r="K258" s="28" t="e">
        <f>IF(#REF!="","",IF(D258="","",IFERROR(IF(#REF!="Yes",_xll.BQL.Query(#REF!&amp;"get(dropna(matches(groupcut(#E,by=#peer,n=10),long_comp_name().value == value(long_comp_name().value,['"&amp;D258&amp;"']).value),true)) for(members('besgcov index'))","#asof",_xll.BQL.Date(#REF!),"#4 = classification_name(bics,4)","#3 = classification_name(bics,3)","#2 = classification_name(bics,2)","#if= "&amp;'[11]Peer Sheet'!$AE$2&amp;"","#Peer = "&amp;'[11]Peer Sheet'!$AE$3&amp;""),G258)*1,"-")))</f>
        <v>#REF!</v>
      </c>
      <c r="L258" s="28" t="e">
        <f>IF(#REF!="","",IF(D258="","",IF(#REF!="Yes",_xll.BQL.Query(#REF!&amp;"get(dropna(matches(groupcut(#S,by=#peer,n=10),long_comp_name().value == value(long_comp_name().value,['"&amp;D258&amp;"']).value),true)) for(members('besgcov index'))","#asof",_xll.BQL.Date(#REF!),"#4 = classification_name(bics,4)","#3 = classification_name(bics,3)","#2 = classification_name(bics,2)","#if= "&amp;'[11]Peer Sheet'!$AE$2&amp;"","#Peer = "&amp;'[11]Peer Sheet'!$AE$3&amp;""),H258)))</f>
        <v>#REF!</v>
      </c>
      <c r="M258" s="28" t="e">
        <f>IF(#REF!="","",IF(D258="","",IF(#REF!="Yes",_xll.BQL.Query(#REF!&amp;"get(dropna(matches(groupcut(#G,by=#peer,n=10),long_comp_name().value == value(long_comp_name().value,['"&amp;D258&amp;"']).value),true)) for(members('besgcov index'))","#asof",_xll.BQL.Date(#REF!),"#4 = classification_name(bics,4)","#3 = classification_name(bics,3)","#2 = classification_name(bics,2)","#if= "&amp;'[11]Peer Sheet'!$AE$2&amp;"","#Peer = "&amp;'[11]Peer Sheet'!$AE$3&amp;""),I258)))</f>
        <v>#REF!</v>
      </c>
      <c r="O258" s="27" t="e">
        <f>IF(O257&lt;#REF!,O257+1,"")</f>
        <v>#REF!</v>
      </c>
      <c r="P258" s="42" t="e">
        <f t="array" ref="P258">IF(O258="","",INDEX(D$9:D$938,MATCH(1,(K$9:K$938=IF(#REF!="Leaders",LARGE(K$9:K$938,O258),SMALL(K$9:K$938,O258)))*(COUNTIF(P$9:P257,D$9:D$938)=0),0)))</f>
        <v>#REF!</v>
      </c>
      <c r="Q258" s="41" t="e">
        <f t="shared" si="0"/>
        <v>#REF!</v>
      </c>
      <c r="R258" s="28" t="e">
        <f>IF(O258="","",IF(#REF!="Leaders",LARGE(K:K,O258),SMALL(K:K,O258)))</f>
        <v>#REF!</v>
      </c>
      <c r="S258" s="28"/>
      <c r="T258" s="42" t="e">
        <f t="array" ref="T258">IF(O258="","",INDEX(D$9:D$938,MATCH(1,(L$9:L$938=IF(#REF!="Leaders",LARGE(L$9:L$938,O258),SMALL(L$9:L$938,O258)))*(COUNTIF(T$9:T257,D$9:D$938)=0),0)))</f>
        <v>#REF!</v>
      </c>
      <c r="U258" s="41" t="e">
        <f t="shared" si="1"/>
        <v>#REF!</v>
      </c>
      <c r="V258" s="28" t="e">
        <f>IF(O258="","",IF(#REF!="Leaders",LARGE(L:L,O258),SMALL(L:L,O258)))</f>
        <v>#REF!</v>
      </c>
      <c r="X258" s="42" t="e">
        <f t="array" ref="X258">IF(O258="","",INDEX(D$9:D$938,MATCH(1,(M$9:M$938=IF(#REF!="Leaders",LARGE(M$9:M$938,O258),SMALL(M$9:M$938,O258)))*(COUNTIF(X$9:X257,D$9:D$938)=0),0)))</f>
        <v>#REF!</v>
      </c>
      <c r="Y258" s="41" t="e">
        <f t="shared" si="2"/>
        <v>#REF!</v>
      </c>
      <c r="Z258" s="28" t="e">
        <f>IF(O258="","",IF(#REF!="Leaders",LARGE(M:M,O258),SMALL(M:M,O258)))</f>
        <v>#REF!</v>
      </c>
    </row>
    <row r="259" spans="7:26">
      <c r="G259" s="28"/>
      <c r="H259" s="40"/>
      <c r="I259" s="28"/>
      <c r="J259" s="28"/>
      <c r="K259" s="28" t="e">
        <f>IF(#REF!="","",IF(D259="","",IFERROR(IF(#REF!="Yes",_xll.BQL.Query(#REF!&amp;"get(dropna(matches(groupcut(#E,by=#peer,n=10),long_comp_name().value == value(long_comp_name().value,['"&amp;D259&amp;"']).value),true)) for(members('besgcov index'))","#asof",_xll.BQL.Date(#REF!),"#4 = classification_name(bics,4)","#3 = classification_name(bics,3)","#2 = classification_name(bics,2)","#if= "&amp;'[11]Peer Sheet'!$AE$2&amp;"","#Peer = "&amp;'[11]Peer Sheet'!$AE$3&amp;""),G259)*1,"-")))</f>
        <v>#REF!</v>
      </c>
      <c r="L259" s="28" t="e">
        <f>IF(#REF!="","",IF(D259="","",IF(#REF!="Yes",_xll.BQL.Query(#REF!&amp;"get(dropna(matches(groupcut(#S,by=#peer,n=10),long_comp_name().value == value(long_comp_name().value,['"&amp;D259&amp;"']).value),true)) for(members('besgcov index'))","#asof",_xll.BQL.Date(#REF!),"#4 = classification_name(bics,4)","#3 = classification_name(bics,3)","#2 = classification_name(bics,2)","#if= "&amp;'[11]Peer Sheet'!$AE$2&amp;"","#Peer = "&amp;'[11]Peer Sheet'!$AE$3&amp;""),H259)))</f>
        <v>#REF!</v>
      </c>
      <c r="M259" s="28" t="e">
        <f>IF(#REF!="","",IF(D259="","",IF(#REF!="Yes",_xll.BQL.Query(#REF!&amp;"get(dropna(matches(groupcut(#G,by=#peer,n=10),long_comp_name().value == value(long_comp_name().value,['"&amp;D259&amp;"']).value),true)) for(members('besgcov index'))","#asof",_xll.BQL.Date(#REF!),"#4 = classification_name(bics,4)","#3 = classification_name(bics,3)","#2 = classification_name(bics,2)","#if= "&amp;'[11]Peer Sheet'!$AE$2&amp;"","#Peer = "&amp;'[11]Peer Sheet'!$AE$3&amp;""),I259)))</f>
        <v>#REF!</v>
      </c>
      <c r="O259" s="27" t="e">
        <f>IF(O258&lt;#REF!,O258+1,"")</f>
        <v>#REF!</v>
      </c>
      <c r="P259" s="42" t="e">
        <f t="array" ref="P259">IF(O259="","",INDEX(D$9:D$938,MATCH(1,(K$9:K$938=IF(#REF!="Leaders",LARGE(K$9:K$938,O259),SMALL(K$9:K$938,O259)))*(COUNTIF(P$9:P258,D$9:D$938)=0),0)))</f>
        <v>#REF!</v>
      </c>
      <c r="Q259" s="41" t="e">
        <f t="shared" si="0"/>
        <v>#REF!</v>
      </c>
      <c r="R259" s="28" t="e">
        <f>IF(O259="","",IF(#REF!="Leaders",LARGE(K:K,O259),SMALL(K:K,O259)))</f>
        <v>#REF!</v>
      </c>
      <c r="S259" s="28"/>
      <c r="T259" s="42" t="e">
        <f t="array" ref="T259">IF(O259="","",INDEX(D$9:D$938,MATCH(1,(L$9:L$938=IF(#REF!="Leaders",LARGE(L$9:L$938,O259),SMALL(L$9:L$938,O259)))*(COUNTIF(T$9:T258,D$9:D$938)=0),0)))</f>
        <v>#REF!</v>
      </c>
      <c r="U259" s="41" t="e">
        <f t="shared" si="1"/>
        <v>#REF!</v>
      </c>
      <c r="V259" s="28" t="e">
        <f>IF(O259="","",IF(#REF!="Leaders",LARGE(L:L,O259),SMALL(L:L,O259)))</f>
        <v>#REF!</v>
      </c>
      <c r="X259" s="42" t="e">
        <f t="array" ref="X259">IF(O259="","",INDEX(D$9:D$938,MATCH(1,(M$9:M$938=IF(#REF!="Leaders",LARGE(M$9:M$938,O259),SMALL(M$9:M$938,O259)))*(COUNTIF(X$9:X258,D$9:D$938)=0),0)))</f>
        <v>#REF!</v>
      </c>
      <c r="Y259" s="41" t="e">
        <f t="shared" si="2"/>
        <v>#REF!</v>
      </c>
      <c r="Z259" s="28" t="e">
        <f>IF(O259="","",IF(#REF!="Leaders",LARGE(M:M,O259),SMALL(M:M,O259)))</f>
        <v>#REF!</v>
      </c>
    </row>
    <row r="260" spans="7:26">
      <c r="G260" s="28"/>
      <c r="H260" s="40"/>
      <c r="I260" s="28"/>
      <c r="J260" s="28"/>
      <c r="K260" s="28" t="e">
        <f>IF(#REF!="","",IF(D260="","",IFERROR(IF(#REF!="Yes",_xll.BQL.Query(#REF!&amp;"get(dropna(matches(groupcut(#E,by=#peer,n=10),long_comp_name().value == value(long_comp_name().value,['"&amp;D260&amp;"']).value),true)) for(members('besgcov index'))","#asof",_xll.BQL.Date(#REF!),"#4 = classification_name(bics,4)","#3 = classification_name(bics,3)","#2 = classification_name(bics,2)","#if= "&amp;'[11]Peer Sheet'!$AE$2&amp;"","#Peer = "&amp;'[11]Peer Sheet'!$AE$3&amp;""),G260)*1,"-")))</f>
        <v>#REF!</v>
      </c>
      <c r="L260" s="28" t="e">
        <f>IF(#REF!="","",IF(D260="","",IF(#REF!="Yes",_xll.BQL.Query(#REF!&amp;"get(dropna(matches(groupcut(#S,by=#peer,n=10),long_comp_name().value == value(long_comp_name().value,['"&amp;D260&amp;"']).value),true)) for(members('besgcov index'))","#asof",_xll.BQL.Date(#REF!),"#4 = classification_name(bics,4)","#3 = classification_name(bics,3)","#2 = classification_name(bics,2)","#if= "&amp;'[11]Peer Sheet'!$AE$2&amp;"","#Peer = "&amp;'[11]Peer Sheet'!$AE$3&amp;""),H260)))</f>
        <v>#REF!</v>
      </c>
      <c r="M260" s="28" t="e">
        <f>IF(#REF!="","",IF(D260="","",IF(#REF!="Yes",_xll.BQL.Query(#REF!&amp;"get(dropna(matches(groupcut(#G,by=#peer,n=10),long_comp_name().value == value(long_comp_name().value,['"&amp;D260&amp;"']).value),true)) for(members('besgcov index'))","#asof",_xll.BQL.Date(#REF!),"#4 = classification_name(bics,4)","#3 = classification_name(bics,3)","#2 = classification_name(bics,2)","#if= "&amp;'[11]Peer Sheet'!$AE$2&amp;"","#Peer = "&amp;'[11]Peer Sheet'!$AE$3&amp;""),I260)))</f>
        <v>#REF!</v>
      </c>
      <c r="O260" s="27" t="e">
        <f>IF(O259&lt;#REF!,O259+1,"")</f>
        <v>#REF!</v>
      </c>
      <c r="P260" s="42" t="e">
        <f t="array" ref="P260">IF(O260="","",INDEX(D$9:D$938,MATCH(1,(K$9:K$938=IF(#REF!="Leaders",LARGE(K$9:K$938,O260),SMALL(K$9:K$938,O260)))*(COUNTIF(P$9:P259,D$9:D$938)=0),0)))</f>
        <v>#REF!</v>
      </c>
      <c r="Q260" s="41" t="e">
        <f t="shared" si="0"/>
        <v>#REF!</v>
      </c>
      <c r="R260" s="28" t="e">
        <f>IF(O260="","",IF(#REF!="Leaders",LARGE(K:K,O260),SMALL(K:K,O260)))</f>
        <v>#REF!</v>
      </c>
      <c r="S260" s="28"/>
      <c r="T260" s="42" t="e">
        <f t="array" ref="T260">IF(O260="","",INDEX(D$9:D$938,MATCH(1,(L$9:L$938=IF(#REF!="Leaders",LARGE(L$9:L$938,O260),SMALL(L$9:L$938,O260)))*(COUNTIF(T$9:T259,D$9:D$938)=0),0)))</f>
        <v>#REF!</v>
      </c>
      <c r="U260" s="41" t="e">
        <f t="shared" si="1"/>
        <v>#REF!</v>
      </c>
      <c r="V260" s="28" t="e">
        <f>IF(O260="","",IF(#REF!="Leaders",LARGE(L:L,O260),SMALL(L:L,O260)))</f>
        <v>#REF!</v>
      </c>
      <c r="X260" s="42" t="e">
        <f t="array" ref="X260">IF(O260="","",INDEX(D$9:D$938,MATCH(1,(M$9:M$938=IF(#REF!="Leaders",LARGE(M$9:M$938,O260),SMALL(M$9:M$938,O260)))*(COUNTIF(X$9:X259,D$9:D$938)=0),0)))</f>
        <v>#REF!</v>
      </c>
      <c r="Y260" s="41" t="e">
        <f t="shared" si="2"/>
        <v>#REF!</v>
      </c>
      <c r="Z260" s="28" t="e">
        <f>IF(O260="","",IF(#REF!="Leaders",LARGE(M:M,O260),SMALL(M:M,O260)))</f>
        <v>#REF!</v>
      </c>
    </row>
    <row r="261" spans="7:26">
      <c r="G261" s="28"/>
      <c r="H261" s="40"/>
      <c r="I261" s="28"/>
      <c r="J261" s="28"/>
      <c r="K261" s="28" t="e">
        <f>IF(#REF!="","",IF(D261="","",IFERROR(IF(#REF!="Yes",_xll.BQL.Query(#REF!&amp;"get(dropna(matches(groupcut(#E,by=#peer,n=10),long_comp_name().value == value(long_comp_name().value,['"&amp;D261&amp;"']).value),true)) for(members('besgcov index'))","#asof",_xll.BQL.Date(#REF!),"#4 = classification_name(bics,4)","#3 = classification_name(bics,3)","#2 = classification_name(bics,2)","#if= "&amp;'[11]Peer Sheet'!$AE$2&amp;"","#Peer = "&amp;'[11]Peer Sheet'!$AE$3&amp;""),G261)*1,"-")))</f>
        <v>#REF!</v>
      </c>
      <c r="L261" s="28" t="e">
        <f>IF(#REF!="","",IF(D261="","",IF(#REF!="Yes",_xll.BQL.Query(#REF!&amp;"get(dropna(matches(groupcut(#S,by=#peer,n=10),long_comp_name().value == value(long_comp_name().value,['"&amp;D261&amp;"']).value),true)) for(members('besgcov index'))","#asof",_xll.BQL.Date(#REF!),"#4 = classification_name(bics,4)","#3 = classification_name(bics,3)","#2 = classification_name(bics,2)","#if= "&amp;'[11]Peer Sheet'!$AE$2&amp;"","#Peer = "&amp;'[11]Peer Sheet'!$AE$3&amp;""),H261)))</f>
        <v>#REF!</v>
      </c>
      <c r="M261" s="28" t="e">
        <f>IF(#REF!="","",IF(D261="","",IF(#REF!="Yes",_xll.BQL.Query(#REF!&amp;"get(dropna(matches(groupcut(#G,by=#peer,n=10),long_comp_name().value == value(long_comp_name().value,['"&amp;D261&amp;"']).value),true)) for(members('besgcov index'))","#asof",_xll.BQL.Date(#REF!),"#4 = classification_name(bics,4)","#3 = classification_name(bics,3)","#2 = classification_name(bics,2)","#if= "&amp;'[11]Peer Sheet'!$AE$2&amp;"","#Peer = "&amp;'[11]Peer Sheet'!$AE$3&amp;""),I261)))</f>
        <v>#REF!</v>
      </c>
      <c r="O261" s="27" t="e">
        <f>IF(O260&lt;#REF!,O260+1,"")</f>
        <v>#REF!</v>
      </c>
      <c r="P261" s="42" t="e">
        <f t="array" ref="P261">IF(O261="","",INDEX(D$9:D$938,MATCH(1,(K$9:K$938=IF(#REF!="Leaders",LARGE(K$9:K$938,O261),SMALL(K$9:K$938,O261)))*(COUNTIF(P$9:P260,D$9:D$938)=0),0)))</f>
        <v>#REF!</v>
      </c>
      <c r="Q261" s="41" t="e">
        <f t="shared" si="0"/>
        <v>#REF!</v>
      </c>
      <c r="R261" s="28" t="e">
        <f>IF(O261="","",IF(#REF!="Leaders",LARGE(K:K,O261),SMALL(K:K,O261)))</f>
        <v>#REF!</v>
      </c>
      <c r="S261" s="28"/>
      <c r="T261" s="42" t="e">
        <f t="array" ref="T261">IF(O261="","",INDEX(D$9:D$938,MATCH(1,(L$9:L$938=IF(#REF!="Leaders",LARGE(L$9:L$938,O261),SMALL(L$9:L$938,O261)))*(COUNTIF(T$9:T260,D$9:D$938)=0),0)))</f>
        <v>#REF!</v>
      </c>
      <c r="U261" s="41" t="e">
        <f t="shared" si="1"/>
        <v>#REF!</v>
      </c>
      <c r="V261" s="28" t="e">
        <f>IF(O261="","",IF(#REF!="Leaders",LARGE(L:L,O261),SMALL(L:L,O261)))</f>
        <v>#REF!</v>
      </c>
      <c r="X261" s="42" t="e">
        <f t="array" ref="X261">IF(O261="","",INDEX(D$9:D$938,MATCH(1,(M$9:M$938=IF(#REF!="Leaders",LARGE(M$9:M$938,O261),SMALL(M$9:M$938,O261)))*(COUNTIF(X$9:X260,D$9:D$938)=0),0)))</f>
        <v>#REF!</v>
      </c>
      <c r="Y261" s="41" t="e">
        <f t="shared" si="2"/>
        <v>#REF!</v>
      </c>
      <c r="Z261" s="28" t="e">
        <f>IF(O261="","",IF(#REF!="Leaders",LARGE(M:M,O261),SMALL(M:M,O261)))</f>
        <v>#REF!</v>
      </c>
    </row>
    <row r="262" spans="7:26">
      <c r="G262" s="28"/>
      <c r="H262" s="40"/>
      <c r="I262" s="28"/>
      <c r="J262" s="28"/>
      <c r="K262" s="28" t="e">
        <f>IF(#REF!="","",IF(D262="","",IFERROR(IF(#REF!="Yes",_xll.BQL.Query(#REF!&amp;"get(dropna(matches(groupcut(#E,by=#peer,n=10),long_comp_name().value == value(long_comp_name().value,['"&amp;D262&amp;"']).value),true)) for(members('besgcov index'))","#asof",_xll.BQL.Date(#REF!),"#4 = classification_name(bics,4)","#3 = classification_name(bics,3)","#2 = classification_name(bics,2)","#if= "&amp;'[11]Peer Sheet'!$AE$2&amp;"","#Peer = "&amp;'[11]Peer Sheet'!$AE$3&amp;""),G262)*1,"-")))</f>
        <v>#REF!</v>
      </c>
      <c r="L262" s="28" t="e">
        <f>IF(#REF!="","",IF(D262="","",IF(#REF!="Yes",_xll.BQL.Query(#REF!&amp;"get(dropna(matches(groupcut(#S,by=#peer,n=10),long_comp_name().value == value(long_comp_name().value,['"&amp;D262&amp;"']).value),true)) for(members('besgcov index'))","#asof",_xll.BQL.Date(#REF!),"#4 = classification_name(bics,4)","#3 = classification_name(bics,3)","#2 = classification_name(bics,2)","#if= "&amp;'[11]Peer Sheet'!$AE$2&amp;"","#Peer = "&amp;'[11]Peer Sheet'!$AE$3&amp;""),H262)))</f>
        <v>#REF!</v>
      </c>
      <c r="M262" s="28" t="e">
        <f>IF(#REF!="","",IF(D262="","",IF(#REF!="Yes",_xll.BQL.Query(#REF!&amp;"get(dropna(matches(groupcut(#G,by=#peer,n=10),long_comp_name().value == value(long_comp_name().value,['"&amp;D262&amp;"']).value),true)) for(members('besgcov index'))","#asof",_xll.BQL.Date(#REF!),"#4 = classification_name(bics,4)","#3 = classification_name(bics,3)","#2 = classification_name(bics,2)","#if= "&amp;'[11]Peer Sheet'!$AE$2&amp;"","#Peer = "&amp;'[11]Peer Sheet'!$AE$3&amp;""),I262)))</f>
        <v>#REF!</v>
      </c>
      <c r="O262" s="27" t="e">
        <f>IF(O261&lt;#REF!,O261+1,"")</f>
        <v>#REF!</v>
      </c>
      <c r="P262" s="42" t="e">
        <f t="array" ref="P262">IF(O262="","",INDEX(D$9:D$938,MATCH(1,(K$9:K$938=IF(#REF!="Leaders",LARGE(K$9:K$938,O262),SMALL(K$9:K$938,O262)))*(COUNTIF(P$9:P261,D$9:D$938)=0),0)))</f>
        <v>#REF!</v>
      </c>
      <c r="Q262" s="41" t="e">
        <f t="shared" si="0"/>
        <v>#REF!</v>
      </c>
      <c r="R262" s="28" t="e">
        <f>IF(O262="","",IF(#REF!="Leaders",LARGE(K:K,O262),SMALL(K:K,O262)))</f>
        <v>#REF!</v>
      </c>
      <c r="S262" s="28"/>
      <c r="T262" s="42" t="e">
        <f t="array" ref="T262">IF(O262="","",INDEX(D$9:D$938,MATCH(1,(L$9:L$938=IF(#REF!="Leaders",LARGE(L$9:L$938,O262),SMALL(L$9:L$938,O262)))*(COUNTIF(T$9:T261,D$9:D$938)=0),0)))</f>
        <v>#REF!</v>
      </c>
      <c r="U262" s="41" t="e">
        <f t="shared" si="1"/>
        <v>#REF!</v>
      </c>
      <c r="V262" s="28" t="e">
        <f>IF(O262="","",IF(#REF!="Leaders",LARGE(L:L,O262),SMALL(L:L,O262)))</f>
        <v>#REF!</v>
      </c>
      <c r="X262" s="42" t="e">
        <f t="array" ref="X262">IF(O262="","",INDEX(D$9:D$938,MATCH(1,(M$9:M$938=IF(#REF!="Leaders",LARGE(M$9:M$938,O262),SMALL(M$9:M$938,O262)))*(COUNTIF(X$9:X261,D$9:D$938)=0),0)))</f>
        <v>#REF!</v>
      </c>
      <c r="Y262" s="41" t="e">
        <f t="shared" si="2"/>
        <v>#REF!</v>
      </c>
      <c r="Z262" s="28" t="e">
        <f>IF(O262="","",IF(#REF!="Leaders",LARGE(M:M,O262),SMALL(M:M,O262)))</f>
        <v>#REF!</v>
      </c>
    </row>
    <row r="263" spans="7:26">
      <c r="G263" s="28"/>
      <c r="H263" s="40"/>
      <c r="I263" s="28"/>
      <c r="J263" s="28"/>
      <c r="K263" s="28" t="e">
        <f>IF(#REF!="","",IF(D263="","",IFERROR(IF(#REF!="Yes",_xll.BQL.Query(#REF!&amp;"get(dropna(matches(groupcut(#E,by=#peer,n=10),long_comp_name().value == value(long_comp_name().value,['"&amp;D263&amp;"']).value),true)) for(members('besgcov index'))","#asof",_xll.BQL.Date(#REF!),"#4 = classification_name(bics,4)","#3 = classification_name(bics,3)","#2 = classification_name(bics,2)","#if= "&amp;'[11]Peer Sheet'!$AE$2&amp;"","#Peer = "&amp;'[11]Peer Sheet'!$AE$3&amp;""),G263)*1,"-")))</f>
        <v>#REF!</v>
      </c>
      <c r="L263" s="28" t="e">
        <f>IF(#REF!="","",IF(D263="","",IF(#REF!="Yes",_xll.BQL.Query(#REF!&amp;"get(dropna(matches(groupcut(#S,by=#peer,n=10),long_comp_name().value == value(long_comp_name().value,['"&amp;D263&amp;"']).value),true)) for(members('besgcov index'))","#asof",_xll.BQL.Date(#REF!),"#4 = classification_name(bics,4)","#3 = classification_name(bics,3)","#2 = classification_name(bics,2)","#if= "&amp;'[11]Peer Sheet'!$AE$2&amp;"","#Peer = "&amp;'[11]Peer Sheet'!$AE$3&amp;""),H263)))</f>
        <v>#REF!</v>
      </c>
      <c r="M263" s="28" t="e">
        <f>IF(#REF!="","",IF(D263="","",IF(#REF!="Yes",_xll.BQL.Query(#REF!&amp;"get(dropna(matches(groupcut(#G,by=#peer,n=10),long_comp_name().value == value(long_comp_name().value,['"&amp;D263&amp;"']).value),true)) for(members('besgcov index'))","#asof",_xll.BQL.Date(#REF!),"#4 = classification_name(bics,4)","#3 = classification_name(bics,3)","#2 = classification_name(bics,2)","#if= "&amp;'[11]Peer Sheet'!$AE$2&amp;"","#Peer = "&amp;'[11]Peer Sheet'!$AE$3&amp;""),I263)))</f>
        <v>#REF!</v>
      </c>
      <c r="O263" s="27" t="e">
        <f>IF(O262&lt;#REF!,O262+1,"")</f>
        <v>#REF!</v>
      </c>
      <c r="P263" s="42" t="e">
        <f t="array" ref="P263">IF(O263="","",INDEX(D$9:D$938,MATCH(1,(K$9:K$938=IF(#REF!="Leaders",LARGE(K$9:K$938,O263),SMALL(K$9:K$938,O263)))*(COUNTIF(P$9:P262,D$9:D$938)=0),0)))</f>
        <v>#REF!</v>
      </c>
      <c r="Q263" s="41" t="e">
        <f t="shared" si="0"/>
        <v>#REF!</v>
      </c>
      <c r="R263" s="28" t="e">
        <f>IF(O263="","",IF(#REF!="Leaders",LARGE(K:K,O263),SMALL(K:K,O263)))</f>
        <v>#REF!</v>
      </c>
      <c r="S263" s="28"/>
      <c r="T263" s="42" t="e">
        <f t="array" ref="T263">IF(O263="","",INDEX(D$9:D$938,MATCH(1,(L$9:L$938=IF(#REF!="Leaders",LARGE(L$9:L$938,O263),SMALL(L$9:L$938,O263)))*(COUNTIF(T$9:T262,D$9:D$938)=0),0)))</f>
        <v>#REF!</v>
      </c>
      <c r="U263" s="41" t="e">
        <f t="shared" si="1"/>
        <v>#REF!</v>
      </c>
      <c r="V263" s="28" t="e">
        <f>IF(O263="","",IF(#REF!="Leaders",LARGE(L:L,O263),SMALL(L:L,O263)))</f>
        <v>#REF!</v>
      </c>
      <c r="X263" s="42" t="e">
        <f t="array" ref="X263">IF(O263="","",INDEX(D$9:D$938,MATCH(1,(M$9:M$938=IF(#REF!="Leaders",LARGE(M$9:M$938,O263),SMALL(M$9:M$938,O263)))*(COUNTIF(X$9:X262,D$9:D$938)=0),0)))</f>
        <v>#REF!</v>
      </c>
      <c r="Y263" s="41" t="e">
        <f t="shared" si="2"/>
        <v>#REF!</v>
      </c>
      <c r="Z263" s="28" t="e">
        <f>IF(O263="","",IF(#REF!="Leaders",LARGE(M:M,O263),SMALL(M:M,O263)))</f>
        <v>#REF!</v>
      </c>
    </row>
    <row r="264" spans="7:26">
      <c r="G264" s="28"/>
      <c r="H264" s="40"/>
      <c r="I264" s="28"/>
      <c r="J264" s="28"/>
      <c r="K264" s="28" t="e">
        <f>IF(#REF!="","",IF(D264="","",IFERROR(IF(#REF!="Yes",_xll.BQL.Query(#REF!&amp;"get(dropna(matches(groupcut(#E,by=#peer,n=10),long_comp_name().value == value(long_comp_name().value,['"&amp;D264&amp;"']).value),true)) for(members('besgcov index'))","#asof",_xll.BQL.Date(#REF!),"#4 = classification_name(bics,4)","#3 = classification_name(bics,3)","#2 = classification_name(bics,2)","#if= "&amp;'[11]Peer Sheet'!$AE$2&amp;"","#Peer = "&amp;'[11]Peer Sheet'!$AE$3&amp;""),G264)*1,"-")))</f>
        <v>#REF!</v>
      </c>
      <c r="L264" s="28" t="e">
        <f>IF(#REF!="","",IF(D264="","",IF(#REF!="Yes",_xll.BQL.Query(#REF!&amp;"get(dropna(matches(groupcut(#S,by=#peer,n=10),long_comp_name().value == value(long_comp_name().value,['"&amp;D264&amp;"']).value),true)) for(members('besgcov index'))","#asof",_xll.BQL.Date(#REF!),"#4 = classification_name(bics,4)","#3 = classification_name(bics,3)","#2 = classification_name(bics,2)","#if= "&amp;'[11]Peer Sheet'!$AE$2&amp;"","#Peer = "&amp;'[11]Peer Sheet'!$AE$3&amp;""),H264)))</f>
        <v>#REF!</v>
      </c>
      <c r="M264" s="28" t="e">
        <f>IF(#REF!="","",IF(D264="","",IF(#REF!="Yes",_xll.BQL.Query(#REF!&amp;"get(dropna(matches(groupcut(#G,by=#peer,n=10),long_comp_name().value == value(long_comp_name().value,['"&amp;D264&amp;"']).value),true)) for(members('besgcov index'))","#asof",_xll.BQL.Date(#REF!),"#4 = classification_name(bics,4)","#3 = classification_name(bics,3)","#2 = classification_name(bics,2)","#if= "&amp;'[11]Peer Sheet'!$AE$2&amp;"","#Peer = "&amp;'[11]Peer Sheet'!$AE$3&amp;""),I264)))</f>
        <v>#REF!</v>
      </c>
      <c r="O264" s="27" t="e">
        <f>IF(O263&lt;#REF!,O263+1,"")</f>
        <v>#REF!</v>
      </c>
      <c r="P264" s="42" t="e">
        <f t="array" ref="P264">IF(O264="","",INDEX(D$9:D$938,MATCH(1,(K$9:K$938=IF(#REF!="Leaders",LARGE(K$9:K$938,O264),SMALL(K$9:K$938,O264)))*(COUNTIF(P$9:P263,D$9:D$938)=0),0)))</f>
        <v>#REF!</v>
      </c>
      <c r="Q264" s="41" t="e">
        <f t="shared" si="0"/>
        <v>#REF!</v>
      </c>
      <c r="R264" s="28" t="e">
        <f>IF(O264="","",IF(#REF!="Leaders",LARGE(K:K,O264),SMALL(K:K,O264)))</f>
        <v>#REF!</v>
      </c>
      <c r="S264" s="28"/>
      <c r="T264" s="42" t="e">
        <f t="array" ref="T264">IF(O264="","",INDEX(D$9:D$938,MATCH(1,(L$9:L$938=IF(#REF!="Leaders",LARGE(L$9:L$938,O264),SMALL(L$9:L$938,O264)))*(COUNTIF(T$9:T263,D$9:D$938)=0),0)))</f>
        <v>#REF!</v>
      </c>
      <c r="U264" s="41" t="e">
        <f t="shared" si="1"/>
        <v>#REF!</v>
      </c>
      <c r="V264" s="28" t="e">
        <f>IF(O264="","",IF(#REF!="Leaders",LARGE(L:L,O264),SMALL(L:L,O264)))</f>
        <v>#REF!</v>
      </c>
      <c r="X264" s="42" t="e">
        <f t="array" ref="X264">IF(O264="","",INDEX(D$9:D$938,MATCH(1,(M$9:M$938=IF(#REF!="Leaders",LARGE(M$9:M$938,O264),SMALL(M$9:M$938,O264)))*(COUNTIF(X$9:X263,D$9:D$938)=0),0)))</f>
        <v>#REF!</v>
      </c>
      <c r="Y264" s="41" t="e">
        <f t="shared" si="2"/>
        <v>#REF!</v>
      </c>
      <c r="Z264" s="28" t="e">
        <f>IF(O264="","",IF(#REF!="Leaders",LARGE(M:M,O264),SMALL(M:M,O264)))</f>
        <v>#REF!</v>
      </c>
    </row>
    <row r="265" spans="7:26">
      <c r="G265" s="28"/>
      <c r="H265" s="40"/>
      <c r="I265" s="28"/>
      <c r="J265" s="28"/>
      <c r="K265" s="28" t="e">
        <f>IF(#REF!="","",IF(D265="","",IFERROR(IF(#REF!="Yes",_xll.BQL.Query(#REF!&amp;"get(dropna(matches(groupcut(#E,by=#peer,n=10),long_comp_name().value == value(long_comp_name().value,['"&amp;D265&amp;"']).value),true)) for(members('besgcov index'))","#asof",_xll.BQL.Date(#REF!),"#4 = classification_name(bics,4)","#3 = classification_name(bics,3)","#2 = classification_name(bics,2)","#if= "&amp;'[11]Peer Sheet'!$AE$2&amp;"","#Peer = "&amp;'[11]Peer Sheet'!$AE$3&amp;""),G265)*1,"-")))</f>
        <v>#REF!</v>
      </c>
      <c r="L265" s="28" t="e">
        <f>IF(#REF!="","",IF(D265="","",IF(#REF!="Yes",_xll.BQL.Query(#REF!&amp;"get(dropna(matches(groupcut(#S,by=#peer,n=10),long_comp_name().value == value(long_comp_name().value,['"&amp;D265&amp;"']).value),true)) for(members('besgcov index'))","#asof",_xll.BQL.Date(#REF!),"#4 = classification_name(bics,4)","#3 = classification_name(bics,3)","#2 = classification_name(bics,2)","#if= "&amp;'[11]Peer Sheet'!$AE$2&amp;"","#Peer = "&amp;'[11]Peer Sheet'!$AE$3&amp;""),H265)))</f>
        <v>#REF!</v>
      </c>
      <c r="M265" s="28" t="e">
        <f>IF(#REF!="","",IF(D265="","",IF(#REF!="Yes",_xll.BQL.Query(#REF!&amp;"get(dropna(matches(groupcut(#G,by=#peer,n=10),long_comp_name().value == value(long_comp_name().value,['"&amp;D265&amp;"']).value),true)) for(members('besgcov index'))","#asof",_xll.BQL.Date(#REF!),"#4 = classification_name(bics,4)","#3 = classification_name(bics,3)","#2 = classification_name(bics,2)","#if= "&amp;'[11]Peer Sheet'!$AE$2&amp;"","#Peer = "&amp;'[11]Peer Sheet'!$AE$3&amp;""),I265)))</f>
        <v>#REF!</v>
      </c>
      <c r="O265" s="27" t="e">
        <f>IF(O264&lt;#REF!,O264+1,"")</f>
        <v>#REF!</v>
      </c>
      <c r="P265" s="42" t="e">
        <f t="array" ref="P265">IF(O265="","",INDEX(D$9:D$938,MATCH(1,(K$9:K$938=IF(#REF!="Leaders",LARGE(K$9:K$938,O265),SMALL(K$9:K$938,O265)))*(COUNTIF(P$9:P264,D$9:D$938)=0),0)))</f>
        <v>#REF!</v>
      </c>
      <c r="Q265" s="41" t="e">
        <f t="shared" si="0"/>
        <v>#REF!</v>
      </c>
      <c r="R265" s="28" t="e">
        <f>IF(O265="","",IF(#REF!="Leaders",LARGE(K:K,O265),SMALL(K:K,O265)))</f>
        <v>#REF!</v>
      </c>
      <c r="S265" s="28"/>
      <c r="T265" s="42" t="e">
        <f t="array" ref="T265">IF(O265="","",INDEX(D$9:D$938,MATCH(1,(L$9:L$938=IF(#REF!="Leaders",LARGE(L$9:L$938,O265),SMALL(L$9:L$938,O265)))*(COUNTIF(T$9:T264,D$9:D$938)=0),0)))</f>
        <v>#REF!</v>
      </c>
      <c r="U265" s="41" t="e">
        <f t="shared" si="1"/>
        <v>#REF!</v>
      </c>
      <c r="V265" s="28" t="e">
        <f>IF(O265="","",IF(#REF!="Leaders",LARGE(L:L,O265),SMALL(L:L,O265)))</f>
        <v>#REF!</v>
      </c>
      <c r="X265" s="42" t="e">
        <f t="array" ref="X265">IF(O265="","",INDEX(D$9:D$938,MATCH(1,(M$9:M$938=IF(#REF!="Leaders",LARGE(M$9:M$938,O265),SMALL(M$9:M$938,O265)))*(COUNTIF(X$9:X264,D$9:D$938)=0),0)))</f>
        <v>#REF!</v>
      </c>
      <c r="Y265" s="41" t="e">
        <f t="shared" si="2"/>
        <v>#REF!</v>
      </c>
      <c r="Z265" s="28" t="e">
        <f>IF(O265="","",IF(#REF!="Leaders",LARGE(M:M,O265),SMALL(M:M,O265)))</f>
        <v>#REF!</v>
      </c>
    </row>
    <row r="266" spans="7:26">
      <c r="G266" s="28"/>
      <c r="H266" s="40"/>
      <c r="I266" s="28"/>
      <c r="J266" s="28"/>
      <c r="K266" s="28" t="e">
        <f>IF(#REF!="","",IF(D266="","",IFERROR(IF(#REF!="Yes",_xll.BQL.Query(#REF!&amp;"get(dropna(matches(groupcut(#E,by=#peer,n=10),long_comp_name().value == value(long_comp_name().value,['"&amp;D266&amp;"']).value),true)) for(members('besgcov index'))","#asof",_xll.BQL.Date(#REF!),"#4 = classification_name(bics,4)","#3 = classification_name(bics,3)","#2 = classification_name(bics,2)","#if= "&amp;'[11]Peer Sheet'!$AE$2&amp;"","#Peer = "&amp;'[11]Peer Sheet'!$AE$3&amp;""),G266)*1,"-")))</f>
        <v>#REF!</v>
      </c>
      <c r="L266" s="28" t="e">
        <f>IF(#REF!="","",IF(D266="","",IF(#REF!="Yes",_xll.BQL.Query(#REF!&amp;"get(dropna(matches(groupcut(#S,by=#peer,n=10),long_comp_name().value == value(long_comp_name().value,['"&amp;D266&amp;"']).value),true)) for(members('besgcov index'))","#asof",_xll.BQL.Date(#REF!),"#4 = classification_name(bics,4)","#3 = classification_name(bics,3)","#2 = classification_name(bics,2)","#if= "&amp;'[11]Peer Sheet'!$AE$2&amp;"","#Peer = "&amp;'[11]Peer Sheet'!$AE$3&amp;""),H266)))</f>
        <v>#REF!</v>
      </c>
      <c r="M266" s="28" t="e">
        <f>IF(#REF!="","",IF(D266="","",IF(#REF!="Yes",_xll.BQL.Query(#REF!&amp;"get(dropna(matches(groupcut(#G,by=#peer,n=10),long_comp_name().value == value(long_comp_name().value,['"&amp;D266&amp;"']).value),true)) for(members('besgcov index'))","#asof",_xll.BQL.Date(#REF!),"#4 = classification_name(bics,4)","#3 = classification_name(bics,3)","#2 = classification_name(bics,2)","#if= "&amp;'[11]Peer Sheet'!$AE$2&amp;"","#Peer = "&amp;'[11]Peer Sheet'!$AE$3&amp;""),I266)))</f>
        <v>#REF!</v>
      </c>
      <c r="O266" s="27" t="e">
        <f>IF(O265&lt;#REF!,O265+1,"")</f>
        <v>#REF!</v>
      </c>
      <c r="P266" s="42" t="e">
        <f t="array" ref="P266">IF(O266="","",INDEX(D$9:D$938,MATCH(1,(K$9:K$938=IF(#REF!="Leaders",LARGE(K$9:K$938,O266),SMALL(K$9:K$938,O266)))*(COUNTIF(P$9:P265,D$9:D$938)=0),0)))</f>
        <v>#REF!</v>
      </c>
      <c r="Q266" s="41" t="e">
        <f t="shared" si="0"/>
        <v>#REF!</v>
      </c>
      <c r="R266" s="28" t="e">
        <f>IF(O266="","",IF(#REF!="Leaders",LARGE(K:K,O266),SMALL(K:K,O266)))</f>
        <v>#REF!</v>
      </c>
      <c r="S266" s="28"/>
      <c r="T266" s="42" t="e">
        <f t="array" ref="T266">IF(O266="","",INDEX(D$9:D$938,MATCH(1,(L$9:L$938=IF(#REF!="Leaders",LARGE(L$9:L$938,O266),SMALL(L$9:L$938,O266)))*(COUNTIF(T$9:T265,D$9:D$938)=0),0)))</f>
        <v>#REF!</v>
      </c>
      <c r="U266" s="41" t="e">
        <f t="shared" si="1"/>
        <v>#REF!</v>
      </c>
      <c r="V266" s="28" t="e">
        <f>IF(O266="","",IF(#REF!="Leaders",LARGE(L:L,O266),SMALL(L:L,O266)))</f>
        <v>#REF!</v>
      </c>
      <c r="X266" s="42" t="e">
        <f t="array" ref="X266">IF(O266="","",INDEX(D$9:D$938,MATCH(1,(M$9:M$938=IF(#REF!="Leaders",LARGE(M$9:M$938,O266),SMALL(M$9:M$938,O266)))*(COUNTIF(X$9:X265,D$9:D$938)=0),0)))</f>
        <v>#REF!</v>
      </c>
      <c r="Y266" s="41" t="e">
        <f t="shared" si="2"/>
        <v>#REF!</v>
      </c>
      <c r="Z266" s="28" t="e">
        <f>IF(O266="","",IF(#REF!="Leaders",LARGE(M:M,O266),SMALL(M:M,O266)))</f>
        <v>#REF!</v>
      </c>
    </row>
    <row r="267" spans="7:26">
      <c r="G267" s="28"/>
      <c r="H267" s="40"/>
      <c r="I267" s="28"/>
      <c r="J267" s="28"/>
      <c r="K267" s="28" t="e">
        <f>IF(#REF!="","",IF(D267="","",IFERROR(IF(#REF!="Yes",_xll.BQL.Query(#REF!&amp;"get(dropna(matches(groupcut(#E,by=#peer,n=10),long_comp_name().value == value(long_comp_name().value,['"&amp;D267&amp;"']).value),true)) for(members('besgcov index'))","#asof",_xll.BQL.Date(#REF!),"#4 = classification_name(bics,4)","#3 = classification_name(bics,3)","#2 = classification_name(bics,2)","#if= "&amp;'[11]Peer Sheet'!$AE$2&amp;"","#Peer = "&amp;'[11]Peer Sheet'!$AE$3&amp;""),G267)*1,"-")))</f>
        <v>#REF!</v>
      </c>
      <c r="L267" s="28" t="e">
        <f>IF(#REF!="","",IF(D267="","",IF(#REF!="Yes",_xll.BQL.Query(#REF!&amp;"get(dropna(matches(groupcut(#S,by=#peer,n=10),long_comp_name().value == value(long_comp_name().value,['"&amp;D267&amp;"']).value),true)) for(members('besgcov index'))","#asof",_xll.BQL.Date(#REF!),"#4 = classification_name(bics,4)","#3 = classification_name(bics,3)","#2 = classification_name(bics,2)","#if= "&amp;'[11]Peer Sheet'!$AE$2&amp;"","#Peer = "&amp;'[11]Peer Sheet'!$AE$3&amp;""),H267)))</f>
        <v>#REF!</v>
      </c>
      <c r="M267" s="28" t="e">
        <f>IF(#REF!="","",IF(D267="","",IF(#REF!="Yes",_xll.BQL.Query(#REF!&amp;"get(dropna(matches(groupcut(#G,by=#peer,n=10),long_comp_name().value == value(long_comp_name().value,['"&amp;D267&amp;"']).value),true)) for(members('besgcov index'))","#asof",_xll.BQL.Date(#REF!),"#4 = classification_name(bics,4)","#3 = classification_name(bics,3)","#2 = classification_name(bics,2)","#if= "&amp;'[11]Peer Sheet'!$AE$2&amp;"","#Peer = "&amp;'[11]Peer Sheet'!$AE$3&amp;""),I267)))</f>
        <v>#REF!</v>
      </c>
      <c r="O267" s="27" t="e">
        <f>IF(O266&lt;#REF!,O266+1,"")</f>
        <v>#REF!</v>
      </c>
      <c r="P267" s="42" t="e">
        <f t="array" ref="P267">IF(O267="","",INDEX(D$9:D$938,MATCH(1,(K$9:K$938=IF(#REF!="Leaders",LARGE(K$9:K$938,O267),SMALL(K$9:K$938,O267)))*(COUNTIF(P$9:P266,D$9:D$938)=0),0)))</f>
        <v>#REF!</v>
      </c>
      <c r="Q267" s="41" t="e">
        <f t="shared" si="0"/>
        <v>#REF!</v>
      </c>
      <c r="R267" s="28" t="e">
        <f>IF(O267="","",IF(#REF!="Leaders",LARGE(K:K,O267),SMALL(K:K,O267)))</f>
        <v>#REF!</v>
      </c>
      <c r="S267" s="28"/>
      <c r="T267" s="42" t="e">
        <f t="array" ref="T267">IF(O267="","",INDEX(D$9:D$938,MATCH(1,(L$9:L$938=IF(#REF!="Leaders",LARGE(L$9:L$938,O267),SMALL(L$9:L$938,O267)))*(COUNTIF(T$9:T266,D$9:D$938)=0),0)))</f>
        <v>#REF!</v>
      </c>
      <c r="U267" s="41" t="e">
        <f t="shared" si="1"/>
        <v>#REF!</v>
      </c>
      <c r="V267" s="28" t="e">
        <f>IF(O267="","",IF(#REF!="Leaders",LARGE(L:L,O267),SMALL(L:L,O267)))</f>
        <v>#REF!</v>
      </c>
      <c r="X267" s="42" t="e">
        <f t="array" ref="X267">IF(O267="","",INDEX(D$9:D$938,MATCH(1,(M$9:M$938=IF(#REF!="Leaders",LARGE(M$9:M$938,O267),SMALL(M$9:M$938,O267)))*(COUNTIF(X$9:X266,D$9:D$938)=0),0)))</f>
        <v>#REF!</v>
      </c>
      <c r="Y267" s="41" t="e">
        <f t="shared" si="2"/>
        <v>#REF!</v>
      </c>
      <c r="Z267" s="28" t="e">
        <f>IF(O267="","",IF(#REF!="Leaders",LARGE(M:M,O267),SMALL(M:M,O267)))</f>
        <v>#REF!</v>
      </c>
    </row>
    <row r="268" spans="7:26">
      <c r="G268" s="28"/>
      <c r="H268" s="40"/>
      <c r="I268" s="28"/>
      <c r="J268" s="28"/>
      <c r="K268" s="28" t="e">
        <f>IF(#REF!="","",IF(D268="","",IFERROR(IF(#REF!="Yes",_xll.BQL.Query(#REF!&amp;"get(dropna(matches(groupcut(#E,by=#peer,n=10),long_comp_name().value == value(long_comp_name().value,['"&amp;D268&amp;"']).value),true)) for(members('besgcov index'))","#asof",_xll.BQL.Date(#REF!),"#4 = classification_name(bics,4)","#3 = classification_name(bics,3)","#2 = classification_name(bics,2)","#if= "&amp;'[11]Peer Sheet'!$AE$2&amp;"","#Peer = "&amp;'[11]Peer Sheet'!$AE$3&amp;""),G268)*1,"-")))</f>
        <v>#REF!</v>
      </c>
      <c r="L268" s="28" t="e">
        <f>IF(#REF!="","",IF(D268="","",IF(#REF!="Yes",_xll.BQL.Query(#REF!&amp;"get(dropna(matches(groupcut(#S,by=#peer,n=10),long_comp_name().value == value(long_comp_name().value,['"&amp;D268&amp;"']).value),true)) for(members('besgcov index'))","#asof",_xll.BQL.Date(#REF!),"#4 = classification_name(bics,4)","#3 = classification_name(bics,3)","#2 = classification_name(bics,2)","#if= "&amp;'[11]Peer Sheet'!$AE$2&amp;"","#Peer = "&amp;'[11]Peer Sheet'!$AE$3&amp;""),H268)))</f>
        <v>#REF!</v>
      </c>
      <c r="M268" s="28" t="e">
        <f>IF(#REF!="","",IF(D268="","",IF(#REF!="Yes",_xll.BQL.Query(#REF!&amp;"get(dropna(matches(groupcut(#G,by=#peer,n=10),long_comp_name().value == value(long_comp_name().value,['"&amp;D268&amp;"']).value),true)) for(members('besgcov index'))","#asof",_xll.BQL.Date(#REF!),"#4 = classification_name(bics,4)","#3 = classification_name(bics,3)","#2 = classification_name(bics,2)","#if= "&amp;'[11]Peer Sheet'!$AE$2&amp;"","#Peer = "&amp;'[11]Peer Sheet'!$AE$3&amp;""),I268)))</f>
        <v>#REF!</v>
      </c>
      <c r="O268" s="27" t="e">
        <f>IF(O267&lt;#REF!,O267+1,"")</f>
        <v>#REF!</v>
      </c>
      <c r="P268" s="42" t="e">
        <f t="array" ref="P268">IF(O268="","",INDEX(D$9:D$938,MATCH(1,(K$9:K$938=IF(#REF!="Leaders",LARGE(K$9:K$938,O268),SMALL(K$9:K$938,O268)))*(COUNTIF(P$9:P267,D$9:D$938)=0),0)))</f>
        <v>#REF!</v>
      </c>
      <c r="Q268" s="41" t="e">
        <f t="shared" si="0"/>
        <v>#REF!</v>
      </c>
      <c r="R268" s="28" t="e">
        <f>IF(O268="","",IF(#REF!="Leaders",LARGE(K:K,O268),SMALL(K:K,O268)))</f>
        <v>#REF!</v>
      </c>
      <c r="S268" s="28"/>
      <c r="T268" s="42" t="e">
        <f t="array" ref="T268">IF(O268="","",INDEX(D$9:D$938,MATCH(1,(L$9:L$938=IF(#REF!="Leaders",LARGE(L$9:L$938,O268),SMALL(L$9:L$938,O268)))*(COUNTIF(T$9:T267,D$9:D$938)=0),0)))</f>
        <v>#REF!</v>
      </c>
      <c r="U268" s="41" t="e">
        <f t="shared" si="1"/>
        <v>#REF!</v>
      </c>
      <c r="V268" s="28" t="e">
        <f>IF(O268="","",IF(#REF!="Leaders",LARGE(L:L,O268),SMALL(L:L,O268)))</f>
        <v>#REF!</v>
      </c>
      <c r="X268" s="42" t="e">
        <f t="array" ref="X268">IF(O268="","",INDEX(D$9:D$938,MATCH(1,(M$9:M$938=IF(#REF!="Leaders",LARGE(M$9:M$938,O268),SMALL(M$9:M$938,O268)))*(COUNTIF(X$9:X267,D$9:D$938)=0),0)))</f>
        <v>#REF!</v>
      </c>
      <c r="Y268" s="41" t="e">
        <f t="shared" si="2"/>
        <v>#REF!</v>
      </c>
      <c r="Z268" s="28" t="e">
        <f>IF(O268="","",IF(#REF!="Leaders",LARGE(M:M,O268),SMALL(M:M,O268)))</f>
        <v>#REF!</v>
      </c>
    </row>
    <row r="269" spans="7:26">
      <c r="G269" s="28"/>
      <c r="H269" s="40"/>
      <c r="I269" s="28"/>
      <c r="J269" s="28"/>
      <c r="K269" s="28" t="e">
        <f>IF(#REF!="","",IF(D269="","",IFERROR(IF(#REF!="Yes",_xll.BQL.Query(#REF!&amp;"get(dropna(matches(groupcut(#E,by=#peer,n=10),long_comp_name().value == value(long_comp_name().value,['"&amp;D269&amp;"']).value),true)) for(members('besgcov index'))","#asof",_xll.BQL.Date(#REF!),"#4 = classification_name(bics,4)","#3 = classification_name(bics,3)","#2 = classification_name(bics,2)","#if= "&amp;'[11]Peer Sheet'!$AE$2&amp;"","#Peer = "&amp;'[11]Peer Sheet'!$AE$3&amp;""),G269)*1,"-")))</f>
        <v>#REF!</v>
      </c>
      <c r="L269" s="28" t="e">
        <f>IF(#REF!="","",IF(D269="","",IF(#REF!="Yes",_xll.BQL.Query(#REF!&amp;"get(dropna(matches(groupcut(#S,by=#peer,n=10),long_comp_name().value == value(long_comp_name().value,['"&amp;D269&amp;"']).value),true)) for(members('besgcov index'))","#asof",_xll.BQL.Date(#REF!),"#4 = classification_name(bics,4)","#3 = classification_name(bics,3)","#2 = classification_name(bics,2)","#if= "&amp;'[11]Peer Sheet'!$AE$2&amp;"","#Peer = "&amp;'[11]Peer Sheet'!$AE$3&amp;""),H269)))</f>
        <v>#REF!</v>
      </c>
      <c r="M269" s="28" t="e">
        <f>IF(#REF!="","",IF(D269="","",IF(#REF!="Yes",_xll.BQL.Query(#REF!&amp;"get(dropna(matches(groupcut(#G,by=#peer,n=10),long_comp_name().value == value(long_comp_name().value,['"&amp;D269&amp;"']).value),true)) for(members('besgcov index'))","#asof",_xll.BQL.Date(#REF!),"#4 = classification_name(bics,4)","#3 = classification_name(bics,3)","#2 = classification_name(bics,2)","#if= "&amp;'[11]Peer Sheet'!$AE$2&amp;"","#Peer = "&amp;'[11]Peer Sheet'!$AE$3&amp;""),I269)))</f>
        <v>#REF!</v>
      </c>
      <c r="O269" s="27" t="e">
        <f>IF(O268&lt;#REF!,O268+1,"")</f>
        <v>#REF!</v>
      </c>
      <c r="P269" s="42" t="e">
        <f t="array" ref="P269">IF(O269="","",INDEX(D$9:D$938,MATCH(1,(K$9:K$938=IF(#REF!="Leaders",LARGE(K$9:K$938,O269),SMALL(K$9:K$938,O269)))*(COUNTIF(P$9:P268,D$9:D$938)=0),0)))</f>
        <v>#REF!</v>
      </c>
      <c r="Q269" s="41" t="e">
        <f t="shared" si="0"/>
        <v>#REF!</v>
      </c>
      <c r="R269" s="28" t="e">
        <f>IF(O269="","",IF(#REF!="Leaders",LARGE(K:K,O269),SMALL(K:K,O269)))</f>
        <v>#REF!</v>
      </c>
      <c r="S269" s="28"/>
      <c r="T269" s="42" t="e">
        <f t="array" ref="T269">IF(O269="","",INDEX(D$9:D$938,MATCH(1,(L$9:L$938=IF(#REF!="Leaders",LARGE(L$9:L$938,O269),SMALL(L$9:L$938,O269)))*(COUNTIF(T$9:T268,D$9:D$938)=0),0)))</f>
        <v>#REF!</v>
      </c>
      <c r="U269" s="41" t="e">
        <f t="shared" si="1"/>
        <v>#REF!</v>
      </c>
      <c r="V269" s="28" t="e">
        <f>IF(O269="","",IF(#REF!="Leaders",LARGE(L:L,O269),SMALL(L:L,O269)))</f>
        <v>#REF!</v>
      </c>
      <c r="X269" s="42" t="e">
        <f t="array" ref="X269">IF(O269="","",INDEX(D$9:D$938,MATCH(1,(M$9:M$938=IF(#REF!="Leaders",LARGE(M$9:M$938,O269),SMALL(M$9:M$938,O269)))*(COUNTIF(X$9:X268,D$9:D$938)=0),0)))</f>
        <v>#REF!</v>
      </c>
      <c r="Y269" s="41" t="e">
        <f t="shared" si="2"/>
        <v>#REF!</v>
      </c>
      <c r="Z269" s="28" t="e">
        <f>IF(O269="","",IF(#REF!="Leaders",LARGE(M:M,O269),SMALL(M:M,O269)))</f>
        <v>#REF!</v>
      </c>
    </row>
    <row r="270" spans="7:26">
      <c r="G270" s="28"/>
      <c r="H270" s="40"/>
      <c r="I270" s="28"/>
      <c r="J270" s="28"/>
      <c r="K270" s="28" t="e">
        <f>IF(#REF!="","",IF(D270="","",IFERROR(IF(#REF!="Yes",_xll.BQL.Query(#REF!&amp;"get(dropna(matches(groupcut(#E,by=#peer,n=10),long_comp_name().value == value(long_comp_name().value,['"&amp;D270&amp;"']).value),true)) for(members('besgcov index'))","#asof",_xll.BQL.Date(#REF!),"#4 = classification_name(bics,4)","#3 = classification_name(bics,3)","#2 = classification_name(bics,2)","#if= "&amp;'[11]Peer Sheet'!$AE$2&amp;"","#Peer = "&amp;'[11]Peer Sheet'!$AE$3&amp;""),G270)*1,"-")))</f>
        <v>#REF!</v>
      </c>
      <c r="L270" s="28" t="e">
        <f>IF(#REF!="","",IF(D270="","",IF(#REF!="Yes",_xll.BQL.Query(#REF!&amp;"get(dropna(matches(groupcut(#S,by=#peer,n=10),long_comp_name().value == value(long_comp_name().value,['"&amp;D270&amp;"']).value),true)) for(members('besgcov index'))","#asof",_xll.BQL.Date(#REF!),"#4 = classification_name(bics,4)","#3 = classification_name(bics,3)","#2 = classification_name(bics,2)","#if= "&amp;'[11]Peer Sheet'!$AE$2&amp;"","#Peer = "&amp;'[11]Peer Sheet'!$AE$3&amp;""),H270)))</f>
        <v>#REF!</v>
      </c>
      <c r="M270" s="28" t="e">
        <f>IF(#REF!="","",IF(D270="","",IF(#REF!="Yes",_xll.BQL.Query(#REF!&amp;"get(dropna(matches(groupcut(#G,by=#peer,n=10),long_comp_name().value == value(long_comp_name().value,['"&amp;D270&amp;"']).value),true)) for(members('besgcov index'))","#asof",_xll.BQL.Date(#REF!),"#4 = classification_name(bics,4)","#3 = classification_name(bics,3)","#2 = classification_name(bics,2)","#if= "&amp;'[11]Peer Sheet'!$AE$2&amp;"","#Peer = "&amp;'[11]Peer Sheet'!$AE$3&amp;""),I270)))</f>
        <v>#REF!</v>
      </c>
      <c r="O270" s="27" t="e">
        <f>IF(O269&lt;#REF!,O269+1,"")</f>
        <v>#REF!</v>
      </c>
      <c r="P270" s="42" t="e">
        <f t="array" ref="P270">IF(O270="","",INDEX(D$9:D$938,MATCH(1,(K$9:K$938=IF(#REF!="Leaders",LARGE(K$9:K$938,O270),SMALL(K$9:K$938,O270)))*(COUNTIF(P$9:P269,D$9:D$938)=0),0)))</f>
        <v>#REF!</v>
      </c>
      <c r="Q270" s="41" t="e">
        <f t="shared" si="0"/>
        <v>#REF!</v>
      </c>
      <c r="R270" s="28" t="e">
        <f>IF(O270="","",IF(#REF!="Leaders",LARGE(K:K,O270),SMALL(K:K,O270)))</f>
        <v>#REF!</v>
      </c>
      <c r="S270" s="28"/>
      <c r="T270" s="42" t="e">
        <f t="array" ref="T270">IF(O270="","",INDEX(D$9:D$938,MATCH(1,(L$9:L$938=IF(#REF!="Leaders",LARGE(L$9:L$938,O270),SMALL(L$9:L$938,O270)))*(COUNTIF(T$9:T269,D$9:D$938)=0),0)))</f>
        <v>#REF!</v>
      </c>
      <c r="U270" s="41" t="e">
        <f t="shared" si="1"/>
        <v>#REF!</v>
      </c>
      <c r="V270" s="28" t="e">
        <f>IF(O270="","",IF(#REF!="Leaders",LARGE(L:L,O270),SMALL(L:L,O270)))</f>
        <v>#REF!</v>
      </c>
      <c r="X270" s="42" t="e">
        <f t="array" ref="X270">IF(O270="","",INDEX(D$9:D$938,MATCH(1,(M$9:M$938=IF(#REF!="Leaders",LARGE(M$9:M$938,O270),SMALL(M$9:M$938,O270)))*(COUNTIF(X$9:X269,D$9:D$938)=0),0)))</f>
        <v>#REF!</v>
      </c>
      <c r="Y270" s="41" t="e">
        <f t="shared" si="2"/>
        <v>#REF!</v>
      </c>
      <c r="Z270" s="28" t="e">
        <f>IF(O270="","",IF(#REF!="Leaders",LARGE(M:M,O270),SMALL(M:M,O270)))</f>
        <v>#REF!</v>
      </c>
    </row>
    <row r="271" spans="7:26">
      <c r="G271" s="28"/>
      <c r="H271" s="40"/>
      <c r="I271" s="28"/>
      <c r="J271" s="28"/>
      <c r="K271" s="28" t="e">
        <f>IF(#REF!="","",IF(D271="","",IFERROR(IF(#REF!="Yes",_xll.BQL.Query(#REF!&amp;"get(dropna(matches(groupcut(#E,by=#peer,n=10),long_comp_name().value == value(long_comp_name().value,['"&amp;D271&amp;"']).value),true)) for(members('besgcov index'))","#asof",_xll.BQL.Date(#REF!),"#4 = classification_name(bics,4)","#3 = classification_name(bics,3)","#2 = classification_name(bics,2)","#if= "&amp;'[11]Peer Sheet'!$AE$2&amp;"","#Peer = "&amp;'[11]Peer Sheet'!$AE$3&amp;""),G271)*1,"-")))</f>
        <v>#REF!</v>
      </c>
      <c r="L271" s="28" t="e">
        <f>IF(#REF!="","",IF(D271="","",IF(#REF!="Yes",_xll.BQL.Query(#REF!&amp;"get(dropna(matches(groupcut(#S,by=#peer,n=10),long_comp_name().value == value(long_comp_name().value,['"&amp;D271&amp;"']).value),true)) for(members('besgcov index'))","#asof",_xll.BQL.Date(#REF!),"#4 = classification_name(bics,4)","#3 = classification_name(bics,3)","#2 = classification_name(bics,2)","#if= "&amp;'[11]Peer Sheet'!$AE$2&amp;"","#Peer = "&amp;'[11]Peer Sheet'!$AE$3&amp;""),H271)))</f>
        <v>#REF!</v>
      </c>
      <c r="M271" s="28" t="e">
        <f>IF(#REF!="","",IF(D271="","",IF(#REF!="Yes",_xll.BQL.Query(#REF!&amp;"get(dropna(matches(groupcut(#G,by=#peer,n=10),long_comp_name().value == value(long_comp_name().value,['"&amp;D271&amp;"']).value),true)) for(members('besgcov index'))","#asof",_xll.BQL.Date(#REF!),"#4 = classification_name(bics,4)","#3 = classification_name(bics,3)","#2 = classification_name(bics,2)","#if= "&amp;'[11]Peer Sheet'!$AE$2&amp;"","#Peer = "&amp;'[11]Peer Sheet'!$AE$3&amp;""),I271)))</f>
        <v>#REF!</v>
      </c>
      <c r="O271" s="27" t="e">
        <f>IF(O270&lt;#REF!,O270+1,"")</f>
        <v>#REF!</v>
      </c>
      <c r="P271" s="42" t="e">
        <f t="array" ref="P271">IF(O271="","",INDEX(D$9:D$938,MATCH(1,(K$9:K$938=IF(#REF!="Leaders",LARGE(K$9:K$938,O271),SMALL(K$9:K$938,O271)))*(COUNTIF(P$9:P270,D$9:D$938)=0),0)))</f>
        <v>#REF!</v>
      </c>
      <c r="Q271" s="41" t="e">
        <f t="shared" si="0"/>
        <v>#REF!</v>
      </c>
      <c r="R271" s="28" t="e">
        <f>IF(O271="","",IF(#REF!="Leaders",LARGE(K:K,O271),SMALL(K:K,O271)))</f>
        <v>#REF!</v>
      </c>
      <c r="S271" s="28"/>
      <c r="T271" s="42" t="e">
        <f t="array" ref="T271">IF(O271="","",INDEX(D$9:D$938,MATCH(1,(L$9:L$938=IF(#REF!="Leaders",LARGE(L$9:L$938,O271),SMALL(L$9:L$938,O271)))*(COUNTIF(T$9:T270,D$9:D$938)=0),0)))</f>
        <v>#REF!</v>
      </c>
      <c r="U271" s="41" t="e">
        <f t="shared" si="1"/>
        <v>#REF!</v>
      </c>
      <c r="V271" s="28" t="e">
        <f>IF(O271="","",IF(#REF!="Leaders",LARGE(L:L,O271),SMALL(L:L,O271)))</f>
        <v>#REF!</v>
      </c>
      <c r="X271" s="42" t="e">
        <f t="array" ref="X271">IF(O271="","",INDEX(D$9:D$938,MATCH(1,(M$9:M$938=IF(#REF!="Leaders",LARGE(M$9:M$938,O271),SMALL(M$9:M$938,O271)))*(COUNTIF(X$9:X270,D$9:D$938)=0),0)))</f>
        <v>#REF!</v>
      </c>
      <c r="Y271" s="41" t="e">
        <f t="shared" si="2"/>
        <v>#REF!</v>
      </c>
      <c r="Z271" s="28" t="e">
        <f>IF(O271="","",IF(#REF!="Leaders",LARGE(M:M,O271),SMALL(M:M,O271)))</f>
        <v>#REF!</v>
      </c>
    </row>
    <row r="272" spans="7:26">
      <c r="G272" s="28"/>
      <c r="H272" s="40"/>
      <c r="I272" s="28"/>
      <c r="J272" s="28"/>
      <c r="K272" s="28" t="e">
        <f>IF(#REF!="","",IF(D272="","",IFERROR(IF(#REF!="Yes",_xll.BQL.Query(#REF!&amp;"get(dropna(matches(groupcut(#E,by=#peer,n=10),long_comp_name().value == value(long_comp_name().value,['"&amp;D272&amp;"']).value),true)) for(members('besgcov index'))","#asof",_xll.BQL.Date(#REF!),"#4 = classification_name(bics,4)","#3 = classification_name(bics,3)","#2 = classification_name(bics,2)","#if= "&amp;'[11]Peer Sheet'!$AE$2&amp;"","#Peer = "&amp;'[11]Peer Sheet'!$AE$3&amp;""),G272)*1,"-")))</f>
        <v>#REF!</v>
      </c>
      <c r="L272" s="28" t="e">
        <f>IF(#REF!="","",IF(D272="","",IF(#REF!="Yes",_xll.BQL.Query(#REF!&amp;"get(dropna(matches(groupcut(#S,by=#peer,n=10),long_comp_name().value == value(long_comp_name().value,['"&amp;D272&amp;"']).value),true)) for(members('besgcov index'))","#asof",_xll.BQL.Date(#REF!),"#4 = classification_name(bics,4)","#3 = classification_name(bics,3)","#2 = classification_name(bics,2)","#if= "&amp;'[11]Peer Sheet'!$AE$2&amp;"","#Peer = "&amp;'[11]Peer Sheet'!$AE$3&amp;""),H272)))</f>
        <v>#REF!</v>
      </c>
      <c r="M272" s="28" t="e">
        <f>IF(#REF!="","",IF(D272="","",IF(#REF!="Yes",_xll.BQL.Query(#REF!&amp;"get(dropna(matches(groupcut(#G,by=#peer,n=10),long_comp_name().value == value(long_comp_name().value,['"&amp;D272&amp;"']).value),true)) for(members('besgcov index'))","#asof",_xll.BQL.Date(#REF!),"#4 = classification_name(bics,4)","#3 = classification_name(bics,3)","#2 = classification_name(bics,2)","#if= "&amp;'[11]Peer Sheet'!$AE$2&amp;"","#Peer = "&amp;'[11]Peer Sheet'!$AE$3&amp;""),I272)))</f>
        <v>#REF!</v>
      </c>
      <c r="O272" s="27" t="e">
        <f>IF(O271&lt;#REF!,O271+1,"")</f>
        <v>#REF!</v>
      </c>
      <c r="P272" s="42" t="e">
        <f t="array" ref="P272">IF(O272="","",INDEX(D$9:D$938,MATCH(1,(K$9:K$938=IF(#REF!="Leaders",LARGE(K$9:K$938,O272),SMALL(K$9:K$938,O272)))*(COUNTIF(P$9:P271,D$9:D$938)=0),0)))</f>
        <v>#REF!</v>
      </c>
      <c r="Q272" s="41" t="e">
        <f t="shared" si="0"/>
        <v>#REF!</v>
      </c>
      <c r="R272" s="28" t="e">
        <f>IF(O272="","",IF(#REF!="Leaders",LARGE(K:K,O272),SMALL(K:K,O272)))</f>
        <v>#REF!</v>
      </c>
      <c r="S272" s="28"/>
      <c r="T272" s="42" t="e">
        <f t="array" ref="T272">IF(O272="","",INDEX(D$9:D$938,MATCH(1,(L$9:L$938=IF(#REF!="Leaders",LARGE(L$9:L$938,O272),SMALL(L$9:L$938,O272)))*(COUNTIF(T$9:T271,D$9:D$938)=0),0)))</f>
        <v>#REF!</v>
      </c>
      <c r="U272" s="41" t="e">
        <f t="shared" si="1"/>
        <v>#REF!</v>
      </c>
      <c r="V272" s="28" t="e">
        <f>IF(O272="","",IF(#REF!="Leaders",LARGE(L:L,O272),SMALL(L:L,O272)))</f>
        <v>#REF!</v>
      </c>
      <c r="X272" s="42" t="e">
        <f t="array" ref="X272">IF(O272="","",INDEX(D$9:D$938,MATCH(1,(M$9:M$938=IF(#REF!="Leaders",LARGE(M$9:M$938,O272),SMALL(M$9:M$938,O272)))*(COUNTIF(X$9:X271,D$9:D$938)=0),0)))</f>
        <v>#REF!</v>
      </c>
      <c r="Y272" s="41" t="e">
        <f t="shared" si="2"/>
        <v>#REF!</v>
      </c>
      <c r="Z272" s="28" t="e">
        <f>IF(O272="","",IF(#REF!="Leaders",LARGE(M:M,O272),SMALL(M:M,O272)))</f>
        <v>#REF!</v>
      </c>
    </row>
    <row r="273" spans="7:26">
      <c r="G273" s="28"/>
      <c r="H273" s="40"/>
      <c r="I273" s="28"/>
      <c r="J273" s="28"/>
      <c r="K273" s="28" t="e">
        <f>IF(#REF!="","",IF(D273="","",IFERROR(IF(#REF!="Yes",_xll.BQL.Query(#REF!&amp;"get(dropna(matches(groupcut(#E,by=#peer,n=10),long_comp_name().value == value(long_comp_name().value,['"&amp;D273&amp;"']).value),true)) for(members('besgcov index'))","#asof",_xll.BQL.Date(#REF!),"#4 = classification_name(bics,4)","#3 = classification_name(bics,3)","#2 = classification_name(bics,2)","#if= "&amp;'[11]Peer Sheet'!$AE$2&amp;"","#Peer = "&amp;'[11]Peer Sheet'!$AE$3&amp;""),G273)*1,"-")))</f>
        <v>#REF!</v>
      </c>
      <c r="L273" s="28" t="e">
        <f>IF(#REF!="","",IF(D273="","",IF(#REF!="Yes",_xll.BQL.Query(#REF!&amp;"get(dropna(matches(groupcut(#S,by=#peer,n=10),long_comp_name().value == value(long_comp_name().value,['"&amp;D273&amp;"']).value),true)) for(members('besgcov index'))","#asof",_xll.BQL.Date(#REF!),"#4 = classification_name(bics,4)","#3 = classification_name(bics,3)","#2 = classification_name(bics,2)","#if= "&amp;'[11]Peer Sheet'!$AE$2&amp;"","#Peer = "&amp;'[11]Peer Sheet'!$AE$3&amp;""),H273)))</f>
        <v>#REF!</v>
      </c>
      <c r="M273" s="28" t="e">
        <f>IF(#REF!="","",IF(D273="","",IF(#REF!="Yes",_xll.BQL.Query(#REF!&amp;"get(dropna(matches(groupcut(#G,by=#peer,n=10),long_comp_name().value == value(long_comp_name().value,['"&amp;D273&amp;"']).value),true)) for(members('besgcov index'))","#asof",_xll.BQL.Date(#REF!),"#4 = classification_name(bics,4)","#3 = classification_name(bics,3)","#2 = classification_name(bics,2)","#if= "&amp;'[11]Peer Sheet'!$AE$2&amp;"","#Peer = "&amp;'[11]Peer Sheet'!$AE$3&amp;""),I273)))</f>
        <v>#REF!</v>
      </c>
      <c r="O273" s="27" t="e">
        <f>IF(O272&lt;#REF!,O272+1,"")</f>
        <v>#REF!</v>
      </c>
      <c r="P273" s="42" t="e">
        <f t="array" ref="P273">IF(O273="","",INDEX(D$9:D$938,MATCH(1,(K$9:K$938=IF(#REF!="Leaders",LARGE(K$9:K$938,O273),SMALL(K$9:K$938,O273)))*(COUNTIF(P$9:P272,D$9:D$938)=0),0)))</f>
        <v>#REF!</v>
      </c>
      <c r="Q273" s="41" t="e">
        <f t="shared" si="0"/>
        <v>#REF!</v>
      </c>
      <c r="R273" s="28" t="e">
        <f>IF(O273="","",IF(#REF!="Leaders",LARGE(K:K,O273),SMALL(K:K,O273)))</f>
        <v>#REF!</v>
      </c>
      <c r="S273" s="28"/>
      <c r="T273" s="42" t="e">
        <f t="array" ref="T273">IF(O273="","",INDEX(D$9:D$938,MATCH(1,(L$9:L$938=IF(#REF!="Leaders",LARGE(L$9:L$938,O273),SMALL(L$9:L$938,O273)))*(COUNTIF(T$9:T272,D$9:D$938)=0),0)))</f>
        <v>#REF!</v>
      </c>
      <c r="U273" s="41" t="e">
        <f t="shared" si="1"/>
        <v>#REF!</v>
      </c>
      <c r="V273" s="28" t="e">
        <f>IF(O273="","",IF(#REF!="Leaders",LARGE(L:L,O273),SMALL(L:L,O273)))</f>
        <v>#REF!</v>
      </c>
      <c r="X273" s="42" t="e">
        <f t="array" ref="X273">IF(O273="","",INDEX(D$9:D$938,MATCH(1,(M$9:M$938=IF(#REF!="Leaders",LARGE(M$9:M$938,O273),SMALL(M$9:M$938,O273)))*(COUNTIF(X$9:X272,D$9:D$938)=0),0)))</f>
        <v>#REF!</v>
      </c>
      <c r="Y273" s="41" t="e">
        <f t="shared" si="2"/>
        <v>#REF!</v>
      </c>
      <c r="Z273" s="28" t="e">
        <f>IF(O273="","",IF(#REF!="Leaders",LARGE(M:M,O273),SMALL(M:M,O273)))</f>
        <v>#REF!</v>
      </c>
    </row>
    <row r="274" spans="7:26">
      <c r="G274" s="28"/>
      <c r="H274" s="40"/>
      <c r="I274" s="28"/>
      <c r="J274" s="28"/>
      <c r="K274" s="28" t="e">
        <f>IF(#REF!="","",IF(D274="","",IFERROR(IF(#REF!="Yes",_xll.BQL.Query(#REF!&amp;"get(dropna(matches(groupcut(#E,by=#peer,n=10),long_comp_name().value == value(long_comp_name().value,['"&amp;D274&amp;"']).value),true)) for(members('besgcov index'))","#asof",_xll.BQL.Date(#REF!),"#4 = classification_name(bics,4)","#3 = classification_name(bics,3)","#2 = classification_name(bics,2)","#if= "&amp;'[11]Peer Sheet'!$AE$2&amp;"","#Peer = "&amp;'[11]Peer Sheet'!$AE$3&amp;""),G274)*1,"-")))</f>
        <v>#REF!</v>
      </c>
      <c r="L274" s="28" t="e">
        <f>IF(#REF!="","",IF(D274="","",IF(#REF!="Yes",_xll.BQL.Query(#REF!&amp;"get(dropna(matches(groupcut(#S,by=#peer,n=10),long_comp_name().value == value(long_comp_name().value,['"&amp;D274&amp;"']).value),true)) for(members('besgcov index'))","#asof",_xll.BQL.Date(#REF!),"#4 = classification_name(bics,4)","#3 = classification_name(bics,3)","#2 = classification_name(bics,2)","#if= "&amp;'[11]Peer Sheet'!$AE$2&amp;"","#Peer = "&amp;'[11]Peer Sheet'!$AE$3&amp;""),H274)))</f>
        <v>#REF!</v>
      </c>
      <c r="M274" s="28" t="e">
        <f>IF(#REF!="","",IF(D274="","",IF(#REF!="Yes",_xll.BQL.Query(#REF!&amp;"get(dropna(matches(groupcut(#G,by=#peer,n=10),long_comp_name().value == value(long_comp_name().value,['"&amp;D274&amp;"']).value),true)) for(members('besgcov index'))","#asof",_xll.BQL.Date(#REF!),"#4 = classification_name(bics,4)","#3 = classification_name(bics,3)","#2 = classification_name(bics,2)","#if= "&amp;'[11]Peer Sheet'!$AE$2&amp;"","#Peer = "&amp;'[11]Peer Sheet'!$AE$3&amp;""),I274)))</f>
        <v>#REF!</v>
      </c>
      <c r="O274" s="27" t="e">
        <f>IF(O273&lt;#REF!,O273+1,"")</f>
        <v>#REF!</v>
      </c>
      <c r="P274" s="42" t="e">
        <f t="array" ref="P274">IF(O274="","",INDEX(D$9:D$938,MATCH(1,(K$9:K$938=IF(#REF!="Leaders",LARGE(K$9:K$938,O274),SMALL(K$9:K$938,O274)))*(COUNTIF(P$9:P273,D$9:D$938)=0),0)))</f>
        <v>#REF!</v>
      </c>
      <c r="Q274" s="41" t="e">
        <f t="shared" si="0"/>
        <v>#REF!</v>
      </c>
      <c r="R274" s="28" t="e">
        <f>IF(O274="","",IF(#REF!="Leaders",LARGE(K:K,O274),SMALL(K:K,O274)))</f>
        <v>#REF!</v>
      </c>
      <c r="S274" s="28"/>
      <c r="T274" s="42" t="e">
        <f t="array" ref="T274">IF(O274="","",INDEX(D$9:D$938,MATCH(1,(L$9:L$938=IF(#REF!="Leaders",LARGE(L$9:L$938,O274),SMALL(L$9:L$938,O274)))*(COUNTIF(T$9:T273,D$9:D$938)=0),0)))</f>
        <v>#REF!</v>
      </c>
      <c r="U274" s="41" t="e">
        <f t="shared" si="1"/>
        <v>#REF!</v>
      </c>
      <c r="V274" s="28" t="e">
        <f>IF(O274="","",IF(#REF!="Leaders",LARGE(L:L,O274),SMALL(L:L,O274)))</f>
        <v>#REF!</v>
      </c>
      <c r="X274" s="42" t="e">
        <f t="array" ref="X274">IF(O274="","",INDEX(D$9:D$938,MATCH(1,(M$9:M$938=IF(#REF!="Leaders",LARGE(M$9:M$938,O274),SMALL(M$9:M$938,O274)))*(COUNTIF(X$9:X273,D$9:D$938)=0),0)))</f>
        <v>#REF!</v>
      </c>
      <c r="Y274" s="41" t="e">
        <f t="shared" si="2"/>
        <v>#REF!</v>
      </c>
      <c r="Z274" s="28" t="e">
        <f>IF(O274="","",IF(#REF!="Leaders",LARGE(M:M,O274),SMALL(M:M,O274)))</f>
        <v>#REF!</v>
      </c>
    </row>
    <row r="275" spans="7:26">
      <c r="G275" s="28"/>
      <c r="H275" s="40"/>
      <c r="I275" s="28"/>
      <c r="J275" s="28"/>
      <c r="K275" s="28" t="e">
        <f>IF(#REF!="","",IF(D275="","",IFERROR(IF(#REF!="Yes",_xll.BQL.Query(#REF!&amp;"get(dropna(matches(groupcut(#E,by=#peer,n=10),long_comp_name().value == value(long_comp_name().value,['"&amp;D275&amp;"']).value),true)) for(members('besgcov index'))","#asof",_xll.BQL.Date(#REF!),"#4 = classification_name(bics,4)","#3 = classification_name(bics,3)","#2 = classification_name(bics,2)","#if= "&amp;'[11]Peer Sheet'!$AE$2&amp;"","#Peer = "&amp;'[11]Peer Sheet'!$AE$3&amp;""),G275)*1,"-")))</f>
        <v>#REF!</v>
      </c>
      <c r="L275" s="28" t="e">
        <f>IF(#REF!="","",IF(D275="","",IF(#REF!="Yes",_xll.BQL.Query(#REF!&amp;"get(dropna(matches(groupcut(#S,by=#peer,n=10),long_comp_name().value == value(long_comp_name().value,['"&amp;D275&amp;"']).value),true)) for(members('besgcov index'))","#asof",_xll.BQL.Date(#REF!),"#4 = classification_name(bics,4)","#3 = classification_name(bics,3)","#2 = classification_name(bics,2)","#if= "&amp;'[11]Peer Sheet'!$AE$2&amp;"","#Peer = "&amp;'[11]Peer Sheet'!$AE$3&amp;""),H275)))</f>
        <v>#REF!</v>
      </c>
      <c r="M275" s="28" t="e">
        <f>IF(#REF!="","",IF(D275="","",IF(#REF!="Yes",_xll.BQL.Query(#REF!&amp;"get(dropna(matches(groupcut(#G,by=#peer,n=10),long_comp_name().value == value(long_comp_name().value,['"&amp;D275&amp;"']).value),true)) for(members('besgcov index'))","#asof",_xll.BQL.Date(#REF!),"#4 = classification_name(bics,4)","#3 = classification_name(bics,3)","#2 = classification_name(bics,2)","#if= "&amp;'[11]Peer Sheet'!$AE$2&amp;"","#Peer = "&amp;'[11]Peer Sheet'!$AE$3&amp;""),I275)))</f>
        <v>#REF!</v>
      </c>
      <c r="O275" s="27" t="e">
        <f>IF(O274&lt;#REF!,O274+1,"")</f>
        <v>#REF!</v>
      </c>
      <c r="P275" s="42" t="e">
        <f t="array" ref="P275">IF(O275="","",INDEX(D$9:D$938,MATCH(1,(K$9:K$938=IF(#REF!="Leaders",LARGE(K$9:K$938,O275),SMALL(K$9:K$938,O275)))*(COUNTIF(P$9:P274,D$9:D$938)=0),0)))</f>
        <v>#REF!</v>
      </c>
      <c r="Q275" s="41" t="e">
        <f t="shared" si="0"/>
        <v>#REF!</v>
      </c>
      <c r="R275" s="28" t="e">
        <f>IF(O275="","",IF(#REF!="Leaders",LARGE(K:K,O275),SMALL(K:K,O275)))</f>
        <v>#REF!</v>
      </c>
      <c r="S275" s="28"/>
      <c r="T275" s="42" t="e">
        <f t="array" ref="T275">IF(O275="","",INDEX(D$9:D$938,MATCH(1,(L$9:L$938=IF(#REF!="Leaders",LARGE(L$9:L$938,O275),SMALL(L$9:L$938,O275)))*(COUNTIF(T$9:T274,D$9:D$938)=0),0)))</f>
        <v>#REF!</v>
      </c>
      <c r="U275" s="41" t="e">
        <f t="shared" si="1"/>
        <v>#REF!</v>
      </c>
      <c r="V275" s="28" t="e">
        <f>IF(O275="","",IF(#REF!="Leaders",LARGE(L:L,O275),SMALL(L:L,O275)))</f>
        <v>#REF!</v>
      </c>
      <c r="X275" s="42" t="e">
        <f t="array" ref="X275">IF(O275="","",INDEX(D$9:D$938,MATCH(1,(M$9:M$938=IF(#REF!="Leaders",LARGE(M$9:M$938,O275),SMALL(M$9:M$938,O275)))*(COUNTIF(X$9:X274,D$9:D$938)=0),0)))</f>
        <v>#REF!</v>
      </c>
      <c r="Y275" s="41" t="e">
        <f t="shared" si="2"/>
        <v>#REF!</v>
      </c>
      <c r="Z275" s="28" t="e">
        <f>IF(O275="","",IF(#REF!="Leaders",LARGE(M:M,O275),SMALL(M:M,O275)))</f>
        <v>#REF!</v>
      </c>
    </row>
    <row r="276" spans="7:26">
      <c r="G276" s="28"/>
      <c r="H276" s="40"/>
      <c r="I276" s="28"/>
      <c r="J276" s="28"/>
      <c r="K276" s="28" t="e">
        <f>IF(#REF!="","",IF(D276="","",IFERROR(IF(#REF!="Yes",_xll.BQL.Query(#REF!&amp;"get(dropna(matches(groupcut(#E,by=#peer,n=10),long_comp_name().value == value(long_comp_name().value,['"&amp;D276&amp;"']).value),true)) for(members('besgcov index'))","#asof",_xll.BQL.Date(#REF!),"#4 = classification_name(bics,4)","#3 = classification_name(bics,3)","#2 = classification_name(bics,2)","#if= "&amp;'[11]Peer Sheet'!$AE$2&amp;"","#Peer = "&amp;'[11]Peer Sheet'!$AE$3&amp;""),G276)*1,"-")))</f>
        <v>#REF!</v>
      </c>
      <c r="L276" s="28" t="e">
        <f>IF(#REF!="","",IF(D276="","",IF(#REF!="Yes",_xll.BQL.Query(#REF!&amp;"get(dropna(matches(groupcut(#S,by=#peer,n=10),long_comp_name().value == value(long_comp_name().value,['"&amp;D276&amp;"']).value),true)) for(members('besgcov index'))","#asof",_xll.BQL.Date(#REF!),"#4 = classification_name(bics,4)","#3 = classification_name(bics,3)","#2 = classification_name(bics,2)","#if= "&amp;'[11]Peer Sheet'!$AE$2&amp;"","#Peer = "&amp;'[11]Peer Sheet'!$AE$3&amp;""),H276)))</f>
        <v>#REF!</v>
      </c>
      <c r="M276" s="28" t="e">
        <f>IF(#REF!="","",IF(D276="","",IF(#REF!="Yes",_xll.BQL.Query(#REF!&amp;"get(dropna(matches(groupcut(#G,by=#peer,n=10),long_comp_name().value == value(long_comp_name().value,['"&amp;D276&amp;"']).value),true)) for(members('besgcov index'))","#asof",_xll.BQL.Date(#REF!),"#4 = classification_name(bics,4)","#3 = classification_name(bics,3)","#2 = classification_name(bics,2)","#if= "&amp;'[11]Peer Sheet'!$AE$2&amp;"","#Peer = "&amp;'[11]Peer Sheet'!$AE$3&amp;""),I276)))</f>
        <v>#REF!</v>
      </c>
      <c r="O276" s="27" t="e">
        <f>IF(O275&lt;#REF!,O275+1,"")</f>
        <v>#REF!</v>
      </c>
      <c r="P276" s="42" t="e">
        <f t="array" ref="P276">IF(O276="","",INDEX(D$9:D$938,MATCH(1,(K$9:K$938=IF(#REF!="Leaders",LARGE(K$9:K$938,O276),SMALL(K$9:K$938,O276)))*(COUNTIF(P$9:P275,D$9:D$938)=0),0)))</f>
        <v>#REF!</v>
      </c>
      <c r="Q276" s="41" t="e">
        <f t="shared" si="0"/>
        <v>#REF!</v>
      </c>
      <c r="R276" s="28" t="e">
        <f>IF(O276="","",IF(#REF!="Leaders",LARGE(K:K,O276),SMALL(K:K,O276)))</f>
        <v>#REF!</v>
      </c>
      <c r="S276" s="28"/>
      <c r="T276" s="42" t="e">
        <f t="array" ref="T276">IF(O276="","",INDEX(D$9:D$938,MATCH(1,(L$9:L$938=IF(#REF!="Leaders",LARGE(L$9:L$938,O276),SMALL(L$9:L$938,O276)))*(COUNTIF(T$9:T275,D$9:D$938)=0),0)))</f>
        <v>#REF!</v>
      </c>
      <c r="U276" s="41" t="e">
        <f t="shared" si="1"/>
        <v>#REF!</v>
      </c>
      <c r="V276" s="28" t="e">
        <f>IF(O276="","",IF(#REF!="Leaders",LARGE(L:L,O276),SMALL(L:L,O276)))</f>
        <v>#REF!</v>
      </c>
      <c r="X276" s="42" t="e">
        <f t="array" ref="X276">IF(O276="","",INDEX(D$9:D$938,MATCH(1,(M$9:M$938=IF(#REF!="Leaders",LARGE(M$9:M$938,O276),SMALL(M$9:M$938,O276)))*(COUNTIF(X$9:X275,D$9:D$938)=0),0)))</f>
        <v>#REF!</v>
      </c>
      <c r="Y276" s="41" t="e">
        <f t="shared" si="2"/>
        <v>#REF!</v>
      </c>
      <c r="Z276" s="28" t="e">
        <f>IF(O276="","",IF(#REF!="Leaders",LARGE(M:M,O276),SMALL(M:M,O276)))</f>
        <v>#REF!</v>
      </c>
    </row>
    <row r="277" spans="7:26">
      <c r="G277" s="28"/>
      <c r="H277" s="40"/>
      <c r="I277" s="28"/>
      <c r="J277" s="28"/>
      <c r="K277" s="28" t="e">
        <f>IF(#REF!="","",IF(D277="","",IFERROR(IF(#REF!="Yes",_xll.BQL.Query(#REF!&amp;"get(dropna(matches(groupcut(#E,by=#peer,n=10),long_comp_name().value == value(long_comp_name().value,['"&amp;D277&amp;"']).value),true)) for(members('besgcov index'))","#asof",_xll.BQL.Date(#REF!),"#4 = classification_name(bics,4)","#3 = classification_name(bics,3)","#2 = classification_name(bics,2)","#if= "&amp;'[11]Peer Sheet'!$AE$2&amp;"","#Peer = "&amp;'[11]Peer Sheet'!$AE$3&amp;""),G277)*1,"-")))</f>
        <v>#REF!</v>
      </c>
      <c r="L277" s="28" t="e">
        <f>IF(#REF!="","",IF(D277="","",IF(#REF!="Yes",_xll.BQL.Query(#REF!&amp;"get(dropna(matches(groupcut(#S,by=#peer,n=10),long_comp_name().value == value(long_comp_name().value,['"&amp;D277&amp;"']).value),true)) for(members('besgcov index'))","#asof",_xll.BQL.Date(#REF!),"#4 = classification_name(bics,4)","#3 = classification_name(bics,3)","#2 = classification_name(bics,2)","#if= "&amp;'[11]Peer Sheet'!$AE$2&amp;"","#Peer = "&amp;'[11]Peer Sheet'!$AE$3&amp;""),H277)))</f>
        <v>#REF!</v>
      </c>
      <c r="M277" s="28" t="e">
        <f>IF(#REF!="","",IF(D277="","",IF(#REF!="Yes",_xll.BQL.Query(#REF!&amp;"get(dropna(matches(groupcut(#G,by=#peer,n=10),long_comp_name().value == value(long_comp_name().value,['"&amp;D277&amp;"']).value),true)) for(members('besgcov index'))","#asof",_xll.BQL.Date(#REF!),"#4 = classification_name(bics,4)","#3 = classification_name(bics,3)","#2 = classification_name(bics,2)","#if= "&amp;'[11]Peer Sheet'!$AE$2&amp;"","#Peer = "&amp;'[11]Peer Sheet'!$AE$3&amp;""),I277)))</f>
        <v>#REF!</v>
      </c>
      <c r="O277" s="27" t="e">
        <f>IF(O276&lt;#REF!,O276+1,"")</f>
        <v>#REF!</v>
      </c>
      <c r="P277" s="42" t="e">
        <f t="array" ref="P277">IF(O277="","",INDEX(D$9:D$938,MATCH(1,(K$9:K$938=IF(#REF!="Leaders",LARGE(K$9:K$938,O277),SMALL(K$9:K$938,O277)))*(COUNTIF(P$9:P276,D$9:D$938)=0),0)))</f>
        <v>#REF!</v>
      </c>
      <c r="Q277" s="41" t="e">
        <f t="shared" si="0"/>
        <v>#REF!</v>
      </c>
      <c r="R277" s="28" t="e">
        <f>IF(O277="","",IF(#REF!="Leaders",LARGE(K:K,O277),SMALL(K:K,O277)))</f>
        <v>#REF!</v>
      </c>
      <c r="S277" s="28"/>
      <c r="T277" s="42" t="e">
        <f t="array" ref="T277">IF(O277="","",INDEX(D$9:D$938,MATCH(1,(L$9:L$938=IF(#REF!="Leaders",LARGE(L$9:L$938,O277),SMALL(L$9:L$938,O277)))*(COUNTIF(T$9:T276,D$9:D$938)=0),0)))</f>
        <v>#REF!</v>
      </c>
      <c r="U277" s="41" t="e">
        <f t="shared" si="1"/>
        <v>#REF!</v>
      </c>
      <c r="V277" s="28" t="e">
        <f>IF(O277="","",IF(#REF!="Leaders",LARGE(L:L,O277),SMALL(L:L,O277)))</f>
        <v>#REF!</v>
      </c>
      <c r="X277" s="42" t="e">
        <f t="array" ref="X277">IF(O277="","",INDEX(D$9:D$938,MATCH(1,(M$9:M$938=IF(#REF!="Leaders",LARGE(M$9:M$938,O277),SMALL(M$9:M$938,O277)))*(COUNTIF(X$9:X276,D$9:D$938)=0),0)))</f>
        <v>#REF!</v>
      </c>
      <c r="Y277" s="41" t="e">
        <f t="shared" si="2"/>
        <v>#REF!</v>
      </c>
      <c r="Z277" s="28" t="e">
        <f>IF(O277="","",IF(#REF!="Leaders",LARGE(M:M,O277),SMALL(M:M,O277)))</f>
        <v>#REF!</v>
      </c>
    </row>
    <row r="278" spans="7:26">
      <c r="G278" s="28"/>
      <c r="H278" s="40"/>
      <c r="I278" s="28"/>
      <c r="J278" s="28"/>
      <c r="K278" s="28" t="e">
        <f>IF(#REF!="","",IF(D278="","",IFERROR(IF(#REF!="Yes",_xll.BQL.Query(#REF!&amp;"get(dropna(matches(groupcut(#E,by=#peer,n=10),long_comp_name().value == value(long_comp_name().value,['"&amp;D278&amp;"']).value),true)) for(members('besgcov index'))","#asof",_xll.BQL.Date(#REF!),"#4 = classification_name(bics,4)","#3 = classification_name(bics,3)","#2 = classification_name(bics,2)","#if= "&amp;'[11]Peer Sheet'!$AE$2&amp;"","#Peer = "&amp;'[11]Peer Sheet'!$AE$3&amp;""),G278)*1,"-")))</f>
        <v>#REF!</v>
      </c>
      <c r="L278" s="28" t="e">
        <f>IF(#REF!="","",IF(D278="","",IF(#REF!="Yes",_xll.BQL.Query(#REF!&amp;"get(dropna(matches(groupcut(#S,by=#peer,n=10),long_comp_name().value == value(long_comp_name().value,['"&amp;D278&amp;"']).value),true)) for(members('besgcov index'))","#asof",_xll.BQL.Date(#REF!),"#4 = classification_name(bics,4)","#3 = classification_name(bics,3)","#2 = classification_name(bics,2)","#if= "&amp;'[11]Peer Sheet'!$AE$2&amp;"","#Peer = "&amp;'[11]Peer Sheet'!$AE$3&amp;""),H278)))</f>
        <v>#REF!</v>
      </c>
      <c r="M278" s="28" t="e">
        <f>IF(#REF!="","",IF(D278="","",IF(#REF!="Yes",_xll.BQL.Query(#REF!&amp;"get(dropna(matches(groupcut(#G,by=#peer,n=10),long_comp_name().value == value(long_comp_name().value,['"&amp;D278&amp;"']).value),true)) for(members('besgcov index'))","#asof",_xll.BQL.Date(#REF!),"#4 = classification_name(bics,4)","#3 = classification_name(bics,3)","#2 = classification_name(bics,2)","#if= "&amp;'[11]Peer Sheet'!$AE$2&amp;"","#Peer = "&amp;'[11]Peer Sheet'!$AE$3&amp;""),I278)))</f>
        <v>#REF!</v>
      </c>
      <c r="O278" s="27" t="e">
        <f>IF(O277&lt;#REF!,O277+1,"")</f>
        <v>#REF!</v>
      </c>
      <c r="P278" s="42" t="e">
        <f t="array" ref="P278">IF(O278="","",INDEX(D$9:D$938,MATCH(1,(K$9:K$938=IF(#REF!="Leaders",LARGE(K$9:K$938,O278),SMALL(K$9:K$938,O278)))*(COUNTIF(P$9:P277,D$9:D$938)=0),0)))</f>
        <v>#REF!</v>
      </c>
      <c r="Q278" s="41" t="e">
        <f t="shared" si="0"/>
        <v>#REF!</v>
      </c>
      <c r="R278" s="28" t="e">
        <f>IF(O278="","",IF(#REF!="Leaders",LARGE(K:K,O278),SMALL(K:K,O278)))</f>
        <v>#REF!</v>
      </c>
      <c r="S278" s="28"/>
      <c r="T278" s="42" t="e">
        <f t="array" ref="T278">IF(O278="","",INDEX(D$9:D$938,MATCH(1,(L$9:L$938=IF(#REF!="Leaders",LARGE(L$9:L$938,O278),SMALL(L$9:L$938,O278)))*(COUNTIF(T$9:T277,D$9:D$938)=0),0)))</f>
        <v>#REF!</v>
      </c>
      <c r="U278" s="41" t="e">
        <f t="shared" si="1"/>
        <v>#REF!</v>
      </c>
      <c r="V278" s="28" t="e">
        <f>IF(O278="","",IF(#REF!="Leaders",LARGE(L:L,O278),SMALL(L:L,O278)))</f>
        <v>#REF!</v>
      </c>
      <c r="X278" s="42" t="e">
        <f t="array" ref="X278">IF(O278="","",INDEX(D$9:D$938,MATCH(1,(M$9:M$938=IF(#REF!="Leaders",LARGE(M$9:M$938,O278),SMALL(M$9:M$938,O278)))*(COUNTIF(X$9:X277,D$9:D$938)=0),0)))</f>
        <v>#REF!</v>
      </c>
      <c r="Y278" s="41" t="e">
        <f t="shared" si="2"/>
        <v>#REF!</v>
      </c>
      <c r="Z278" s="28" t="e">
        <f>IF(O278="","",IF(#REF!="Leaders",LARGE(M:M,O278),SMALL(M:M,O278)))</f>
        <v>#REF!</v>
      </c>
    </row>
    <row r="279" spans="7:26">
      <c r="G279" s="28"/>
      <c r="H279" s="40"/>
      <c r="I279" s="28"/>
      <c r="J279" s="28"/>
      <c r="K279" s="28" t="e">
        <f>IF(#REF!="","",IF(D279="","",IFERROR(IF(#REF!="Yes",_xll.BQL.Query(#REF!&amp;"get(dropna(matches(groupcut(#E,by=#peer,n=10),long_comp_name().value == value(long_comp_name().value,['"&amp;D279&amp;"']).value),true)) for(members('besgcov index'))","#asof",_xll.BQL.Date(#REF!),"#4 = classification_name(bics,4)","#3 = classification_name(bics,3)","#2 = classification_name(bics,2)","#if= "&amp;'[11]Peer Sheet'!$AE$2&amp;"","#Peer = "&amp;'[11]Peer Sheet'!$AE$3&amp;""),G279)*1,"-")))</f>
        <v>#REF!</v>
      </c>
      <c r="L279" s="28" t="e">
        <f>IF(#REF!="","",IF(D279="","",IF(#REF!="Yes",_xll.BQL.Query(#REF!&amp;"get(dropna(matches(groupcut(#S,by=#peer,n=10),long_comp_name().value == value(long_comp_name().value,['"&amp;D279&amp;"']).value),true)) for(members('besgcov index'))","#asof",_xll.BQL.Date(#REF!),"#4 = classification_name(bics,4)","#3 = classification_name(bics,3)","#2 = classification_name(bics,2)","#if= "&amp;'[11]Peer Sheet'!$AE$2&amp;"","#Peer = "&amp;'[11]Peer Sheet'!$AE$3&amp;""),H279)))</f>
        <v>#REF!</v>
      </c>
      <c r="M279" s="28" t="e">
        <f>IF(#REF!="","",IF(D279="","",IF(#REF!="Yes",_xll.BQL.Query(#REF!&amp;"get(dropna(matches(groupcut(#G,by=#peer,n=10),long_comp_name().value == value(long_comp_name().value,['"&amp;D279&amp;"']).value),true)) for(members('besgcov index'))","#asof",_xll.BQL.Date(#REF!),"#4 = classification_name(bics,4)","#3 = classification_name(bics,3)","#2 = classification_name(bics,2)","#if= "&amp;'[11]Peer Sheet'!$AE$2&amp;"","#Peer = "&amp;'[11]Peer Sheet'!$AE$3&amp;""),I279)))</f>
        <v>#REF!</v>
      </c>
      <c r="O279" s="27" t="e">
        <f>IF(O278&lt;#REF!,O278+1,"")</f>
        <v>#REF!</v>
      </c>
      <c r="P279" s="42" t="e">
        <f t="array" ref="P279">IF(O279="","",INDEX(D$9:D$938,MATCH(1,(K$9:K$938=IF(#REF!="Leaders",LARGE(K$9:K$938,O279),SMALL(K$9:K$938,O279)))*(COUNTIF(P$9:P278,D$9:D$938)=0),0)))</f>
        <v>#REF!</v>
      </c>
      <c r="Q279" s="41" t="e">
        <f t="shared" si="0"/>
        <v>#REF!</v>
      </c>
      <c r="R279" s="28" t="e">
        <f>IF(O279="","",IF(#REF!="Leaders",LARGE(K:K,O279),SMALL(K:K,O279)))</f>
        <v>#REF!</v>
      </c>
      <c r="S279" s="28"/>
      <c r="T279" s="42" t="e">
        <f t="array" ref="T279">IF(O279="","",INDEX(D$9:D$938,MATCH(1,(L$9:L$938=IF(#REF!="Leaders",LARGE(L$9:L$938,O279),SMALL(L$9:L$938,O279)))*(COUNTIF(T$9:T278,D$9:D$938)=0),0)))</f>
        <v>#REF!</v>
      </c>
      <c r="U279" s="41" t="e">
        <f t="shared" si="1"/>
        <v>#REF!</v>
      </c>
      <c r="V279" s="28" t="e">
        <f>IF(O279="","",IF(#REF!="Leaders",LARGE(L:L,O279),SMALL(L:L,O279)))</f>
        <v>#REF!</v>
      </c>
      <c r="X279" s="42" t="e">
        <f t="array" ref="X279">IF(O279="","",INDEX(D$9:D$938,MATCH(1,(M$9:M$938=IF(#REF!="Leaders",LARGE(M$9:M$938,O279),SMALL(M$9:M$938,O279)))*(COUNTIF(X$9:X278,D$9:D$938)=0),0)))</f>
        <v>#REF!</v>
      </c>
      <c r="Y279" s="41" t="e">
        <f t="shared" si="2"/>
        <v>#REF!</v>
      </c>
      <c r="Z279" s="28" t="e">
        <f>IF(O279="","",IF(#REF!="Leaders",LARGE(M:M,O279),SMALL(M:M,O279)))</f>
        <v>#REF!</v>
      </c>
    </row>
    <row r="280" spans="7:26">
      <c r="G280" s="28"/>
      <c r="H280" s="40"/>
      <c r="I280" s="28"/>
      <c r="J280" s="28"/>
      <c r="K280" s="28" t="e">
        <f>IF(#REF!="","",IF(D280="","",IFERROR(IF(#REF!="Yes",_xll.BQL.Query(#REF!&amp;"get(dropna(matches(groupcut(#E,by=#peer,n=10),long_comp_name().value == value(long_comp_name().value,['"&amp;D280&amp;"']).value),true)) for(members('besgcov index'))","#asof",_xll.BQL.Date(#REF!),"#4 = classification_name(bics,4)","#3 = classification_name(bics,3)","#2 = classification_name(bics,2)","#if= "&amp;'[11]Peer Sheet'!$AE$2&amp;"","#Peer = "&amp;'[11]Peer Sheet'!$AE$3&amp;""),G280)*1,"-")))</f>
        <v>#REF!</v>
      </c>
      <c r="L280" s="28" t="e">
        <f>IF(#REF!="","",IF(D280="","",IF(#REF!="Yes",_xll.BQL.Query(#REF!&amp;"get(dropna(matches(groupcut(#S,by=#peer,n=10),long_comp_name().value == value(long_comp_name().value,['"&amp;D280&amp;"']).value),true)) for(members('besgcov index'))","#asof",_xll.BQL.Date(#REF!),"#4 = classification_name(bics,4)","#3 = classification_name(bics,3)","#2 = classification_name(bics,2)","#if= "&amp;'[11]Peer Sheet'!$AE$2&amp;"","#Peer = "&amp;'[11]Peer Sheet'!$AE$3&amp;""),H280)))</f>
        <v>#REF!</v>
      </c>
      <c r="M280" s="28" t="e">
        <f>IF(#REF!="","",IF(D280="","",IF(#REF!="Yes",_xll.BQL.Query(#REF!&amp;"get(dropna(matches(groupcut(#G,by=#peer,n=10),long_comp_name().value == value(long_comp_name().value,['"&amp;D280&amp;"']).value),true)) for(members('besgcov index'))","#asof",_xll.BQL.Date(#REF!),"#4 = classification_name(bics,4)","#3 = classification_name(bics,3)","#2 = classification_name(bics,2)","#if= "&amp;'[11]Peer Sheet'!$AE$2&amp;"","#Peer = "&amp;'[11]Peer Sheet'!$AE$3&amp;""),I280)))</f>
        <v>#REF!</v>
      </c>
      <c r="O280" s="27" t="e">
        <f>IF(O279&lt;#REF!,O279+1,"")</f>
        <v>#REF!</v>
      </c>
      <c r="P280" s="42" t="e">
        <f t="array" ref="P280">IF(O280="","",INDEX(D$9:D$938,MATCH(1,(K$9:K$938=IF(#REF!="Leaders",LARGE(K$9:K$938,O280),SMALL(K$9:K$938,O280)))*(COUNTIF(P$9:P279,D$9:D$938)=0),0)))</f>
        <v>#REF!</v>
      </c>
      <c r="Q280" s="41" t="e">
        <f t="shared" si="0"/>
        <v>#REF!</v>
      </c>
      <c r="R280" s="28" t="e">
        <f>IF(O280="","",IF(#REF!="Leaders",LARGE(K:K,O280),SMALL(K:K,O280)))</f>
        <v>#REF!</v>
      </c>
      <c r="S280" s="28"/>
      <c r="T280" s="42" t="e">
        <f t="array" ref="T280">IF(O280="","",INDEX(D$9:D$938,MATCH(1,(L$9:L$938=IF(#REF!="Leaders",LARGE(L$9:L$938,O280),SMALL(L$9:L$938,O280)))*(COUNTIF(T$9:T279,D$9:D$938)=0),0)))</f>
        <v>#REF!</v>
      </c>
      <c r="U280" s="41" t="e">
        <f t="shared" si="1"/>
        <v>#REF!</v>
      </c>
      <c r="V280" s="28" t="e">
        <f>IF(O280="","",IF(#REF!="Leaders",LARGE(L:L,O280),SMALL(L:L,O280)))</f>
        <v>#REF!</v>
      </c>
      <c r="X280" s="42" t="e">
        <f t="array" ref="X280">IF(O280="","",INDEX(D$9:D$938,MATCH(1,(M$9:M$938=IF(#REF!="Leaders",LARGE(M$9:M$938,O280),SMALL(M$9:M$938,O280)))*(COUNTIF(X$9:X279,D$9:D$938)=0),0)))</f>
        <v>#REF!</v>
      </c>
      <c r="Y280" s="41" t="e">
        <f t="shared" si="2"/>
        <v>#REF!</v>
      </c>
      <c r="Z280" s="28" t="e">
        <f>IF(O280="","",IF(#REF!="Leaders",LARGE(M:M,O280),SMALL(M:M,O280)))</f>
        <v>#REF!</v>
      </c>
    </row>
    <row r="281" spans="7:26">
      <c r="G281" s="28"/>
      <c r="H281" s="40"/>
      <c r="I281" s="28"/>
      <c r="J281" s="28"/>
      <c r="K281" s="28" t="e">
        <f>IF(#REF!="","",IF(D281="","",IFERROR(IF(#REF!="Yes",_xll.BQL.Query(#REF!&amp;"get(dropna(matches(groupcut(#E,by=#peer,n=10),long_comp_name().value == value(long_comp_name().value,['"&amp;D281&amp;"']).value),true)) for(members('besgcov index'))","#asof",_xll.BQL.Date(#REF!),"#4 = classification_name(bics,4)","#3 = classification_name(bics,3)","#2 = classification_name(bics,2)","#if= "&amp;'[11]Peer Sheet'!$AE$2&amp;"","#Peer = "&amp;'[11]Peer Sheet'!$AE$3&amp;""),G281)*1,"-")))</f>
        <v>#REF!</v>
      </c>
      <c r="L281" s="28" t="e">
        <f>IF(#REF!="","",IF(D281="","",IF(#REF!="Yes",_xll.BQL.Query(#REF!&amp;"get(dropna(matches(groupcut(#S,by=#peer,n=10),long_comp_name().value == value(long_comp_name().value,['"&amp;D281&amp;"']).value),true)) for(members('besgcov index'))","#asof",_xll.BQL.Date(#REF!),"#4 = classification_name(bics,4)","#3 = classification_name(bics,3)","#2 = classification_name(bics,2)","#if= "&amp;'[11]Peer Sheet'!$AE$2&amp;"","#Peer = "&amp;'[11]Peer Sheet'!$AE$3&amp;""),H281)))</f>
        <v>#REF!</v>
      </c>
      <c r="M281" s="28" t="e">
        <f>IF(#REF!="","",IF(D281="","",IF(#REF!="Yes",_xll.BQL.Query(#REF!&amp;"get(dropna(matches(groupcut(#G,by=#peer,n=10),long_comp_name().value == value(long_comp_name().value,['"&amp;D281&amp;"']).value),true)) for(members('besgcov index'))","#asof",_xll.BQL.Date(#REF!),"#4 = classification_name(bics,4)","#3 = classification_name(bics,3)","#2 = classification_name(bics,2)","#if= "&amp;'[11]Peer Sheet'!$AE$2&amp;"","#Peer = "&amp;'[11]Peer Sheet'!$AE$3&amp;""),I281)))</f>
        <v>#REF!</v>
      </c>
      <c r="O281" s="27" t="e">
        <f>IF(O280&lt;#REF!,O280+1,"")</f>
        <v>#REF!</v>
      </c>
      <c r="P281" s="42" t="e">
        <f t="array" ref="P281">IF(O281="","",INDEX(D$9:D$938,MATCH(1,(K$9:K$938=IF(#REF!="Leaders",LARGE(K$9:K$938,O281),SMALL(K$9:K$938,O281)))*(COUNTIF(P$9:P280,D$9:D$938)=0),0)))</f>
        <v>#REF!</v>
      </c>
      <c r="Q281" s="41" t="e">
        <f t="shared" si="0"/>
        <v>#REF!</v>
      </c>
      <c r="R281" s="28" t="e">
        <f>IF(O281="","",IF(#REF!="Leaders",LARGE(K:K,O281),SMALL(K:K,O281)))</f>
        <v>#REF!</v>
      </c>
      <c r="S281" s="28"/>
      <c r="T281" s="42" t="e">
        <f t="array" ref="T281">IF(O281="","",INDEX(D$9:D$938,MATCH(1,(L$9:L$938=IF(#REF!="Leaders",LARGE(L$9:L$938,O281),SMALL(L$9:L$938,O281)))*(COUNTIF(T$9:T280,D$9:D$938)=0),0)))</f>
        <v>#REF!</v>
      </c>
      <c r="U281" s="41" t="e">
        <f t="shared" si="1"/>
        <v>#REF!</v>
      </c>
      <c r="V281" s="28" t="e">
        <f>IF(O281="","",IF(#REF!="Leaders",LARGE(L:L,O281),SMALL(L:L,O281)))</f>
        <v>#REF!</v>
      </c>
      <c r="X281" s="42" t="e">
        <f t="array" ref="X281">IF(O281="","",INDEX(D$9:D$938,MATCH(1,(M$9:M$938=IF(#REF!="Leaders",LARGE(M$9:M$938,O281),SMALL(M$9:M$938,O281)))*(COUNTIF(X$9:X280,D$9:D$938)=0),0)))</f>
        <v>#REF!</v>
      </c>
      <c r="Y281" s="41" t="e">
        <f t="shared" si="2"/>
        <v>#REF!</v>
      </c>
      <c r="Z281" s="28" t="e">
        <f>IF(O281="","",IF(#REF!="Leaders",LARGE(M:M,O281),SMALL(M:M,O281)))</f>
        <v>#REF!</v>
      </c>
    </row>
    <row r="282" spans="7:26">
      <c r="G282" s="28"/>
      <c r="H282" s="40"/>
      <c r="I282" s="28"/>
      <c r="J282" s="28"/>
      <c r="K282" s="28" t="e">
        <f>IF(#REF!="","",IF(D282="","",IFERROR(IF(#REF!="Yes",_xll.BQL.Query(#REF!&amp;"get(dropna(matches(groupcut(#E,by=#peer,n=10),long_comp_name().value == value(long_comp_name().value,['"&amp;D282&amp;"']).value),true)) for(members('besgcov index'))","#asof",_xll.BQL.Date(#REF!),"#4 = classification_name(bics,4)","#3 = classification_name(bics,3)","#2 = classification_name(bics,2)","#if= "&amp;'[11]Peer Sheet'!$AE$2&amp;"","#Peer = "&amp;'[11]Peer Sheet'!$AE$3&amp;""),G282)*1,"-")))</f>
        <v>#REF!</v>
      </c>
      <c r="L282" s="28" t="e">
        <f>IF(#REF!="","",IF(D282="","",IF(#REF!="Yes",_xll.BQL.Query(#REF!&amp;"get(dropna(matches(groupcut(#S,by=#peer,n=10),long_comp_name().value == value(long_comp_name().value,['"&amp;D282&amp;"']).value),true)) for(members('besgcov index'))","#asof",_xll.BQL.Date(#REF!),"#4 = classification_name(bics,4)","#3 = classification_name(bics,3)","#2 = classification_name(bics,2)","#if= "&amp;'[11]Peer Sheet'!$AE$2&amp;"","#Peer = "&amp;'[11]Peer Sheet'!$AE$3&amp;""),H282)))</f>
        <v>#REF!</v>
      </c>
      <c r="M282" s="28" t="e">
        <f>IF(#REF!="","",IF(D282="","",IF(#REF!="Yes",_xll.BQL.Query(#REF!&amp;"get(dropna(matches(groupcut(#G,by=#peer,n=10),long_comp_name().value == value(long_comp_name().value,['"&amp;D282&amp;"']).value),true)) for(members('besgcov index'))","#asof",_xll.BQL.Date(#REF!),"#4 = classification_name(bics,4)","#3 = classification_name(bics,3)","#2 = classification_name(bics,2)","#if= "&amp;'[11]Peer Sheet'!$AE$2&amp;"","#Peer = "&amp;'[11]Peer Sheet'!$AE$3&amp;""),I282)))</f>
        <v>#REF!</v>
      </c>
      <c r="O282" s="27" t="e">
        <f>IF(O281&lt;#REF!,O281+1,"")</f>
        <v>#REF!</v>
      </c>
      <c r="P282" s="42" t="e">
        <f t="array" ref="P282">IF(O282="","",INDEX(D$9:D$938,MATCH(1,(K$9:K$938=IF(#REF!="Leaders",LARGE(K$9:K$938,O282),SMALL(K$9:K$938,O282)))*(COUNTIF(P$9:P281,D$9:D$938)=0),0)))</f>
        <v>#REF!</v>
      </c>
      <c r="Q282" s="41" t="e">
        <f t="shared" si="0"/>
        <v>#REF!</v>
      </c>
      <c r="R282" s="28" t="e">
        <f>IF(O282="","",IF(#REF!="Leaders",LARGE(K:K,O282),SMALL(K:K,O282)))</f>
        <v>#REF!</v>
      </c>
      <c r="S282" s="28"/>
      <c r="T282" s="42" t="e">
        <f t="array" ref="T282">IF(O282="","",INDEX(D$9:D$938,MATCH(1,(L$9:L$938=IF(#REF!="Leaders",LARGE(L$9:L$938,O282),SMALL(L$9:L$938,O282)))*(COUNTIF(T$9:T281,D$9:D$938)=0),0)))</f>
        <v>#REF!</v>
      </c>
      <c r="U282" s="41" t="e">
        <f t="shared" si="1"/>
        <v>#REF!</v>
      </c>
      <c r="V282" s="28" t="e">
        <f>IF(O282="","",IF(#REF!="Leaders",LARGE(L:L,O282),SMALL(L:L,O282)))</f>
        <v>#REF!</v>
      </c>
      <c r="X282" s="42" t="e">
        <f t="array" ref="X282">IF(O282="","",INDEX(D$9:D$938,MATCH(1,(M$9:M$938=IF(#REF!="Leaders",LARGE(M$9:M$938,O282),SMALL(M$9:M$938,O282)))*(COUNTIF(X$9:X281,D$9:D$938)=0),0)))</f>
        <v>#REF!</v>
      </c>
      <c r="Y282" s="41" t="e">
        <f t="shared" si="2"/>
        <v>#REF!</v>
      </c>
      <c r="Z282" s="28" t="e">
        <f>IF(O282="","",IF(#REF!="Leaders",LARGE(M:M,O282),SMALL(M:M,O282)))</f>
        <v>#REF!</v>
      </c>
    </row>
    <row r="283" spans="7:26">
      <c r="G283" s="28"/>
      <c r="H283" s="40"/>
      <c r="I283" s="28"/>
      <c r="J283" s="28"/>
      <c r="K283" s="28" t="e">
        <f>IF(#REF!="","",IF(D283="","",IFERROR(IF(#REF!="Yes",_xll.BQL.Query(#REF!&amp;"get(dropna(matches(groupcut(#E,by=#peer,n=10),long_comp_name().value == value(long_comp_name().value,['"&amp;D283&amp;"']).value),true)) for(members('besgcov index'))","#asof",_xll.BQL.Date(#REF!),"#4 = classification_name(bics,4)","#3 = classification_name(bics,3)","#2 = classification_name(bics,2)","#if= "&amp;'[11]Peer Sheet'!$AE$2&amp;"","#Peer = "&amp;'[11]Peer Sheet'!$AE$3&amp;""),G283)*1,"-")))</f>
        <v>#REF!</v>
      </c>
      <c r="L283" s="28" t="e">
        <f>IF(#REF!="","",IF(D283="","",IF(#REF!="Yes",_xll.BQL.Query(#REF!&amp;"get(dropna(matches(groupcut(#S,by=#peer,n=10),long_comp_name().value == value(long_comp_name().value,['"&amp;D283&amp;"']).value),true)) for(members('besgcov index'))","#asof",_xll.BQL.Date(#REF!),"#4 = classification_name(bics,4)","#3 = classification_name(bics,3)","#2 = classification_name(bics,2)","#if= "&amp;'[11]Peer Sheet'!$AE$2&amp;"","#Peer = "&amp;'[11]Peer Sheet'!$AE$3&amp;""),H283)))</f>
        <v>#REF!</v>
      </c>
      <c r="M283" s="28" t="e">
        <f>IF(#REF!="","",IF(D283="","",IF(#REF!="Yes",_xll.BQL.Query(#REF!&amp;"get(dropna(matches(groupcut(#G,by=#peer,n=10),long_comp_name().value == value(long_comp_name().value,['"&amp;D283&amp;"']).value),true)) for(members('besgcov index'))","#asof",_xll.BQL.Date(#REF!),"#4 = classification_name(bics,4)","#3 = classification_name(bics,3)","#2 = classification_name(bics,2)","#if= "&amp;'[11]Peer Sheet'!$AE$2&amp;"","#Peer = "&amp;'[11]Peer Sheet'!$AE$3&amp;""),I283)))</f>
        <v>#REF!</v>
      </c>
      <c r="O283" s="27" t="e">
        <f>IF(O282&lt;#REF!,O282+1,"")</f>
        <v>#REF!</v>
      </c>
      <c r="P283" s="42" t="e">
        <f t="array" ref="P283">IF(O283="","",INDEX(D$9:D$938,MATCH(1,(K$9:K$938=IF(#REF!="Leaders",LARGE(K$9:K$938,O283),SMALL(K$9:K$938,O283)))*(COUNTIF(P$9:P282,D$9:D$938)=0),0)))</f>
        <v>#REF!</v>
      </c>
      <c r="Q283" s="41" t="e">
        <f t="shared" si="0"/>
        <v>#REF!</v>
      </c>
      <c r="R283" s="28" t="e">
        <f>IF(O283="","",IF(#REF!="Leaders",LARGE(K:K,O283),SMALL(K:K,O283)))</f>
        <v>#REF!</v>
      </c>
      <c r="S283" s="28"/>
      <c r="T283" s="42" t="e">
        <f t="array" ref="T283">IF(O283="","",INDEX(D$9:D$938,MATCH(1,(L$9:L$938=IF(#REF!="Leaders",LARGE(L$9:L$938,O283),SMALL(L$9:L$938,O283)))*(COUNTIF(T$9:T282,D$9:D$938)=0),0)))</f>
        <v>#REF!</v>
      </c>
      <c r="U283" s="41" t="e">
        <f t="shared" si="1"/>
        <v>#REF!</v>
      </c>
      <c r="V283" s="28" t="e">
        <f>IF(O283="","",IF(#REF!="Leaders",LARGE(L:L,O283),SMALL(L:L,O283)))</f>
        <v>#REF!</v>
      </c>
      <c r="X283" s="42" t="e">
        <f t="array" ref="X283">IF(O283="","",INDEX(D$9:D$938,MATCH(1,(M$9:M$938=IF(#REF!="Leaders",LARGE(M$9:M$938,O283),SMALL(M$9:M$938,O283)))*(COUNTIF(X$9:X282,D$9:D$938)=0),0)))</f>
        <v>#REF!</v>
      </c>
      <c r="Y283" s="41" t="e">
        <f t="shared" si="2"/>
        <v>#REF!</v>
      </c>
      <c r="Z283" s="28" t="e">
        <f>IF(O283="","",IF(#REF!="Leaders",LARGE(M:M,O283),SMALL(M:M,O283)))</f>
        <v>#REF!</v>
      </c>
    </row>
    <row r="284" spans="7:26">
      <c r="G284" s="28"/>
      <c r="H284" s="40"/>
      <c r="I284" s="28"/>
      <c r="J284" s="28"/>
      <c r="K284" s="28" t="e">
        <f>IF(#REF!="","",IF(D284="","",IFERROR(IF(#REF!="Yes",_xll.BQL.Query(#REF!&amp;"get(dropna(matches(groupcut(#E,by=#peer,n=10),long_comp_name().value == value(long_comp_name().value,['"&amp;D284&amp;"']).value),true)) for(members('besgcov index'))","#asof",_xll.BQL.Date(#REF!),"#4 = classification_name(bics,4)","#3 = classification_name(bics,3)","#2 = classification_name(bics,2)","#if= "&amp;'[11]Peer Sheet'!$AE$2&amp;"","#Peer = "&amp;'[11]Peer Sheet'!$AE$3&amp;""),G284)*1,"-")))</f>
        <v>#REF!</v>
      </c>
      <c r="L284" s="28" t="e">
        <f>IF(#REF!="","",IF(D284="","",IF(#REF!="Yes",_xll.BQL.Query(#REF!&amp;"get(dropna(matches(groupcut(#S,by=#peer,n=10),long_comp_name().value == value(long_comp_name().value,['"&amp;D284&amp;"']).value),true)) for(members('besgcov index'))","#asof",_xll.BQL.Date(#REF!),"#4 = classification_name(bics,4)","#3 = classification_name(bics,3)","#2 = classification_name(bics,2)","#if= "&amp;'[11]Peer Sheet'!$AE$2&amp;"","#Peer = "&amp;'[11]Peer Sheet'!$AE$3&amp;""),H284)))</f>
        <v>#REF!</v>
      </c>
      <c r="M284" s="28" t="e">
        <f>IF(#REF!="","",IF(D284="","",IF(#REF!="Yes",_xll.BQL.Query(#REF!&amp;"get(dropna(matches(groupcut(#G,by=#peer,n=10),long_comp_name().value == value(long_comp_name().value,['"&amp;D284&amp;"']).value),true)) for(members('besgcov index'))","#asof",_xll.BQL.Date(#REF!),"#4 = classification_name(bics,4)","#3 = classification_name(bics,3)","#2 = classification_name(bics,2)","#if= "&amp;'[11]Peer Sheet'!$AE$2&amp;"","#Peer = "&amp;'[11]Peer Sheet'!$AE$3&amp;""),I284)))</f>
        <v>#REF!</v>
      </c>
      <c r="O284" s="27" t="e">
        <f>IF(O283&lt;#REF!,O283+1,"")</f>
        <v>#REF!</v>
      </c>
      <c r="P284" s="42" t="e">
        <f t="array" ref="P284">IF(O284="","",INDEX(D$9:D$938,MATCH(1,(K$9:K$938=IF(#REF!="Leaders",LARGE(K$9:K$938,O284),SMALL(K$9:K$938,O284)))*(COUNTIF(P$9:P283,D$9:D$938)=0),0)))</f>
        <v>#REF!</v>
      </c>
      <c r="Q284" s="41" t="e">
        <f t="shared" ref="Q284:Q347" si="3">IF(O284="","",INDEX(E:E,MATCH(P284,D:D,0)))</f>
        <v>#REF!</v>
      </c>
      <c r="R284" s="28" t="e">
        <f>IF(O284="","",IF(#REF!="Leaders",LARGE(K:K,O284),SMALL(K:K,O284)))</f>
        <v>#REF!</v>
      </c>
      <c r="S284" s="28"/>
      <c r="T284" s="42" t="e">
        <f t="array" ref="T284">IF(O284="","",INDEX(D$9:D$938,MATCH(1,(L$9:L$938=IF(#REF!="Leaders",LARGE(L$9:L$938,O284),SMALL(L$9:L$938,O284)))*(COUNTIF(T$9:T283,D$9:D$938)=0),0)))</f>
        <v>#REF!</v>
      </c>
      <c r="U284" s="41" t="e">
        <f t="shared" ref="U284:U347" si="4">IF(O284="","",INDEX(E:E,MATCH(T284,D:D,0)))</f>
        <v>#REF!</v>
      </c>
      <c r="V284" s="28" t="e">
        <f>IF(O284="","",IF(#REF!="Leaders",LARGE(L:L,O284),SMALL(L:L,O284)))</f>
        <v>#REF!</v>
      </c>
      <c r="X284" s="42" t="e">
        <f t="array" ref="X284">IF(O284="","",INDEX(D$9:D$938,MATCH(1,(M$9:M$938=IF(#REF!="Leaders",LARGE(M$9:M$938,O284),SMALL(M$9:M$938,O284)))*(COUNTIF(X$9:X283,D$9:D$938)=0),0)))</f>
        <v>#REF!</v>
      </c>
      <c r="Y284" s="41" t="e">
        <f t="shared" ref="Y284:Y347" si="5">IF(O284="","",INDEX(E:E,MATCH(X284,D:D,0)))</f>
        <v>#REF!</v>
      </c>
      <c r="Z284" s="28" t="e">
        <f>IF(O284="","",IF(#REF!="Leaders",LARGE(M:M,O284),SMALL(M:M,O284)))</f>
        <v>#REF!</v>
      </c>
    </row>
    <row r="285" spans="7:26">
      <c r="G285" s="28"/>
      <c r="H285" s="40"/>
      <c r="I285" s="28"/>
      <c r="J285" s="28"/>
      <c r="K285" s="28" t="e">
        <f>IF(#REF!="","",IF(D285="","",IFERROR(IF(#REF!="Yes",_xll.BQL.Query(#REF!&amp;"get(dropna(matches(groupcut(#E,by=#peer,n=10),long_comp_name().value == value(long_comp_name().value,['"&amp;D285&amp;"']).value),true)) for(members('besgcov index'))","#asof",_xll.BQL.Date(#REF!),"#4 = classification_name(bics,4)","#3 = classification_name(bics,3)","#2 = classification_name(bics,2)","#if= "&amp;'[11]Peer Sheet'!$AE$2&amp;"","#Peer = "&amp;'[11]Peer Sheet'!$AE$3&amp;""),G285)*1,"-")))</f>
        <v>#REF!</v>
      </c>
      <c r="L285" s="28" t="e">
        <f>IF(#REF!="","",IF(D285="","",IF(#REF!="Yes",_xll.BQL.Query(#REF!&amp;"get(dropna(matches(groupcut(#S,by=#peer,n=10),long_comp_name().value == value(long_comp_name().value,['"&amp;D285&amp;"']).value),true)) for(members('besgcov index'))","#asof",_xll.BQL.Date(#REF!),"#4 = classification_name(bics,4)","#3 = classification_name(bics,3)","#2 = classification_name(bics,2)","#if= "&amp;'[11]Peer Sheet'!$AE$2&amp;"","#Peer = "&amp;'[11]Peer Sheet'!$AE$3&amp;""),H285)))</f>
        <v>#REF!</v>
      </c>
      <c r="M285" s="28" t="e">
        <f>IF(#REF!="","",IF(D285="","",IF(#REF!="Yes",_xll.BQL.Query(#REF!&amp;"get(dropna(matches(groupcut(#G,by=#peer,n=10),long_comp_name().value == value(long_comp_name().value,['"&amp;D285&amp;"']).value),true)) for(members('besgcov index'))","#asof",_xll.BQL.Date(#REF!),"#4 = classification_name(bics,4)","#3 = classification_name(bics,3)","#2 = classification_name(bics,2)","#if= "&amp;'[11]Peer Sheet'!$AE$2&amp;"","#Peer = "&amp;'[11]Peer Sheet'!$AE$3&amp;""),I285)))</f>
        <v>#REF!</v>
      </c>
      <c r="O285" s="27" t="e">
        <f>IF(O284&lt;#REF!,O284+1,"")</f>
        <v>#REF!</v>
      </c>
      <c r="P285" s="42" t="e">
        <f t="array" ref="P285">IF(O285="","",INDEX(D$9:D$938,MATCH(1,(K$9:K$938=IF(#REF!="Leaders",LARGE(K$9:K$938,O285),SMALL(K$9:K$938,O285)))*(COUNTIF(P$9:P284,D$9:D$938)=0),0)))</f>
        <v>#REF!</v>
      </c>
      <c r="Q285" s="41" t="e">
        <f t="shared" si="3"/>
        <v>#REF!</v>
      </c>
      <c r="R285" s="28" t="e">
        <f>IF(O285="","",IF(#REF!="Leaders",LARGE(K:K,O285),SMALL(K:K,O285)))</f>
        <v>#REF!</v>
      </c>
      <c r="S285" s="28"/>
      <c r="T285" s="42" t="e">
        <f t="array" ref="T285">IF(O285="","",INDEX(D$9:D$938,MATCH(1,(L$9:L$938=IF(#REF!="Leaders",LARGE(L$9:L$938,O285),SMALL(L$9:L$938,O285)))*(COUNTIF(T$9:T284,D$9:D$938)=0),0)))</f>
        <v>#REF!</v>
      </c>
      <c r="U285" s="41" t="e">
        <f t="shared" si="4"/>
        <v>#REF!</v>
      </c>
      <c r="V285" s="28" t="e">
        <f>IF(O285="","",IF(#REF!="Leaders",LARGE(L:L,O285),SMALL(L:L,O285)))</f>
        <v>#REF!</v>
      </c>
      <c r="X285" s="42" t="e">
        <f t="array" ref="X285">IF(O285="","",INDEX(D$9:D$938,MATCH(1,(M$9:M$938=IF(#REF!="Leaders",LARGE(M$9:M$938,O285),SMALL(M$9:M$938,O285)))*(COUNTIF(X$9:X284,D$9:D$938)=0),0)))</f>
        <v>#REF!</v>
      </c>
      <c r="Y285" s="41" t="e">
        <f t="shared" si="5"/>
        <v>#REF!</v>
      </c>
      <c r="Z285" s="28" t="e">
        <f>IF(O285="","",IF(#REF!="Leaders",LARGE(M:M,O285),SMALL(M:M,O285)))</f>
        <v>#REF!</v>
      </c>
    </row>
    <row r="286" spans="7:26">
      <c r="G286" s="28"/>
      <c r="H286" s="40"/>
      <c r="I286" s="28"/>
      <c r="J286" s="28"/>
      <c r="K286" s="28" t="e">
        <f>IF(#REF!="","",IF(D286="","",IFERROR(IF(#REF!="Yes",_xll.BQL.Query(#REF!&amp;"get(dropna(matches(groupcut(#E,by=#peer,n=10),long_comp_name().value == value(long_comp_name().value,['"&amp;D286&amp;"']).value),true)) for(members('besgcov index'))","#asof",_xll.BQL.Date(#REF!),"#4 = classification_name(bics,4)","#3 = classification_name(bics,3)","#2 = classification_name(bics,2)","#if= "&amp;'[11]Peer Sheet'!$AE$2&amp;"","#Peer = "&amp;'[11]Peer Sheet'!$AE$3&amp;""),G286)*1,"-")))</f>
        <v>#REF!</v>
      </c>
      <c r="L286" s="28" t="e">
        <f>IF(#REF!="","",IF(D286="","",IF(#REF!="Yes",_xll.BQL.Query(#REF!&amp;"get(dropna(matches(groupcut(#S,by=#peer,n=10),long_comp_name().value == value(long_comp_name().value,['"&amp;D286&amp;"']).value),true)) for(members('besgcov index'))","#asof",_xll.BQL.Date(#REF!),"#4 = classification_name(bics,4)","#3 = classification_name(bics,3)","#2 = classification_name(bics,2)","#if= "&amp;'[11]Peer Sheet'!$AE$2&amp;"","#Peer = "&amp;'[11]Peer Sheet'!$AE$3&amp;""),H286)))</f>
        <v>#REF!</v>
      </c>
      <c r="M286" s="28" t="e">
        <f>IF(#REF!="","",IF(D286="","",IF(#REF!="Yes",_xll.BQL.Query(#REF!&amp;"get(dropna(matches(groupcut(#G,by=#peer,n=10),long_comp_name().value == value(long_comp_name().value,['"&amp;D286&amp;"']).value),true)) for(members('besgcov index'))","#asof",_xll.BQL.Date(#REF!),"#4 = classification_name(bics,4)","#3 = classification_name(bics,3)","#2 = classification_name(bics,2)","#if= "&amp;'[11]Peer Sheet'!$AE$2&amp;"","#Peer = "&amp;'[11]Peer Sheet'!$AE$3&amp;""),I286)))</f>
        <v>#REF!</v>
      </c>
      <c r="O286" s="27" t="e">
        <f>IF(O285&lt;#REF!,O285+1,"")</f>
        <v>#REF!</v>
      </c>
      <c r="P286" s="42" t="e">
        <f t="array" ref="P286">IF(O286="","",INDEX(D$9:D$938,MATCH(1,(K$9:K$938=IF(#REF!="Leaders",LARGE(K$9:K$938,O286),SMALL(K$9:K$938,O286)))*(COUNTIF(P$9:P285,D$9:D$938)=0),0)))</f>
        <v>#REF!</v>
      </c>
      <c r="Q286" s="41" t="e">
        <f t="shared" si="3"/>
        <v>#REF!</v>
      </c>
      <c r="R286" s="28" t="e">
        <f>IF(O286="","",IF(#REF!="Leaders",LARGE(K:K,O286),SMALL(K:K,O286)))</f>
        <v>#REF!</v>
      </c>
      <c r="S286" s="28"/>
      <c r="T286" s="42" t="e">
        <f t="array" ref="T286">IF(O286="","",INDEX(D$9:D$938,MATCH(1,(L$9:L$938=IF(#REF!="Leaders",LARGE(L$9:L$938,O286),SMALL(L$9:L$938,O286)))*(COUNTIF(T$9:T285,D$9:D$938)=0),0)))</f>
        <v>#REF!</v>
      </c>
      <c r="U286" s="41" t="e">
        <f t="shared" si="4"/>
        <v>#REF!</v>
      </c>
      <c r="V286" s="28" t="e">
        <f>IF(O286="","",IF(#REF!="Leaders",LARGE(L:L,O286),SMALL(L:L,O286)))</f>
        <v>#REF!</v>
      </c>
      <c r="X286" s="42" t="e">
        <f t="array" ref="X286">IF(O286="","",INDEX(D$9:D$938,MATCH(1,(M$9:M$938=IF(#REF!="Leaders",LARGE(M$9:M$938,O286),SMALL(M$9:M$938,O286)))*(COUNTIF(X$9:X285,D$9:D$938)=0),0)))</f>
        <v>#REF!</v>
      </c>
      <c r="Y286" s="41" t="e">
        <f t="shared" si="5"/>
        <v>#REF!</v>
      </c>
      <c r="Z286" s="28" t="e">
        <f>IF(O286="","",IF(#REF!="Leaders",LARGE(M:M,O286),SMALL(M:M,O286)))</f>
        <v>#REF!</v>
      </c>
    </row>
    <row r="287" spans="7:26">
      <c r="G287" s="28"/>
      <c r="H287" s="40"/>
      <c r="I287" s="28"/>
      <c r="J287" s="28"/>
      <c r="K287" s="28" t="e">
        <f>IF(#REF!="","",IF(D287="","",IFERROR(IF(#REF!="Yes",_xll.BQL.Query(#REF!&amp;"get(dropna(matches(groupcut(#E,by=#peer,n=10),long_comp_name().value == value(long_comp_name().value,['"&amp;D287&amp;"']).value),true)) for(members('besgcov index'))","#asof",_xll.BQL.Date(#REF!),"#4 = classification_name(bics,4)","#3 = classification_name(bics,3)","#2 = classification_name(bics,2)","#if= "&amp;'[11]Peer Sheet'!$AE$2&amp;"","#Peer = "&amp;'[11]Peer Sheet'!$AE$3&amp;""),G287)*1,"-")))</f>
        <v>#REF!</v>
      </c>
      <c r="L287" s="28" t="e">
        <f>IF(#REF!="","",IF(D287="","",IF(#REF!="Yes",_xll.BQL.Query(#REF!&amp;"get(dropna(matches(groupcut(#S,by=#peer,n=10),long_comp_name().value == value(long_comp_name().value,['"&amp;D287&amp;"']).value),true)) for(members('besgcov index'))","#asof",_xll.BQL.Date(#REF!),"#4 = classification_name(bics,4)","#3 = classification_name(bics,3)","#2 = classification_name(bics,2)","#if= "&amp;'[11]Peer Sheet'!$AE$2&amp;"","#Peer = "&amp;'[11]Peer Sheet'!$AE$3&amp;""),H287)))</f>
        <v>#REF!</v>
      </c>
      <c r="M287" s="28" t="e">
        <f>IF(#REF!="","",IF(D287="","",IF(#REF!="Yes",_xll.BQL.Query(#REF!&amp;"get(dropna(matches(groupcut(#G,by=#peer,n=10),long_comp_name().value == value(long_comp_name().value,['"&amp;D287&amp;"']).value),true)) for(members('besgcov index'))","#asof",_xll.BQL.Date(#REF!),"#4 = classification_name(bics,4)","#3 = classification_name(bics,3)","#2 = classification_name(bics,2)","#if= "&amp;'[11]Peer Sheet'!$AE$2&amp;"","#Peer = "&amp;'[11]Peer Sheet'!$AE$3&amp;""),I287)))</f>
        <v>#REF!</v>
      </c>
      <c r="O287" s="27" t="e">
        <f>IF(O286&lt;#REF!,O286+1,"")</f>
        <v>#REF!</v>
      </c>
      <c r="P287" s="42" t="e">
        <f t="array" ref="P287">IF(O287="","",INDEX(D$9:D$938,MATCH(1,(K$9:K$938=IF(#REF!="Leaders",LARGE(K$9:K$938,O287),SMALL(K$9:K$938,O287)))*(COUNTIF(P$9:P286,D$9:D$938)=0),0)))</f>
        <v>#REF!</v>
      </c>
      <c r="Q287" s="41" t="e">
        <f t="shared" si="3"/>
        <v>#REF!</v>
      </c>
      <c r="R287" s="28" t="e">
        <f>IF(O287="","",IF(#REF!="Leaders",LARGE(K:K,O287),SMALL(K:K,O287)))</f>
        <v>#REF!</v>
      </c>
      <c r="S287" s="28"/>
      <c r="T287" s="42" t="e">
        <f t="array" ref="T287">IF(O287="","",INDEX(D$9:D$938,MATCH(1,(L$9:L$938=IF(#REF!="Leaders",LARGE(L$9:L$938,O287),SMALL(L$9:L$938,O287)))*(COUNTIF(T$9:T286,D$9:D$938)=0),0)))</f>
        <v>#REF!</v>
      </c>
      <c r="U287" s="41" t="e">
        <f t="shared" si="4"/>
        <v>#REF!</v>
      </c>
      <c r="V287" s="28" t="e">
        <f>IF(O287="","",IF(#REF!="Leaders",LARGE(L:L,O287),SMALL(L:L,O287)))</f>
        <v>#REF!</v>
      </c>
      <c r="X287" s="42" t="e">
        <f t="array" ref="X287">IF(O287="","",INDEX(D$9:D$938,MATCH(1,(M$9:M$938=IF(#REF!="Leaders",LARGE(M$9:M$938,O287),SMALL(M$9:M$938,O287)))*(COUNTIF(X$9:X286,D$9:D$938)=0),0)))</f>
        <v>#REF!</v>
      </c>
      <c r="Y287" s="41" t="e">
        <f t="shared" si="5"/>
        <v>#REF!</v>
      </c>
      <c r="Z287" s="28" t="e">
        <f>IF(O287="","",IF(#REF!="Leaders",LARGE(M:M,O287),SMALL(M:M,O287)))</f>
        <v>#REF!</v>
      </c>
    </row>
    <row r="288" spans="7:26">
      <c r="G288" s="28"/>
      <c r="H288" s="40"/>
      <c r="I288" s="28"/>
      <c r="J288" s="28"/>
      <c r="K288" s="28" t="e">
        <f>IF(#REF!="","",IF(D288="","",IFERROR(IF(#REF!="Yes",_xll.BQL.Query(#REF!&amp;"get(dropna(matches(groupcut(#E,by=#peer,n=10),long_comp_name().value == value(long_comp_name().value,['"&amp;D288&amp;"']).value),true)) for(members('besgcov index'))","#asof",_xll.BQL.Date(#REF!),"#4 = classification_name(bics,4)","#3 = classification_name(bics,3)","#2 = classification_name(bics,2)","#if= "&amp;'[11]Peer Sheet'!$AE$2&amp;"","#Peer = "&amp;'[11]Peer Sheet'!$AE$3&amp;""),G288)*1,"-")))</f>
        <v>#REF!</v>
      </c>
      <c r="L288" s="28" t="e">
        <f>IF(#REF!="","",IF(D288="","",IF(#REF!="Yes",_xll.BQL.Query(#REF!&amp;"get(dropna(matches(groupcut(#S,by=#peer,n=10),long_comp_name().value == value(long_comp_name().value,['"&amp;D288&amp;"']).value),true)) for(members('besgcov index'))","#asof",_xll.BQL.Date(#REF!),"#4 = classification_name(bics,4)","#3 = classification_name(bics,3)","#2 = classification_name(bics,2)","#if= "&amp;'[11]Peer Sheet'!$AE$2&amp;"","#Peer = "&amp;'[11]Peer Sheet'!$AE$3&amp;""),H288)))</f>
        <v>#REF!</v>
      </c>
      <c r="M288" s="28" t="e">
        <f>IF(#REF!="","",IF(D288="","",IF(#REF!="Yes",_xll.BQL.Query(#REF!&amp;"get(dropna(matches(groupcut(#G,by=#peer,n=10),long_comp_name().value == value(long_comp_name().value,['"&amp;D288&amp;"']).value),true)) for(members('besgcov index'))","#asof",_xll.BQL.Date(#REF!),"#4 = classification_name(bics,4)","#3 = classification_name(bics,3)","#2 = classification_name(bics,2)","#if= "&amp;'[11]Peer Sheet'!$AE$2&amp;"","#Peer = "&amp;'[11]Peer Sheet'!$AE$3&amp;""),I288)))</f>
        <v>#REF!</v>
      </c>
      <c r="O288" s="27" t="e">
        <f>IF(O287&lt;#REF!,O287+1,"")</f>
        <v>#REF!</v>
      </c>
      <c r="P288" s="42" t="e">
        <f t="array" ref="P288">IF(O288="","",INDEX(D$9:D$938,MATCH(1,(K$9:K$938=IF(#REF!="Leaders",LARGE(K$9:K$938,O288),SMALL(K$9:K$938,O288)))*(COUNTIF(P$9:P287,D$9:D$938)=0),0)))</f>
        <v>#REF!</v>
      </c>
      <c r="Q288" s="41" t="e">
        <f t="shared" si="3"/>
        <v>#REF!</v>
      </c>
      <c r="R288" s="28" t="e">
        <f>IF(O288="","",IF(#REF!="Leaders",LARGE(K:K,O288),SMALL(K:K,O288)))</f>
        <v>#REF!</v>
      </c>
      <c r="S288" s="28"/>
      <c r="T288" s="42" t="e">
        <f t="array" ref="T288">IF(O288="","",INDEX(D$9:D$938,MATCH(1,(L$9:L$938=IF(#REF!="Leaders",LARGE(L$9:L$938,O288),SMALL(L$9:L$938,O288)))*(COUNTIF(T$9:T287,D$9:D$938)=0),0)))</f>
        <v>#REF!</v>
      </c>
      <c r="U288" s="41" t="e">
        <f t="shared" si="4"/>
        <v>#REF!</v>
      </c>
      <c r="V288" s="28" t="e">
        <f>IF(O288="","",IF(#REF!="Leaders",LARGE(L:L,O288),SMALL(L:L,O288)))</f>
        <v>#REF!</v>
      </c>
      <c r="X288" s="42" t="e">
        <f t="array" ref="X288">IF(O288="","",INDEX(D$9:D$938,MATCH(1,(M$9:M$938=IF(#REF!="Leaders",LARGE(M$9:M$938,O288),SMALL(M$9:M$938,O288)))*(COUNTIF(X$9:X287,D$9:D$938)=0),0)))</f>
        <v>#REF!</v>
      </c>
      <c r="Y288" s="41" t="e">
        <f t="shared" si="5"/>
        <v>#REF!</v>
      </c>
      <c r="Z288" s="28" t="e">
        <f>IF(O288="","",IF(#REF!="Leaders",LARGE(M:M,O288),SMALL(M:M,O288)))</f>
        <v>#REF!</v>
      </c>
    </row>
    <row r="289" spans="7:26">
      <c r="G289" s="28"/>
      <c r="H289" s="40"/>
      <c r="I289" s="28"/>
      <c r="J289" s="28"/>
      <c r="K289" s="28" t="e">
        <f>IF(#REF!="","",IF(D289="","",IFERROR(IF(#REF!="Yes",_xll.BQL.Query(#REF!&amp;"get(dropna(matches(groupcut(#E,by=#peer,n=10),long_comp_name().value == value(long_comp_name().value,['"&amp;D289&amp;"']).value),true)) for(members('besgcov index'))","#asof",_xll.BQL.Date(#REF!),"#4 = classification_name(bics,4)","#3 = classification_name(bics,3)","#2 = classification_name(bics,2)","#if= "&amp;'[11]Peer Sheet'!$AE$2&amp;"","#Peer = "&amp;'[11]Peer Sheet'!$AE$3&amp;""),G289)*1,"-")))</f>
        <v>#REF!</v>
      </c>
      <c r="L289" s="28" t="e">
        <f>IF(#REF!="","",IF(D289="","",IF(#REF!="Yes",_xll.BQL.Query(#REF!&amp;"get(dropna(matches(groupcut(#S,by=#peer,n=10),long_comp_name().value == value(long_comp_name().value,['"&amp;D289&amp;"']).value),true)) for(members('besgcov index'))","#asof",_xll.BQL.Date(#REF!),"#4 = classification_name(bics,4)","#3 = classification_name(bics,3)","#2 = classification_name(bics,2)","#if= "&amp;'[11]Peer Sheet'!$AE$2&amp;"","#Peer = "&amp;'[11]Peer Sheet'!$AE$3&amp;""),H289)))</f>
        <v>#REF!</v>
      </c>
      <c r="M289" s="28" t="e">
        <f>IF(#REF!="","",IF(D289="","",IF(#REF!="Yes",_xll.BQL.Query(#REF!&amp;"get(dropna(matches(groupcut(#G,by=#peer,n=10),long_comp_name().value == value(long_comp_name().value,['"&amp;D289&amp;"']).value),true)) for(members('besgcov index'))","#asof",_xll.BQL.Date(#REF!),"#4 = classification_name(bics,4)","#3 = classification_name(bics,3)","#2 = classification_name(bics,2)","#if= "&amp;'[11]Peer Sheet'!$AE$2&amp;"","#Peer = "&amp;'[11]Peer Sheet'!$AE$3&amp;""),I289)))</f>
        <v>#REF!</v>
      </c>
      <c r="O289" s="27" t="e">
        <f>IF(O288&lt;#REF!,O288+1,"")</f>
        <v>#REF!</v>
      </c>
      <c r="P289" s="42" t="e">
        <f t="array" ref="P289">IF(O289="","",INDEX(D$9:D$938,MATCH(1,(K$9:K$938=IF(#REF!="Leaders",LARGE(K$9:K$938,O289),SMALL(K$9:K$938,O289)))*(COUNTIF(P$9:P288,D$9:D$938)=0),0)))</f>
        <v>#REF!</v>
      </c>
      <c r="Q289" s="41" t="e">
        <f t="shared" si="3"/>
        <v>#REF!</v>
      </c>
      <c r="R289" s="28" t="e">
        <f>IF(O289="","",IF(#REF!="Leaders",LARGE(K:K,O289),SMALL(K:K,O289)))</f>
        <v>#REF!</v>
      </c>
      <c r="S289" s="28"/>
      <c r="T289" s="42" t="e">
        <f t="array" ref="T289">IF(O289="","",INDEX(D$9:D$938,MATCH(1,(L$9:L$938=IF(#REF!="Leaders",LARGE(L$9:L$938,O289),SMALL(L$9:L$938,O289)))*(COUNTIF(T$9:T288,D$9:D$938)=0),0)))</f>
        <v>#REF!</v>
      </c>
      <c r="U289" s="41" t="e">
        <f t="shared" si="4"/>
        <v>#REF!</v>
      </c>
      <c r="V289" s="28" t="e">
        <f>IF(O289="","",IF(#REF!="Leaders",LARGE(L:L,O289),SMALL(L:L,O289)))</f>
        <v>#REF!</v>
      </c>
      <c r="X289" s="42" t="e">
        <f t="array" ref="X289">IF(O289="","",INDEX(D$9:D$938,MATCH(1,(M$9:M$938=IF(#REF!="Leaders",LARGE(M$9:M$938,O289),SMALL(M$9:M$938,O289)))*(COUNTIF(X$9:X288,D$9:D$938)=0),0)))</f>
        <v>#REF!</v>
      </c>
      <c r="Y289" s="41" t="e">
        <f t="shared" si="5"/>
        <v>#REF!</v>
      </c>
      <c r="Z289" s="28" t="e">
        <f>IF(O289="","",IF(#REF!="Leaders",LARGE(M:M,O289),SMALL(M:M,O289)))</f>
        <v>#REF!</v>
      </c>
    </row>
    <row r="290" spans="7:26">
      <c r="G290" s="28"/>
      <c r="H290" s="40"/>
      <c r="I290" s="28"/>
      <c r="J290" s="28"/>
      <c r="K290" s="28" t="e">
        <f>IF(#REF!="","",IF(D290="","",IFERROR(IF(#REF!="Yes",_xll.BQL.Query(#REF!&amp;"get(dropna(matches(groupcut(#E,by=#peer,n=10),long_comp_name().value == value(long_comp_name().value,['"&amp;D290&amp;"']).value),true)) for(members('besgcov index'))","#asof",_xll.BQL.Date(#REF!),"#4 = classification_name(bics,4)","#3 = classification_name(bics,3)","#2 = classification_name(bics,2)","#if= "&amp;'[11]Peer Sheet'!$AE$2&amp;"","#Peer = "&amp;'[11]Peer Sheet'!$AE$3&amp;""),G290)*1,"-")))</f>
        <v>#REF!</v>
      </c>
      <c r="L290" s="28" t="e">
        <f>IF(#REF!="","",IF(D290="","",IF(#REF!="Yes",_xll.BQL.Query(#REF!&amp;"get(dropna(matches(groupcut(#S,by=#peer,n=10),long_comp_name().value == value(long_comp_name().value,['"&amp;D290&amp;"']).value),true)) for(members('besgcov index'))","#asof",_xll.BQL.Date(#REF!),"#4 = classification_name(bics,4)","#3 = classification_name(bics,3)","#2 = classification_name(bics,2)","#if= "&amp;'[11]Peer Sheet'!$AE$2&amp;"","#Peer = "&amp;'[11]Peer Sheet'!$AE$3&amp;""),H290)))</f>
        <v>#REF!</v>
      </c>
      <c r="M290" s="28" t="e">
        <f>IF(#REF!="","",IF(D290="","",IF(#REF!="Yes",_xll.BQL.Query(#REF!&amp;"get(dropna(matches(groupcut(#G,by=#peer,n=10),long_comp_name().value == value(long_comp_name().value,['"&amp;D290&amp;"']).value),true)) for(members('besgcov index'))","#asof",_xll.BQL.Date(#REF!),"#4 = classification_name(bics,4)","#3 = classification_name(bics,3)","#2 = classification_name(bics,2)","#if= "&amp;'[11]Peer Sheet'!$AE$2&amp;"","#Peer = "&amp;'[11]Peer Sheet'!$AE$3&amp;""),I290)))</f>
        <v>#REF!</v>
      </c>
      <c r="O290" s="27" t="e">
        <f>IF(O289&lt;#REF!,O289+1,"")</f>
        <v>#REF!</v>
      </c>
      <c r="P290" s="42" t="e">
        <f t="array" ref="P290">IF(O290="","",INDEX(D$9:D$938,MATCH(1,(K$9:K$938=IF(#REF!="Leaders",LARGE(K$9:K$938,O290),SMALL(K$9:K$938,O290)))*(COUNTIF(P$9:P289,D$9:D$938)=0),0)))</f>
        <v>#REF!</v>
      </c>
      <c r="Q290" s="41" t="e">
        <f t="shared" si="3"/>
        <v>#REF!</v>
      </c>
      <c r="R290" s="28" t="e">
        <f>IF(O290="","",IF(#REF!="Leaders",LARGE(K:K,O290),SMALL(K:K,O290)))</f>
        <v>#REF!</v>
      </c>
      <c r="S290" s="28"/>
      <c r="T290" s="42" t="e">
        <f t="array" ref="T290">IF(O290="","",INDEX(D$9:D$938,MATCH(1,(L$9:L$938=IF(#REF!="Leaders",LARGE(L$9:L$938,O290),SMALL(L$9:L$938,O290)))*(COUNTIF(T$9:T289,D$9:D$938)=0),0)))</f>
        <v>#REF!</v>
      </c>
      <c r="U290" s="41" t="e">
        <f t="shared" si="4"/>
        <v>#REF!</v>
      </c>
      <c r="V290" s="28" t="e">
        <f>IF(O290="","",IF(#REF!="Leaders",LARGE(L:L,O290),SMALL(L:L,O290)))</f>
        <v>#REF!</v>
      </c>
      <c r="X290" s="42" t="e">
        <f t="array" ref="X290">IF(O290="","",INDEX(D$9:D$938,MATCH(1,(M$9:M$938=IF(#REF!="Leaders",LARGE(M$9:M$938,O290),SMALL(M$9:M$938,O290)))*(COUNTIF(X$9:X289,D$9:D$938)=0),0)))</f>
        <v>#REF!</v>
      </c>
      <c r="Y290" s="41" t="e">
        <f t="shared" si="5"/>
        <v>#REF!</v>
      </c>
      <c r="Z290" s="28" t="e">
        <f>IF(O290="","",IF(#REF!="Leaders",LARGE(M:M,O290),SMALL(M:M,O290)))</f>
        <v>#REF!</v>
      </c>
    </row>
    <row r="291" spans="7:26">
      <c r="G291" s="28"/>
      <c r="H291" s="40"/>
      <c r="I291" s="28"/>
      <c r="J291" s="28"/>
      <c r="K291" s="28" t="e">
        <f>IF(#REF!="","",IF(D291="","",IFERROR(IF(#REF!="Yes",_xll.BQL.Query(#REF!&amp;"get(dropna(matches(groupcut(#E,by=#peer,n=10),long_comp_name().value == value(long_comp_name().value,['"&amp;D291&amp;"']).value),true)) for(members('besgcov index'))","#asof",_xll.BQL.Date(#REF!),"#4 = classification_name(bics,4)","#3 = classification_name(bics,3)","#2 = classification_name(bics,2)","#if= "&amp;'[11]Peer Sheet'!$AE$2&amp;"","#Peer = "&amp;'[11]Peer Sheet'!$AE$3&amp;""),G291)*1,"-")))</f>
        <v>#REF!</v>
      </c>
      <c r="L291" s="28" t="e">
        <f>IF(#REF!="","",IF(D291="","",IF(#REF!="Yes",_xll.BQL.Query(#REF!&amp;"get(dropna(matches(groupcut(#S,by=#peer,n=10),long_comp_name().value == value(long_comp_name().value,['"&amp;D291&amp;"']).value),true)) for(members('besgcov index'))","#asof",_xll.BQL.Date(#REF!),"#4 = classification_name(bics,4)","#3 = classification_name(bics,3)","#2 = classification_name(bics,2)","#if= "&amp;'[11]Peer Sheet'!$AE$2&amp;"","#Peer = "&amp;'[11]Peer Sheet'!$AE$3&amp;""),H291)))</f>
        <v>#REF!</v>
      </c>
      <c r="M291" s="28" t="e">
        <f>IF(#REF!="","",IF(D291="","",IF(#REF!="Yes",_xll.BQL.Query(#REF!&amp;"get(dropna(matches(groupcut(#G,by=#peer,n=10),long_comp_name().value == value(long_comp_name().value,['"&amp;D291&amp;"']).value),true)) for(members('besgcov index'))","#asof",_xll.BQL.Date(#REF!),"#4 = classification_name(bics,4)","#3 = classification_name(bics,3)","#2 = classification_name(bics,2)","#if= "&amp;'[11]Peer Sheet'!$AE$2&amp;"","#Peer = "&amp;'[11]Peer Sheet'!$AE$3&amp;""),I291)))</f>
        <v>#REF!</v>
      </c>
      <c r="O291" s="27" t="e">
        <f>IF(O290&lt;#REF!,O290+1,"")</f>
        <v>#REF!</v>
      </c>
      <c r="P291" s="42" t="e">
        <f t="array" ref="P291">IF(O291="","",INDEX(D$9:D$938,MATCH(1,(K$9:K$938=IF(#REF!="Leaders",LARGE(K$9:K$938,O291),SMALL(K$9:K$938,O291)))*(COUNTIF(P$9:P290,D$9:D$938)=0),0)))</f>
        <v>#REF!</v>
      </c>
      <c r="Q291" s="41" t="e">
        <f t="shared" si="3"/>
        <v>#REF!</v>
      </c>
      <c r="R291" s="28" t="e">
        <f>IF(O291="","",IF(#REF!="Leaders",LARGE(K:K,O291),SMALL(K:K,O291)))</f>
        <v>#REF!</v>
      </c>
      <c r="S291" s="28"/>
      <c r="T291" s="42" t="e">
        <f t="array" ref="T291">IF(O291="","",INDEX(D$9:D$938,MATCH(1,(L$9:L$938=IF(#REF!="Leaders",LARGE(L$9:L$938,O291),SMALL(L$9:L$938,O291)))*(COUNTIF(T$9:T290,D$9:D$938)=0),0)))</f>
        <v>#REF!</v>
      </c>
      <c r="U291" s="41" t="e">
        <f t="shared" si="4"/>
        <v>#REF!</v>
      </c>
      <c r="V291" s="28" t="e">
        <f>IF(O291="","",IF(#REF!="Leaders",LARGE(L:L,O291),SMALL(L:L,O291)))</f>
        <v>#REF!</v>
      </c>
      <c r="X291" s="42" t="e">
        <f t="array" ref="X291">IF(O291="","",INDEX(D$9:D$938,MATCH(1,(M$9:M$938=IF(#REF!="Leaders",LARGE(M$9:M$938,O291),SMALL(M$9:M$938,O291)))*(COUNTIF(X$9:X290,D$9:D$938)=0),0)))</f>
        <v>#REF!</v>
      </c>
      <c r="Y291" s="41" t="e">
        <f t="shared" si="5"/>
        <v>#REF!</v>
      </c>
      <c r="Z291" s="28" t="e">
        <f>IF(O291="","",IF(#REF!="Leaders",LARGE(M:M,O291),SMALL(M:M,O291)))</f>
        <v>#REF!</v>
      </c>
    </row>
    <row r="292" spans="7:26">
      <c r="G292" s="28"/>
      <c r="H292" s="40"/>
      <c r="I292" s="28"/>
      <c r="J292" s="28"/>
      <c r="K292" s="28" t="e">
        <f>IF(#REF!="","",IF(D292="","",IFERROR(IF(#REF!="Yes",_xll.BQL.Query(#REF!&amp;"get(dropna(matches(groupcut(#E,by=#peer,n=10),long_comp_name().value == value(long_comp_name().value,['"&amp;D292&amp;"']).value),true)) for(members('besgcov index'))","#asof",_xll.BQL.Date(#REF!),"#4 = classification_name(bics,4)","#3 = classification_name(bics,3)","#2 = classification_name(bics,2)","#if= "&amp;'[11]Peer Sheet'!$AE$2&amp;"","#Peer = "&amp;'[11]Peer Sheet'!$AE$3&amp;""),G292)*1,"-")))</f>
        <v>#REF!</v>
      </c>
      <c r="L292" s="28" t="e">
        <f>IF(#REF!="","",IF(D292="","",IF(#REF!="Yes",_xll.BQL.Query(#REF!&amp;"get(dropna(matches(groupcut(#S,by=#peer,n=10),long_comp_name().value == value(long_comp_name().value,['"&amp;D292&amp;"']).value),true)) for(members('besgcov index'))","#asof",_xll.BQL.Date(#REF!),"#4 = classification_name(bics,4)","#3 = classification_name(bics,3)","#2 = classification_name(bics,2)","#if= "&amp;'[11]Peer Sheet'!$AE$2&amp;"","#Peer = "&amp;'[11]Peer Sheet'!$AE$3&amp;""),H292)))</f>
        <v>#REF!</v>
      </c>
      <c r="M292" s="28" t="e">
        <f>IF(#REF!="","",IF(D292="","",IF(#REF!="Yes",_xll.BQL.Query(#REF!&amp;"get(dropna(matches(groupcut(#G,by=#peer,n=10),long_comp_name().value == value(long_comp_name().value,['"&amp;D292&amp;"']).value),true)) for(members('besgcov index'))","#asof",_xll.BQL.Date(#REF!),"#4 = classification_name(bics,4)","#3 = classification_name(bics,3)","#2 = classification_name(bics,2)","#if= "&amp;'[11]Peer Sheet'!$AE$2&amp;"","#Peer = "&amp;'[11]Peer Sheet'!$AE$3&amp;""),I292)))</f>
        <v>#REF!</v>
      </c>
      <c r="O292" s="27" t="e">
        <f>IF(O291&lt;#REF!,O291+1,"")</f>
        <v>#REF!</v>
      </c>
      <c r="P292" s="42" t="e">
        <f t="array" ref="P292">IF(O292="","",INDEX(D$9:D$938,MATCH(1,(K$9:K$938=IF(#REF!="Leaders",LARGE(K$9:K$938,O292),SMALL(K$9:K$938,O292)))*(COUNTIF(P$9:P291,D$9:D$938)=0),0)))</f>
        <v>#REF!</v>
      </c>
      <c r="Q292" s="41" t="e">
        <f t="shared" si="3"/>
        <v>#REF!</v>
      </c>
      <c r="R292" s="28" t="e">
        <f>IF(O292="","",IF(#REF!="Leaders",LARGE(K:K,O292),SMALL(K:K,O292)))</f>
        <v>#REF!</v>
      </c>
      <c r="S292" s="28"/>
      <c r="T292" s="42" t="e">
        <f t="array" ref="T292">IF(O292="","",INDEX(D$9:D$938,MATCH(1,(L$9:L$938=IF(#REF!="Leaders",LARGE(L$9:L$938,O292),SMALL(L$9:L$938,O292)))*(COUNTIF(T$9:T291,D$9:D$938)=0),0)))</f>
        <v>#REF!</v>
      </c>
      <c r="U292" s="41" t="e">
        <f t="shared" si="4"/>
        <v>#REF!</v>
      </c>
      <c r="V292" s="28" t="e">
        <f>IF(O292="","",IF(#REF!="Leaders",LARGE(L:L,O292),SMALL(L:L,O292)))</f>
        <v>#REF!</v>
      </c>
      <c r="X292" s="42" t="e">
        <f t="array" ref="X292">IF(O292="","",INDEX(D$9:D$938,MATCH(1,(M$9:M$938=IF(#REF!="Leaders",LARGE(M$9:M$938,O292),SMALL(M$9:M$938,O292)))*(COUNTIF(X$9:X291,D$9:D$938)=0),0)))</f>
        <v>#REF!</v>
      </c>
      <c r="Y292" s="41" t="e">
        <f t="shared" si="5"/>
        <v>#REF!</v>
      </c>
      <c r="Z292" s="28" t="e">
        <f>IF(O292="","",IF(#REF!="Leaders",LARGE(M:M,O292),SMALL(M:M,O292)))</f>
        <v>#REF!</v>
      </c>
    </row>
    <row r="293" spans="7:26">
      <c r="G293" s="28"/>
      <c r="H293" s="40"/>
      <c r="I293" s="28"/>
      <c r="J293" s="28"/>
      <c r="K293" s="28" t="e">
        <f>IF(#REF!="","",IF(D293="","",IFERROR(IF(#REF!="Yes",_xll.BQL.Query(#REF!&amp;"get(dropna(matches(groupcut(#E,by=#peer,n=10),long_comp_name().value == value(long_comp_name().value,['"&amp;D293&amp;"']).value),true)) for(members('besgcov index'))","#asof",_xll.BQL.Date(#REF!),"#4 = classification_name(bics,4)","#3 = classification_name(bics,3)","#2 = classification_name(bics,2)","#if= "&amp;'[11]Peer Sheet'!$AE$2&amp;"","#Peer = "&amp;'[11]Peer Sheet'!$AE$3&amp;""),G293)*1,"-")))</f>
        <v>#REF!</v>
      </c>
      <c r="L293" s="28" t="e">
        <f>IF(#REF!="","",IF(D293="","",IF(#REF!="Yes",_xll.BQL.Query(#REF!&amp;"get(dropna(matches(groupcut(#S,by=#peer,n=10),long_comp_name().value == value(long_comp_name().value,['"&amp;D293&amp;"']).value),true)) for(members('besgcov index'))","#asof",_xll.BQL.Date(#REF!),"#4 = classification_name(bics,4)","#3 = classification_name(bics,3)","#2 = classification_name(bics,2)","#if= "&amp;'[11]Peer Sheet'!$AE$2&amp;"","#Peer = "&amp;'[11]Peer Sheet'!$AE$3&amp;""),H293)))</f>
        <v>#REF!</v>
      </c>
      <c r="M293" s="28" t="e">
        <f>IF(#REF!="","",IF(D293="","",IF(#REF!="Yes",_xll.BQL.Query(#REF!&amp;"get(dropna(matches(groupcut(#G,by=#peer,n=10),long_comp_name().value == value(long_comp_name().value,['"&amp;D293&amp;"']).value),true)) for(members('besgcov index'))","#asof",_xll.BQL.Date(#REF!),"#4 = classification_name(bics,4)","#3 = classification_name(bics,3)","#2 = classification_name(bics,2)","#if= "&amp;'[11]Peer Sheet'!$AE$2&amp;"","#Peer = "&amp;'[11]Peer Sheet'!$AE$3&amp;""),I293)))</f>
        <v>#REF!</v>
      </c>
      <c r="O293" s="27" t="e">
        <f>IF(O292&lt;#REF!,O292+1,"")</f>
        <v>#REF!</v>
      </c>
      <c r="P293" s="42" t="e">
        <f t="array" ref="P293">IF(O293="","",INDEX(D$9:D$938,MATCH(1,(K$9:K$938=IF(#REF!="Leaders",LARGE(K$9:K$938,O293),SMALL(K$9:K$938,O293)))*(COUNTIF(P$9:P292,D$9:D$938)=0),0)))</f>
        <v>#REF!</v>
      </c>
      <c r="Q293" s="41" t="e">
        <f t="shared" si="3"/>
        <v>#REF!</v>
      </c>
      <c r="R293" s="28" t="e">
        <f>IF(O293="","",IF(#REF!="Leaders",LARGE(K:K,O293),SMALL(K:K,O293)))</f>
        <v>#REF!</v>
      </c>
      <c r="S293" s="28"/>
      <c r="T293" s="42" t="e">
        <f t="array" ref="T293">IF(O293="","",INDEX(D$9:D$938,MATCH(1,(L$9:L$938=IF(#REF!="Leaders",LARGE(L$9:L$938,O293),SMALL(L$9:L$938,O293)))*(COUNTIF(T$9:T292,D$9:D$938)=0),0)))</f>
        <v>#REF!</v>
      </c>
      <c r="U293" s="41" t="e">
        <f t="shared" si="4"/>
        <v>#REF!</v>
      </c>
      <c r="V293" s="28" t="e">
        <f>IF(O293="","",IF(#REF!="Leaders",LARGE(L:L,O293),SMALL(L:L,O293)))</f>
        <v>#REF!</v>
      </c>
      <c r="X293" s="42" t="e">
        <f t="array" ref="X293">IF(O293="","",INDEX(D$9:D$938,MATCH(1,(M$9:M$938=IF(#REF!="Leaders",LARGE(M$9:M$938,O293),SMALL(M$9:M$938,O293)))*(COUNTIF(X$9:X292,D$9:D$938)=0),0)))</f>
        <v>#REF!</v>
      </c>
      <c r="Y293" s="41" t="e">
        <f t="shared" si="5"/>
        <v>#REF!</v>
      </c>
      <c r="Z293" s="28" t="e">
        <f>IF(O293="","",IF(#REF!="Leaders",LARGE(M:M,O293),SMALL(M:M,O293)))</f>
        <v>#REF!</v>
      </c>
    </row>
    <row r="294" spans="7:26">
      <c r="G294" s="28"/>
      <c r="H294" s="40"/>
      <c r="I294" s="28"/>
      <c r="J294" s="28"/>
      <c r="K294" s="28" t="e">
        <f>IF(#REF!="","",IF(D294="","",IFERROR(IF(#REF!="Yes",_xll.BQL.Query(#REF!&amp;"get(dropna(matches(groupcut(#E,by=#peer,n=10),long_comp_name().value == value(long_comp_name().value,['"&amp;D294&amp;"']).value),true)) for(members('besgcov index'))","#asof",_xll.BQL.Date(#REF!),"#4 = classification_name(bics,4)","#3 = classification_name(bics,3)","#2 = classification_name(bics,2)","#if= "&amp;'[11]Peer Sheet'!$AE$2&amp;"","#Peer = "&amp;'[11]Peer Sheet'!$AE$3&amp;""),G294)*1,"-")))</f>
        <v>#REF!</v>
      </c>
      <c r="L294" s="28" t="e">
        <f>IF(#REF!="","",IF(D294="","",IF(#REF!="Yes",_xll.BQL.Query(#REF!&amp;"get(dropna(matches(groupcut(#S,by=#peer,n=10),long_comp_name().value == value(long_comp_name().value,['"&amp;D294&amp;"']).value),true)) for(members('besgcov index'))","#asof",_xll.BQL.Date(#REF!),"#4 = classification_name(bics,4)","#3 = classification_name(bics,3)","#2 = classification_name(bics,2)","#if= "&amp;'[11]Peer Sheet'!$AE$2&amp;"","#Peer = "&amp;'[11]Peer Sheet'!$AE$3&amp;""),H294)))</f>
        <v>#REF!</v>
      </c>
      <c r="M294" s="28" t="e">
        <f>IF(#REF!="","",IF(D294="","",IF(#REF!="Yes",_xll.BQL.Query(#REF!&amp;"get(dropna(matches(groupcut(#G,by=#peer,n=10),long_comp_name().value == value(long_comp_name().value,['"&amp;D294&amp;"']).value),true)) for(members('besgcov index'))","#asof",_xll.BQL.Date(#REF!),"#4 = classification_name(bics,4)","#3 = classification_name(bics,3)","#2 = classification_name(bics,2)","#if= "&amp;'[11]Peer Sheet'!$AE$2&amp;"","#Peer = "&amp;'[11]Peer Sheet'!$AE$3&amp;""),I294)))</f>
        <v>#REF!</v>
      </c>
      <c r="O294" s="27" t="e">
        <f>IF(O293&lt;#REF!,O293+1,"")</f>
        <v>#REF!</v>
      </c>
      <c r="P294" s="42" t="e">
        <f t="array" ref="P294">IF(O294="","",INDEX(D$9:D$938,MATCH(1,(K$9:K$938=IF(#REF!="Leaders",LARGE(K$9:K$938,O294),SMALL(K$9:K$938,O294)))*(COUNTIF(P$9:P293,D$9:D$938)=0),0)))</f>
        <v>#REF!</v>
      </c>
      <c r="Q294" s="41" t="e">
        <f t="shared" si="3"/>
        <v>#REF!</v>
      </c>
      <c r="R294" s="28" t="e">
        <f>IF(O294="","",IF(#REF!="Leaders",LARGE(K:K,O294),SMALL(K:K,O294)))</f>
        <v>#REF!</v>
      </c>
      <c r="S294" s="28"/>
      <c r="T294" s="42" t="e">
        <f t="array" ref="T294">IF(O294="","",INDEX(D$9:D$938,MATCH(1,(L$9:L$938=IF(#REF!="Leaders",LARGE(L$9:L$938,O294),SMALL(L$9:L$938,O294)))*(COUNTIF(T$9:T293,D$9:D$938)=0),0)))</f>
        <v>#REF!</v>
      </c>
      <c r="U294" s="41" t="e">
        <f t="shared" si="4"/>
        <v>#REF!</v>
      </c>
      <c r="V294" s="28" t="e">
        <f>IF(O294="","",IF(#REF!="Leaders",LARGE(L:L,O294),SMALL(L:L,O294)))</f>
        <v>#REF!</v>
      </c>
      <c r="X294" s="42" t="e">
        <f t="array" ref="X294">IF(O294="","",INDEX(D$9:D$938,MATCH(1,(M$9:M$938=IF(#REF!="Leaders",LARGE(M$9:M$938,O294),SMALL(M$9:M$938,O294)))*(COUNTIF(X$9:X293,D$9:D$938)=0),0)))</f>
        <v>#REF!</v>
      </c>
      <c r="Y294" s="41" t="e">
        <f t="shared" si="5"/>
        <v>#REF!</v>
      </c>
      <c r="Z294" s="28" t="e">
        <f>IF(O294="","",IF(#REF!="Leaders",LARGE(M:M,O294),SMALL(M:M,O294)))</f>
        <v>#REF!</v>
      </c>
    </row>
    <row r="295" spans="7:26">
      <c r="G295" s="28"/>
      <c r="H295" s="40"/>
      <c r="I295" s="28"/>
      <c r="J295" s="28"/>
      <c r="K295" s="28" t="e">
        <f>IF(#REF!="","",IF(D295="","",IFERROR(IF(#REF!="Yes",_xll.BQL.Query(#REF!&amp;"get(dropna(matches(groupcut(#E,by=#peer,n=10),long_comp_name().value == value(long_comp_name().value,['"&amp;D295&amp;"']).value),true)) for(members('besgcov index'))","#asof",_xll.BQL.Date(#REF!),"#4 = classification_name(bics,4)","#3 = classification_name(bics,3)","#2 = classification_name(bics,2)","#if= "&amp;'[11]Peer Sheet'!$AE$2&amp;"","#Peer = "&amp;'[11]Peer Sheet'!$AE$3&amp;""),G295)*1,"-")))</f>
        <v>#REF!</v>
      </c>
      <c r="L295" s="28" t="e">
        <f>IF(#REF!="","",IF(D295="","",IF(#REF!="Yes",_xll.BQL.Query(#REF!&amp;"get(dropna(matches(groupcut(#S,by=#peer,n=10),long_comp_name().value == value(long_comp_name().value,['"&amp;D295&amp;"']).value),true)) for(members('besgcov index'))","#asof",_xll.BQL.Date(#REF!),"#4 = classification_name(bics,4)","#3 = classification_name(bics,3)","#2 = classification_name(bics,2)","#if= "&amp;'[11]Peer Sheet'!$AE$2&amp;"","#Peer = "&amp;'[11]Peer Sheet'!$AE$3&amp;""),H295)))</f>
        <v>#REF!</v>
      </c>
      <c r="M295" s="28" t="e">
        <f>IF(#REF!="","",IF(D295="","",IF(#REF!="Yes",_xll.BQL.Query(#REF!&amp;"get(dropna(matches(groupcut(#G,by=#peer,n=10),long_comp_name().value == value(long_comp_name().value,['"&amp;D295&amp;"']).value),true)) for(members('besgcov index'))","#asof",_xll.BQL.Date(#REF!),"#4 = classification_name(bics,4)","#3 = classification_name(bics,3)","#2 = classification_name(bics,2)","#if= "&amp;'[11]Peer Sheet'!$AE$2&amp;"","#Peer = "&amp;'[11]Peer Sheet'!$AE$3&amp;""),I295)))</f>
        <v>#REF!</v>
      </c>
      <c r="O295" s="27" t="e">
        <f>IF(O294&lt;#REF!,O294+1,"")</f>
        <v>#REF!</v>
      </c>
      <c r="P295" s="42" t="e">
        <f t="array" ref="P295">IF(O295="","",INDEX(D$9:D$938,MATCH(1,(K$9:K$938=IF(#REF!="Leaders",LARGE(K$9:K$938,O295),SMALL(K$9:K$938,O295)))*(COUNTIF(P$9:P294,D$9:D$938)=0),0)))</f>
        <v>#REF!</v>
      </c>
      <c r="Q295" s="41" t="e">
        <f t="shared" si="3"/>
        <v>#REF!</v>
      </c>
      <c r="R295" s="28" t="e">
        <f>IF(O295="","",IF(#REF!="Leaders",LARGE(K:K,O295),SMALL(K:K,O295)))</f>
        <v>#REF!</v>
      </c>
      <c r="S295" s="28"/>
      <c r="T295" s="42" t="e">
        <f t="array" ref="T295">IF(O295="","",INDEX(D$9:D$938,MATCH(1,(L$9:L$938=IF(#REF!="Leaders",LARGE(L$9:L$938,O295),SMALL(L$9:L$938,O295)))*(COUNTIF(T$9:T294,D$9:D$938)=0),0)))</f>
        <v>#REF!</v>
      </c>
      <c r="U295" s="41" t="e">
        <f t="shared" si="4"/>
        <v>#REF!</v>
      </c>
      <c r="V295" s="28" t="e">
        <f>IF(O295="","",IF(#REF!="Leaders",LARGE(L:L,O295),SMALL(L:L,O295)))</f>
        <v>#REF!</v>
      </c>
      <c r="X295" s="42" t="e">
        <f t="array" ref="X295">IF(O295="","",INDEX(D$9:D$938,MATCH(1,(M$9:M$938=IF(#REF!="Leaders",LARGE(M$9:M$938,O295),SMALL(M$9:M$938,O295)))*(COUNTIF(X$9:X294,D$9:D$938)=0),0)))</f>
        <v>#REF!</v>
      </c>
      <c r="Y295" s="41" t="e">
        <f t="shared" si="5"/>
        <v>#REF!</v>
      </c>
      <c r="Z295" s="28" t="e">
        <f>IF(O295="","",IF(#REF!="Leaders",LARGE(M:M,O295),SMALL(M:M,O295)))</f>
        <v>#REF!</v>
      </c>
    </row>
    <row r="296" spans="7:26">
      <c r="G296" s="28"/>
      <c r="H296" s="40"/>
      <c r="I296" s="28"/>
      <c r="J296" s="28"/>
      <c r="K296" s="28" t="e">
        <f>IF(#REF!="","",IF(D296="","",IFERROR(IF(#REF!="Yes",_xll.BQL.Query(#REF!&amp;"get(dropna(matches(groupcut(#E,by=#peer,n=10),long_comp_name().value == value(long_comp_name().value,['"&amp;D296&amp;"']).value),true)) for(members('besgcov index'))","#asof",_xll.BQL.Date(#REF!),"#4 = classification_name(bics,4)","#3 = classification_name(bics,3)","#2 = classification_name(bics,2)","#if= "&amp;'[11]Peer Sheet'!$AE$2&amp;"","#Peer = "&amp;'[11]Peer Sheet'!$AE$3&amp;""),G296)*1,"-")))</f>
        <v>#REF!</v>
      </c>
      <c r="L296" s="28" t="e">
        <f>IF(#REF!="","",IF(D296="","",IF(#REF!="Yes",_xll.BQL.Query(#REF!&amp;"get(dropna(matches(groupcut(#S,by=#peer,n=10),long_comp_name().value == value(long_comp_name().value,['"&amp;D296&amp;"']).value),true)) for(members('besgcov index'))","#asof",_xll.BQL.Date(#REF!),"#4 = classification_name(bics,4)","#3 = classification_name(bics,3)","#2 = classification_name(bics,2)","#if= "&amp;'[11]Peer Sheet'!$AE$2&amp;"","#Peer = "&amp;'[11]Peer Sheet'!$AE$3&amp;""),H296)))</f>
        <v>#REF!</v>
      </c>
      <c r="M296" s="28" t="e">
        <f>IF(#REF!="","",IF(D296="","",IF(#REF!="Yes",_xll.BQL.Query(#REF!&amp;"get(dropna(matches(groupcut(#G,by=#peer,n=10),long_comp_name().value == value(long_comp_name().value,['"&amp;D296&amp;"']).value),true)) for(members('besgcov index'))","#asof",_xll.BQL.Date(#REF!),"#4 = classification_name(bics,4)","#3 = classification_name(bics,3)","#2 = classification_name(bics,2)","#if= "&amp;'[11]Peer Sheet'!$AE$2&amp;"","#Peer = "&amp;'[11]Peer Sheet'!$AE$3&amp;""),I296)))</f>
        <v>#REF!</v>
      </c>
      <c r="O296" s="27" t="e">
        <f>IF(O295&lt;#REF!,O295+1,"")</f>
        <v>#REF!</v>
      </c>
      <c r="P296" s="42" t="e">
        <f t="array" ref="P296">IF(O296="","",INDEX(D$9:D$938,MATCH(1,(K$9:K$938=IF(#REF!="Leaders",LARGE(K$9:K$938,O296),SMALL(K$9:K$938,O296)))*(COUNTIF(P$9:P295,D$9:D$938)=0),0)))</f>
        <v>#REF!</v>
      </c>
      <c r="Q296" s="41" t="e">
        <f t="shared" si="3"/>
        <v>#REF!</v>
      </c>
      <c r="R296" s="28" t="e">
        <f>IF(O296="","",IF(#REF!="Leaders",LARGE(K:K,O296),SMALL(K:K,O296)))</f>
        <v>#REF!</v>
      </c>
      <c r="S296" s="28"/>
      <c r="T296" s="42" t="e">
        <f t="array" ref="T296">IF(O296="","",INDEX(D$9:D$938,MATCH(1,(L$9:L$938=IF(#REF!="Leaders",LARGE(L$9:L$938,O296),SMALL(L$9:L$938,O296)))*(COUNTIF(T$9:T295,D$9:D$938)=0),0)))</f>
        <v>#REF!</v>
      </c>
      <c r="U296" s="41" t="e">
        <f t="shared" si="4"/>
        <v>#REF!</v>
      </c>
      <c r="V296" s="28" t="e">
        <f>IF(O296="","",IF(#REF!="Leaders",LARGE(L:L,O296),SMALL(L:L,O296)))</f>
        <v>#REF!</v>
      </c>
      <c r="X296" s="42" t="e">
        <f t="array" ref="X296">IF(O296="","",INDEX(D$9:D$938,MATCH(1,(M$9:M$938=IF(#REF!="Leaders",LARGE(M$9:M$938,O296),SMALL(M$9:M$938,O296)))*(COUNTIF(X$9:X295,D$9:D$938)=0),0)))</f>
        <v>#REF!</v>
      </c>
      <c r="Y296" s="41" t="e">
        <f t="shared" si="5"/>
        <v>#REF!</v>
      </c>
      <c r="Z296" s="28" t="e">
        <f>IF(O296="","",IF(#REF!="Leaders",LARGE(M:M,O296),SMALL(M:M,O296)))</f>
        <v>#REF!</v>
      </c>
    </row>
    <row r="297" spans="7:26">
      <c r="G297" s="28"/>
      <c r="H297" s="40"/>
      <c r="I297" s="28"/>
      <c r="J297" s="28"/>
      <c r="K297" s="28" t="e">
        <f>IF(#REF!="","",IF(D297="","",IFERROR(IF(#REF!="Yes",_xll.BQL.Query(#REF!&amp;"get(dropna(matches(groupcut(#E,by=#peer,n=10),long_comp_name().value == value(long_comp_name().value,['"&amp;D297&amp;"']).value),true)) for(members('besgcov index'))","#asof",_xll.BQL.Date(#REF!),"#4 = classification_name(bics,4)","#3 = classification_name(bics,3)","#2 = classification_name(bics,2)","#if= "&amp;'[11]Peer Sheet'!$AE$2&amp;"","#Peer = "&amp;'[11]Peer Sheet'!$AE$3&amp;""),G297)*1,"-")))</f>
        <v>#REF!</v>
      </c>
      <c r="L297" s="28" t="e">
        <f>IF(#REF!="","",IF(D297="","",IF(#REF!="Yes",_xll.BQL.Query(#REF!&amp;"get(dropna(matches(groupcut(#S,by=#peer,n=10),long_comp_name().value == value(long_comp_name().value,['"&amp;D297&amp;"']).value),true)) for(members('besgcov index'))","#asof",_xll.BQL.Date(#REF!),"#4 = classification_name(bics,4)","#3 = classification_name(bics,3)","#2 = classification_name(bics,2)","#if= "&amp;'[11]Peer Sheet'!$AE$2&amp;"","#Peer = "&amp;'[11]Peer Sheet'!$AE$3&amp;""),H297)))</f>
        <v>#REF!</v>
      </c>
      <c r="M297" s="28" t="e">
        <f>IF(#REF!="","",IF(D297="","",IF(#REF!="Yes",_xll.BQL.Query(#REF!&amp;"get(dropna(matches(groupcut(#G,by=#peer,n=10),long_comp_name().value == value(long_comp_name().value,['"&amp;D297&amp;"']).value),true)) for(members('besgcov index'))","#asof",_xll.BQL.Date(#REF!),"#4 = classification_name(bics,4)","#3 = classification_name(bics,3)","#2 = classification_name(bics,2)","#if= "&amp;'[11]Peer Sheet'!$AE$2&amp;"","#Peer = "&amp;'[11]Peer Sheet'!$AE$3&amp;""),I297)))</f>
        <v>#REF!</v>
      </c>
      <c r="O297" s="27" t="e">
        <f>IF(O296&lt;#REF!,O296+1,"")</f>
        <v>#REF!</v>
      </c>
      <c r="P297" s="42" t="e">
        <f t="array" ref="P297">IF(O297="","",INDEX(D$9:D$938,MATCH(1,(K$9:K$938=IF(#REF!="Leaders",LARGE(K$9:K$938,O297),SMALL(K$9:K$938,O297)))*(COUNTIF(P$9:P296,D$9:D$938)=0),0)))</f>
        <v>#REF!</v>
      </c>
      <c r="Q297" s="41" t="e">
        <f t="shared" si="3"/>
        <v>#REF!</v>
      </c>
      <c r="R297" s="28" t="e">
        <f>IF(O297="","",IF(#REF!="Leaders",LARGE(K:K,O297),SMALL(K:K,O297)))</f>
        <v>#REF!</v>
      </c>
      <c r="S297" s="28"/>
      <c r="T297" s="42" t="e">
        <f t="array" ref="T297">IF(O297="","",INDEX(D$9:D$938,MATCH(1,(L$9:L$938=IF(#REF!="Leaders",LARGE(L$9:L$938,O297),SMALL(L$9:L$938,O297)))*(COUNTIF(T$9:T296,D$9:D$938)=0),0)))</f>
        <v>#REF!</v>
      </c>
      <c r="U297" s="41" t="e">
        <f t="shared" si="4"/>
        <v>#REF!</v>
      </c>
      <c r="V297" s="28" t="e">
        <f>IF(O297="","",IF(#REF!="Leaders",LARGE(L:L,O297),SMALL(L:L,O297)))</f>
        <v>#REF!</v>
      </c>
      <c r="X297" s="42" t="e">
        <f t="array" ref="X297">IF(O297="","",INDEX(D$9:D$938,MATCH(1,(M$9:M$938=IF(#REF!="Leaders",LARGE(M$9:M$938,O297),SMALL(M$9:M$938,O297)))*(COUNTIF(X$9:X296,D$9:D$938)=0),0)))</f>
        <v>#REF!</v>
      </c>
      <c r="Y297" s="41" t="e">
        <f t="shared" si="5"/>
        <v>#REF!</v>
      </c>
      <c r="Z297" s="28" t="e">
        <f>IF(O297="","",IF(#REF!="Leaders",LARGE(M:M,O297),SMALL(M:M,O297)))</f>
        <v>#REF!</v>
      </c>
    </row>
    <row r="298" spans="7:26">
      <c r="G298" s="28"/>
      <c r="H298" s="40"/>
      <c r="I298" s="28"/>
      <c r="J298" s="28"/>
      <c r="K298" s="28" t="e">
        <f>IF(#REF!="","",IF(D298="","",IFERROR(IF(#REF!="Yes",_xll.BQL.Query(#REF!&amp;"get(dropna(matches(groupcut(#E,by=#peer,n=10),long_comp_name().value == value(long_comp_name().value,['"&amp;D298&amp;"']).value),true)) for(members('besgcov index'))","#asof",_xll.BQL.Date(#REF!),"#4 = classification_name(bics,4)","#3 = classification_name(bics,3)","#2 = classification_name(bics,2)","#if= "&amp;'[11]Peer Sheet'!$AE$2&amp;"","#Peer = "&amp;'[11]Peer Sheet'!$AE$3&amp;""),G298)*1,"-")))</f>
        <v>#REF!</v>
      </c>
      <c r="L298" s="28" t="e">
        <f>IF(#REF!="","",IF(D298="","",IF(#REF!="Yes",_xll.BQL.Query(#REF!&amp;"get(dropna(matches(groupcut(#S,by=#peer,n=10),long_comp_name().value == value(long_comp_name().value,['"&amp;D298&amp;"']).value),true)) for(members('besgcov index'))","#asof",_xll.BQL.Date(#REF!),"#4 = classification_name(bics,4)","#3 = classification_name(bics,3)","#2 = classification_name(bics,2)","#if= "&amp;'[11]Peer Sheet'!$AE$2&amp;"","#Peer = "&amp;'[11]Peer Sheet'!$AE$3&amp;""),H298)))</f>
        <v>#REF!</v>
      </c>
      <c r="M298" s="28" t="e">
        <f>IF(#REF!="","",IF(D298="","",IF(#REF!="Yes",_xll.BQL.Query(#REF!&amp;"get(dropna(matches(groupcut(#G,by=#peer,n=10),long_comp_name().value == value(long_comp_name().value,['"&amp;D298&amp;"']).value),true)) for(members('besgcov index'))","#asof",_xll.BQL.Date(#REF!),"#4 = classification_name(bics,4)","#3 = classification_name(bics,3)","#2 = classification_name(bics,2)","#if= "&amp;'[11]Peer Sheet'!$AE$2&amp;"","#Peer = "&amp;'[11]Peer Sheet'!$AE$3&amp;""),I298)))</f>
        <v>#REF!</v>
      </c>
      <c r="O298" s="27" t="e">
        <f>IF(O297&lt;#REF!,O297+1,"")</f>
        <v>#REF!</v>
      </c>
      <c r="P298" s="42" t="e">
        <f t="array" ref="P298">IF(O298="","",INDEX(D$9:D$938,MATCH(1,(K$9:K$938=IF(#REF!="Leaders",LARGE(K$9:K$938,O298),SMALL(K$9:K$938,O298)))*(COUNTIF(P$9:P297,D$9:D$938)=0),0)))</f>
        <v>#REF!</v>
      </c>
      <c r="Q298" s="41" t="e">
        <f t="shared" si="3"/>
        <v>#REF!</v>
      </c>
      <c r="R298" s="28" t="e">
        <f>IF(O298="","",IF(#REF!="Leaders",LARGE(K:K,O298),SMALL(K:K,O298)))</f>
        <v>#REF!</v>
      </c>
      <c r="S298" s="28"/>
      <c r="T298" s="42" t="e">
        <f t="array" ref="T298">IF(O298="","",INDEX(D$9:D$938,MATCH(1,(L$9:L$938=IF(#REF!="Leaders",LARGE(L$9:L$938,O298),SMALL(L$9:L$938,O298)))*(COUNTIF(T$9:T297,D$9:D$938)=0),0)))</f>
        <v>#REF!</v>
      </c>
      <c r="U298" s="41" t="e">
        <f t="shared" si="4"/>
        <v>#REF!</v>
      </c>
      <c r="V298" s="28" t="e">
        <f>IF(O298="","",IF(#REF!="Leaders",LARGE(L:L,O298),SMALL(L:L,O298)))</f>
        <v>#REF!</v>
      </c>
      <c r="X298" s="42" t="e">
        <f t="array" ref="X298">IF(O298="","",INDEX(D$9:D$938,MATCH(1,(M$9:M$938=IF(#REF!="Leaders",LARGE(M$9:M$938,O298),SMALL(M$9:M$938,O298)))*(COUNTIF(X$9:X297,D$9:D$938)=0),0)))</f>
        <v>#REF!</v>
      </c>
      <c r="Y298" s="41" t="e">
        <f t="shared" si="5"/>
        <v>#REF!</v>
      </c>
      <c r="Z298" s="28" t="e">
        <f>IF(O298="","",IF(#REF!="Leaders",LARGE(M:M,O298),SMALL(M:M,O298)))</f>
        <v>#REF!</v>
      </c>
    </row>
    <row r="299" spans="7:26">
      <c r="G299" s="28"/>
      <c r="H299" s="40"/>
      <c r="I299" s="28"/>
      <c r="J299" s="28"/>
      <c r="K299" s="28" t="e">
        <f>IF(#REF!="","",IF(D299="","",IFERROR(IF(#REF!="Yes",_xll.BQL.Query(#REF!&amp;"get(dropna(matches(groupcut(#E,by=#peer,n=10),long_comp_name().value == value(long_comp_name().value,['"&amp;D299&amp;"']).value),true)) for(members('besgcov index'))","#asof",_xll.BQL.Date(#REF!),"#4 = classification_name(bics,4)","#3 = classification_name(bics,3)","#2 = classification_name(bics,2)","#if= "&amp;'[11]Peer Sheet'!$AE$2&amp;"","#Peer = "&amp;'[11]Peer Sheet'!$AE$3&amp;""),G299)*1,"-")))</f>
        <v>#REF!</v>
      </c>
      <c r="L299" s="28" t="e">
        <f>IF(#REF!="","",IF(D299="","",IF(#REF!="Yes",_xll.BQL.Query(#REF!&amp;"get(dropna(matches(groupcut(#S,by=#peer,n=10),long_comp_name().value == value(long_comp_name().value,['"&amp;D299&amp;"']).value),true)) for(members('besgcov index'))","#asof",_xll.BQL.Date(#REF!),"#4 = classification_name(bics,4)","#3 = classification_name(bics,3)","#2 = classification_name(bics,2)","#if= "&amp;'[11]Peer Sheet'!$AE$2&amp;"","#Peer = "&amp;'[11]Peer Sheet'!$AE$3&amp;""),H299)))</f>
        <v>#REF!</v>
      </c>
      <c r="M299" s="28" t="e">
        <f>IF(#REF!="","",IF(D299="","",IF(#REF!="Yes",_xll.BQL.Query(#REF!&amp;"get(dropna(matches(groupcut(#G,by=#peer,n=10),long_comp_name().value == value(long_comp_name().value,['"&amp;D299&amp;"']).value),true)) for(members('besgcov index'))","#asof",_xll.BQL.Date(#REF!),"#4 = classification_name(bics,4)","#3 = classification_name(bics,3)","#2 = classification_name(bics,2)","#if= "&amp;'[11]Peer Sheet'!$AE$2&amp;"","#Peer = "&amp;'[11]Peer Sheet'!$AE$3&amp;""),I299)))</f>
        <v>#REF!</v>
      </c>
      <c r="O299" s="27" t="e">
        <f>IF(O298&lt;#REF!,O298+1,"")</f>
        <v>#REF!</v>
      </c>
      <c r="P299" s="42" t="e">
        <f t="array" ref="P299">IF(O299="","",INDEX(D$9:D$938,MATCH(1,(K$9:K$938=IF(#REF!="Leaders",LARGE(K$9:K$938,O299),SMALL(K$9:K$938,O299)))*(COUNTIF(P$9:P298,D$9:D$938)=0),0)))</f>
        <v>#REF!</v>
      </c>
      <c r="Q299" s="41" t="e">
        <f t="shared" si="3"/>
        <v>#REF!</v>
      </c>
      <c r="R299" s="28" t="e">
        <f>IF(O299="","",IF(#REF!="Leaders",LARGE(K:K,O299),SMALL(K:K,O299)))</f>
        <v>#REF!</v>
      </c>
      <c r="S299" s="28"/>
      <c r="T299" s="42" t="e">
        <f t="array" ref="T299">IF(O299="","",INDEX(D$9:D$938,MATCH(1,(L$9:L$938=IF(#REF!="Leaders",LARGE(L$9:L$938,O299),SMALL(L$9:L$938,O299)))*(COUNTIF(T$9:T298,D$9:D$938)=0),0)))</f>
        <v>#REF!</v>
      </c>
      <c r="U299" s="41" t="e">
        <f t="shared" si="4"/>
        <v>#REF!</v>
      </c>
      <c r="V299" s="28" t="e">
        <f>IF(O299="","",IF(#REF!="Leaders",LARGE(L:L,O299),SMALL(L:L,O299)))</f>
        <v>#REF!</v>
      </c>
      <c r="X299" s="42" t="e">
        <f t="array" ref="X299">IF(O299="","",INDEX(D$9:D$938,MATCH(1,(M$9:M$938=IF(#REF!="Leaders",LARGE(M$9:M$938,O299),SMALL(M$9:M$938,O299)))*(COUNTIF(X$9:X298,D$9:D$938)=0),0)))</f>
        <v>#REF!</v>
      </c>
      <c r="Y299" s="41" t="e">
        <f t="shared" si="5"/>
        <v>#REF!</v>
      </c>
      <c r="Z299" s="28" t="e">
        <f>IF(O299="","",IF(#REF!="Leaders",LARGE(M:M,O299),SMALL(M:M,O299)))</f>
        <v>#REF!</v>
      </c>
    </row>
    <row r="300" spans="7:26">
      <c r="G300" s="28"/>
      <c r="H300" s="40"/>
      <c r="I300" s="28"/>
      <c r="J300" s="28"/>
      <c r="K300" s="28" t="e">
        <f>IF(#REF!="","",IF(D300="","",IFERROR(IF(#REF!="Yes",_xll.BQL.Query(#REF!&amp;"get(dropna(matches(groupcut(#E,by=#peer,n=10),long_comp_name().value == value(long_comp_name().value,['"&amp;D300&amp;"']).value),true)) for(members('besgcov index'))","#asof",_xll.BQL.Date(#REF!),"#4 = classification_name(bics,4)","#3 = classification_name(bics,3)","#2 = classification_name(bics,2)","#if= "&amp;'[11]Peer Sheet'!$AE$2&amp;"","#Peer = "&amp;'[11]Peer Sheet'!$AE$3&amp;""),G300)*1,"-")))</f>
        <v>#REF!</v>
      </c>
      <c r="L300" s="28" t="e">
        <f>IF(#REF!="","",IF(D300="","",IF(#REF!="Yes",_xll.BQL.Query(#REF!&amp;"get(dropna(matches(groupcut(#S,by=#peer,n=10),long_comp_name().value == value(long_comp_name().value,['"&amp;D300&amp;"']).value),true)) for(members('besgcov index'))","#asof",_xll.BQL.Date(#REF!),"#4 = classification_name(bics,4)","#3 = classification_name(bics,3)","#2 = classification_name(bics,2)","#if= "&amp;'[11]Peer Sheet'!$AE$2&amp;"","#Peer = "&amp;'[11]Peer Sheet'!$AE$3&amp;""),H300)))</f>
        <v>#REF!</v>
      </c>
      <c r="M300" s="28" t="e">
        <f>IF(#REF!="","",IF(D300="","",IF(#REF!="Yes",_xll.BQL.Query(#REF!&amp;"get(dropna(matches(groupcut(#G,by=#peer,n=10),long_comp_name().value == value(long_comp_name().value,['"&amp;D300&amp;"']).value),true)) for(members('besgcov index'))","#asof",_xll.BQL.Date(#REF!),"#4 = classification_name(bics,4)","#3 = classification_name(bics,3)","#2 = classification_name(bics,2)","#if= "&amp;'[11]Peer Sheet'!$AE$2&amp;"","#Peer = "&amp;'[11]Peer Sheet'!$AE$3&amp;""),I300)))</f>
        <v>#REF!</v>
      </c>
      <c r="O300" s="27" t="e">
        <f>IF(O299&lt;#REF!,O299+1,"")</f>
        <v>#REF!</v>
      </c>
      <c r="P300" s="42" t="e">
        <f t="array" ref="P300">IF(O300="","",INDEX(D$9:D$938,MATCH(1,(K$9:K$938=IF(#REF!="Leaders",LARGE(K$9:K$938,O300),SMALL(K$9:K$938,O300)))*(COUNTIF(P$9:P299,D$9:D$938)=0),0)))</f>
        <v>#REF!</v>
      </c>
      <c r="Q300" s="41" t="e">
        <f t="shared" si="3"/>
        <v>#REF!</v>
      </c>
      <c r="R300" s="28" t="e">
        <f>IF(O300="","",IF(#REF!="Leaders",LARGE(K:K,O300),SMALL(K:K,O300)))</f>
        <v>#REF!</v>
      </c>
      <c r="S300" s="28"/>
      <c r="T300" s="42" t="e">
        <f t="array" ref="T300">IF(O300="","",INDEX(D$9:D$938,MATCH(1,(L$9:L$938=IF(#REF!="Leaders",LARGE(L$9:L$938,O300),SMALL(L$9:L$938,O300)))*(COUNTIF(T$9:T299,D$9:D$938)=0),0)))</f>
        <v>#REF!</v>
      </c>
      <c r="U300" s="41" t="e">
        <f t="shared" si="4"/>
        <v>#REF!</v>
      </c>
      <c r="V300" s="28" t="e">
        <f>IF(O300="","",IF(#REF!="Leaders",LARGE(L:L,O300),SMALL(L:L,O300)))</f>
        <v>#REF!</v>
      </c>
      <c r="X300" s="42" t="e">
        <f t="array" ref="X300">IF(O300="","",INDEX(D$9:D$938,MATCH(1,(M$9:M$938=IF(#REF!="Leaders",LARGE(M$9:M$938,O300),SMALL(M$9:M$938,O300)))*(COUNTIF(X$9:X299,D$9:D$938)=0),0)))</f>
        <v>#REF!</v>
      </c>
      <c r="Y300" s="41" t="e">
        <f t="shared" si="5"/>
        <v>#REF!</v>
      </c>
      <c r="Z300" s="28" t="e">
        <f>IF(O300="","",IF(#REF!="Leaders",LARGE(M:M,O300),SMALL(M:M,O300)))</f>
        <v>#REF!</v>
      </c>
    </row>
    <row r="301" spans="7:26">
      <c r="G301" s="28"/>
      <c r="H301" s="40"/>
      <c r="I301" s="28"/>
      <c r="J301" s="28"/>
      <c r="K301" s="28" t="e">
        <f>IF(#REF!="","",IF(D301="","",IFERROR(IF(#REF!="Yes",_xll.BQL.Query(#REF!&amp;"get(dropna(matches(groupcut(#E,by=#peer,n=10),long_comp_name().value == value(long_comp_name().value,['"&amp;D301&amp;"']).value),true)) for(members('besgcov index'))","#asof",_xll.BQL.Date(#REF!),"#4 = classification_name(bics,4)","#3 = classification_name(bics,3)","#2 = classification_name(bics,2)","#if= "&amp;'[11]Peer Sheet'!$AE$2&amp;"","#Peer = "&amp;'[11]Peer Sheet'!$AE$3&amp;""),G301)*1,"-")))</f>
        <v>#REF!</v>
      </c>
      <c r="L301" s="28" t="e">
        <f>IF(#REF!="","",IF(D301="","",IF(#REF!="Yes",_xll.BQL.Query(#REF!&amp;"get(dropna(matches(groupcut(#S,by=#peer,n=10),long_comp_name().value == value(long_comp_name().value,['"&amp;D301&amp;"']).value),true)) for(members('besgcov index'))","#asof",_xll.BQL.Date(#REF!),"#4 = classification_name(bics,4)","#3 = classification_name(bics,3)","#2 = classification_name(bics,2)","#if= "&amp;'[11]Peer Sheet'!$AE$2&amp;"","#Peer = "&amp;'[11]Peer Sheet'!$AE$3&amp;""),H301)))</f>
        <v>#REF!</v>
      </c>
      <c r="M301" s="28" t="e">
        <f>IF(#REF!="","",IF(D301="","",IF(#REF!="Yes",_xll.BQL.Query(#REF!&amp;"get(dropna(matches(groupcut(#G,by=#peer,n=10),long_comp_name().value == value(long_comp_name().value,['"&amp;D301&amp;"']).value),true)) for(members('besgcov index'))","#asof",_xll.BQL.Date(#REF!),"#4 = classification_name(bics,4)","#3 = classification_name(bics,3)","#2 = classification_name(bics,2)","#if= "&amp;'[11]Peer Sheet'!$AE$2&amp;"","#Peer = "&amp;'[11]Peer Sheet'!$AE$3&amp;""),I301)))</f>
        <v>#REF!</v>
      </c>
      <c r="O301" s="27" t="e">
        <f>IF(O300&lt;#REF!,O300+1,"")</f>
        <v>#REF!</v>
      </c>
      <c r="P301" s="42" t="e">
        <f t="array" ref="P301">IF(O301="","",INDEX(D$9:D$938,MATCH(1,(K$9:K$938=IF(#REF!="Leaders",LARGE(K$9:K$938,O301),SMALL(K$9:K$938,O301)))*(COUNTIF(P$9:P300,D$9:D$938)=0),0)))</f>
        <v>#REF!</v>
      </c>
      <c r="Q301" s="41" t="e">
        <f t="shared" si="3"/>
        <v>#REF!</v>
      </c>
      <c r="R301" s="28" t="e">
        <f>IF(O301="","",IF(#REF!="Leaders",LARGE(K:K,O301),SMALL(K:K,O301)))</f>
        <v>#REF!</v>
      </c>
      <c r="S301" s="28"/>
      <c r="T301" s="42" t="e">
        <f t="array" ref="T301">IF(O301="","",INDEX(D$9:D$938,MATCH(1,(L$9:L$938=IF(#REF!="Leaders",LARGE(L$9:L$938,O301),SMALL(L$9:L$938,O301)))*(COUNTIF(T$9:T300,D$9:D$938)=0),0)))</f>
        <v>#REF!</v>
      </c>
      <c r="U301" s="41" t="e">
        <f t="shared" si="4"/>
        <v>#REF!</v>
      </c>
      <c r="V301" s="28" t="e">
        <f>IF(O301="","",IF(#REF!="Leaders",LARGE(L:L,O301),SMALL(L:L,O301)))</f>
        <v>#REF!</v>
      </c>
      <c r="X301" s="42" t="e">
        <f t="array" ref="X301">IF(O301="","",INDEX(D$9:D$938,MATCH(1,(M$9:M$938=IF(#REF!="Leaders",LARGE(M$9:M$938,O301),SMALL(M$9:M$938,O301)))*(COUNTIF(X$9:X300,D$9:D$938)=0),0)))</f>
        <v>#REF!</v>
      </c>
      <c r="Y301" s="41" t="e">
        <f t="shared" si="5"/>
        <v>#REF!</v>
      </c>
      <c r="Z301" s="28" t="e">
        <f>IF(O301="","",IF(#REF!="Leaders",LARGE(M:M,O301),SMALL(M:M,O301)))</f>
        <v>#REF!</v>
      </c>
    </row>
    <row r="302" spans="7:26">
      <c r="G302" s="28"/>
      <c r="H302" s="40"/>
      <c r="I302" s="28"/>
      <c r="J302" s="28"/>
      <c r="K302" s="28" t="e">
        <f>IF(#REF!="","",IF(D302="","",IFERROR(IF(#REF!="Yes",_xll.BQL.Query(#REF!&amp;"get(dropna(matches(groupcut(#E,by=#peer,n=10),long_comp_name().value == value(long_comp_name().value,['"&amp;D302&amp;"']).value),true)) for(members('besgcov index'))","#asof",_xll.BQL.Date(#REF!),"#4 = classification_name(bics,4)","#3 = classification_name(bics,3)","#2 = classification_name(bics,2)","#if= "&amp;'[11]Peer Sheet'!$AE$2&amp;"","#Peer = "&amp;'[11]Peer Sheet'!$AE$3&amp;""),G302)*1,"-")))</f>
        <v>#REF!</v>
      </c>
      <c r="L302" s="28" t="e">
        <f>IF(#REF!="","",IF(D302="","",IF(#REF!="Yes",_xll.BQL.Query(#REF!&amp;"get(dropna(matches(groupcut(#S,by=#peer,n=10),long_comp_name().value == value(long_comp_name().value,['"&amp;D302&amp;"']).value),true)) for(members('besgcov index'))","#asof",_xll.BQL.Date(#REF!),"#4 = classification_name(bics,4)","#3 = classification_name(bics,3)","#2 = classification_name(bics,2)","#if= "&amp;'[11]Peer Sheet'!$AE$2&amp;"","#Peer = "&amp;'[11]Peer Sheet'!$AE$3&amp;""),H302)))</f>
        <v>#REF!</v>
      </c>
      <c r="M302" s="28" t="e">
        <f>IF(#REF!="","",IF(D302="","",IF(#REF!="Yes",_xll.BQL.Query(#REF!&amp;"get(dropna(matches(groupcut(#G,by=#peer,n=10),long_comp_name().value == value(long_comp_name().value,['"&amp;D302&amp;"']).value),true)) for(members('besgcov index'))","#asof",_xll.BQL.Date(#REF!),"#4 = classification_name(bics,4)","#3 = classification_name(bics,3)","#2 = classification_name(bics,2)","#if= "&amp;'[11]Peer Sheet'!$AE$2&amp;"","#Peer = "&amp;'[11]Peer Sheet'!$AE$3&amp;""),I302)))</f>
        <v>#REF!</v>
      </c>
      <c r="O302" s="27" t="e">
        <f>IF(O301&lt;#REF!,O301+1,"")</f>
        <v>#REF!</v>
      </c>
      <c r="P302" s="42" t="e">
        <f t="array" ref="P302">IF(O302="","",INDEX(D$9:D$938,MATCH(1,(K$9:K$938=IF(#REF!="Leaders",LARGE(K$9:K$938,O302),SMALL(K$9:K$938,O302)))*(COUNTIF(P$9:P301,D$9:D$938)=0),0)))</f>
        <v>#REF!</v>
      </c>
      <c r="Q302" s="41" t="e">
        <f t="shared" si="3"/>
        <v>#REF!</v>
      </c>
      <c r="R302" s="28" t="e">
        <f>IF(O302="","",IF(#REF!="Leaders",LARGE(K:K,O302),SMALL(K:K,O302)))</f>
        <v>#REF!</v>
      </c>
      <c r="S302" s="28"/>
      <c r="T302" s="42" t="e">
        <f t="array" ref="T302">IF(O302="","",INDEX(D$9:D$938,MATCH(1,(L$9:L$938=IF(#REF!="Leaders",LARGE(L$9:L$938,O302),SMALL(L$9:L$938,O302)))*(COUNTIF(T$9:T301,D$9:D$938)=0),0)))</f>
        <v>#REF!</v>
      </c>
      <c r="U302" s="41" t="e">
        <f t="shared" si="4"/>
        <v>#REF!</v>
      </c>
      <c r="V302" s="28" t="e">
        <f>IF(O302="","",IF(#REF!="Leaders",LARGE(L:L,O302),SMALL(L:L,O302)))</f>
        <v>#REF!</v>
      </c>
      <c r="X302" s="42" t="e">
        <f t="array" ref="X302">IF(O302="","",INDEX(D$9:D$938,MATCH(1,(M$9:M$938=IF(#REF!="Leaders",LARGE(M$9:M$938,O302),SMALL(M$9:M$938,O302)))*(COUNTIF(X$9:X301,D$9:D$938)=0),0)))</f>
        <v>#REF!</v>
      </c>
      <c r="Y302" s="41" t="e">
        <f t="shared" si="5"/>
        <v>#REF!</v>
      </c>
      <c r="Z302" s="28" t="e">
        <f>IF(O302="","",IF(#REF!="Leaders",LARGE(M:M,O302),SMALL(M:M,O302)))</f>
        <v>#REF!</v>
      </c>
    </row>
    <row r="303" spans="7:26">
      <c r="G303" s="28"/>
      <c r="H303" s="40"/>
      <c r="I303" s="28"/>
      <c r="J303" s="28"/>
      <c r="K303" s="28" t="e">
        <f>IF(#REF!="","",IF(D303="","",IFERROR(IF(#REF!="Yes",_xll.BQL.Query(#REF!&amp;"get(dropna(matches(groupcut(#E,by=#peer,n=10),long_comp_name().value == value(long_comp_name().value,['"&amp;D303&amp;"']).value),true)) for(members('besgcov index'))","#asof",_xll.BQL.Date(#REF!),"#4 = classification_name(bics,4)","#3 = classification_name(bics,3)","#2 = classification_name(bics,2)","#if= "&amp;'[11]Peer Sheet'!$AE$2&amp;"","#Peer = "&amp;'[11]Peer Sheet'!$AE$3&amp;""),G303)*1,"-")))</f>
        <v>#REF!</v>
      </c>
      <c r="L303" s="28" t="e">
        <f>IF(#REF!="","",IF(D303="","",IF(#REF!="Yes",_xll.BQL.Query(#REF!&amp;"get(dropna(matches(groupcut(#S,by=#peer,n=10),long_comp_name().value == value(long_comp_name().value,['"&amp;D303&amp;"']).value),true)) for(members('besgcov index'))","#asof",_xll.BQL.Date(#REF!),"#4 = classification_name(bics,4)","#3 = classification_name(bics,3)","#2 = classification_name(bics,2)","#if= "&amp;'[11]Peer Sheet'!$AE$2&amp;"","#Peer = "&amp;'[11]Peer Sheet'!$AE$3&amp;""),H303)))</f>
        <v>#REF!</v>
      </c>
      <c r="M303" s="28" t="e">
        <f>IF(#REF!="","",IF(D303="","",IF(#REF!="Yes",_xll.BQL.Query(#REF!&amp;"get(dropna(matches(groupcut(#G,by=#peer,n=10),long_comp_name().value == value(long_comp_name().value,['"&amp;D303&amp;"']).value),true)) for(members('besgcov index'))","#asof",_xll.BQL.Date(#REF!),"#4 = classification_name(bics,4)","#3 = classification_name(bics,3)","#2 = classification_name(bics,2)","#if= "&amp;'[11]Peer Sheet'!$AE$2&amp;"","#Peer = "&amp;'[11]Peer Sheet'!$AE$3&amp;""),I303)))</f>
        <v>#REF!</v>
      </c>
      <c r="O303" s="27" t="e">
        <f>IF(O302&lt;#REF!,O302+1,"")</f>
        <v>#REF!</v>
      </c>
      <c r="P303" s="42" t="e">
        <f t="array" ref="P303">IF(O303="","",INDEX(D$9:D$938,MATCH(1,(K$9:K$938=IF(#REF!="Leaders",LARGE(K$9:K$938,O303),SMALL(K$9:K$938,O303)))*(COUNTIF(P$9:P302,D$9:D$938)=0),0)))</f>
        <v>#REF!</v>
      </c>
      <c r="Q303" s="41" t="e">
        <f t="shared" si="3"/>
        <v>#REF!</v>
      </c>
      <c r="R303" s="28" t="e">
        <f>IF(O303="","",IF(#REF!="Leaders",LARGE(K:K,O303),SMALL(K:K,O303)))</f>
        <v>#REF!</v>
      </c>
      <c r="S303" s="28"/>
      <c r="T303" s="42" t="e">
        <f t="array" ref="T303">IF(O303="","",INDEX(D$9:D$938,MATCH(1,(L$9:L$938=IF(#REF!="Leaders",LARGE(L$9:L$938,O303),SMALL(L$9:L$938,O303)))*(COUNTIF(T$9:T302,D$9:D$938)=0),0)))</f>
        <v>#REF!</v>
      </c>
      <c r="U303" s="41" t="e">
        <f t="shared" si="4"/>
        <v>#REF!</v>
      </c>
      <c r="V303" s="28" t="e">
        <f>IF(O303="","",IF(#REF!="Leaders",LARGE(L:L,O303),SMALL(L:L,O303)))</f>
        <v>#REF!</v>
      </c>
      <c r="X303" s="42" t="e">
        <f t="array" ref="X303">IF(O303="","",INDEX(D$9:D$938,MATCH(1,(M$9:M$938=IF(#REF!="Leaders",LARGE(M$9:M$938,O303),SMALL(M$9:M$938,O303)))*(COUNTIF(X$9:X302,D$9:D$938)=0),0)))</f>
        <v>#REF!</v>
      </c>
      <c r="Y303" s="41" t="e">
        <f t="shared" si="5"/>
        <v>#REF!</v>
      </c>
      <c r="Z303" s="28" t="e">
        <f>IF(O303="","",IF(#REF!="Leaders",LARGE(M:M,O303),SMALL(M:M,O303)))</f>
        <v>#REF!</v>
      </c>
    </row>
    <row r="304" spans="7:26">
      <c r="G304" s="28"/>
      <c r="H304" s="40"/>
      <c r="I304" s="28"/>
      <c r="J304" s="28"/>
      <c r="K304" s="28" t="e">
        <f>IF(#REF!="","",IF(D304="","",IFERROR(IF(#REF!="Yes",_xll.BQL.Query(#REF!&amp;"get(dropna(matches(groupcut(#E,by=#peer,n=10),long_comp_name().value == value(long_comp_name().value,['"&amp;D304&amp;"']).value),true)) for(members('besgcov index'))","#asof",_xll.BQL.Date(#REF!),"#4 = classification_name(bics,4)","#3 = classification_name(bics,3)","#2 = classification_name(bics,2)","#if= "&amp;'[11]Peer Sheet'!$AE$2&amp;"","#Peer = "&amp;'[11]Peer Sheet'!$AE$3&amp;""),G304)*1,"-")))</f>
        <v>#REF!</v>
      </c>
      <c r="L304" s="28" t="e">
        <f>IF(#REF!="","",IF(D304="","",IF(#REF!="Yes",_xll.BQL.Query(#REF!&amp;"get(dropna(matches(groupcut(#S,by=#peer,n=10),long_comp_name().value == value(long_comp_name().value,['"&amp;D304&amp;"']).value),true)) for(members('besgcov index'))","#asof",_xll.BQL.Date(#REF!),"#4 = classification_name(bics,4)","#3 = classification_name(bics,3)","#2 = classification_name(bics,2)","#if= "&amp;'[11]Peer Sheet'!$AE$2&amp;"","#Peer = "&amp;'[11]Peer Sheet'!$AE$3&amp;""),H304)))</f>
        <v>#REF!</v>
      </c>
      <c r="M304" s="28" t="e">
        <f>IF(#REF!="","",IF(D304="","",IF(#REF!="Yes",_xll.BQL.Query(#REF!&amp;"get(dropna(matches(groupcut(#G,by=#peer,n=10),long_comp_name().value == value(long_comp_name().value,['"&amp;D304&amp;"']).value),true)) for(members('besgcov index'))","#asof",_xll.BQL.Date(#REF!),"#4 = classification_name(bics,4)","#3 = classification_name(bics,3)","#2 = classification_name(bics,2)","#if= "&amp;'[11]Peer Sheet'!$AE$2&amp;"","#Peer = "&amp;'[11]Peer Sheet'!$AE$3&amp;""),I304)))</f>
        <v>#REF!</v>
      </c>
      <c r="O304" s="27" t="e">
        <f>IF(O303&lt;#REF!,O303+1,"")</f>
        <v>#REF!</v>
      </c>
      <c r="P304" s="42" t="e">
        <f t="array" ref="P304">IF(O304="","",INDEX(D$9:D$938,MATCH(1,(K$9:K$938=IF(#REF!="Leaders",LARGE(K$9:K$938,O304),SMALL(K$9:K$938,O304)))*(COUNTIF(P$9:P303,D$9:D$938)=0),0)))</f>
        <v>#REF!</v>
      </c>
      <c r="Q304" s="41" t="e">
        <f t="shared" si="3"/>
        <v>#REF!</v>
      </c>
      <c r="R304" s="28" t="e">
        <f>IF(O304="","",IF(#REF!="Leaders",LARGE(K:K,O304),SMALL(K:K,O304)))</f>
        <v>#REF!</v>
      </c>
      <c r="S304" s="28"/>
      <c r="T304" s="42" t="e">
        <f t="array" ref="T304">IF(O304="","",INDEX(D$9:D$938,MATCH(1,(L$9:L$938=IF(#REF!="Leaders",LARGE(L$9:L$938,O304),SMALL(L$9:L$938,O304)))*(COUNTIF(T$9:T303,D$9:D$938)=0),0)))</f>
        <v>#REF!</v>
      </c>
      <c r="U304" s="41" t="e">
        <f t="shared" si="4"/>
        <v>#REF!</v>
      </c>
      <c r="V304" s="28" t="e">
        <f>IF(O304="","",IF(#REF!="Leaders",LARGE(L:L,O304),SMALL(L:L,O304)))</f>
        <v>#REF!</v>
      </c>
      <c r="X304" s="42" t="e">
        <f t="array" ref="X304">IF(O304="","",INDEX(D$9:D$938,MATCH(1,(M$9:M$938=IF(#REF!="Leaders",LARGE(M$9:M$938,O304),SMALL(M$9:M$938,O304)))*(COUNTIF(X$9:X303,D$9:D$938)=0),0)))</f>
        <v>#REF!</v>
      </c>
      <c r="Y304" s="41" t="e">
        <f t="shared" si="5"/>
        <v>#REF!</v>
      </c>
      <c r="Z304" s="28" t="e">
        <f>IF(O304="","",IF(#REF!="Leaders",LARGE(M:M,O304),SMALL(M:M,O304)))</f>
        <v>#REF!</v>
      </c>
    </row>
    <row r="305" spans="7:26">
      <c r="G305" s="28"/>
      <c r="H305" s="40"/>
      <c r="I305" s="28"/>
      <c r="J305" s="28"/>
      <c r="K305" s="28" t="e">
        <f>IF(#REF!="","",IF(D305="","",IFERROR(IF(#REF!="Yes",_xll.BQL.Query(#REF!&amp;"get(dropna(matches(groupcut(#E,by=#peer,n=10),long_comp_name().value == value(long_comp_name().value,['"&amp;D305&amp;"']).value),true)) for(members('besgcov index'))","#asof",_xll.BQL.Date(#REF!),"#4 = classification_name(bics,4)","#3 = classification_name(bics,3)","#2 = classification_name(bics,2)","#if= "&amp;'[11]Peer Sheet'!$AE$2&amp;"","#Peer = "&amp;'[11]Peer Sheet'!$AE$3&amp;""),G305)*1,"-")))</f>
        <v>#REF!</v>
      </c>
      <c r="L305" s="28" t="e">
        <f>IF(#REF!="","",IF(D305="","",IF(#REF!="Yes",_xll.BQL.Query(#REF!&amp;"get(dropna(matches(groupcut(#S,by=#peer,n=10),long_comp_name().value == value(long_comp_name().value,['"&amp;D305&amp;"']).value),true)) for(members('besgcov index'))","#asof",_xll.BQL.Date(#REF!),"#4 = classification_name(bics,4)","#3 = classification_name(bics,3)","#2 = classification_name(bics,2)","#if= "&amp;'[11]Peer Sheet'!$AE$2&amp;"","#Peer = "&amp;'[11]Peer Sheet'!$AE$3&amp;""),H305)))</f>
        <v>#REF!</v>
      </c>
      <c r="M305" s="28" t="e">
        <f>IF(#REF!="","",IF(D305="","",IF(#REF!="Yes",_xll.BQL.Query(#REF!&amp;"get(dropna(matches(groupcut(#G,by=#peer,n=10),long_comp_name().value == value(long_comp_name().value,['"&amp;D305&amp;"']).value),true)) for(members('besgcov index'))","#asof",_xll.BQL.Date(#REF!),"#4 = classification_name(bics,4)","#3 = classification_name(bics,3)","#2 = classification_name(bics,2)","#if= "&amp;'[11]Peer Sheet'!$AE$2&amp;"","#Peer = "&amp;'[11]Peer Sheet'!$AE$3&amp;""),I305)))</f>
        <v>#REF!</v>
      </c>
      <c r="O305" s="27" t="e">
        <f>IF(O304&lt;#REF!,O304+1,"")</f>
        <v>#REF!</v>
      </c>
      <c r="P305" s="42" t="e">
        <f t="array" ref="P305">IF(O305="","",INDEX(D$9:D$938,MATCH(1,(K$9:K$938=IF(#REF!="Leaders",LARGE(K$9:K$938,O305),SMALL(K$9:K$938,O305)))*(COUNTIF(P$9:P304,D$9:D$938)=0),0)))</f>
        <v>#REF!</v>
      </c>
      <c r="Q305" s="41" t="e">
        <f t="shared" si="3"/>
        <v>#REF!</v>
      </c>
      <c r="R305" s="28" t="e">
        <f>IF(O305="","",IF(#REF!="Leaders",LARGE(K:K,O305),SMALL(K:K,O305)))</f>
        <v>#REF!</v>
      </c>
      <c r="S305" s="28"/>
      <c r="T305" s="42" t="e">
        <f t="array" ref="T305">IF(O305="","",INDEX(D$9:D$938,MATCH(1,(L$9:L$938=IF(#REF!="Leaders",LARGE(L$9:L$938,O305),SMALL(L$9:L$938,O305)))*(COUNTIF(T$9:T304,D$9:D$938)=0),0)))</f>
        <v>#REF!</v>
      </c>
      <c r="U305" s="41" t="e">
        <f t="shared" si="4"/>
        <v>#REF!</v>
      </c>
      <c r="V305" s="28" t="e">
        <f>IF(O305="","",IF(#REF!="Leaders",LARGE(L:L,O305),SMALL(L:L,O305)))</f>
        <v>#REF!</v>
      </c>
      <c r="X305" s="42" t="e">
        <f t="array" ref="X305">IF(O305="","",INDEX(D$9:D$938,MATCH(1,(M$9:M$938=IF(#REF!="Leaders",LARGE(M$9:M$938,O305),SMALL(M$9:M$938,O305)))*(COUNTIF(X$9:X304,D$9:D$938)=0),0)))</f>
        <v>#REF!</v>
      </c>
      <c r="Y305" s="41" t="e">
        <f t="shared" si="5"/>
        <v>#REF!</v>
      </c>
      <c r="Z305" s="28" t="e">
        <f>IF(O305="","",IF(#REF!="Leaders",LARGE(M:M,O305),SMALL(M:M,O305)))</f>
        <v>#REF!</v>
      </c>
    </row>
    <row r="306" spans="7:26">
      <c r="G306" s="28"/>
      <c r="H306" s="40"/>
      <c r="I306" s="28"/>
      <c r="J306" s="28"/>
      <c r="K306" s="28" t="e">
        <f>IF(#REF!="","",IF(D306="","",IFERROR(IF(#REF!="Yes",_xll.BQL.Query(#REF!&amp;"get(dropna(matches(groupcut(#E,by=#peer,n=10),long_comp_name().value == value(long_comp_name().value,['"&amp;D306&amp;"']).value),true)) for(members('besgcov index'))","#asof",_xll.BQL.Date(#REF!),"#4 = classification_name(bics,4)","#3 = classification_name(bics,3)","#2 = classification_name(bics,2)","#if= "&amp;'[11]Peer Sheet'!$AE$2&amp;"","#Peer = "&amp;'[11]Peer Sheet'!$AE$3&amp;""),G306)*1,"-")))</f>
        <v>#REF!</v>
      </c>
      <c r="L306" s="28" t="e">
        <f>IF(#REF!="","",IF(D306="","",IF(#REF!="Yes",_xll.BQL.Query(#REF!&amp;"get(dropna(matches(groupcut(#S,by=#peer,n=10),long_comp_name().value == value(long_comp_name().value,['"&amp;D306&amp;"']).value),true)) for(members('besgcov index'))","#asof",_xll.BQL.Date(#REF!),"#4 = classification_name(bics,4)","#3 = classification_name(bics,3)","#2 = classification_name(bics,2)","#if= "&amp;'[11]Peer Sheet'!$AE$2&amp;"","#Peer = "&amp;'[11]Peer Sheet'!$AE$3&amp;""),H306)))</f>
        <v>#REF!</v>
      </c>
      <c r="M306" s="28" t="e">
        <f>IF(#REF!="","",IF(D306="","",IF(#REF!="Yes",_xll.BQL.Query(#REF!&amp;"get(dropna(matches(groupcut(#G,by=#peer,n=10),long_comp_name().value == value(long_comp_name().value,['"&amp;D306&amp;"']).value),true)) for(members('besgcov index'))","#asof",_xll.BQL.Date(#REF!),"#4 = classification_name(bics,4)","#3 = classification_name(bics,3)","#2 = classification_name(bics,2)","#if= "&amp;'[11]Peer Sheet'!$AE$2&amp;"","#Peer = "&amp;'[11]Peer Sheet'!$AE$3&amp;""),I306)))</f>
        <v>#REF!</v>
      </c>
      <c r="O306" s="27" t="e">
        <f>IF(O305&lt;#REF!,O305+1,"")</f>
        <v>#REF!</v>
      </c>
      <c r="P306" s="42" t="e">
        <f t="array" ref="P306">IF(O306="","",INDEX(D$9:D$938,MATCH(1,(K$9:K$938=IF(#REF!="Leaders",LARGE(K$9:K$938,O306),SMALL(K$9:K$938,O306)))*(COUNTIF(P$9:P305,D$9:D$938)=0),0)))</f>
        <v>#REF!</v>
      </c>
      <c r="Q306" s="41" t="e">
        <f t="shared" si="3"/>
        <v>#REF!</v>
      </c>
      <c r="R306" s="28" t="e">
        <f>IF(O306="","",IF(#REF!="Leaders",LARGE(K:K,O306),SMALL(K:K,O306)))</f>
        <v>#REF!</v>
      </c>
      <c r="S306" s="28"/>
      <c r="T306" s="42" t="e">
        <f t="array" ref="T306">IF(O306="","",INDEX(D$9:D$938,MATCH(1,(L$9:L$938=IF(#REF!="Leaders",LARGE(L$9:L$938,O306),SMALL(L$9:L$938,O306)))*(COUNTIF(T$9:T305,D$9:D$938)=0),0)))</f>
        <v>#REF!</v>
      </c>
      <c r="U306" s="41" t="e">
        <f t="shared" si="4"/>
        <v>#REF!</v>
      </c>
      <c r="V306" s="28" t="e">
        <f>IF(O306="","",IF(#REF!="Leaders",LARGE(L:L,O306),SMALL(L:L,O306)))</f>
        <v>#REF!</v>
      </c>
      <c r="X306" s="42" t="e">
        <f t="array" ref="X306">IF(O306="","",INDEX(D$9:D$938,MATCH(1,(M$9:M$938=IF(#REF!="Leaders",LARGE(M$9:M$938,O306),SMALL(M$9:M$938,O306)))*(COUNTIF(X$9:X305,D$9:D$938)=0),0)))</f>
        <v>#REF!</v>
      </c>
      <c r="Y306" s="41" t="e">
        <f t="shared" si="5"/>
        <v>#REF!</v>
      </c>
      <c r="Z306" s="28" t="e">
        <f>IF(O306="","",IF(#REF!="Leaders",LARGE(M:M,O306),SMALL(M:M,O306)))</f>
        <v>#REF!</v>
      </c>
    </row>
    <row r="307" spans="7:26">
      <c r="G307" s="28"/>
      <c r="H307" s="40"/>
      <c r="I307" s="28"/>
      <c r="J307" s="28"/>
      <c r="K307" s="28" t="e">
        <f>IF(#REF!="","",IF(D307="","",IFERROR(IF(#REF!="Yes",_xll.BQL.Query(#REF!&amp;"get(dropna(matches(groupcut(#E,by=#peer,n=10),long_comp_name().value == value(long_comp_name().value,['"&amp;D307&amp;"']).value),true)) for(members('besgcov index'))","#asof",_xll.BQL.Date(#REF!),"#4 = classification_name(bics,4)","#3 = classification_name(bics,3)","#2 = classification_name(bics,2)","#if= "&amp;'[11]Peer Sheet'!$AE$2&amp;"","#Peer = "&amp;'[11]Peer Sheet'!$AE$3&amp;""),G307)*1,"-")))</f>
        <v>#REF!</v>
      </c>
      <c r="L307" s="28" t="e">
        <f>IF(#REF!="","",IF(D307="","",IF(#REF!="Yes",_xll.BQL.Query(#REF!&amp;"get(dropna(matches(groupcut(#S,by=#peer,n=10),long_comp_name().value == value(long_comp_name().value,['"&amp;D307&amp;"']).value),true)) for(members('besgcov index'))","#asof",_xll.BQL.Date(#REF!),"#4 = classification_name(bics,4)","#3 = classification_name(bics,3)","#2 = classification_name(bics,2)","#if= "&amp;'[11]Peer Sheet'!$AE$2&amp;"","#Peer = "&amp;'[11]Peer Sheet'!$AE$3&amp;""),H307)))</f>
        <v>#REF!</v>
      </c>
      <c r="M307" s="28" t="e">
        <f>IF(#REF!="","",IF(D307="","",IF(#REF!="Yes",_xll.BQL.Query(#REF!&amp;"get(dropna(matches(groupcut(#G,by=#peer,n=10),long_comp_name().value == value(long_comp_name().value,['"&amp;D307&amp;"']).value),true)) for(members('besgcov index'))","#asof",_xll.BQL.Date(#REF!),"#4 = classification_name(bics,4)","#3 = classification_name(bics,3)","#2 = classification_name(bics,2)","#if= "&amp;'[11]Peer Sheet'!$AE$2&amp;"","#Peer = "&amp;'[11]Peer Sheet'!$AE$3&amp;""),I307)))</f>
        <v>#REF!</v>
      </c>
      <c r="O307" s="27" t="e">
        <f>IF(O306&lt;#REF!,O306+1,"")</f>
        <v>#REF!</v>
      </c>
      <c r="P307" s="42" t="e">
        <f t="array" ref="P307">IF(O307="","",INDEX(D$9:D$938,MATCH(1,(K$9:K$938=IF(#REF!="Leaders",LARGE(K$9:K$938,O307),SMALL(K$9:K$938,O307)))*(COUNTIF(P$9:P306,D$9:D$938)=0),0)))</f>
        <v>#REF!</v>
      </c>
      <c r="Q307" s="41" t="e">
        <f t="shared" si="3"/>
        <v>#REF!</v>
      </c>
      <c r="R307" s="28" t="e">
        <f>IF(O307="","",IF(#REF!="Leaders",LARGE(K:K,O307),SMALL(K:K,O307)))</f>
        <v>#REF!</v>
      </c>
      <c r="S307" s="28"/>
      <c r="T307" s="42" t="e">
        <f t="array" ref="T307">IF(O307="","",INDEX(D$9:D$938,MATCH(1,(L$9:L$938=IF(#REF!="Leaders",LARGE(L$9:L$938,O307),SMALL(L$9:L$938,O307)))*(COUNTIF(T$9:T306,D$9:D$938)=0),0)))</f>
        <v>#REF!</v>
      </c>
      <c r="U307" s="41" t="e">
        <f t="shared" si="4"/>
        <v>#REF!</v>
      </c>
      <c r="V307" s="28" t="e">
        <f>IF(O307="","",IF(#REF!="Leaders",LARGE(L:L,O307),SMALL(L:L,O307)))</f>
        <v>#REF!</v>
      </c>
      <c r="X307" s="42" t="e">
        <f t="array" ref="X307">IF(O307="","",INDEX(D$9:D$938,MATCH(1,(M$9:M$938=IF(#REF!="Leaders",LARGE(M$9:M$938,O307),SMALL(M$9:M$938,O307)))*(COUNTIF(X$9:X306,D$9:D$938)=0),0)))</f>
        <v>#REF!</v>
      </c>
      <c r="Y307" s="41" t="e">
        <f t="shared" si="5"/>
        <v>#REF!</v>
      </c>
      <c r="Z307" s="28" t="e">
        <f>IF(O307="","",IF(#REF!="Leaders",LARGE(M:M,O307),SMALL(M:M,O307)))</f>
        <v>#REF!</v>
      </c>
    </row>
    <row r="308" spans="7:26">
      <c r="G308" s="28"/>
      <c r="H308" s="40"/>
      <c r="I308" s="28"/>
      <c r="J308" s="28"/>
      <c r="K308" s="28" t="e">
        <f>IF(#REF!="","",IF(D308="","",IFERROR(IF(#REF!="Yes",_xll.BQL.Query(#REF!&amp;"get(dropna(matches(groupcut(#E,by=#peer,n=10),long_comp_name().value == value(long_comp_name().value,['"&amp;D308&amp;"']).value),true)) for(members('besgcov index'))","#asof",_xll.BQL.Date(#REF!),"#4 = classification_name(bics,4)","#3 = classification_name(bics,3)","#2 = classification_name(bics,2)","#if= "&amp;'[11]Peer Sheet'!$AE$2&amp;"","#Peer = "&amp;'[11]Peer Sheet'!$AE$3&amp;""),G308)*1,"-")))</f>
        <v>#REF!</v>
      </c>
      <c r="L308" s="28" t="e">
        <f>IF(#REF!="","",IF(D308="","",IF(#REF!="Yes",_xll.BQL.Query(#REF!&amp;"get(dropna(matches(groupcut(#S,by=#peer,n=10),long_comp_name().value == value(long_comp_name().value,['"&amp;D308&amp;"']).value),true)) for(members('besgcov index'))","#asof",_xll.BQL.Date(#REF!),"#4 = classification_name(bics,4)","#3 = classification_name(bics,3)","#2 = classification_name(bics,2)","#if= "&amp;'[11]Peer Sheet'!$AE$2&amp;"","#Peer = "&amp;'[11]Peer Sheet'!$AE$3&amp;""),H308)))</f>
        <v>#REF!</v>
      </c>
      <c r="M308" s="28" t="e">
        <f>IF(#REF!="","",IF(D308="","",IF(#REF!="Yes",_xll.BQL.Query(#REF!&amp;"get(dropna(matches(groupcut(#G,by=#peer,n=10),long_comp_name().value == value(long_comp_name().value,['"&amp;D308&amp;"']).value),true)) for(members('besgcov index'))","#asof",_xll.BQL.Date(#REF!),"#4 = classification_name(bics,4)","#3 = classification_name(bics,3)","#2 = classification_name(bics,2)","#if= "&amp;'[11]Peer Sheet'!$AE$2&amp;"","#Peer = "&amp;'[11]Peer Sheet'!$AE$3&amp;""),I308)))</f>
        <v>#REF!</v>
      </c>
      <c r="O308" s="27" t="e">
        <f>IF(O307&lt;#REF!,O307+1,"")</f>
        <v>#REF!</v>
      </c>
      <c r="P308" s="42" t="e">
        <f t="array" ref="P308">IF(O308="","",INDEX(D$9:D$938,MATCH(1,(K$9:K$938=IF(#REF!="Leaders",LARGE(K$9:K$938,O308),SMALL(K$9:K$938,O308)))*(COUNTIF(P$9:P307,D$9:D$938)=0),0)))</f>
        <v>#REF!</v>
      </c>
      <c r="Q308" s="41" t="e">
        <f t="shared" si="3"/>
        <v>#REF!</v>
      </c>
      <c r="R308" s="28" t="e">
        <f>IF(O308="","",IF(#REF!="Leaders",LARGE(K:K,O308),SMALL(K:K,O308)))</f>
        <v>#REF!</v>
      </c>
      <c r="S308" s="28"/>
      <c r="T308" s="42" t="e">
        <f t="array" ref="T308">IF(O308="","",INDEX(D$9:D$938,MATCH(1,(L$9:L$938=IF(#REF!="Leaders",LARGE(L$9:L$938,O308),SMALL(L$9:L$938,O308)))*(COUNTIF(T$9:T307,D$9:D$938)=0),0)))</f>
        <v>#REF!</v>
      </c>
      <c r="U308" s="41" t="e">
        <f t="shared" si="4"/>
        <v>#REF!</v>
      </c>
      <c r="V308" s="28" t="e">
        <f>IF(O308="","",IF(#REF!="Leaders",LARGE(L:L,O308),SMALL(L:L,O308)))</f>
        <v>#REF!</v>
      </c>
      <c r="X308" s="42" t="e">
        <f t="array" ref="X308">IF(O308="","",INDEX(D$9:D$938,MATCH(1,(M$9:M$938=IF(#REF!="Leaders",LARGE(M$9:M$938,O308),SMALL(M$9:M$938,O308)))*(COUNTIF(X$9:X307,D$9:D$938)=0),0)))</f>
        <v>#REF!</v>
      </c>
      <c r="Y308" s="41" t="e">
        <f t="shared" si="5"/>
        <v>#REF!</v>
      </c>
      <c r="Z308" s="28" t="e">
        <f>IF(O308="","",IF(#REF!="Leaders",LARGE(M:M,O308),SMALL(M:M,O308)))</f>
        <v>#REF!</v>
      </c>
    </row>
    <row r="309" spans="7:26">
      <c r="G309" s="28"/>
      <c r="H309" s="40"/>
      <c r="I309" s="28"/>
      <c r="J309" s="28"/>
      <c r="K309" s="28" t="e">
        <f>IF(#REF!="","",IF(D309="","",IFERROR(IF(#REF!="Yes",_xll.BQL.Query(#REF!&amp;"get(dropna(matches(groupcut(#E,by=#peer,n=10),long_comp_name().value == value(long_comp_name().value,['"&amp;D309&amp;"']).value),true)) for(members('besgcov index'))","#asof",_xll.BQL.Date(#REF!),"#4 = classification_name(bics,4)","#3 = classification_name(bics,3)","#2 = classification_name(bics,2)","#if= "&amp;'[11]Peer Sheet'!$AE$2&amp;"","#Peer = "&amp;'[11]Peer Sheet'!$AE$3&amp;""),G309)*1,"-")))</f>
        <v>#REF!</v>
      </c>
      <c r="L309" s="28" t="e">
        <f>IF(#REF!="","",IF(D309="","",IF(#REF!="Yes",_xll.BQL.Query(#REF!&amp;"get(dropna(matches(groupcut(#S,by=#peer,n=10),long_comp_name().value == value(long_comp_name().value,['"&amp;D309&amp;"']).value),true)) for(members('besgcov index'))","#asof",_xll.BQL.Date(#REF!),"#4 = classification_name(bics,4)","#3 = classification_name(bics,3)","#2 = classification_name(bics,2)","#if= "&amp;'[11]Peer Sheet'!$AE$2&amp;"","#Peer = "&amp;'[11]Peer Sheet'!$AE$3&amp;""),H309)))</f>
        <v>#REF!</v>
      </c>
      <c r="M309" s="28" t="e">
        <f>IF(#REF!="","",IF(D309="","",IF(#REF!="Yes",_xll.BQL.Query(#REF!&amp;"get(dropna(matches(groupcut(#G,by=#peer,n=10),long_comp_name().value == value(long_comp_name().value,['"&amp;D309&amp;"']).value),true)) for(members('besgcov index'))","#asof",_xll.BQL.Date(#REF!),"#4 = classification_name(bics,4)","#3 = classification_name(bics,3)","#2 = classification_name(bics,2)","#if= "&amp;'[11]Peer Sheet'!$AE$2&amp;"","#Peer = "&amp;'[11]Peer Sheet'!$AE$3&amp;""),I309)))</f>
        <v>#REF!</v>
      </c>
      <c r="O309" s="27" t="e">
        <f>IF(O308&lt;#REF!,O308+1,"")</f>
        <v>#REF!</v>
      </c>
      <c r="P309" s="42" t="e">
        <f t="array" ref="P309">IF(O309="","",INDEX(D$9:D$938,MATCH(1,(K$9:K$938=IF(#REF!="Leaders",LARGE(K$9:K$938,O309),SMALL(K$9:K$938,O309)))*(COUNTIF(P$9:P308,D$9:D$938)=0),0)))</f>
        <v>#REF!</v>
      </c>
      <c r="Q309" s="41" t="e">
        <f t="shared" si="3"/>
        <v>#REF!</v>
      </c>
      <c r="R309" s="28" t="e">
        <f>IF(O309="","",IF(#REF!="Leaders",LARGE(K:K,O309),SMALL(K:K,O309)))</f>
        <v>#REF!</v>
      </c>
      <c r="S309" s="28"/>
      <c r="T309" s="42" t="e">
        <f t="array" ref="T309">IF(O309="","",INDEX(D$9:D$938,MATCH(1,(L$9:L$938=IF(#REF!="Leaders",LARGE(L$9:L$938,O309),SMALL(L$9:L$938,O309)))*(COUNTIF(T$9:T308,D$9:D$938)=0),0)))</f>
        <v>#REF!</v>
      </c>
      <c r="U309" s="41" t="e">
        <f t="shared" si="4"/>
        <v>#REF!</v>
      </c>
      <c r="V309" s="28" t="e">
        <f>IF(O309="","",IF(#REF!="Leaders",LARGE(L:L,O309),SMALL(L:L,O309)))</f>
        <v>#REF!</v>
      </c>
      <c r="X309" s="42" t="e">
        <f t="array" ref="X309">IF(O309="","",INDEX(D$9:D$938,MATCH(1,(M$9:M$938=IF(#REF!="Leaders",LARGE(M$9:M$938,O309),SMALL(M$9:M$938,O309)))*(COUNTIF(X$9:X308,D$9:D$938)=0),0)))</f>
        <v>#REF!</v>
      </c>
      <c r="Y309" s="41" t="e">
        <f t="shared" si="5"/>
        <v>#REF!</v>
      </c>
      <c r="Z309" s="28" t="e">
        <f>IF(O309="","",IF(#REF!="Leaders",LARGE(M:M,O309),SMALL(M:M,O309)))</f>
        <v>#REF!</v>
      </c>
    </row>
    <row r="310" spans="7:26">
      <c r="G310" s="28"/>
      <c r="H310" s="40"/>
      <c r="I310" s="28"/>
      <c r="J310" s="28"/>
      <c r="K310" s="28" t="e">
        <f>IF(#REF!="","",IF(D310="","",IFERROR(IF(#REF!="Yes",_xll.BQL.Query(#REF!&amp;"get(dropna(matches(groupcut(#E,by=#peer,n=10),long_comp_name().value == value(long_comp_name().value,['"&amp;D310&amp;"']).value),true)) for(members('besgcov index'))","#asof",_xll.BQL.Date(#REF!),"#4 = classification_name(bics,4)","#3 = classification_name(bics,3)","#2 = classification_name(bics,2)","#if= "&amp;'[11]Peer Sheet'!$AE$2&amp;"","#Peer = "&amp;'[11]Peer Sheet'!$AE$3&amp;""),G310)*1,"-")))</f>
        <v>#REF!</v>
      </c>
      <c r="L310" s="28" t="e">
        <f>IF(#REF!="","",IF(D310="","",IF(#REF!="Yes",_xll.BQL.Query(#REF!&amp;"get(dropna(matches(groupcut(#S,by=#peer,n=10),long_comp_name().value == value(long_comp_name().value,['"&amp;D310&amp;"']).value),true)) for(members('besgcov index'))","#asof",_xll.BQL.Date(#REF!),"#4 = classification_name(bics,4)","#3 = classification_name(bics,3)","#2 = classification_name(bics,2)","#if= "&amp;'[11]Peer Sheet'!$AE$2&amp;"","#Peer = "&amp;'[11]Peer Sheet'!$AE$3&amp;""),H310)))</f>
        <v>#REF!</v>
      </c>
      <c r="M310" s="28" t="e">
        <f>IF(#REF!="","",IF(D310="","",IF(#REF!="Yes",_xll.BQL.Query(#REF!&amp;"get(dropna(matches(groupcut(#G,by=#peer,n=10),long_comp_name().value == value(long_comp_name().value,['"&amp;D310&amp;"']).value),true)) for(members('besgcov index'))","#asof",_xll.BQL.Date(#REF!),"#4 = classification_name(bics,4)","#3 = classification_name(bics,3)","#2 = classification_name(bics,2)","#if= "&amp;'[11]Peer Sheet'!$AE$2&amp;"","#Peer = "&amp;'[11]Peer Sheet'!$AE$3&amp;""),I310)))</f>
        <v>#REF!</v>
      </c>
      <c r="O310" s="27" t="e">
        <f>IF(O309&lt;#REF!,O309+1,"")</f>
        <v>#REF!</v>
      </c>
      <c r="P310" s="42" t="e">
        <f t="array" ref="P310">IF(O310="","",INDEX(D$9:D$938,MATCH(1,(K$9:K$938=IF(#REF!="Leaders",LARGE(K$9:K$938,O310),SMALL(K$9:K$938,O310)))*(COUNTIF(P$9:P309,D$9:D$938)=0),0)))</f>
        <v>#REF!</v>
      </c>
      <c r="Q310" s="41" t="e">
        <f t="shared" si="3"/>
        <v>#REF!</v>
      </c>
      <c r="R310" s="28" t="e">
        <f>IF(O310="","",IF(#REF!="Leaders",LARGE(K:K,O310),SMALL(K:K,O310)))</f>
        <v>#REF!</v>
      </c>
      <c r="S310" s="28"/>
      <c r="T310" s="42" t="e">
        <f t="array" ref="T310">IF(O310="","",INDEX(D$9:D$938,MATCH(1,(L$9:L$938=IF(#REF!="Leaders",LARGE(L$9:L$938,O310),SMALL(L$9:L$938,O310)))*(COUNTIF(T$9:T309,D$9:D$938)=0),0)))</f>
        <v>#REF!</v>
      </c>
      <c r="U310" s="41" t="e">
        <f t="shared" si="4"/>
        <v>#REF!</v>
      </c>
      <c r="V310" s="28" t="e">
        <f>IF(O310="","",IF(#REF!="Leaders",LARGE(L:L,O310),SMALL(L:L,O310)))</f>
        <v>#REF!</v>
      </c>
      <c r="X310" s="42" t="e">
        <f t="array" ref="X310">IF(O310="","",INDEX(D$9:D$938,MATCH(1,(M$9:M$938=IF(#REF!="Leaders",LARGE(M$9:M$938,O310),SMALL(M$9:M$938,O310)))*(COUNTIF(X$9:X309,D$9:D$938)=0),0)))</f>
        <v>#REF!</v>
      </c>
      <c r="Y310" s="41" t="e">
        <f t="shared" si="5"/>
        <v>#REF!</v>
      </c>
      <c r="Z310" s="28" t="e">
        <f>IF(O310="","",IF(#REF!="Leaders",LARGE(M:M,O310),SMALL(M:M,O310)))</f>
        <v>#REF!</v>
      </c>
    </row>
    <row r="311" spans="7:26">
      <c r="G311" s="28"/>
      <c r="H311" s="40"/>
      <c r="I311" s="28"/>
      <c r="J311" s="28"/>
      <c r="K311" s="28" t="e">
        <f>IF(#REF!="","",IF(D311="","",IFERROR(IF(#REF!="Yes",_xll.BQL.Query(#REF!&amp;"get(dropna(matches(groupcut(#E,by=#peer,n=10),long_comp_name().value == value(long_comp_name().value,['"&amp;D311&amp;"']).value),true)) for(members('besgcov index'))","#asof",_xll.BQL.Date(#REF!),"#4 = classification_name(bics,4)","#3 = classification_name(bics,3)","#2 = classification_name(bics,2)","#if= "&amp;'[11]Peer Sheet'!$AE$2&amp;"","#Peer = "&amp;'[11]Peer Sheet'!$AE$3&amp;""),G311)*1,"-")))</f>
        <v>#REF!</v>
      </c>
      <c r="L311" s="28" t="e">
        <f>IF(#REF!="","",IF(D311="","",IF(#REF!="Yes",_xll.BQL.Query(#REF!&amp;"get(dropna(matches(groupcut(#S,by=#peer,n=10),long_comp_name().value == value(long_comp_name().value,['"&amp;D311&amp;"']).value),true)) for(members('besgcov index'))","#asof",_xll.BQL.Date(#REF!),"#4 = classification_name(bics,4)","#3 = classification_name(bics,3)","#2 = classification_name(bics,2)","#if= "&amp;'[11]Peer Sheet'!$AE$2&amp;"","#Peer = "&amp;'[11]Peer Sheet'!$AE$3&amp;""),H311)))</f>
        <v>#REF!</v>
      </c>
      <c r="M311" s="28" t="e">
        <f>IF(#REF!="","",IF(D311="","",IF(#REF!="Yes",_xll.BQL.Query(#REF!&amp;"get(dropna(matches(groupcut(#G,by=#peer,n=10),long_comp_name().value == value(long_comp_name().value,['"&amp;D311&amp;"']).value),true)) for(members('besgcov index'))","#asof",_xll.BQL.Date(#REF!),"#4 = classification_name(bics,4)","#3 = classification_name(bics,3)","#2 = classification_name(bics,2)","#if= "&amp;'[11]Peer Sheet'!$AE$2&amp;"","#Peer = "&amp;'[11]Peer Sheet'!$AE$3&amp;""),I311)))</f>
        <v>#REF!</v>
      </c>
      <c r="O311" s="27" t="e">
        <f>IF(O310&lt;#REF!,O310+1,"")</f>
        <v>#REF!</v>
      </c>
      <c r="P311" s="42" t="e">
        <f t="array" ref="P311">IF(O311="","",INDEX(D$9:D$938,MATCH(1,(K$9:K$938=IF(#REF!="Leaders",LARGE(K$9:K$938,O311),SMALL(K$9:K$938,O311)))*(COUNTIF(P$9:P310,D$9:D$938)=0),0)))</f>
        <v>#REF!</v>
      </c>
      <c r="Q311" s="41" t="e">
        <f t="shared" si="3"/>
        <v>#REF!</v>
      </c>
      <c r="R311" s="28" t="e">
        <f>IF(O311="","",IF(#REF!="Leaders",LARGE(K:K,O311),SMALL(K:K,O311)))</f>
        <v>#REF!</v>
      </c>
      <c r="S311" s="28"/>
      <c r="T311" s="42" t="e">
        <f t="array" ref="T311">IF(O311="","",INDEX(D$9:D$938,MATCH(1,(L$9:L$938=IF(#REF!="Leaders",LARGE(L$9:L$938,O311),SMALL(L$9:L$938,O311)))*(COUNTIF(T$9:T310,D$9:D$938)=0),0)))</f>
        <v>#REF!</v>
      </c>
      <c r="U311" s="41" t="e">
        <f t="shared" si="4"/>
        <v>#REF!</v>
      </c>
      <c r="V311" s="28" t="e">
        <f>IF(O311="","",IF(#REF!="Leaders",LARGE(L:L,O311),SMALL(L:L,O311)))</f>
        <v>#REF!</v>
      </c>
      <c r="X311" s="42" t="e">
        <f t="array" ref="X311">IF(O311="","",INDEX(D$9:D$938,MATCH(1,(M$9:M$938=IF(#REF!="Leaders",LARGE(M$9:M$938,O311),SMALL(M$9:M$938,O311)))*(COUNTIF(X$9:X310,D$9:D$938)=0),0)))</f>
        <v>#REF!</v>
      </c>
      <c r="Y311" s="41" t="e">
        <f t="shared" si="5"/>
        <v>#REF!</v>
      </c>
      <c r="Z311" s="28" t="e">
        <f>IF(O311="","",IF(#REF!="Leaders",LARGE(M:M,O311),SMALL(M:M,O311)))</f>
        <v>#REF!</v>
      </c>
    </row>
    <row r="312" spans="7:26">
      <c r="G312" s="28"/>
      <c r="H312" s="40"/>
      <c r="I312" s="28"/>
      <c r="J312" s="28"/>
      <c r="K312" s="28" t="e">
        <f>IF(#REF!="","",IF(D312="","",IFERROR(IF(#REF!="Yes",_xll.BQL.Query(#REF!&amp;"get(dropna(matches(groupcut(#E,by=#peer,n=10),long_comp_name().value == value(long_comp_name().value,['"&amp;D312&amp;"']).value),true)) for(members('besgcov index'))","#asof",_xll.BQL.Date(#REF!),"#4 = classification_name(bics,4)","#3 = classification_name(bics,3)","#2 = classification_name(bics,2)","#if= "&amp;'[11]Peer Sheet'!$AE$2&amp;"","#Peer = "&amp;'[11]Peer Sheet'!$AE$3&amp;""),G312)*1,"-")))</f>
        <v>#REF!</v>
      </c>
      <c r="L312" s="28" t="e">
        <f>IF(#REF!="","",IF(D312="","",IF(#REF!="Yes",_xll.BQL.Query(#REF!&amp;"get(dropna(matches(groupcut(#S,by=#peer,n=10),long_comp_name().value == value(long_comp_name().value,['"&amp;D312&amp;"']).value),true)) for(members('besgcov index'))","#asof",_xll.BQL.Date(#REF!),"#4 = classification_name(bics,4)","#3 = classification_name(bics,3)","#2 = classification_name(bics,2)","#if= "&amp;'[11]Peer Sheet'!$AE$2&amp;"","#Peer = "&amp;'[11]Peer Sheet'!$AE$3&amp;""),H312)))</f>
        <v>#REF!</v>
      </c>
      <c r="M312" s="28" t="e">
        <f>IF(#REF!="","",IF(D312="","",IF(#REF!="Yes",_xll.BQL.Query(#REF!&amp;"get(dropna(matches(groupcut(#G,by=#peer,n=10),long_comp_name().value == value(long_comp_name().value,['"&amp;D312&amp;"']).value),true)) for(members('besgcov index'))","#asof",_xll.BQL.Date(#REF!),"#4 = classification_name(bics,4)","#3 = classification_name(bics,3)","#2 = classification_name(bics,2)","#if= "&amp;'[11]Peer Sheet'!$AE$2&amp;"","#Peer = "&amp;'[11]Peer Sheet'!$AE$3&amp;""),I312)))</f>
        <v>#REF!</v>
      </c>
      <c r="O312" s="27" t="e">
        <f>IF(O311&lt;#REF!,O311+1,"")</f>
        <v>#REF!</v>
      </c>
      <c r="P312" s="42" t="e">
        <f t="array" ref="P312">IF(O312="","",INDEX(D$9:D$938,MATCH(1,(K$9:K$938=IF(#REF!="Leaders",LARGE(K$9:K$938,O312),SMALL(K$9:K$938,O312)))*(COUNTIF(P$9:P311,D$9:D$938)=0),0)))</f>
        <v>#REF!</v>
      </c>
      <c r="Q312" s="41" t="e">
        <f t="shared" si="3"/>
        <v>#REF!</v>
      </c>
      <c r="R312" s="28" t="e">
        <f>IF(O312="","",IF(#REF!="Leaders",LARGE(K:K,O312),SMALL(K:K,O312)))</f>
        <v>#REF!</v>
      </c>
      <c r="S312" s="28"/>
      <c r="T312" s="42" t="e">
        <f t="array" ref="T312">IF(O312="","",INDEX(D$9:D$938,MATCH(1,(L$9:L$938=IF(#REF!="Leaders",LARGE(L$9:L$938,O312),SMALL(L$9:L$938,O312)))*(COUNTIF(T$9:T311,D$9:D$938)=0),0)))</f>
        <v>#REF!</v>
      </c>
      <c r="U312" s="41" t="e">
        <f t="shared" si="4"/>
        <v>#REF!</v>
      </c>
      <c r="V312" s="28" t="e">
        <f>IF(O312="","",IF(#REF!="Leaders",LARGE(L:L,O312),SMALL(L:L,O312)))</f>
        <v>#REF!</v>
      </c>
      <c r="X312" s="42" t="e">
        <f t="array" ref="X312">IF(O312="","",INDEX(D$9:D$938,MATCH(1,(M$9:M$938=IF(#REF!="Leaders",LARGE(M$9:M$938,O312),SMALL(M$9:M$938,O312)))*(COUNTIF(X$9:X311,D$9:D$938)=0),0)))</f>
        <v>#REF!</v>
      </c>
      <c r="Y312" s="41" t="e">
        <f t="shared" si="5"/>
        <v>#REF!</v>
      </c>
      <c r="Z312" s="28" t="e">
        <f>IF(O312="","",IF(#REF!="Leaders",LARGE(M:M,O312),SMALL(M:M,O312)))</f>
        <v>#REF!</v>
      </c>
    </row>
    <row r="313" spans="7:26">
      <c r="G313" s="28"/>
      <c r="H313" s="40"/>
      <c r="I313" s="28"/>
      <c r="J313" s="28"/>
      <c r="K313" s="28" t="e">
        <f>IF(#REF!="","",IF(D313="","",IFERROR(IF(#REF!="Yes",_xll.BQL.Query(#REF!&amp;"get(dropna(matches(groupcut(#E,by=#peer,n=10),long_comp_name().value == value(long_comp_name().value,['"&amp;D313&amp;"']).value),true)) for(members('besgcov index'))","#asof",_xll.BQL.Date(#REF!),"#4 = classification_name(bics,4)","#3 = classification_name(bics,3)","#2 = classification_name(bics,2)","#if= "&amp;'[11]Peer Sheet'!$AE$2&amp;"","#Peer = "&amp;'[11]Peer Sheet'!$AE$3&amp;""),G313)*1,"-")))</f>
        <v>#REF!</v>
      </c>
      <c r="L313" s="28" t="e">
        <f>IF(#REF!="","",IF(D313="","",IF(#REF!="Yes",_xll.BQL.Query(#REF!&amp;"get(dropna(matches(groupcut(#S,by=#peer,n=10),long_comp_name().value == value(long_comp_name().value,['"&amp;D313&amp;"']).value),true)) for(members('besgcov index'))","#asof",_xll.BQL.Date(#REF!),"#4 = classification_name(bics,4)","#3 = classification_name(bics,3)","#2 = classification_name(bics,2)","#if= "&amp;'[11]Peer Sheet'!$AE$2&amp;"","#Peer = "&amp;'[11]Peer Sheet'!$AE$3&amp;""),H313)))</f>
        <v>#REF!</v>
      </c>
      <c r="M313" s="28" t="e">
        <f>IF(#REF!="","",IF(D313="","",IF(#REF!="Yes",_xll.BQL.Query(#REF!&amp;"get(dropna(matches(groupcut(#G,by=#peer,n=10),long_comp_name().value == value(long_comp_name().value,['"&amp;D313&amp;"']).value),true)) for(members('besgcov index'))","#asof",_xll.BQL.Date(#REF!),"#4 = classification_name(bics,4)","#3 = classification_name(bics,3)","#2 = classification_name(bics,2)","#if= "&amp;'[11]Peer Sheet'!$AE$2&amp;"","#Peer = "&amp;'[11]Peer Sheet'!$AE$3&amp;""),I313)))</f>
        <v>#REF!</v>
      </c>
      <c r="O313" s="27" t="e">
        <f>IF(O312&lt;#REF!,O312+1,"")</f>
        <v>#REF!</v>
      </c>
      <c r="P313" s="42" t="e">
        <f t="array" ref="P313">IF(O313="","",INDEX(D$9:D$938,MATCH(1,(K$9:K$938=IF(#REF!="Leaders",LARGE(K$9:K$938,O313),SMALL(K$9:K$938,O313)))*(COUNTIF(P$9:P312,D$9:D$938)=0),0)))</f>
        <v>#REF!</v>
      </c>
      <c r="Q313" s="41" t="e">
        <f t="shared" si="3"/>
        <v>#REF!</v>
      </c>
      <c r="R313" s="28" t="e">
        <f>IF(O313="","",IF(#REF!="Leaders",LARGE(K:K,O313),SMALL(K:K,O313)))</f>
        <v>#REF!</v>
      </c>
      <c r="S313" s="28"/>
      <c r="T313" s="42" t="e">
        <f t="array" ref="T313">IF(O313="","",INDEX(D$9:D$938,MATCH(1,(L$9:L$938=IF(#REF!="Leaders",LARGE(L$9:L$938,O313),SMALL(L$9:L$938,O313)))*(COUNTIF(T$9:T312,D$9:D$938)=0),0)))</f>
        <v>#REF!</v>
      </c>
      <c r="U313" s="41" t="e">
        <f t="shared" si="4"/>
        <v>#REF!</v>
      </c>
      <c r="V313" s="28" t="e">
        <f>IF(O313="","",IF(#REF!="Leaders",LARGE(L:L,O313),SMALL(L:L,O313)))</f>
        <v>#REF!</v>
      </c>
      <c r="X313" s="42" t="e">
        <f t="array" ref="X313">IF(O313="","",INDEX(D$9:D$938,MATCH(1,(M$9:M$938=IF(#REF!="Leaders",LARGE(M$9:M$938,O313),SMALL(M$9:M$938,O313)))*(COUNTIF(X$9:X312,D$9:D$938)=0),0)))</f>
        <v>#REF!</v>
      </c>
      <c r="Y313" s="41" t="e">
        <f t="shared" si="5"/>
        <v>#REF!</v>
      </c>
      <c r="Z313" s="28" t="e">
        <f>IF(O313="","",IF(#REF!="Leaders",LARGE(M:M,O313),SMALL(M:M,O313)))</f>
        <v>#REF!</v>
      </c>
    </row>
    <row r="314" spans="7:26">
      <c r="G314" s="28"/>
      <c r="H314" s="40"/>
      <c r="I314" s="28"/>
      <c r="J314" s="28"/>
      <c r="K314" s="28" t="e">
        <f>IF(#REF!="","",IF(D314="","",IFERROR(IF(#REF!="Yes",_xll.BQL.Query(#REF!&amp;"get(dropna(matches(groupcut(#E,by=#peer,n=10),long_comp_name().value == value(long_comp_name().value,['"&amp;D314&amp;"']).value),true)) for(members('besgcov index'))","#asof",_xll.BQL.Date(#REF!),"#4 = classification_name(bics,4)","#3 = classification_name(bics,3)","#2 = classification_name(bics,2)","#if= "&amp;'[11]Peer Sheet'!$AE$2&amp;"","#Peer = "&amp;'[11]Peer Sheet'!$AE$3&amp;""),G314)*1,"-")))</f>
        <v>#REF!</v>
      </c>
      <c r="L314" s="28" t="e">
        <f>IF(#REF!="","",IF(D314="","",IF(#REF!="Yes",_xll.BQL.Query(#REF!&amp;"get(dropna(matches(groupcut(#S,by=#peer,n=10),long_comp_name().value == value(long_comp_name().value,['"&amp;D314&amp;"']).value),true)) for(members('besgcov index'))","#asof",_xll.BQL.Date(#REF!),"#4 = classification_name(bics,4)","#3 = classification_name(bics,3)","#2 = classification_name(bics,2)","#if= "&amp;'[11]Peer Sheet'!$AE$2&amp;"","#Peer = "&amp;'[11]Peer Sheet'!$AE$3&amp;""),H314)))</f>
        <v>#REF!</v>
      </c>
      <c r="M314" s="28" t="e">
        <f>IF(#REF!="","",IF(D314="","",IF(#REF!="Yes",_xll.BQL.Query(#REF!&amp;"get(dropna(matches(groupcut(#G,by=#peer,n=10),long_comp_name().value == value(long_comp_name().value,['"&amp;D314&amp;"']).value),true)) for(members('besgcov index'))","#asof",_xll.BQL.Date(#REF!),"#4 = classification_name(bics,4)","#3 = classification_name(bics,3)","#2 = classification_name(bics,2)","#if= "&amp;'[11]Peer Sheet'!$AE$2&amp;"","#Peer = "&amp;'[11]Peer Sheet'!$AE$3&amp;""),I314)))</f>
        <v>#REF!</v>
      </c>
      <c r="O314" s="27" t="e">
        <f>IF(O313&lt;#REF!,O313+1,"")</f>
        <v>#REF!</v>
      </c>
      <c r="P314" s="42" t="e">
        <f t="array" ref="P314">IF(O314="","",INDEX(D$9:D$938,MATCH(1,(K$9:K$938=IF(#REF!="Leaders",LARGE(K$9:K$938,O314),SMALL(K$9:K$938,O314)))*(COUNTIF(P$9:P313,D$9:D$938)=0),0)))</f>
        <v>#REF!</v>
      </c>
      <c r="Q314" s="41" t="e">
        <f t="shared" si="3"/>
        <v>#REF!</v>
      </c>
      <c r="R314" s="28" t="e">
        <f>IF(O314="","",IF(#REF!="Leaders",LARGE(K:K,O314),SMALL(K:K,O314)))</f>
        <v>#REF!</v>
      </c>
      <c r="S314" s="28"/>
      <c r="T314" s="42" t="e">
        <f t="array" ref="T314">IF(O314="","",INDEX(D$9:D$938,MATCH(1,(L$9:L$938=IF(#REF!="Leaders",LARGE(L$9:L$938,O314),SMALL(L$9:L$938,O314)))*(COUNTIF(T$9:T313,D$9:D$938)=0),0)))</f>
        <v>#REF!</v>
      </c>
      <c r="U314" s="41" t="e">
        <f t="shared" si="4"/>
        <v>#REF!</v>
      </c>
      <c r="V314" s="28" t="e">
        <f>IF(O314="","",IF(#REF!="Leaders",LARGE(L:L,O314),SMALL(L:L,O314)))</f>
        <v>#REF!</v>
      </c>
      <c r="X314" s="42" t="e">
        <f t="array" ref="X314">IF(O314="","",INDEX(D$9:D$938,MATCH(1,(M$9:M$938=IF(#REF!="Leaders",LARGE(M$9:M$938,O314),SMALL(M$9:M$938,O314)))*(COUNTIF(X$9:X313,D$9:D$938)=0),0)))</f>
        <v>#REF!</v>
      </c>
      <c r="Y314" s="41" t="e">
        <f t="shared" si="5"/>
        <v>#REF!</v>
      </c>
      <c r="Z314" s="28" t="e">
        <f>IF(O314="","",IF(#REF!="Leaders",LARGE(M:M,O314),SMALL(M:M,O314)))</f>
        <v>#REF!</v>
      </c>
    </row>
    <row r="315" spans="7:26">
      <c r="G315" s="28"/>
      <c r="H315" s="40"/>
      <c r="I315" s="28"/>
      <c r="J315" s="28"/>
      <c r="K315" s="28" t="e">
        <f>IF(#REF!="","",IF(D315="","",IFERROR(IF(#REF!="Yes",_xll.BQL.Query(#REF!&amp;"get(dropna(matches(groupcut(#E,by=#peer,n=10),long_comp_name().value == value(long_comp_name().value,['"&amp;D315&amp;"']).value),true)) for(members('besgcov index'))","#asof",_xll.BQL.Date(#REF!),"#4 = classification_name(bics,4)","#3 = classification_name(bics,3)","#2 = classification_name(bics,2)","#if= "&amp;'[11]Peer Sheet'!$AE$2&amp;"","#Peer = "&amp;'[11]Peer Sheet'!$AE$3&amp;""),G315)*1,"-")))</f>
        <v>#REF!</v>
      </c>
      <c r="L315" s="28" t="e">
        <f>IF(#REF!="","",IF(D315="","",IF(#REF!="Yes",_xll.BQL.Query(#REF!&amp;"get(dropna(matches(groupcut(#S,by=#peer,n=10),long_comp_name().value == value(long_comp_name().value,['"&amp;D315&amp;"']).value),true)) for(members('besgcov index'))","#asof",_xll.BQL.Date(#REF!),"#4 = classification_name(bics,4)","#3 = classification_name(bics,3)","#2 = classification_name(bics,2)","#if= "&amp;'[11]Peer Sheet'!$AE$2&amp;"","#Peer = "&amp;'[11]Peer Sheet'!$AE$3&amp;""),H315)))</f>
        <v>#REF!</v>
      </c>
      <c r="M315" s="28" t="e">
        <f>IF(#REF!="","",IF(D315="","",IF(#REF!="Yes",_xll.BQL.Query(#REF!&amp;"get(dropna(matches(groupcut(#G,by=#peer,n=10),long_comp_name().value == value(long_comp_name().value,['"&amp;D315&amp;"']).value),true)) for(members('besgcov index'))","#asof",_xll.BQL.Date(#REF!),"#4 = classification_name(bics,4)","#3 = classification_name(bics,3)","#2 = classification_name(bics,2)","#if= "&amp;'[11]Peer Sheet'!$AE$2&amp;"","#Peer = "&amp;'[11]Peer Sheet'!$AE$3&amp;""),I315)))</f>
        <v>#REF!</v>
      </c>
      <c r="O315" s="27" t="e">
        <f>IF(O314&lt;#REF!,O314+1,"")</f>
        <v>#REF!</v>
      </c>
      <c r="P315" s="42" t="e">
        <f t="array" ref="P315">IF(O315="","",INDEX(D$9:D$938,MATCH(1,(K$9:K$938=IF(#REF!="Leaders",LARGE(K$9:K$938,O315),SMALL(K$9:K$938,O315)))*(COUNTIF(P$9:P314,D$9:D$938)=0),0)))</f>
        <v>#REF!</v>
      </c>
      <c r="Q315" s="41" t="e">
        <f t="shared" si="3"/>
        <v>#REF!</v>
      </c>
      <c r="R315" s="28" t="e">
        <f>IF(O315="","",IF(#REF!="Leaders",LARGE(K:K,O315),SMALL(K:K,O315)))</f>
        <v>#REF!</v>
      </c>
      <c r="S315" s="28"/>
      <c r="T315" s="42" t="e">
        <f t="array" ref="T315">IF(O315="","",INDEX(D$9:D$938,MATCH(1,(L$9:L$938=IF(#REF!="Leaders",LARGE(L$9:L$938,O315),SMALL(L$9:L$938,O315)))*(COUNTIF(T$9:T314,D$9:D$938)=0),0)))</f>
        <v>#REF!</v>
      </c>
      <c r="U315" s="41" t="e">
        <f t="shared" si="4"/>
        <v>#REF!</v>
      </c>
      <c r="V315" s="28" t="e">
        <f>IF(O315="","",IF(#REF!="Leaders",LARGE(L:L,O315),SMALL(L:L,O315)))</f>
        <v>#REF!</v>
      </c>
      <c r="X315" s="42" t="e">
        <f t="array" ref="X315">IF(O315="","",INDEX(D$9:D$938,MATCH(1,(M$9:M$938=IF(#REF!="Leaders",LARGE(M$9:M$938,O315),SMALL(M$9:M$938,O315)))*(COUNTIF(X$9:X314,D$9:D$938)=0),0)))</f>
        <v>#REF!</v>
      </c>
      <c r="Y315" s="41" t="e">
        <f t="shared" si="5"/>
        <v>#REF!</v>
      </c>
      <c r="Z315" s="28" t="e">
        <f>IF(O315="","",IF(#REF!="Leaders",LARGE(M:M,O315),SMALL(M:M,O315)))</f>
        <v>#REF!</v>
      </c>
    </row>
    <row r="316" spans="7:26">
      <c r="G316" s="28"/>
      <c r="H316" s="40"/>
      <c r="I316" s="28"/>
      <c r="J316" s="28"/>
      <c r="K316" s="28" t="e">
        <f>IF(#REF!="","",IF(D316="","",IFERROR(IF(#REF!="Yes",_xll.BQL.Query(#REF!&amp;"get(dropna(matches(groupcut(#E,by=#peer,n=10),long_comp_name().value == value(long_comp_name().value,['"&amp;D316&amp;"']).value),true)) for(members('besgcov index'))","#asof",_xll.BQL.Date(#REF!),"#4 = classification_name(bics,4)","#3 = classification_name(bics,3)","#2 = classification_name(bics,2)","#if= "&amp;'[11]Peer Sheet'!$AE$2&amp;"","#Peer = "&amp;'[11]Peer Sheet'!$AE$3&amp;""),G316)*1,"-")))</f>
        <v>#REF!</v>
      </c>
      <c r="L316" s="28" t="e">
        <f>IF(#REF!="","",IF(D316="","",IF(#REF!="Yes",_xll.BQL.Query(#REF!&amp;"get(dropna(matches(groupcut(#S,by=#peer,n=10),long_comp_name().value == value(long_comp_name().value,['"&amp;D316&amp;"']).value),true)) for(members('besgcov index'))","#asof",_xll.BQL.Date(#REF!),"#4 = classification_name(bics,4)","#3 = classification_name(bics,3)","#2 = classification_name(bics,2)","#if= "&amp;'[11]Peer Sheet'!$AE$2&amp;"","#Peer = "&amp;'[11]Peer Sheet'!$AE$3&amp;""),H316)))</f>
        <v>#REF!</v>
      </c>
      <c r="M316" s="28" t="e">
        <f>IF(#REF!="","",IF(D316="","",IF(#REF!="Yes",_xll.BQL.Query(#REF!&amp;"get(dropna(matches(groupcut(#G,by=#peer,n=10),long_comp_name().value == value(long_comp_name().value,['"&amp;D316&amp;"']).value),true)) for(members('besgcov index'))","#asof",_xll.BQL.Date(#REF!),"#4 = classification_name(bics,4)","#3 = classification_name(bics,3)","#2 = classification_name(bics,2)","#if= "&amp;'[11]Peer Sheet'!$AE$2&amp;"","#Peer = "&amp;'[11]Peer Sheet'!$AE$3&amp;""),I316)))</f>
        <v>#REF!</v>
      </c>
      <c r="O316" s="27" t="e">
        <f>IF(O315&lt;#REF!,O315+1,"")</f>
        <v>#REF!</v>
      </c>
      <c r="P316" s="42" t="e">
        <f t="array" ref="P316">IF(O316="","",INDEX(D$9:D$938,MATCH(1,(K$9:K$938=IF(#REF!="Leaders",LARGE(K$9:K$938,O316),SMALL(K$9:K$938,O316)))*(COUNTIF(P$9:P315,D$9:D$938)=0),0)))</f>
        <v>#REF!</v>
      </c>
      <c r="Q316" s="41" t="e">
        <f t="shared" si="3"/>
        <v>#REF!</v>
      </c>
      <c r="R316" s="28" t="e">
        <f>IF(O316="","",IF(#REF!="Leaders",LARGE(K:K,O316),SMALL(K:K,O316)))</f>
        <v>#REF!</v>
      </c>
      <c r="S316" s="28"/>
      <c r="T316" s="42" t="e">
        <f t="array" ref="T316">IF(O316="","",INDEX(D$9:D$938,MATCH(1,(L$9:L$938=IF(#REF!="Leaders",LARGE(L$9:L$938,O316),SMALL(L$9:L$938,O316)))*(COUNTIF(T$9:T315,D$9:D$938)=0),0)))</f>
        <v>#REF!</v>
      </c>
      <c r="U316" s="41" t="e">
        <f t="shared" si="4"/>
        <v>#REF!</v>
      </c>
      <c r="V316" s="28" t="e">
        <f>IF(O316="","",IF(#REF!="Leaders",LARGE(L:L,O316),SMALL(L:L,O316)))</f>
        <v>#REF!</v>
      </c>
      <c r="X316" s="42" t="e">
        <f t="array" ref="X316">IF(O316="","",INDEX(D$9:D$938,MATCH(1,(M$9:M$938=IF(#REF!="Leaders",LARGE(M$9:M$938,O316),SMALL(M$9:M$938,O316)))*(COUNTIF(X$9:X315,D$9:D$938)=0),0)))</f>
        <v>#REF!</v>
      </c>
      <c r="Y316" s="41" t="e">
        <f t="shared" si="5"/>
        <v>#REF!</v>
      </c>
      <c r="Z316" s="28" t="e">
        <f>IF(O316="","",IF(#REF!="Leaders",LARGE(M:M,O316),SMALL(M:M,O316)))</f>
        <v>#REF!</v>
      </c>
    </row>
    <row r="317" spans="7:26">
      <c r="G317" s="28"/>
      <c r="H317" s="40"/>
      <c r="I317" s="28"/>
      <c r="J317" s="28"/>
      <c r="K317" s="28" t="e">
        <f>IF(#REF!="","",IF(D317="","",IFERROR(IF(#REF!="Yes",_xll.BQL.Query(#REF!&amp;"get(dropna(matches(groupcut(#E,by=#peer,n=10),long_comp_name().value == value(long_comp_name().value,['"&amp;D317&amp;"']).value),true)) for(members('besgcov index'))","#asof",_xll.BQL.Date(#REF!),"#4 = classification_name(bics,4)","#3 = classification_name(bics,3)","#2 = classification_name(bics,2)","#if= "&amp;'[11]Peer Sheet'!$AE$2&amp;"","#Peer = "&amp;'[11]Peer Sheet'!$AE$3&amp;""),G317)*1,"-")))</f>
        <v>#REF!</v>
      </c>
      <c r="L317" s="28" t="e">
        <f>IF(#REF!="","",IF(D317="","",IF(#REF!="Yes",_xll.BQL.Query(#REF!&amp;"get(dropna(matches(groupcut(#S,by=#peer,n=10),long_comp_name().value == value(long_comp_name().value,['"&amp;D317&amp;"']).value),true)) for(members('besgcov index'))","#asof",_xll.BQL.Date(#REF!),"#4 = classification_name(bics,4)","#3 = classification_name(bics,3)","#2 = classification_name(bics,2)","#if= "&amp;'[11]Peer Sheet'!$AE$2&amp;"","#Peer = "&amp;'[11]Peer Sheet'!$AE$3&amp;""),H317)))</f>
        <v>#REF!</v>
      </c>
      <c r="M317" s="28" t="e">
        <f>IF(#REF!="","",IF(D317="","",IF(#REF!="Yes",_xll.BQL.Query(#REF!&amp;"get(dropna(matches(groupcut(#G,by=#peer,n=10),long_comp_name().value == value(long_comp_name().value,['"&amp;D317&amp;"']).value),true)) for(members('besgcov index'))","#asof",_xll.BQL.Date(#REF!),"#4 = classification_name(bics,4)","#3 = classification_name(bics,3)","#2 = classification_name(bics,2)","#if= "&amp;'[11]Peer Sheet'!$AE$2&amp;"","#Peer = "&amp;'[11]Peer Sheet'!$AE$3&amp;""),I317)))</f>
        <v>#REF!</v>
      </c>
      <c r="O317" s="27" t="e">
        <f>IF(O316&lt;#REF!,O316+1,"")</f>
        <v>#REF!</v>
      </c>
      <c r="P317" s="42" t="e">
        <f t="array" ref="P317">IF(O317="","",INDEX(D$9:D$938,MATCH(1,(K$9:K$938=IF(#REF!="Leaders",LARGE(K$9:K$938,O317),SMALL(K$9:K$938,O317)))*(COUNTIF(P$9:P316,D$9:D$938)=0),0)))</f>
        <v>#REF!</v>
      </c>
      <c r="Q317" s="41" t="e">
        <f t="shared" si="3"/>
        <v>#REF!</v>
      </c>
      <c r="R317" s="28" t="e">
        <f>IF(O317="","",IF(#REF!="Leaders",LARGE(K:K,O317),SMALL(K:K,O317)))</f>
        <v>#REF!</v>
      </c>
      <c r="S317" s="28"/>
      <c r="T317" s="42" t="e">
        <f t="array" ref="T317">IF(O317="","",INDEX(D$9:D$938,MATCH(1,(L$9:L$938=IF(#REF!="Leaders",LARGE(L$9:L$938,O317),SMALL(L$9:L$938,O317)))*(COUNTIF(T$9:T316,D$9:D$938)=0),0)))</f>
        <v>#REF!</v>
      </c>
      <c r="U317" s="41" t="e">
        <f t="shared" si="4"/>
        <v>#REF!</v>
      </c>
      <c r="V317" s="28" t="e">
        <f>IF(O317="","",IF(#REF!="Leaders",LARGE(L:L,O317),SMALL(L:L,O317)))</f>
        <v>#REF!</v>
      </c>
      <c r="X317" s="42" t="e">
        <f t="array" ref="X317">IF(O317="","",INDEX(D$9:D$938,MATCH(1,(M$9:M$938=IF(#REF!="Leaders",LARGE(M$9:M$938,O317),SMALL(M$9:M$938,O317)))*(COUNTIF(X$9:X316,D$9:D$938)=0),0)))</f>
        <v>#REF!</v>
      </c>
      <c r="Y317" s="41" t="e">
        <f t="shared" si="5"/>
        <v>#REF!</v>
      </c>
      <c r="Z317" s="28" t="e">
        <f>IF(O317="","",IF(#REF!="Leaders",LARGE(M:M,O317),SMALL(M:M,O317)))</f>
        <v>#REF!</v>
      </c>
    </row>
    <row r="318" spans="7:26">
      <c r="G318" s="28"/>
      <c r="H318" s="40"/>
      <c r="I318" s="28"/>
      <c r="J318" s="28"/>
      <c r="K318" s="28" t="e">
        <f>IF(#REF!="","",IF(D318="","",IFERROR(IF(#REF!="Yes",_xll.BQL.Query(#REF!&amp;"get(dropna(matches(groupcut(#E,by=#peer,n=10),long_comp_name().value == value(long_comp_name().value,['"&amp;D318&amp;"']).value),true)) for(members('besgcov index'))","#asof",_xll.BQL.Date(#REF!),"#4 = classification_name(bics,4)","#3 = classification_name(bics,3)","#2 = classification_name(bics,2)","#if= "&amp;'[11]Peer Sheet'!$AE$2&amp;"","#Peer = "&amp;'[11]Peer Sheet'!$AE$3&amp;""),G318)*1,"-")))</f>
        <v>#REF!</v>
      </c>
      <c r="L318" s="28" t="e">
        <f>IF(#REF!="","",IF(D318="","",IF(#REF!="Yes",_xll.BQL.Query(#REF!&amp;"get(dropna(matches(groupcut(#S,by=#peer,n=10),long_comp_name().value == value(long_comp_name().value,['"&amp;D318&amp;"']).value),true)) for(members('besgcov index'))","#asof",_xll.BQL.Date(#REF!),"#4 = classification_name(bics,4)","#3 = classification_name(bics,3)","#2 = classification_name(bics,2)","#if= "&amp;'[11]Peer Sheet'!$AE$2&amp;"","#Peer = "&amp;'[11]Peer Sheet'!$AE$3&amp;""),H318)))</f>
        <v>#REF!</v>
      </c>
      <c r="M318" s="28" t="e">
        <f>IF(#REF!="","",IF(D318="","",IF(#REF!="Yes",_xll.BQL.Query(#REF!&amp;"get(dropna(matches(groupcut(#G,by=#peer,n=10),long_comp_name().value == value(long_comp_name().value,['"&amp;D318&amp;"']).value),true)) for(members('besgcov index'))","#asof",_xll.BQL.Date(#REF!),"#4 = classification_name(bics,4)","#3 = classification_name(bics,3)","#2 = classification_name(bics,2)","#if= "&amp;'[11]Peer Sheet'!$AE$2&amp;"","#Peer = "&amp;'[11]Peer Sheet'!$AE$3&amp;""),I318)))</f>
        <v>#REF!</v>
      </c>
      <c r="O318" s="27" t="e">
        <f>IF(O317&lt;#REF!,O317+1,"")</f>
        <v>#REF!</v>
      </c>
      <c r="P318" s="42" t="e">
        <f t="array" ref="P318">IF(O318="","",INDEX(D$9:D$938,MATCH(1,(K$9:K$938=IF(#REF!="Leaders",LARGE(K$9:K$938,O318),SMALL(K$9:K$938,O318)))*(COUNTIF(P$9:P317,D$9:D$938)=0),0)))</f>
        <v>#REF!</v>
      </c>
      <c r="Q318" s="41" t="e">
        <f t="shared" si="3"/>
        <v>#REF!</v>
      </c>
      <c r="R318" s="28" t="e">
        <f>IF(O318="","",IF(#REF!="Leaders",LARGE(K:K,O318),SMALL(K:K,O318)))</f>
        <v>#REF!</v>
      </c>
      <c r="S318" s="28"/>
      <c r="T318" s="42" t="e">
        <f t="array" ref="T318">IF(O318="","",INDEX(D$9:D$938,MATCH(1,(L$9:L$938=IF(#REF!="Leaders",LARGE(L$9:L$938,O318),SMALL(L$9:L$938,O318)))*(COUNTIF(T$9:T317,D$9:D$938)=0),0)))</f>
        <v>#REF!</v>
      </c>
      <c r="U318" s="41" t="e">
        <f t="shared" si="4"/>
        <v>#REF!</v>
      </c>
      <c r="V318" s="28" t="e">
        <f>IF(O318="","",IF(#REF!="Leaders",LARGE(L:L,O318),SMALL(L:L,O318)))</f>
        <v>#REF!</v>
      </c>
      <c r="X318" s="42" t="e">
        <f t="array" ref="X318">IF(O318="","",INDEX(D$9:D$938,MATCH(1,(M$9:M$938=IF(#REF!="Leaders",LARGE(M$9:M$938,O318),SMALL(M$9:M$938,O318)))*(COUNTIF(X$9:X317,D$9:D$938)=0),0)))</f>
        <v>#REF!</v>
      </c>
      <c r="Y318" s="41" t="e">
        <f t="shared" si="5"/>
        <v>#REF!</v>
      </c>
      <c r="Z318" s="28" t="e">
        <f>IF(O318="","",IF(#REF!="Leaders",LARGE(M:M,O318),SMALL(M:M,O318)))</f>
        <v>#REF!</v>
      </c>
    </row>
    <row r="319" spans="7:26">
      <c r="G319" s="28"/>
      <c r="H319" s="40"/>
      <c r="I319" s="28"/>
      <c r="J319" s="28"/>
      <c r="K319" s="28" t="e">
        <f>IF(#REF!="","",IF(D319="","",IFERROR(IF(#REF!="Yes",_xll.BQL.Query(#REF!&amp;"get(dropna(matches(groupcut(#E,by=#peer,n=10),long_comp_name().value == value(long_comp_name().value,['"&amp;D319&amp;"']).value),true)) for(members('besgcov index'))","#asof",_xll.BQL.Date(#REF!),"#4 = classification_name(bics,4)","#3 = classification_name(bics,3)","#2 = classification_name(bics,2)","#if= "&amp;'[11]Peer Sheet'!$AE$2&amp;"","#Peer = "&amp;'[11]Peer Sheet'!$AE$3&amp;""),G319)*1,"-")))</f>
        <v>#REF!</v>
      </c>
      <c r="L319" s="28" t="e">
        <f>IF(#REF!="","",IF(D319="","",IF(#REF!="Yes",_xll.BQL.Query(#REF!&amp;"get(dropna(matches(groupcut(#S,by=#peer,n=10),long_comp_name().value == value(long_comp_name().value,['"&amp;D319&amp;"']).value),true)) for(members('besgcov index'))","#asof",_xll.BQL.Date(#REF!),"#4 = classification_name(bics,4)","#3 = classification_name(bics,3)","#2 = classification_name(bics,2)","#if= "&amp;'[11]Peer Sheet'!$AE$2&amp;"","#Peer = "&amp;'[11]Peer Sheet'!$AE$3&amp;""),H319)))</f>
        <v>#REF!</v>
      </c>
      <c r="M319" s="28" t="e">
        <f>IF(#REF!="","",IF(D319="","",IF(#REF!="Yes",_xll.BQL.Query(#REF!&amp;"get(dropna(matches(groupcut(#G,by=#peer,n=10),long_comp_name().value == value(long_comp_name().value,['"&amp;D319&amp;"']).value),true)) for(members('besgcov index'))","#asof",_xll.BQL.Date(#REF!),"#4 = classification_name(bics,4)","#3 = classification_name(bics,3)","#2 = classification_name(bics,2)","#if= "&amp;'[11]Peer Sheet'!$AE$2&amp;"","#Peer = "&amp;'[11]Peer Sheet'!$AE$3&amp;""),I319)))</f>
        <v>#REF!</v>
      </c>
      <c r="O319" s="27" t="e">
        <f>IF(O318&lt;#REF!,O318+1,"")</f>
        <v>#REF!</v>
      </c>
      <c r="P319" s="42" t="e">
        <f t="array" ref="P319">IF(O319="","",INDEX(D$9:D$938,MATCH(1,(K$9:K$938=IF(#REF!="Leaders",LARGE(K$9:K$938,O319),SMALL(K$9:K$938,O319)))*(COUNTIF(P$9:P318,D$9:D$938)=0),0)))</f>
        <v>#REF!</v>
      </c>
      <c r="Q319" s="41" t="e">
        <f t="shared" si="3"/>
        <v>#REF!</v>
      </c>
      <c r="R319" s="28" t="e">
        <f>IF(O319="","",IF(#REF!="Leaders",LARGE(K:K,O319),SMALL(K:K,O319)))</f>
        <v>#REF!</v>
      </c>
      <c r="S319" s="28"/>
      <c r="T319" s="42" t="e">
        <f t="array" ref="T319">IF(O319="","",INDEX(D$9:D$938,MATCH(1,(L$9:L$938=IF(#REF!="Leaders",LARGE(L$9:L$938,O319),SMALL(L$9:L$938,O319)))*(COUNTIF(T$9:T318,D$9:D$938)=0),0)))</f>
        <v>#REF!</v>
      </c>
      <c r="U319" s="41" t="e">
        <f t="shared" si="4"/>
        <v>#REF!</v>
      </c>
      <c r="V319" s="28" t="e">
        <f>IF(O319="","",IF(#REF!="Leaders",LARGE(L:L,O319),SMALL(L:L,O319)))</f>
        <v>#REF!</v>
      </c>
      <c r="X319" s="42" t="e">
        <f t="array" ref="X319">IF(O319="","",INDEX(D$9:D$938,MATCH(1,(M$9:M$938=IF(#REF!="Leaders",LARGE(M$9:M$938,O319),SMALL(M$9:M$938,O319)))*(COUNTIF(X$9:X318,D$9:D$938)=0),0)))</f>
        <v>#REF!</v>
      </c>
      <c r="Y319" s="41" t="e">
        <f t="shared" si="5"/>
        <v>#REF!</v>
      </c>
      <c r="Z319" s="28" t="e">
        <f>IF(O319="","",IF(#REF!="Leaders",LARGE(M:M,O319),SMALL(M:M,O319)))</f>
        <v>#REF!</v>
      </c>
    </row>
    <row r="320" spans="7:26">
      <c r="G320" s="28"/>
      <c r="H320" s="40"/>
      <c r="I320" s="28"/>
      <c r="J320" s="28"/>
      <c r="K320" s="28" t="e">
        <f>IF(#REF!="","",IF(D320="","",IFERROR(IF(#REF!="Yes",_xll.BQL.Query(#REF!&amp;"get(dropna(matches(groupcut(#E,by=#peer,n=10),long_comp_name().value == value(long_comp_name().value,['"&amp;D320&amp;"']).value),true)) for(members('besgcov index'))","#asof",_xll.BQL.Date(#REF!),"#4 = classification_name(bics,4)","#3 = classification_name(bics,3)","#2 = classification_name(bics,2)","#if= "&amp;'[11]Peer Sheet'!$AE$2&amp;"","#Peer = "&amp;'[11]Peer Sheet'!$AE$3&amp;""),G320)*1,"-")))</f>
        <v>#REF!</v>
      </c>
      <c r="L320" s="28" t="e">
        <f>IF(#REF!="","",IF(D320="","",IF(#REF!="Yes",_xll.BQL.Query(#REF!&amp;"get(dropna(matches(groupcut(#S,by=#peer,n=10),long_comp_name().value == value(long_comp_name().value,['"&amp;D320&amp;"']).value),true)) for(members('besgcov index'))","#asof",_xll.BQL.Date(#REF!),"#4 = classification_name(bics,4)","#3 = classification_name(bics,3)","#2 = classification_name(bics,2)","#if= "&amp;'[11]Peer Sheet'!$AE$2&amp;"","#Peer = "&amp;'[11]Peer Sheet'!$AE$3&amp;""),H320)))</f>
        <v>#REF!</v>
      </c>
      <c r="M320" s="28" t="e">
        <f>IF(#REF!="","",IF(D320="","",IF(#REF!="Yes",_xll.BQL.Query(#REF!&amp;"get(dropna(matches(groupcut(#G,by=#peer,n=10),long_comp_name().value == value(long_comp_name().value,['"&amp;D320&amp;"']).value),true)) for(members('besgcov index'))","#asof",_xll.BQL.Date(#REF!),"#4 = classification_name(bics,4)","#3 = classification_name(bics,3)","#2 = classification_name(bics,2)","#if= "&amp;'[11]Peer Sheet'!$AE$2&amp;"","#Peer = "&amp;'[11]Peer Sheet'!$AE$3&amp;""),I320)))</f>
        <v>#REF!</v>
      </c>
      <c r="O320" s="27" t="e">
        <f>IF(O319&lt;#REF!,O319+1,"")</f>
        <v>#REF!</v>
      </c>
      <c r="P320" s="42" t="e">
        <f t="array" ref="P320">IF(O320="","",INDEX(D$9:D$938,MATCH(1,(K$9:K$938=IF(#REF!="Leaders",LARGE(K$9:K$938,O320),SMALL(K$9:K$938,O320)))*(COUNTIF(P$9:P319,D$9:D$938)=0),0)))</f>
        <v>#REF!</v>
      </c>
      <c r="Q320" s="41" t="e">
        <f t="shared" si="3"/>
        <v>#REF!</v>
      </c>
      <c r="R320" s="28" t="e">
        <f>IF(O320="","",IF(#REF!="Leaders",LARGE(K:K,O320),SMALL(K:K,O320)))</f>
        <v>#REF!</v>
      </c>
      <c r="S320" s="28"/>
      <c r="T320" s="42" t="e">
        <f t="array" ref="T320">IF(O320="","",INDEX(D$9:D$938,MATCH(1,(L$9:L$938=IF(#REF!="Leaders",LARGE(L$9:L$938,O320),SMALL(L$9:L$938,O320)))*(COUNTIF(T$9:T319,D$9:D$938)=0),0)))</f>
        <v>#REF!</v>
      </c>
      <c r="U320" s="41" t="e">
        <f t="shared" si="4"/>
        <v>#REF!</v>
      </c>
      <c r="V320" s="28" t="e">
        <f>IF(O320="","",IF(#REF!="Leaders",LARGE(L:L,O320),SMALL(L:L,O320)))</f>
        <v>#REF!</v>
      </c>
      <c r="X320" s="42" t="e">
        <f t="array" ref="X320">IF(O320="","",INDEX(D$9:D$938,MATCH(1,(M$9:M$938=IF(#REF!="Leaders",LARGE(M$9:M$938,O320),SMALL(M$9:M$938,O320)))*(COUNTIF(X$9:X319,D$9:D$938)=0),0)))</f>
        <v>#REF!</v>
      </c>
      <c r="Y320" s="41" t="e">
        <f t="shared" si="5"/>
        <v>#REF!</v>
      </c>
      <c r="Z320" s="28" t="e">
        <f>IF(O320="","",IF(#REF!="Leaders",LARGE(M:M,O320),SMALL(M:M,O320)))</f>
        <v>#REF!</v>
      </c>
    </row>
    <row r="321" spans="7:26">
      <c r="G321" s="28"/>
      <c r="H321" s="40"/>
      <c r="I321" s="28"/>
      <c r="J321" s="28"/>
      <c r="K321" s="28" t="e">
        <f>IF(#REF!="","",IF(D321="","",IFERROR(IF(#REF!="Yes",_xll.BQL.Query(#REF!&amp;"get(dropna(matches(groupcut(#E,by=#peer,n=10),long_comp_name().value == value(long_comp_name().value,['"&amp;D321&amp;"']).value),true)) for(members('besgcov index'))","#asof",_xll.BQL.Date(#REF!),"#4 = classification_name(bics,4)","#3 = classification_name(bics,3)","#2 = classification_name(bics,2)","#if= "&amp;'[11]Peer Sheet'!$AE$2&amp;"","#Peer = "&amp;'[11]Peer Sheet'!$AE$3&amp;""),G321)*1,"-")))</f>
        <v>#REF!</v>
      </c>
      <c r="L321" s="28" t="e">
        <f>IF(#REF!="","",IF(D321="","",IF(#REF!="Yes",_xll.BQL.Query(#REF!&amp;"get(dropna(matches(groupcut(#S,by=#peer,n=10),long_comp_name().value == value(long_comp_name().value,['"&amp;D321&amp;"']).value),true)) for(members('besgcov index'))","#asof",_xll.BQL.Date(#REF!),"#4 = classification_name(bics,4)","#3 = classification_name(bics,3)","#2 = classification_name(bics,2)","#if= "&amp;'[11]Peer Sheet'!$AE$2&amp;"","#Peer = "&amp;'[11]Peer Sheet'!$AE$3&amp;""),H321)))</f>
        <v>#REF!</v>
      </c>
      <c r="M321" s="28" t="e">
        <f>IF(#REF!="","",IF(D321="","",IF(#REF!="Yes",_xll.BQL.Query(#REF!&amp;"get(dropna(matches(groupcut(#G,by=#peer,n=10),long_comp_name().value == value(long_comp_name().value,['"&amp;D321&amp;"']).value),true)) for(members('besgcov index'))","#asof",_xll.BQL.Date(#REF!),"#4 = classification_name(bics,4)","#3 = classification_name(bics,3)","#2 = classification_name(bics,2)","#if= "&amp;'[11]Peer Sheet'!$AE$2&amp;"","#Peer = "&amp;'[11]Peer Sheet'!$AE$3&amp;""),I321)))</f>
        <v>#REF!</v>
      </c>
      <c r="O321" s="27" t="e">
        <f>IF(O320&lt;#REF!,O320+1,"")</f>
        <v>#REF!</v>
      </c>
      <c r="P321" s="42" t="e">
        <f t="array" ref="P321">IF(O321="","",INDEX(D$9:D$938,MATCH(1,(K$9:K$938=IF(#REF!="Leaders",LARGE(K$9:K$938,O321),SMALL(K$9:K$938,O321)))*(COUNTIF(P$9:P320,D$9:D$938)=0),0)))</f>
        <v>#REF!</v>
      </c>
      <c r="Q321" s="41" t="e">
        <f t="shared" si="3"/>
        <v>#REF!</v>
      </c>
      <c r="R321" s="28" t="e">
        <f>IF(O321="","",IF(#REF!="Leaders",LARGE(K:K,O321),SMALL(K:K,O321)))</f>
        <v>#REF!</v>
      </c>
      <c r="S321" s="28"/>
      <c r="T321" s="42" t="e">
        <f t="array" ref="T321">IF(O321="","",INDEX(D$9:D$938,MATCH(1,(L$9:L$938=IF(#REF!="Leaders",LARGE(L$9:L$938,O321),SMALL(L$9:L$938,O321)))*(COUNTIF(T$9:T320,D$9:D$938)=0),0)))</f>
        <v>#REF!</v>
      </c>
      <c r="U321" s="41" t="e">
        <f t="shared" si="4"/>
        <v>#REF!</v>
      </c>
      <c r="V321" s="28" t="e">
        <f>IF(O321="","",IF(#REF!="Leaders",LARGE(L:L,O321),SMALL(L:L,O321)))</f>
        <v>#REF!</v>
      </c>
      <c r="X321" s="42" t="e">
        <f t="array" ref="X321">IF(O321="","",INDEX(D$9:D$938,MATCH(1,(M$9:M$938=IF(#REF!="Leaders",LARGE(M$9:M$938,O321),SMALL(M$9:M$938,O321)))*(COUNTIF(X$9:X320,D$9:D$938)=0),0)))</f>
        <v>#REF!</v>
      </c>
      <c r="Y321" s="41" t="e">
        <f t="shared" si="5"/>
        <v>#REF!</v>
      </c>
      <c r="Z321" s="28" t="e">
        <f>IF(O321="","",IF(#REF!="Leaders",LARGE(M:M,O321),SMALL(M:M,O321)))</f>
        <v>#REF!</v>
      </c>
    </row>
    <row r="322" spans="7:26">
      <c r="G322" s="28"/>
      <c r="H322" s="40"/>
      <c r="I322" s="28"/>
      <c r="J322" s="28"/>
      <c r="K322" s="28" t="e">
        <f>IF(#REF!="","",IF(D322="","",IFERROR(IF(#REF!="Yes",_xll.BQL.Query(#REF!&amp;"get(dropna(matches(groupcut(#E,by=#peer,n=10),long_comp_name().value == value(long_comp_name().value,['"&amp;D322&amp;"']).value),true)) for(members('besgcov index'))","#asof",_xll.BQL.Date(#REF!),"#4 = classification_name(bics,4)","#3 = classification_name(bics,3)","#2 = classification_name(bics,2)","#if= "&amp;'[11]Peer Sheet'!$AE$2&amp;"","#Peer = "&amp;'[11]Peer Sheet'!$AE$3&amp;""),G322)*1,"-")))</f>
        <v>#REF!</v>
      </c>
      <c r="L322" s="28" t="e">
        <f>IF(#REF!="","",IF(D322="","",IF(#REF!="Yes",_xll.BQL.Query(#REF!&amp;"get(dropna(matches(groupcut(#S,by=#peer,n=10),long_comp_name().value == value(long_comp_name().value,['"&amp;D322&amp;"']).value),true)) for(members('besgcov index'))","#asof",_xll.BQL.Date(#REF!),"#4 = classification_name(bics,4)","#3 = classification_name(bics,3)","#2 = classification_name(bics,2)","#if= "&amp;'[11]Peer Sheet'!$AE$2&amp;"","#Peer = "&amp;'[11]Peer Sheet'!$AE$3&amp;""),H322)))</f>
        <v>#REF!</v>
      </c>
      <c r="M322" s="28" t="e">
        <f>IF(#REF!="","",IF(D322="","",IF(#REF!="Yes",_xll.BQL.Query(#REF!&amp;"get(dropna(matches(groupcut(#G,by=#peer,n=10),long_comp_name().value == value(long_comp_name().value,['"&amp;D322&amp;"']).value),true)) for(members('besgcov index'))","#asof",_xll.BQL.Date(#REF!),"#4 = classification_name(bics,4)","#3 = classification_name(bics,3)","#2 = classification_name(bics,2)","#if= "&amp;'[11]Peer Sheet'!$AE$2&amp;"","#Peer = "&amp;'[11]Peer Sheet'!$AE$3&amp;""),I322)))</f>
        <v>#REF!</v>
      </c>
      <c r="O322" s="27" t="e">
        <f>IF(O321&lt;#REF!,O321+1,"")</f>
        <v>#REF!</v>
      </c>
      <c r="P322" s="42" t="e">
        <f t="array" ref="P322">IF(O322="","",INDEX(D$9:D$938,MATCH(1,(K$9:K$938=IF(#REF!="Leaders",LARGE(K$9:K$938,O322),SMALL(K$9:K$938,O322)))*(COUNTIF(P$9:P321,D$9:D$938)=0),0)))</f>
        <v>#REF!</v>
      </c>
      <c r="Q322" s="41" t="e">
        <f t="shared" si="3"/>
        <v>#REF!</v>
      </c>
      <c r="R322" s="28" t="e">
        <f>IF(O322="","",IF(#REF!="Leaders",LARGE(K:K,O322),SMALL(K:K,O322)))</f>
        <v>#REF!</v>
      </c>
      <c r="S322" s="28"/>
      <c r="T322" s="42" t="e">
        <f t="array" ref="T322">IF(O322="","",INDEX(D$9:D$938,MATCH(1,(L$9:L$938=IF(#REF!="Leaders",LARGE(L$9:L$938,O322),SMALL(L$9:L$938,O322)))*(COUNTIF(T$9:T321,D$9:D$938)=0),0)))</f>
        <v>#REF!</v>
      </c>
      <c r="U322" s="41" t="e">
        <f t="shared" si="4"/>
        <v>#REF!</v>
      </c>
      <c r="V322" s="28" t="e">
        <f>IF(O322="","",IF(#REF!="Leaders",LARGE(L:L,O322),SMALL(L:L,O322)))</f>
        <v>#REF!</v>
      </c>
      <c r="X322" s="42" t="e">
        <f t="array" ref="X322">IF(O322="","",INDEX(D$9:D$938,MATCH(1,(M$9:M$938=IF(#REF!="Leaders",LARGE(M$9:M$938,O322),SMALL(M$9:M$938,O322)))*(COUNTIF(X$9:X321,D$9:D$938)=0),0)))</f>
        <v>#REF!</v>
      </c>
      <c r="Y322" s="41" t="e">
        <f t="shared" si="5"/>
        <v>#REF!</v>
      </c>
      <c r="Z322" s="28" t="e">
        <f>IF(O322="","",IF(#REF!="Leaders",LARGE(M:M,O322),SMALL(M:M,O322)))</f>
        <v>#REF!</v>
      </c>
    </row>
    <row r="323" spans="7:26">
      <c r="G323" s="28"/>
      <c r="H323" s="40"/>
      <c r="I323" s="28"/>
      <c r="J323" s="28"/>
      <c r="K323" s="28" t="e">
        <f>IF(#REF!="","",IF(D323="","",IFERROR(IF(#REF!="Yes",_xll.BQL.Query(#REF!&amp;"get(dropna(matches(groupcut(#E,by=#peer,n=10),long_comp_name().value == value(long_comp_name().value,['"&amp;D323&amp;"']).value),true)) for(members('besgcov index'))","#asof",_xll.BQL.Date(#REF!),"#4 = classification_name(bics,4)","#3 = classification_name(bics,3)","#2 = classification_name(bics,2)","#if= "&amp;'[11]Peer Sheet'!$AE$2&amp;"","#Peer = "&amp;'[11]Peer Sheet'!$AE$3&amp;""),G323)*1,"-")))</f>
        <v>#REF!</v>
      </c>
      <c r="L323" s="28" t="e">
        <f>IF(#REF!="","",IF(D323="","",IF(#REF!="Yes",_xll.BQL.Query(#REF!&amp;"get(dropna(matches(groupcut(#S,by=#peer,n=10),long_comp_name().value == value(long_comp_name().value,['"&amp;D323&amp;"']).value),true)) for(members('besgcov index'))","#asof",_xll.BQL.Date(#REF!),"#4 = classification_name(bics,4)","#3 = classification_name(bics,3)","#2 = classification_name(bics,2)","#if= "&amp;'[11]Peer Sheet'!$AE$2&amp;"","#Peer = "&amp;'[11]Peer Sheet'!$AE$3&amp;""),H323)))</f>
        <v>#REF!</v>
      </c>
      <c r="M323" s="28" t="e">
        <f>IF(#REF!="","",IF(D323="","",IF(#REF!="Yes",_xll.BQL.Query(#REF!&amp;"get(dropna(matches(groupcut(#G,by=#peer,n=10),long_comp_name().value == value(long_comp_name().value,['"&amp;D323&amp;"']).value),true)) for(members('besgcov index'))","#asof",_xll.BQL.Date(#REF!),"#4 = classification_name(bics,4)","#3 = classification_name(bics,3)","#2 = classification_name(bics,2)","#if= "&amp;'[11]Peer Sheet'!$AE$2&amp;"","#Peer = "&amp;'[11]Peer Sheet'!$AE$3&amp;""),I323)))</f>
        <v>#REF!</v>
      </c>
      <c r="O323" s="27" t="e">
        <f>IF(O322&lt;#REF!,O322+1,"")</f>
        <v>#REF!</v>
      </c>
      <c r="P323" s="42" t="e">
        <f t="array" ref="P323">IF(O323="","",INDEX(D$9:D$938,MATCH(1,(K$9:K$938=IF(#REF!="Leaders",LARGE(K$9:K$938,O323),SMALL(K$9:K$938,O323)))*(COUNTIF(P$9:P322,D$9:D$938)=0),0)))</f>
        <v>#REF!</v>
      </c>
      <c r="Q323" s="41" t="e">
        <f t="shared" si="3"/>
        <v>#REF!</v>
      </c>
      <c r="R323" s="28" t="e">
        <f>IF(O323="","",IF(#REF!="Leaders",LARGE(K:K,O323),SMALL(K:K,O323)))</f>
        <v>#REF!</v>
      </c>
      <c r="S323" s="28"/>
      <c r="T323" s="42" t="e">
        <f t="array" ref="T323">IF(O323="","",INDEX(D$9:D$938,MATCH(1,(L$9:L$938=IF(#REF!="Leaders",LARGE(L$9:L$938,O323),SMALL(L$9:L$938,O323)))*(COUNTIF(T$9:T322,D$9:D$938)=0),0)))</f>
        <v>#REF!</v>
      </c>
      <c r="U323" s="41" t="e">
        <f t="shared" si="4"/>
        <v>#REF!</v>
      </c>
      <c r="V323" s="28" t="e">
        <f>IF(O323="","",IF(#REF!="Leaders",LARGE(L:L,O323),SMALL(L:L,O323)))</f>
        <v>#REF!</v>
      </c>
      <c r="X323" s="42" t="e">
        <f t="array" ref="X323">IF(O323="","",INDEX(D$9:D$938,MATCH(1,(M$9:M$938=IF(#REF!="Leaders",LARGE(M$9:M$938,O323),SMALL(M$9:M$938,O323)))*(COUNTIF(X$9:X322,D$9:D$938)=0),0)))</f>
        <v>#REF!</v>
      </c>
      <c r="Y323" s="41" t="e">
        <f t="shared" si="5"/>
        <v>#REF!</v>
      </c>
      <c r="Z323" s="28" t="e">
        <f>IF(O323="","",IF(#REF!="Leaders",LARGE(M:M,O323),SMALL(M:M,O323)))</f>
        <v>#REF!</v>
      </c>
    </row>
    <row r="324" spans="7:26">
      <c r="G324" s="28"/>
      <c r="H324" s="40"/>
      <c r="I324" s="28"/>
      <c r="J324" s="28"/>
      <c r="K324" s="28" t="e">
        <f>IF(#REF!="","",IF(D324="","",IFERROR(IF(#REF!="Yes",_xll.BQL.Query(#REF!&amp;"get(dropna(matches(groupcut(#E,by=#peer,n=10),long_comp_name().value == value(long_comp_name().value,['"&amp;D324&amp;"']).value),true)) for(members('besgcov index'))","#asof",_xll.BQL.Date(#REF!),"#4 = classification_name(bics,4)","#3 = classification_name(bics,3)","#2 = classification_name(bics,2)","#if= "&amp;'[11]Peer Sheet'!$AE$2&amp;"","#Peer = "&amp;'[11]Peer Sheet'!$AE$3&amp;""),G324)*1,"-")))</f>
        <v>#REF!</v>
      </c>
      <c r="L324" s="28" t="e">
        <f>IF(#REF!="","",IF(D324="","",IF(#REF!="Yes",_xll.BQL.Query(#REF!&amp;"get(dropna(matches(groupcut(#S,by=#peer,n=10),long_comp_name().value == value(long_comp_name().value,['"&amp;D324&amp;"']).value),true)) for(members('besgcov index'))","#asof",_xll.BQL.Date(#REF!),"#4 = classification_name(bics,4)","#3 = classification_name(bics,3)","#2 = classification_name(bics,2)","#if= "&amp;'[11]Peer Sheet'!$AE$2&amp;"","#Peer = "&amp;'[11]Peer Sheet'!$AE$3&amp;""),H324)))</f>
        <v>#REF!</v>
      </c>
      <c r="M324" s="28" t="e">
        <f>IF(#REF!="","",IF(D324="","",IF(#REF!="Yes",_xll.BQL.Query(#REF!&amp;"get(dropna(matches(groupcut(#G,by=#peer,n=10),long_comp_name().value == value(long_comp_name().value,['"&amp;D324&amp;"']).value),true)) for(members('besgcov index'))","#asof",_xll.BQL.Date(#REF!),"#4 = classification_name(bics,4)","#3 = classification_name(bics,3)","#2 = classification_name(bics,2)","#if= "&amp;'[11]Peer Sheet'!$AE$2&amp;"","#Peer = "&amp;'[11]Peer Sheet'!$AE$3&amp;""),I324)))</f>
        <v>#REF!</v>
      </c>
      <c r="O324" s="27" t="e">
        <f>IF(O323&lt;#REF!,O323+1,"")</f>
        <v>#REF!</v>
      </c>
      <c r="P324" s="42" t="e">
        <f t="array" ref="P324">IF(O324="","",INDEX(D$9:D$938,MATCH(1,(K$9:K$938=IF(#REF!="Leaders",LARGE(K$9:K$938,O324),SMALL(K$9:K$938,O324)))*(COUNTIF(P$9:P323,D$9:D$938)=0),0)))</f>
        <v>#REF!</v>
      </c>
      <c r="Q324" s="41" t="e">
        <f t="shared" si="3"/>
        <v>#REF!</v>
      </c>
      <c r="R324" s="28" t="e">
        <f>IF(O324="","",IF(#REF!="Leaders",LARGE(K:K,O324),SMALL(K:K,O324)))</f>
        <v>#REF!</v>
      </c>
      <c r="S324" s="28"/>
      <c r="T324" s="42" t="e">
        <f t="array" ref="T324">IF(O324="","",INDEX(D$9:D$938,MATCH(1,(L$9:L$938=IF(#REF!="Leaders",LARGE(L$9:L$938,O324),SMALL(L$9:L$938,O324)))*(COUNTIF(T$9:T323,D$9:D$938)=0),0)))</f>
        <v>#REF!</v>
      </c>
      <c r="U324" s="41" t="e">
        <f t="shared" si="4"/>
        <v>#REF!</v>
      </c>
      <c r="V324" s="28" t="e">
        <f>IF(O324="","",IF(#REF!="Leaders",LARGE(L:L,O324),SMALL(L:L,O324)))</f>
        <v>#REF!</v>
      </c>
      <c r="X324" s="42" t="e">
        <f t="array" ref="X324">IF(O324="","",INDEX(D$9:D$938,MATCH(1,(M$9:M$938=IF(#REF!="Leaders",LARGE(M$9:M$938,O324),SMALL(M$9:M$938,O324)))*(COUNTIF(X$9:X323,D$9:D$938)=0),0)))</f>
        <v>#REF!</v>
      </c>
      <c r="Y324" s="41" t="e">
        <f t="shared" si="5"/>
        <v>#REF!</v>
      </c>
      <c r="Z324" s="28" t="e">
        <f>IF(O324="","",IF(#REF!="Leaders",LARGE(M:M,O324),SMALL(M:M,O324)))</f>
        <v>#REF!</v>
      </c>
    </row>
    <row r="325" spans="7:26">
      <c r="G325" s="28"/>
      <c r="H325" s="40"/>
      <c r="I325" s="28"/>
      <c r="J325" s="28"/>
      <c r="K325" s="28" t="e">
        <f>IF(#REF!="","",IF(D325="","",IFERROR(IF(#REF!="Yes",_xll.BQL.Query(#REF!&amp;"get(dropna(matches(groupcut(#E,by=#peer,n=10),long_comp_name().value == value(long_comp_name().value,['"&amp;D325&amp;"']).value),true)) for(members('besgcov index'))","#asof",_xll.BQL.Date(#REF!),"#4 = classification_name(bics,4)","#3 = classification_name(bics,3)","#2 = classification_name(bics,2)","#if= "&amp;'[11]Peer Sheet'!$AE$2&amp;"","#Peer = "&amp;'[11]Peer Sheet'!$AE$3&amp;""),G325)*1,"-")))</f>
        <v>#REF!</v>
      </c>
      <c r="L325" s="28" t="e">
        <f>IF(#REF!="","",IF(D325="","",IF(#REF!="Yes",_xll.BQL.Query(#REF!&amp;"get(dropna(matches(groupcut(#S,by=#peer,n=10),long_comp_name().value == value(long_comp_name().value,['"&amp;D325&amp;"']).value),true)) for(members('besgcov index'))","#asof",_xll.BQL.Date(#REF!),"#4 = classification_name(bics,4)","#3 = classification_name(bics,3)","#2 = classification_name(bics,2)","#if= "&amp;'[11]Peer Sheet'!$AE$2&amp;"","#Peer = "&amp;'[11]Peer Sheet'!$AE$3&amp;""),H325)))</f>
        <v>#REF!</v>
      </c>
      <c r="M325" s="28" t="e">
        <f>IF(#REF!="","",IF(D325="","",IF(#REF!="Yes",_xll.BQL.Query(#REF!&amp;"get(dropna(matches(groupcut(#G,by=#peer,n=10),long_comp_name().value == value(long_comp_name().value,['"&amp;D325&amp;"']).value),true)) for(members('besgcov index'))","#asof",_xll.BQL.Date(#REF!),"#4 = classification_name(bics,4)","#3 = classification_name(bics,3)","#2 = classification_name(bics,2)","#if= "&amp;'[11]Peer Sheet'!$AE$2&amp;"","#Peer = "&amp;'[11]Peer Sheet'!$AE$3&amp;""),I325)))</f>
        <v>#REF!</v>
      </c>
      <c r="O325" s="27" t="e">
        <f>IF(O324&lt;#REF!,O324+1,"")</f>
        <v>#REF!</v>
      </c>
      <c r="P325" s="42" t="e">
        <f t="array" ref="P325">IF(O325="","",INDEX(D$9:D$938,MATCH(1,(K$9:K$938=IF(#REF!="Leaders",LARGE(K$9:K$938,O325),SMALL(K$9:K$938,O325)))*(COUNTIF(P$9:P324,D$9:D$938)=0),0)))</f>
        <v>#REF!</v>
      </c>
      <c r="Q325" s="41" t="e">
        <f t="shared" si="3"/>
        <v>#REF!</v>
      </c>
      <c r="R325" s="28" t="e">
        <f>IF(O325="","",IF(#REF!="Leaders",LARGE(K:K,O325),SMALL(K:K,O325)))</f>
        <v>#REF!</v>
      </c>
      <c r="S325" s="28"/>
      <c r="T325" s="42" t="e">
        <f t="array" ref="T325">IF(O325="","",INDEX(D$9:D$938,MATCH(1,(L$9:L$938=IF(#REF!="Leaders",LARGE(L$9:L$938,O325),SMALL(L$9:L$938,O325)))*(COUNTIF(T$9:T324,D$9:D$938)=0),0)))</f>
        <v>#REF!</v>
      </c>
      <c r="U325" s="41" t="e">
        <f t="shared" si="4"/>
        <v>#REF!</v>
      </c>
      <c r="V325" s="28" t="e">
        <f>IF(O325="","",IF(#REF!="Leaders",LARGE(L:L,O325),SMALL(L:L,O325)))</f>
        <v>#REF!</v>
      </c>
      <c r="X325" s="42" t="e">
        <f t="array" ref="X325">IF(O325="","",INDEX(D$9:D$938,MATCH(1,(M$9:M$938=IF(#REF!="Leaders",LARGE(M$9:M$938,O325),SMALL(M$9:M$938,O325)))*(COUNTIF(X$9:X324,D$9:D$938)=0),0)))</f>
        <v>#REF!</v>
      </c>
      <c r="Y325" s="41" t="e">
        <f t="shared" si="5"/>
        <v>#REF!</v>
      </c>
      <c r="Z325" s="28" t="e">
        <f>IF(O325="","",IF(#REF!="Leaders",LARGE(M:M,O325),SMALL(M:M,O325)))</f>
        <v>#REF!</v>
      </c>
    </row>
    <row r="326" spans="7:26">
      <c r="G326" s="28"/>
      <c r="H326" s="40"/>
      <c r="I326" s="28"/>
      <c r="J326" s="28"/>
      <c r="K326" s="28" t="e">
        <f>IF(#REF!="","",IF(D326="","",IFERROR(IF(#REF!="Yes",_xll.BQL.Query(#REF!&amp;"get(dropna(matches(groupcut(#E,by=#peer,n=10),long_comp_name().value == value(long_comp_name().value,['"&amp;D326&amp;"']).value),true)) for(members('besgcov index'))","#asof",_xll.BQL.Date(#REF!),"#4 = classification_name(bics,4)","#3 = classification_name(bics,3)","#2 = classification_name(bics,2)","#if= "&amp;'[11]Peer Sheet'!$AE$2&amp;"","#Peer = "&amp;'[11]Peer Sheet'!$AE$3&amp;""),G326)*1,"-")))</f>
        <v>#REF!</v>
      </c>
      <c r="L326" s="28" t="e">
        <f>IF(#REF!="","",IF(D326="","",IF(#REF!="Yes",_xll.BQL.Query(#REF!&amp;"get(dropna(matches(groupcut(#S,by=#peer,n=10),long_comp_name().value == value(long_comp_name().value,['"&amp;D326&amp;"']).value),true)) for(members('besgcov index'))","#asof",_xll.BQL.Date(#REF!),"#4 = classification_name(bics,4)","#3 = classification_name(bics,3)","#2 = classification_name(bics,2)","#if= "&amp;'[11]Peer Sheet'!$AE$2&amp;"","#Peer = "&amp;'[11]Peer Sheet'!$AE$3&amp;""),H326)))</f>
        <v>#REF!</v>
      </c>
      <c r="M326" s="28" t="e">
        <f>IF(#REF!="","",IF(D326="","",IF(#REF!="Yes",_xll.BQL.Query(#REF!&amp;"get(dropna(matches(groupcut(#G,by=#peer,n=10),long_comp_name().value == value(long_comp_name().value,['"&amp;D326&amp;"']).value),true)) for(members('besgcov index'))","#asof",_xll.BQL.Date(#REF!),"#4 = classification_name(bics,4)","#3 = classification_name(bics,3)","#2 = classification_name(bics,2)","#if= "&amp;'[11]Peer Sheet'!$AE$2&amp;"","#Peer = "&amp;'[11]Peer Sheet'!$AE$3&amp;""),I326)))</f>
        <v>#REF!</v>
      </c>
      <c r="O326" s="27" t="e">
        <f>IF(O325&lt;#REF!,O325+1,"")</f>
        <v>#REF!</v>
      </c>
      <c r="P326" s="42" t="e">
        <f t="array" ref="P326">IF(O326="","",INDEX(D$9:D$938,MATCH(1,(K$9:K$938=IF(#REF!="Leaders",LARGE(K$9:K$938,O326),SMALL(K$9:K$938,O326)))*(COUNTIF(P$9:P325,D$9:D$938)=0),0)))</f>
        <v>#REF!</v>
      </c>
      <c r="Q326" s="41" t="e">
        <f t="shared" si="3"/>
        <v>#REF!</v>
      </c>
      <c r="R326" s="28" t="e">
        <f>IF(O326="","",IF(#REF!="Leaders",LARGE(K:K,O326),SMALL(K:K,O326)))</f>
        <v>#REF!</v>
      </c>
      <c r="S326" s="28"/>
      <c r="T326" s="42" t="e">
        <f t="array" ref="T326">IF(O326="","",INDEX(D$9:D$938,MATCH(1,(L$9:L$938=IF(#REF!="Leaders",LARGE(L$9:L$938,O326),SMALL(L$9:L$938,O326)))*(COUNTIF(T$9:T325,D$9:D$938)=0),0)))</f>
        <v>#REF!</v>
      </c>
      <c r="U326" s="41" t="e">
        <f t="shared" si="4"/>
        <v>#REF!</v>
      </c>
      <c r="V326" s="28" t="e">
        <f>IF(O326="","",IF(#REF!="Leaders",LARGE(L:L,O326),SMALL(L:L,O326)))</f>
        <v>#REF!</v>
      </c>
      <c r="X326" s="42" t="e">
        <f t="array" ref="X326">IF(O326="","",INDEX(D$9:D$938,MATCH(1,(M$9:M$938=IF(#REF!="Leaders",LARGE(M$9:M$938,O326),SMALL(M$9:M$938,O326)))*(COUNTIF(X$9:X325,D$9:D$938)=0),0)))</f>
        <v>#REF!</v>
      </c>
      <c r="Y326" s="41" t="e">
        <f t="shared" si="5"/>
        <v>#REF!</v>
      </c>
      <c r="Z326" s="28" t="e">
        <f>IF(O326="","",IF(#REF!="Leaders",LARGE(M:M,O326),SMALL(M:M,O326)))</f>
        <v>#REF!</v>
      </c>
    </row>
    <row r="327" spans="7:26">
      <c r="G327" s="28"/>
      <c r="H327" s="40"/>
      <c r="I327" s="28"/>
      <c r="J327" s="28"/>
      <c r="K327" s="28" t="e">
        <f>IF(#REF!="","",IF(D327="","",IFERROR(IF(#REF!="Yes",_xll.BQL.Query(#REF!&amp;"get(dropna(matches(groupcut(#E,by=#peer,n=10),long_comp_name().value == value(long_comp_name().value,['"&amp;D327&amp;"']).value),true)) for(members('besgcov index'))","#asof",_xll.BQL.Date(#REF!),"#4 = classification_name(bics,4)","#3 = classification_name(bics,3)","#2 = classification_name(bics,2)","#if= "&amp;'[11]Peer Sheet'!$AE$2&amp;"","#Peer = "&amp;'[11]Peer Sheet'!$AE$3&amp;""),G327)*1,"-")))</f>
        <v>#REF!</v>
      </c>
      <c r="L327" s="28" t="e">
        <f>IF(#REF!="","",IF(D327="","",IF(#REF!="Yes",_xll.BQL.Query(#REF!&amp;"get(dropna(matches(groupcut(#S,by=#peer,n=10),long_comp_name().value == value(long_comp_name().value,['"&amp;D327&amp;"']).value),true)) for(members('besgcov index'))","#asof",_xll.BQL.Date(#REF!),"#4 = classification_name(bics,4)","#3 = classification_name(bics,3)","#2 = classification_name(bics,2)","#if= "&amp;'[11]Peer Sheet'!$AE$2&amp;"","#Peer = "&amp;'[11]Peer Sheet'!$AE$3&amp;""),H327)))</f>
        <v>#REF!</v>
      </c>
      <c r="M327" s="28" t="e">
        <f>IF(#REF!="","",IF(D327="","",IF(#REF!="Yes",_xll.BQL.Query(#REF!&amp;"get(dropna(matches(groupcut(#G,by=#peer,n=10),long_comp_name().value == value(long_comp_name().value,['"&amp;D327&amp;"']).value),true)) for(members('besgcov index'))","#asof",_xll.BQL.Date(#REF!),"#4 = classification_name(bics,4)","#3 = classification_name(bics,3)","#2 = classification_name(bics,2)","#if= "&amp;'[11]Peer Sheet'!$AE$2&amp;"","#Peer = "&amp;'[11]Peer Sheet'!$AE$3&amp;""),I327)))</f>
        <v>#REF!</v>
      </c>
      <c r="O327" s="27" t="e">
        <f>IF(O326&lt;#REF!,O326+1,"")</f>
        <v>#REF!</v>
      </c>
      <c r="P327" s="42" t="e">
        <f t="array" ref="P327">IF(O327="","",INDEX(D$9:D$938,MATCH(1,(K$9:K$938=IF(#REF!="Leaders",LARGE(K$9:K$938,O327),SMALL(K$9:K$938,O327)))*(COUNTIF(P$9:P326,D$9:D$938)=0),0)))</f>
        <v>#REF!</v>
      </c>
      <c r="Q327" s="41" t="e">
        <f t="shared" si="3"/>
        <v>#REF!</v>
      </c>
      <c r="R327" s="28" t="e">
        <f>IF(O327="","",IF(#REF!="Leaders",LARGE(K:K,O327),SMALL(K:K,O327)))</f>
        <v>#REF!</v>
      </c>
      <c r="S327" s="28"/>
      <c r="T327" s="42" t="e">
        <f t="array" ref="T327">IF(O327="","",INDEX(D$9:D$938,MATCH(1,(L$9:L$938=IF(#REF!="Leaders",LARGE(L$9:L$938,O327),SMALL(L$9:L$938,O327)))*(COUNTIF(T$9:T326,D$9:D$938)=0),0)))</f>
        <v>#REF!</v>
      </c>
      <c r="U327" s="41" t="e">
        <f t="shared" si="4"/>
        <v>#REF!</v>
      </c>
      <c r="V327" s="28" t="e">
        <f>IF(O327="","",IF(#REF!="Leaders",LARGE(L:L,O327),SMALL(L:L,O327)))</f>
        <v>#REF!</v>
      </c>
      <c r="X327" s="42" t="e">
        <f t="array" ref="X327">IF(O327="","",INDEX(D$9:D$938,MATCH(1,(M$9:M$938=IF(#REF!="Leaders",LARGE(M$9:M$938,O327),SMALL(M$9:M$938,O327)))*(COUNTIF(X$9:X326,D$9:D$938)=0),0)))</f>
        <v>#REF!</v>
      </c>
      <c r="Y327" s="41" t="e">
        <f t="shared" si="5"/>
        <v>#REF!</v>
      </c>
      <c r="Z327" s="28" t="e">
        <f>IF(O327="","",IF(#REF!="Leaders",LARGE(M:M,O327),SMALL(M:M,O327)))</f>
        <v>#REF!</v>
      </c>
    </row>
    <row r="328" spans="7:26">
      <c r="G328" s="28"/>
      <c r="H328" s="40"/>
      <c r="I328" s="28"/>
      <c r="J328" s="28"/>
      <c r="K328" s="28" t="e">
        <f>IF(#REF!="","",IF(D328="","",IFERROR(IF(#REF!="Yes",_xll.BQL.Query(#REF!&amp;"get(dropna(matches(groupcut(#E,by=#peer,n=10),long_comp_name().value == value(long_comp_name().value,['"&amp;D328&amp;"']).value),true)) for(members('besgcov index'))","#asof",_xll.BQL.Date(#REF!),"#4 = classification_name(bics,4)","#3 = classification_name(bics,3)","#2 = classification_name(bics,2)","#if= "&amp;'[11]Peer Sheet'!$AE$2&amp;"","#Peer = "&amp;'[11]Peer Sheet'!$AE$3&amp;""),G328)*1,"-")))</f>
        <v>#REF!</v>
      </c>
      <c r="L328" s="28" t="e">
        <f>IF(#REF!="","",IF(D328="","",IF(#REF!="Yes",_xll.BQL.Query(#REF!&amp;"get(dropna(matches(groupcut(#S,by=#peer,n=10),long_comp_name().value == value(long_comp_name().value,['"&amp;D328&amp;"']).value),true)) for(members('besgcov index'))","#asof",_xll.BQL.Date(#REF!),"#4 = classification_name(bics,4)","#3 = classification_name(bics,3)","#2 = classification_name(bics,2)","#if= "&amp;'[11]Peer Sheet'!$AE$2&amp;"","#Peer = "&amp;'[11]Peer Sheet'!$AE$3&amp;""),H328)))</f>
        <v>#REF!</v>
      </c>
      <c r="M328" s="28" t="e">
        <f>IF(#REF!="","",IF(D328="","",IF(#REF!="Yes",_xll.BQL.Query(#REF!&amp;"get(dropna(matches(groupcut(#G,by=#peer,n=10),long_comp_name().value == value(long_comp_name().value,['"&amp;D328&amp;"']).value),true)) for(members('besgcov index'))","#asof",_xll.BQL.Date(#REF!),"#4 = classification_name(bics,4)","#3 = classification_name(bics,3)","#2 = classification_name(bics,2)","#if= "&amp;'[11]Peer Sheet'!$AE$2&amp;"","#Peer = "&amp;'[11]Peer Sheet'!$AE$3&amp;""),I328)))</f>
        <v>#REF!</v>
      </c>
      <c r="O328" s="27" t="e">
        <f>IF(O327&lt;#REF!,O327+1,"")</f>
        <v>#REF!</v>
      </c>
      <c r="P328" s="42" t="e">
        <f t="array" ref="P328">IF(O328="","",INDEX(D$9:D$938,MATCH(1,(K$9:K$938=IF(#REF!="Leaders",LARGE(K$9:K$938,O328),SMALL(K$9:K$938,O328)))*(COUNTIF(P$9:P327,D$9:D$938)=0),0)))</f>
        <v>#REF!</v>
      </c>
      <c r="Q328" s="41" t="e">
        <f t="shared" si="3"/>
        <v>#REF!</v>
      </c>
      <c r="R328" s="28" t="e">
        <f>IF(O328="","",IF(#REF!="Leaders",LARGE(K:K,O328),SMALL(K:K,O328)))</f>
        <v>#REF!</v>
      </c>
      <c r="S328" s="28"/>
      <c r="T328" s="42" t="e">
        <f t="array" ref="T328">IF(O328="","",INDEX(D$9:D$938,MATCH(1,(L$9:L$938=IF(#REF!="Leaders",LARGE(L$9:L$938,O328),SMALL(L$9:L$938,O328)))*(COUNTIF(T$9:T327,D$9:D$938)=0),0)))</f>
        <v>#REF!</v>
      </c>
      <c r="U328" s="41" t="e">
        <f t="shared" si="4"/>
        <v>#REF!</v>
      </c>
      <c r="V328" s="28" t="e">
        <f>IF(O328="","",IF(#REF!="Leaders",LARGE(L:L,O328),SMALL(L:L,O328)))</f>
        <v>#REF!</v>
      </c>
      <c r="X328" s="42" t="e">
        <f t="array" ref="X328">IF(O328="","",INDEX(D$9:D$938,MATCH(1,(M$9:M$938=IF(#REF!="Leaders",LARGE(M$9:M$938,O328),SMALL(M$9:M$938,O328)))*(COUNTIF(X$9:X327,D$9:D$938)=0),0)))</f>
        <v>#REF!</v>
      </c>
      <c r="Y328" s="41" t="e">
        <f t="shared" si="5"/>
        <v>#REF!</v>
      </c>
      <c r="Z328" s="28" t="e">
        <f>IF(O328="","",IF(#REF!="Leaders",LARGE(M:M,O328),SMALL(M:M,O328)))</f>
        <v>#REF!</v>
      </c>
    </row>
    <row r="329" spans="7:26">
      <c r="G329" s="28"/>
      <c r="H329" s="40"/>
      <c r="I329" s="28"/>
      <c r="J329" s="28"/>
      <c r="K329" s="28" t="e">
        <f>IF(#REF!="","",IF(D329="","",IFERROR(IF(#REF!="Yes",_xll.BQL.Query(#REF!&amp;"get(dropna(matches(groupcut(#E,by=#peer,n=10),long_comp_name().value == value(long_comp_name().value,['"&amp;D329&amp;"']).value),true)) for(members('besgcov index'))","#asof",_xll.BQL.Date(#REF!),"#4 = classification_name(bics,4)","#3 = classification_name(bics,3)","#2 = classification_name(bics,2)","#if= "&amp;'[11]Peer Sheet'!$AE$2&amp;"","#Peer = "&amp;'[11]Peer Sheet'!$AE$3&amp;""),G329)*1,"-")))</f>
        <v>#REF!</v>
      </c>
      <c r="L329" s="28" t="e">
        <f>IF(#REF!="","",IF(D329="","",IF(#REF!="Yes",_xll.BQL.Query(#REF!&amp;"get(dropna(matches(groupcut(#S,by=#peer,n=10),long_comp_name().value == value(long_comp_name().value,['"&amp;D329&amp;"']).value),true)) for(members('besgcov index'))","#asof",_xll.BQL.Date(#REF!),"#4 = classification_name(bics,4)","#3 = classification_name(bics,3)","#2 = classification_name(bics,2)","#if= "&amp;'[11]Peer Sheet'!$AE$2&amp;"","#Peer = "&amp;'[11]Peer Sheet'!$AE$3&amp;""),H329)))</f>
        <v>#REF!</v>
      </c>
      <c r="M329" s="28" t="e">
        <f>IF(#REF!="","",IF(D329="","",IF(#REF!="Yes",_xll.BQL.Query(#REF!&amp;"get(dropna(matches(groupcut(#G,by=#peer,n=10),long_comp_name().value == value(long_comp_name().value,['"&amp;D329&amp;"']).value),true)) for(members('besgcov index'))","#asof",_xll.BQL.Date(#REF!),"#4 = classification_name(bics,4)","#3 = classification_name(bics,3)","#2 = classification_name(bics,2)","#if= "&amp;'[11]Peer Sheet'!$AE$2&amp;"","#Peer = "&amp;'[11]Peer Sheet'!$AE$3&amp;""),I329)))</f>
        <v>#REF!</v>
      </c>
      <c r="O329" s="27" t="e">
        <f>IF(O328&lt;#REF!,O328+1,"")</f>
        <v>#REF!</v>
      </c>
      <c r="P329" s="42" t="e">
        <f t="array" ref="P329">IF(O329="","",INDEX(D$9:D$938,MATCH(1,(K$9:K$938=IF(#REF!="Leaders",LARGE(K$9:K$938,O329),SMALL(K$9:K$938,O329)))*(COUNTIF(P$9:P328,D$9:D$938)=0),0)))</f>
        <v>#REF!</v>
      </c>
      <c r="Q329" s="41" t="e">
        <f t="shared" si="3"/>
        <v>#REF!</v>
      </c>
      <c r="R329" s="28" t="e">
        <f>IF(O329="","",IF(#REF!="Leaders",LARGE(K:K,O329),SMALL(K:K,O329)))</f>
        <v>#REF!</v>
      </c>
      <c r="S329" s="28"/>
      <c r="T329" s="42" t="e">
        <f t="array" ref="T329">IF(O329="","",INDEX(D$9:D$938,MATCH(1,(L$9:L$938=IF(#REF!="Leaders",LARGE(L$9:L$938,O329),SMALL(L$9:L$938,O329)))*(COUNTIF(T$9:T328,D$9:D$938)=0),0)))</f>
        <v>#REF!</v>
      </c>
      <c r="U329" s="41" t="e">
        <f t="shared" si="4"/>
        <v>#REF!</v>
      </c>
      <c r="V329" s="28" t="e">
        <f>IF(O329="","",IF(#REF!="Leaders",LARGE(L:L,O329),SMALL(L:L,O329)))</f>
        <v>#REF!</v>
      </c>
      <c r="X329" s="42" t="e">
        <f t="array" ref="X329">IF(O329="","",INDEX(D$9:D$938,MATCH(1,(M$9:M$938=IF(#REF!="Leaders",LARGE(M$9:M$938,O329),SMALL(M$9:M$938,O329)))*(COUNTIF(X$9:X328,D$9:D$938)=0),0)))</f>
        <v>#REF!</v>
      </c>
      <c r="Y329" s="41" t="e">
        <f t="shared" si="5"/>
        <v>#REF!</v>
      </c>
      <c r="Z329" s="28" t="e">
        <f>IF(O329="","",IF(#REF!="Leaders",LARGE(M:M,O329),SMALL(M:M,O329)))</f>
        <v>#REF!</v>
      </c>
    </row>
    <row r="330" spans="7:26">
      <c r="G330" s="28"/>
      <c r="H330" s="40"/>
      <c r="I330" s="28"/>
      <c r="J330" s="28"/>
      <c r="K330" s="28" t="e">
        <f>IF(#REF!="","",IF(D330="","",IFERROR(IF(#REF!="Yes",_xll.BQL.Query(#REF!&amp;"get(dropna(matches(groupcut(#E,by=#peer,n=10),long_comp_name().value == value(long_comp_name().value,['"&amp;D330&amp;"']).value),true)) for(members('besgcov index'))","#asof",_xll.BQL.Date(#REF!),"#4 = classification_name(bics,4)","#3 = classification_name(bics,3)","#2 = classification_name(bics,2)","#if= "&amp;'[11]Peer Sheet'!$AE$2&amp;"","#Peer = "&amp;'[11]Peer Sheet'!$AE$3&amp;""),G330)*1,"-")))</f>
        <v>#REF!</v>
      </c>
      <c r="L330" s="28" t="e">
        <f>IF(#REF!="","",IF(D330="","",IF(#REF!="Yes",_xll.BQL.Query(#REF!&amp;"get(dropna(matches(groupcut(#S,by=#peer,n=10),long_comp_name().value == value(long_comp_name().value,['"&amp;D330&amp;"']).value),true)) for(members('besgcov index'))","#asof",_xll.BQL.Date(#REF!),"#4 = classification_name(bics,4)","#3 = classification_name(bics,3)","#2 = classification_name(bics,2)","#if= "&amp;'[11]Peer Sheet'!$AE$2&amp;"","#Peer = "&amp;'[11]Peer Sheet'!$AE$3&amp;""),H330)))</f>
        <v>#REF!</v>
      </c>
      <c r="M330" s="28" t="e">
        <f>IF(#REF!="","",IF(D330="","",IF(#REF!="Yes",_xll.BQL.Query(#REF!&amp;"get(dropna(matches(groupcut(#G,by=#peer,n=10),long_comp_name().value == value(long_comp_name().value,['"&amp;D330&amp;"']).value),true)) for(members('besgcov index'))","#asof",_xll.BQL.Date(#REF!),"#4 = classification_name(bics,4)","#3 = classification_name(bics,3)","#2 = classification_name(bics,2)","#if= "&amp;'[11]Peer Sheet'!$AE$2&amp;"","#Peer = "&amp;'[11]Peer Sheet'!$AE$3&amp;""),I330)))</f>
        <v>#REF!</v>
      </c>
      <c r="O330" s="27" t="e">
        <f>IF(O329&lt;#REF!,O329+1,"")</f>
        <v>#REF!</v>
      </c>
      <c r="P330" s="42" t="e">
        <f t="array" ref="P330">IF(O330="","",INDEX(D$9:D$938,MATCH(1,(K$9:K$938=IF(#REF!="Leaders",LARGE(K$9:K$938,O330),SMALL(K$9:K$938,O330)))*(COUNTIF(P$9:P329,D$9:D$938)=0),0)))</f>
        <v>#REF!</v>
      </c>
      <c r="Q330" s="41" t="e">
        <f t="shared" si="3"/>
        <v>#REF!</v>
      </c>
      <c r="R330" s="28" t="e">
        <f>IF(O330="","",IF(#REF!="Leaders",LARGE(K:K,O330),SMALL(K:K,O330)))</f>
        <v>#REF!</v>
      </c>
      <c r="S330" s="28"/>
      <c r="T330" s="42" t="e">
        <f t="array" ref="T330">IF(O330="","",INDEX(D$9:D$938,MATCH(1,(L$9:L$938=IF(#REF!="Leaders",LARGE(L$9:L$938,O330),SMALL(L$9:L$938,O330)))*(COUNTIF(T$9:T329,D$9:D$938)=0),0)))</f>
        <v>#REF!</v>
      </c>
      <c r="U330" s="41" t="e">
        <f t="shared" si="4"/>
        <v>#REF!</v>
      </c>
      <c r="V330" s="28" t="e">
        <f>IF(O330="","",IF(#REF!="Leaders",LARGE(L:L,O330),SMALL(L:L,O330)))</f>
        <v>#REF!</v>
      </c>
      <c r="X330" s="42" t="e">
        <f t="array" ref="X330">IF(O330="","",INDEX(D$9:D$938,MATCH(1,(M$9:M$938=IF(#REF!="Leaders",LARGE(M$9:M$938,O330),SMALL(M$9:M$938,O330)))*(COUNTIF(X$9:X329,D$9:D$938)=0),0)))</f>
        <v>#REF!</v>
      </c>
      <c r="Y330" s="41" t="e">
        <f t="shared" si="5"/>
        <v>#REF!</v>
      </c>
      <c r="Z330" s="28" t="e">
        <f>IF(O330="","",IF(#REF!="Leaders",LARGE(M:M,O330),SMALL(M:M,O330)))</f>
        <v>#REF!</v>
      </c>
    </row>
    <row r="331" spans="7:26">
      <c r="G331" s="28"/>
      <c r="H331" s="40"/>
      <c r="I331" s="28"/>
      <c r="J331" s="28"/>
      <c r="K331" s="28" t="e">
        <f>IF(#REF!="","",IF(D331="","",IFERROR(IF(#REF!="Yes",_xll.BQL.Query(#REF!&amp;"get(dropna(matches(groupcut(#E,by=#peer,n=10),long_comp_name().value == value(long_comp_name().value,['"&amp;D331&amp;"']).value),true)) for(members('besgcov index'))","#asof",_xll.BQL.Date(#REF!),"#4 = classification_name(bics,4)","#3 = classification_name(bics,3)","#2 = classification_name(bics,2)","#if= "&amp;'[11]Peer Sheet'!$AE$2&amp;"","#Peer = "&amp;'[11]Peer Sheet'!$AE$3&amp;""),G331)*1,"-")))</f>
        <v>#REF!</v>
      </c>
      <c r="L331" s="28" t="e">
        <f>IF(#REF!="","",IF(D331="","",IF(#REF!="Yes",_xll.BQL.Query(#REF!&amp;"get(dropna(matches(groupcut(#S,by=#peer,n=10),long_comp_name().value == value(long_comp_name().value,['"&amp;D331&amp;"']).value),true)) for(members('besgcov index'))","#asof",_xll.BQL.Date(#REF!),"#4 = classification_name(bics,4)","#3 = classification_name(bics,3)","#2 = classification_name(bics,2)","#if= "&amp;'[11]Peer Sheet'!$AE$2&amp;"","#Peer = "&amp;'[11]Peer Sheet'!$AE$3&amp;""),H331)))</f>
        <v>#REF!</v>
      </c>
      <c r="M331" s="28" t="e">
        <f>IF(#REF!="","",IF(D331="","",IF(#REF!="Yes",_xll.BQL.Query(#REF!&amp;"get(dropna(matches(groupcut(#G,by=#peer,n=10),long_comp_name().value == value(long_comp_name().value,['"&amp;D331&amp;"']).value),true)) for(members('besgcov index'))","#asof",_xll.BQL.Date(#REF!),"#4 = classification_name(bics,4)","#3 = classification_name(bics,3)","#2 = classification_name(bics,2)","#if= "&amp;'[11]Peer Sheet'!$AE$2&amp;"","#Peer = "&amp;'[11]Peer Sheet'!$AE$3&amp;""),I331)))</f>
        <v>#REF!</v>
      </c>
      <c r="O331" s="27" t="e">
        <f>IF(O330&lt;#REF!,O330+1,"")</f>
        <v>#REF!</v>
      </c>
      <c r="P331" s="42" t="e">
        <f t="array" ref="P331">IF(O331="","",INDEX(D$9:D$938,MATCH(1,(K$9:K$938=IF(#REF!="Leaders",LARGE(K$9:K$938,O331),SMALL(K$9:K$938,O331)))*(COUNTIF(P$9:P330,D$9:D$938)=0),0)))</f>
        <v>#REF!</v>
      </c>
      <c r="Q331" s="41" t="e">
        <f t="shared" si="3"/>
        <v>#REF!</v>
      </c>
      <c r="R331" s="28" t="e">
        <f>IF(O331="","",IF(#REF!="Leaders",LARGE(K:K,O331),SMALL(K:K,O331)))</f>
        <v>#REF!</v>
      </c>
      <c r="S331" s="28"/>
      <c r="T331" s="42" t="e">
        <f t="array" ref="T331">IF(O331="","",INDEX(D$9:D$938,MATCH(1,(L$9:L$938=IF(#REF!="Leaders",LARGE(L$9:L$938,O331),SMALL(L$9:L$938,O331)))*(COUNTIF(T$9:T330,D$9:D$938)=0),0)))</f>
        <v>#REF!</v>
      </c>
      <c r="U331" s="41" t="e">
        <f t="shared" si="4"/>
        <v>#REF!</v>
      </c>
      <c r="V331" s="28" t="e">
        <f>IF(O331="","",IF(#REF!="Leaders",LARGE(L:L,O331),SMALL(L:L,O331)))</f>
        <v>#REF!</v>
      </c>
      <c r="X331" s="42" t="e">
        <f t="array" ref="X331">IF(O331="","",INDEX(D$9:D$938,MATCH(1,(M$9:M$938=IF(#REF!="Leaders",LARGE(M$9:M$938,O331),SMALL(M$9:M$938,O331)))*(COUNTIF(X$9:X330,D$9:D$938)=0),0)))</f>
        <v>#REF!</v>
      </c>
      <c r="Y331" s="41" t="e">
        <f t="shared" si="5"/>
        <v>#REF!</v>
      </c>
      <c r="Z331" s="28" t="e">
        <f>IF(O331="","",IF(#REF!="Leaders",LARGE(M:M,O331),SMALL(M:M,O331)))</f>
        <v>#REF!</v>
      </c>
    </row>
    <row r="332" spans="7:26">
      <c r="G332" s="28"/>
      <c r="H332" s="40"/>
      <c r="I332" s="28"/>
      <c r="J332" s="28"/>
      <c r="K332" s="28" t="e">
        <f>IF(#REF!="","",IF(D332="","",IFERROR(IF(#REF!="Yes",_xll.BQL.Query(#REF!&amp;"get(dropna(matches(groupcut(#E,by=#peer,n=10),long_comp_name().value == value(long_comp_name().value,['"&amp;D332&amp;"']).value),true)) for(members('besgcov index'))","#asof",_xll.BQL.Date(#REF!),"#4 = classification_name(bics,4)","#3 = classification_name(bics,3)","#2 = classification_name(bics,2)","#if= "&amp;'[11]Peer Sheet'!$AE$2&amp;"","#Peer = "&amp;'[11]Peer Sheet'!$AE$3&amp;""),G332)*1,"-")))</f>
        <v>#REF!</v>
      </c>
      <c r="L332" s="28" t="e">
        <f>IF(#REF!="","",IF(D332="","",IF(#REF!="Yes",_xll.BQL.Query(#REF!&amp;"get(dropna(matches(groupcut(#S,by=#peer,n=10),long_comp_name().value == value(long_comp_name().value,['"&amp;D332&amp;"']).value),true)) for(members('besgcov index'))","#asof",_xll.BQL.Date(#REF!),"#4 = classification_name(bics,4)","#3 = classification_name(bics,3)","#2 = classification_name(bics,2)","#if= "&amp;'[11]Peer Sheet'!$AE$2&amp;"","#Peer = "&amp;'[11]Peer Sheet'!$AE$3&amp;""),H332)))</f>
        <v>#REF!</v>
      </c>
      <c r="M332" s="28" t="e">
        <f>IF(#REF!="","",IF(D332="","",IF(#REF!="Yes",_xll.BQL.Query(#REF!&amp;"get(dropna(matches(groupcut(#G,by=#peer,n=10),long_comp_name().value == value(long_comp_name().value,['"&amp;D332&amp;"']).value),true)) for(members('besgcov index'))","#asof",_xll.BQL.Date(#REF!),"#4 = classification_name(bics,4)","#3 = classification_name(bics,3)","#2 = classification_name(bics,2)","#if= "&amp;'[11]Peer Sheet'!$AE$2&amp;"","#Peer = "&amp;'[11]Peer Sheet'!$AE$3&amp;""),I332)))</f>
        <v>#REF!</v>
      </c>
      <c r="O332" s="27" t="e">
        <f>IF(O331&lt;#REF!,O331+1,"")</f>
        <v>#REF!</v>
      </c>
      <c r="P332" s="42" t="e">
        <f t="array" ref="P332">IF(O332="","",INDEX(D$9:D$938,MATCH(1,(K$9:K$938=IF(#REF!="Leaders",LARGE(K$9:K$938,O332),SMALL(K$9:K$938,O332)))*(COUNTIF(P$9:P331,D$9:D$938)=0),0)))</f>
        <v>#REF!</v>
      </c>
      <c r="Q332" s="41" t="e">
        <f t="shared" si="3"/>
        <v>#REF!</v>
      </c>
      <c r="R332" s="28" t="e">
        <f>IF(O332="","",IF(#REF!="Leaders",LARGE(K:K,O332),SMALL(K:K,O332)))</f>
        <v>#REF!</v>
      </c>
      <c r="S332" s="28"/>
      <c r="T332" s="42" t="e">
        <f t="array" ref="T332">IF(O332="","",INDEX(D$9:D$938,MATCH(1,(L$9:L$938=IF(#REF!="Leaders",LARGE(L$9:L$938,O332),SMALL(L$9:L$938,O332)))*(COUNTIF(T$9:T331,D$9:D$938)=0),0)))</f>
        <v>#REF!</v>
      </c>
      <c r="U332" s="41" t="e">
        <f t="shared" si="4"/>
        <v>#REF!</v>
      </c>
      <c r="V332" s="28" t="e">
        <f>IF(O332="","",IF(#REF!="Leaders",LARGE(L:L,O332),SMALL(L:L,O332)))</f>
        <v>#REF!</v>
      </c>
      <c r="X332" s="42" t="e">
        <f t="array" ref="X332">IF(O332="","",INDEX(D$9:D$938,MATCH(1,(M$9:M$938=IF(#REF!="Leaders",LARGE(M$9:M$938,O332),SMALL(M$9:M$938,O332)))*(COUNTIF(X$9:X331,D$9:D$938)=0),0)))</f>
        <v>#REF!</v>
      </c>
      <c r="Y332" s="41" t="e">
        <f t="shared" si="5"/>
        <v>#REF!</v>
      </c>
      <c r="Z332" s="28" t="e">
        <f>IF(O332="","",IF(#REF!="Leaders",LARGE(M:M,O332),SMALL(M:M,O332)))</f>
        <v>#REF!</v>
      </c>
    </row>
    <row r="333" spans="7:26">
      <c r="G333" s="28"/>
      <c r="H333" s="40"/>
      <c r="I333" s="28"/>
      <c r="J333" s="28"/>
      <c r="K333" s="28" t="e">
        <f>IF(#REF!="","",IF(D333="","",IFERROR(IF(#REF!="Yes",_xll.BQL.Query(#REF!&amp;"get(dropna(matches(groupcut(#E,by=#peer,n=10),long_comp_name().value == value(long_comp_name().value,['"&amp;D333&amp;"']).value),true)) for(members('besgcov index'))","#asof",_xll.BQL.Date(#REF!),"#4 = classification_name(bics,4)","#3 = classification_name(bics,3)","#2 = classification_name(bics,2)","#if= "&amp;'[11]Peer Sheet'!$AE$2&amp;"","#Peer = "&amp;'[11]Peer Sheet'!$AE$3&amp;""),G333)*1,"-")))</f>
        <v>#REF!</v>
      </c>
      <c r="L333" s="28" t="e">
        <f>IF(#REF!="","",IF(D333="","",IF(#REF!="Yes",_xll.BQL.Query(#REF!&amp;"get(dropna(matches(groupcut(#S,by=#peer,n=10),long_comp_name().value == value(long_comp_name().value,['"&amp;D333&amp;"']).value),true)) for(members('besgcov index'))","#asof",_xll.BQL.Date(#REF!),"#4 = classification_name(bics,4)","#3 = classification_name(bics,3)","#2 = classification_name(bics,2)","#if= "&amp;'[11]Peer Sheet'!$AE$2&amp;"","#Peer = "&amp;'[11]Peer Sheet'!$AE$3&amp;""),H333)))</f>
        <v>#REF!</v>
      </c>
      <c r="M333" s="28" t="e">
        <f>IF(#REF!="","",IF(D333="","",IF(#REF!="Yes",_xll.BQL.Query(#REF!&amp;"get(dropna(matches(groupcut(#G,by=#peer,n=10),long_comp_name().value == value(long_comp_name().value,['"&amp;D333&amp;"']).value),true)) for(members('besgcov index'))","#asof",_xll.BQL.Date(#REF!),"#4 = classification_name(bics,4)","#3 = classification_name(bics,3)","#2 = classification_name(bics,2)","#if= "&amp;'[11]Peer Sheet'!$AE$2&amp;"","#Peer = "&amp;'[11]Peer Sheet'!$AE$3&amp;""),I333)))</f>
        <v>#REF!</v>
      </c>
      <c r="O333" s="27" t="e">
        <f>IF(O332&lt;#REF!,O332+1,"")</f>
        <v>#REF!</v>
      </c>
      <c r="P333" s="42" t="e">
        <f t="array" ref="P333">IF(O333="","",INDEX(D$9:D$938,MATCH(1,(K$9:K$938=IF(#REF!="Leaders",LARGE(K$9:K$938,O333),SMALL(K$9:K$938,O333)))*(COUNTIF(P$9:P332,D$9:D$938)=0),0)))</f>
        <v>#REF!</v>
      </c>
      <c r="Q333" s="41" t="e">
        <f t="shared" si="3"/>
        <v>#REF!</v>
      </c>
      <c r="R333" s="28" t="e">
        <f>IF(O333="","",IF(#REF!="Leaders",LARGE(K:K,O333),SMALL(K:K,O333)))</f>
        <v>#REF!</v>
      </c>
      <c r="S333" s="28"/>
      <c r="T333" s="42" t="e">
        <f t="array" ref="T333">IF(O333="","",INDEX(D$9:D$938,MATCH(1,(L$9:L$938=IF(#REF!="Leaders",LARGE(L$9:L$938,O333),SMALL(L$9:L$938,O333)))*(COUNTIF(T$9:T332,D$9:D$938)=0),0)))</f>
        <v>#REF!</v>
      </c>
      <c r="U333" s="41" t="e">
        <f t="shared" si="4"/>
        <v>#REF!</v>
      </c>
      <c r="V333" s="28" t="e">
        <f>IF(O333="","",IF(#REF!="Leaders",LARGE(L:L,O333),SMALL(L:L,O333)))</f>
        <v>#REF!</v>
      </c>
      <c r="X333" s="42" t="e">
        <f t="array" ref="X333">IF(O333="","",INDEX(D$9:D$938,MATCH(1,(M$9:M$938=IF(#REF!="Leaders",LARGE(M$9:M$938,O333),SMALL(M$9:M$938,O333)))*(COUNTIF(X$9:X332,D$9:D$938)=0),0)))</f>
        <v>#REF!</v>
      </c>
      <c r="Y333" s="41" t="e">
        <f t="shared" si="5"/>
        <v>#REF!</v>
      </c>
      <c r="Z333" s="28" t="e">
        <f>IF(O333="","",IF(#REF!="Leaders",LARGE(M:M,O333),SMALL(M:M,O333)))</f>
        <v>#REF!</v>
      </c>
    </row>
    <row r="334" spans="7:26">
      <c r="G334" s="28"/>
      <c r="H334" s="40"/>
      <c r="I334" s="28"/>
      <c r="J334" s="28"/>
      <c r="K334" s="28" t="e">
        <f>IF(#REF!="","",IF(D334="","",IFERROR(IF(#REF!="Yes",_xll.BQL.Query(#REF!&amp;"get(dropna(matches(groupcut(#E,by=#peer,n=10),long_comp_name().value == value(long_comp_name().value,['"&amp;D334&amp;"']).value),true)) for(members('besgcov index'))","#asof",_xll.BQL.Date(#REF!),"#4 = classification_name(bics,4)","#3 = classification_name(bics,3)","#2 = classification_name(bics,2)","#if= "&amp;'[11]Peer Sheet'!$AE$2&amp;"","#Peer = "&amp;'[11]Peer Sheet'!$AE$3&amp;""),G334)*1,"-")))</f>
        <v>#REF!</v>
      </c>
      <c r="L334" s="28" t="e">
        <f>IF(#REF!="","",IF(D334="","",IF(#REF!="Yes",_xll.BQL.Query(#REF!&amp;"get(dropna(matches(groupcut(#S,by=#peer,n=10),long_comp_name().value == value(long_comp_name().value,['"&amp;D334&amp;"']).value),true)) for(members('besgcov index'))","#asof",_xll.BQL.Date(#REF!),"#4 = classification_name(bics,4)","#3 = classification_name(bics,3)","#2 = classification_name(bics,2)","#if= "&amp;'[11]Peer Sheet'!$AE$2&amp;"","#Peer = "&amp;'[11]Peer Sheet'!$AE$3&amp;""),H334)))</f>
        <v>#REF!</v>
      </c>
      <c r="M334" s="28" t="e">
        <f>IF(#REF!="","",IF(D334="","",IF(#REF!="Yes",_xll.BQL.Query(#REF!&amp;"get(dropna(matches(groupcut(#G,by=#peer,n=10),long_comp_name().value == value(long_comp_name().value,['"&amp;D334&amp;"']).value),true)) for(members('besgcov index'))","#asof",_xll.BQL.Date(#REF!),"#4 = classification_name(bics,4)","#3 = classification_name(bics,3)","#2 = classification_name(bics,2)","#if= "&amp;'[11]Peer Sheet'!$AE$2&amp;"","#Peer = "&amp;'[11]Peer Sheet'!$AE$3&amp;""),I334)))</f>
        <v>#REF!</v>
      </c>
      <c r="O334" s="27" t="e">
        <f>IF(O333&lt;#REF!,O333+1,"")</f>
        <v>#REF!</v>
      </c>
      <c r="P334" s="42" t="e">
        <f t="array" ref="P334">IF(O334="","",INDEX(D$9:D$938,MATCH(1,(K$9:K$938=IF(#REF!="Leaders",LARGE(K$9:K$938,O334),SMALL(K$9:K$938,O334)))*(COUNTIF(P$9:P333,D$9:D$938)=0),0)))</f>
        <v>#REF!</v>
      </c>
      <c r="Q334" s="41" t="e">
        <f t="shared" si="3"/>
        <v>#REF!</v>
      </c>
      <c r="R334" s="28" t="e">
        <f>IF(O334="","",IF(#REF!="Leaders",LARGE(K:K,O334),SMALL(K:K,O334)))</f>
        <v>#REF!</v>
      </c>
      <c r="S334" s="28"/>
      <c r="T334" s="42" t="e">
        <f t="array" ref="T334">IF(O334="","",INDEX(D$9:D$938,MATCH(1,(L$9:L$938=IF(#REF!="Leaders",LARGE(L$9:L$938,O334),SMALL(L$9:L$938,O334)))*(COUNTIF(T$9:T333,D$9:D$938)=0),0)))</f>
        <v>#REF!</v>
      </c>
      <c r="U334" s="41" t="e">
        <f t="shared" si="4"/>
        <v>#REF!</v>
      </c>
      <c r="V334" s="28" t="e">
        <f>IF(O334="","",IF(#REF!="Leaders",LARGE(L:L,O334),SMALL(L:L,O334)))</f>
        <v>#REF!</v>
      </c>
      <c r="X334" s="42" t="e">
        <f t="array" ref="X334">IF(O334="","",INDEX(D$9:D$938,MATCH(1,(M$9:M$938=IF(#REF!="Leaders",LARGE(M$9:M$938,O334),SMALL(M$9:M$938,O334)))*(COUNTIF(X$9:X333,D$9:D$938)=0),0)))</f>
        <v>#REF!</v>
      </c>
      <c r="Y334" s="41" t="e">
        <f t="shared" si="5"/>
        <v>#REF!</v>
      </c>
      <c r="Z334" s="28" t="e">
        <f>IF(O334="","",IF(#REF!="Leaders",LARGE(M:M,O334),SMALL(M:M,O334)))</f>
        <v>#REF!</v>
      </c>
    </row>
    <row r="335" spans="7:26">
      <c r="G335" s="28"/>
      <c r="H335" s="40"/>
      <c r="I335" s="28"/>
      <c r="J335" s="28"/>
      <c r="K335" s="28" t="e">
        <f>IF(#REF!="","",IF(D335="","",IFERROR(IF(#REF!="Yes",_xll.BQL.Query(#REF!&amp;"get(dropna(matches(groupcut(#E,by=#peer,n=10),long_comp_name().value == value(long_comp_name().value,['"&amp;D335&amp;"']).value),true)) for(members('besgcov index'))","#asof",_xll.BQL.Date(#REF!),"#4 = classification_name(bics,4)","#3 = classification_name(bics,3)","#2 = classification_name(bics,2)","#if= "&amp;'[11]Peer Sheet'!$AE$2&amp;"","#Peer = "&amp;'[11]Peer Sheet'!$AE$3&amp;""),G335)*1,"-")))</f>
        <v>#REF!</v>
      </c>
      <c r="L335" s="28" t="e">
        <f>IF(#REF!="","",IF(D335="","",IF(#REF!="Yes",_xll.BQL.Query(#REF!&amp;"get(dropna(matches(groupcut(#S,by=#peer,n=10),long_comp_name().value == value(long_comp_name().value,['"&amp;D335&amp;"']).value),true)) for(members('besgcov index'))","#asof",_xll.BQL.Date(#REF!),"#4 = classification_name(bics,4)","#3 = classification_name(bics,3)","#2 = classification_name(bics,2)","#if= "&amp;'[11]Peer Sheet'!$AE$2&amp;"","#Peer = "&amp;'[11]Peer Sheet'!$AE$3&amp;""),H335)))</f>
        <v>#REF!</v>
      </c>
      <c r="M335" s="28" t="e">
        <f>IF(#REF!="","",IF(D335="","",IF(#REF!="Yes",_xll.BQL.Query(#REF!&amp;"get(dropna(matches(groupcut(#G,by=#peer,n=10),long_comp_name().value == value(long_comp_name().value,['"&amp;D335&amp;"']).value),true)) for(members('besgcov index'))","#asof",_xll.BQL.Date(#REF!),"#4 = classification_name(bics,4)","#3 = classification_name(bics,3)","#2 = classification_name(bics,2)","#if= "&amp;'[11]Peer Sheet'!$AE$2&amp;"","#Peer = "&amp;'[11]Peer Sheet'!$AE$3&amp;""),I335)))</f>
        <v>#REF!</v>
      </c>
      <c r="O335" s="27" t="e">
        <f>IF(O334&lt;#REF!,O334+1,"")</f>
        <v>#REF!</v>
      </c>
      <c r="P335" s="42" t="e">
        <f t="array" ref="P335">IF(O335="","",INDEX(D$9:D$938,MATCH(1,(K$9:K$938=IF(#REF!="Leaders",LARGE(K$9:K$938,O335),SMALL(K$9:K$938,O335)))*(COUNTIF(P$9:P334,D$9:D$938)=0),0)))</f>
        <v>#REF!</v>
      </c>
      <c r="Q335" s="41" t="e">
        <f t="shared" si="3"/>
        <v>#REF!</v>
      </c>
      <c r="R335" s="28" t="e">
        <f>IF(O335="","",IF(#REF!="Leaders",LARGE(K:K,O335),SMALL(K:K,O335)))</f>
        <v>#REF!</v>
      </c>
      <c r="S335" s="28"/>
      <c r="T335" s="42" t="e">
        <f t="array" ref="T335">IF(O335="","",INDEX(D$9:D$938,MATCH(1,(L$9:L$938=IF(#REF!="Leaders",LARGE(L$9:L$938,O335),SMALL(L$9:L$938,O335)))*(COUNTIF(T$9:T334,D$9:D$938)=0),0)))</f>
        <v>#REF!</v>
      </c>
      <c r="U335" s="41" t="e">
        <f t="shared" si="4"/>
        <v>#REF!</v>
      </c>
      <c r="V335" s="28" t="e">
        <f>IF(O335="","",IF(#REF!="Leaders",LARGE(L:L,O335),SMALL(L:L,O335)))</f>
        <v>#REF!</v>
      </c>
      <c r="X335" s="42" t="e">
        <f t="array" ref="X335">IF(O335="","",INDEX(D$9:D$938,MATCH(1,(M$9:M$938=IF(#REF!="Leaders",LARGE(M$9:M$938,O335),SMALL(M$9:M$938,O335)))*(COUNTIF(X$9:X334,D$9:D$938)=0),0)))</f>
        <v>#REF!</v>
      </c>
      <c r="Y335" s="41" t="e">
        <f t="shared" si="5"/>
        <v>#REF!</v>
      </c>
      <c r="Z335" s="28" t="e">
        <f>IF(O335="","",IF(#REF!="Leaders",LARGE(M:M,O335),SMALL(M:M,O335)))</f>
        <v>#REF!</v>
      </c>
    </row>
    <row r="336" spans="7:26">
      <c r="G336" s="28"/>
      <c r="H336" s="40"/>
      <c r="I336" s="28"/>
      <c r="J336" s="28"/>
      <c r="K336" s="28" t="e">
        <f>IF(#REF!="","",IF(D336="","",IFERROR(IF(#REF!="Yes",_xll.BQL.Query(#REF!&amp;"get(dropna(matches(groupcut(#E,by=#peer,n=10),long_comp_name().value == value(long_comp_name().value,['"&amp;D336&amp;"']).value),true)) for(members('besgcov index'))","#asof",_xll.BQL.Date(#REF!),"#4 = classification_name(bics,4)","#3 = classification_name(bics,3)","#2 = classification_name(bics,2)","#if= "&amp;'[11]Peer Sheet'!$AE$2&amp;"","#Peer = "&amp;'[11]Peer Sheet'!$AE$3&amp;""),G336)*1,"-")))</f>
        <v>#REF!</v>
      </c>
      <c r="L336" s="28" t="e">
        <f>IF(#REF!="","",IF(D336="","",IF(#REF!="Yes",_xll.BQL.Query(#REF!&amp;"get(dropna(matches(groupcut(#S,by=#peer,n=10),long_comp_name().value == value(long_comp_name().value,['"&amp;D336&amp;"']).value),true)) for(members('besgcov index'))","#asof",_xll.BQL.Date(#REF!),"#4 = classification_name(bics,4)","#3 = classification_name(bics,3)","#2 = classification_name(bics,2)","#if= "&amp;'[11]Peer Sheet'!$AE$2&amp;"","#Peer = "&amp;'[11]Peer Sheet'!$AE$3&amp;""),H336)))</f>
        <v>#REF!</v>
      </c>
      <c r="M336" s="28" t="e">
        <f>IF(#REF!="","",IF(D336="","",IF(#REF!="Yes",_xll.BQL.Query(#REF!&amp;"get(dropna(matches(groupcut(#G,by=#peer,n=10),long_comp_name().value == value(long_comp_name().value,['"&amp;D336&amp;"']).value),true)) for(members('besgcov index'))","#asof",_xll.BQL.Date(#REF!),"#4 = classification_name(bics,4)","#3 = classification_name(bics,3)","#2 = classification_name(bics,2)","#if= "&amp;'[11]Peer Sheet'!$AE$2&amp;"","#Peer = "&amp;'[11]Peer Sheet'!$AE$3&amp;""),I336)))</f>
        <v>#REF!</v>
      </c>
      <c r="O336" s="27" t="e">
        <f>IF(O335&lt;#REF!,O335+1,"")</f>
        <v>#REF!</v>
      </c>
      <c r="P336" s="42" t="e">
        <f t="array" ref="P336">IF(O336="","",INDEX(D$9:D$938,MATCH(1,(K$9:K$938=IF(#REF!="Leaders",LARGE(K$9:K$938,O336),SMALL(K$9:K$938,O336)))*(COUNTIF(P$9:P335,D$9:D$938)=0),0)))</f>
        <v>#REF!</v>
      </c>
      <c r="Q336" s="41" t="e">
        <f t="shared" si="3"/>
        <v>#REF!</v>
      </c>
      <c r="R336" s="28" t="e">
        <f>IF(O336="","",IF(#REF!="Leaders",LARGE(K:K,O336),SMALL(K:K,O336)))</f>
        <v>#REF!</v>
      </c>
      <c r="S336" s="28"/>
      <c r="T336" s="42" t="e">
        <f t="array" ref="T336">IF(O336="","",INDEX(D$9:D$938,MATCH(1,(L$9:L$938=IF(#REF!="Leaders",LARGE(L$9:L$938,O336),SMALL(L$9:L$938,O336)))*(COUNTIF(T$9:T335,D$9:D$938)=0),0)))</f>
        <v>#REF!</v>
      </c>
      <c r="U336" s="41" t="e">
        <f t="shared" si="4"/>
        <v>#REF!</v>
      </c>
      <c r="V336" s="28" t="e">
        <f>IF(O336="","",IF(#REF!="Leaders",LARGE(L:L,O336),SMALL(L:L,O336)))</f>
        <v>#REF!</v>
      </c>
      <c r="X336" s="42" t="e">
        <f t="array" ref="X336">IF(O336="","",INDEX(D$9:D$938,MATCH(1,(M$9:M$938=IF(#REF!="Leaders",LARGE(M$9:M$938,O336),SMALL(M$9:M$938,O336)))*(COUNTIF(X$9:X335,D$9:D$938)=0),0)))</f>
        <v>#REF!</v>
      </c>
      <c r="Y336" s="41" t="e">
        <f t="shared" si="5"/>
        <v>#REF!</v>
      </c>
      <c r="Z336" s="28" t="e">
        <f>IF(O336="","",IF(#REF!="Leaders",LARGE(M:M,O336),SMALL(M:M,O336)))</f>
        <v>#REF!</v>
      </c>
    </row>
    <row r="337" spans="7:26">
      <c r="G337" s="28"/>
      <c r="H337" s="40"/>
      <c r="I337" s="28"/>
      <c r="J337" s="28"/>
      <c r="K337" s="28" t="e">
        <f>IF(#REF!="","",IF(D337="","",IFERROR(IF(#REF!="Yes",_xll.BQL.Query(#REF!&amp;"get(dropna(matches(groupcut(#E,by=#peer,n=10),long_comp_name().value == value(long_comp_name().value,['"&amp;D337&amp;"']).value),true)) for(members('besgcov index'))","#asof",_xll.BQL.Date(#REF!),"#4 = classification_name(bics,4)","#3 = classification_name(bics,3)","#2 = classification_name(bics,2)","#if= "&amp;'[11]Peer Sheet'!$AE$2&amp;"","#Peer = "&amp;'[11]Peer Sheet'!$AE$3&amp;""),G337)*1,"-")))</f>
        <v>#REF!</v>
      </c>
      <c r="L337" s="28" t="e">
        <f>IF(#REF!="","",IF(D337="","",IF(#REF!="Yes",_xll.BQL.Query(#REF!&amp;"get(dropna(matches(groupcut(#S,by=#peer,n=10),long_comp_name().value == value(long_comp_name().value,['"&amp;D337&amp;"']).value),true)) for(members('besgcov index'))","#asof",_xll.BQL.Date(#REF!),"#4 = classification_name(bics,4)","#3 = classification_name(bics,3)","#2 = classification_name(bics,2)","#if= "&amp;'[11]Peer Sheet'!$AE$2&amp;"","#Peer = "&amp;'[11]Peer Sheet'!$AE$3&amp;""),H337)))</f>
        <v>#REF!</v>
      </c>
      <c r="M337" s="28" t="e">
        <f>IF(#REF!="","",IF(D337="","",IF(#REF!="Yes",_xll.BQL.Query(#REF!&amp;"get(dropna(matches(groupcut(#G,by=#peer,n=10),long_comp_name().value == value(long_comp_name().value,['"&amp;D337&amp;"']).value),true)) for(members('besgcov index'))","#asof",_xll.BQL.Date(#REF!),"#4 = classification_name(bics,4)","#3 = classification_name(bics,3)","#2 = classification_name(bics,2)","#if= "&amp;'[11]Peer Sheet'!$AE$2&amp;"","#Peer = "&amp;'[11]Peer Sheet'!$AE$3&amp;""),I337)))</f>
        <v>#REF!</v>
      </c>
      <c r="O337" s="27" t="e">
        <f>IF(O336&lt;#REF!,O336+1,"")</f>
        <v>#REF!</v>
      </c>
      <c r="P337" s="42" t="e">
        <f t="array" ref="P337">IF(O337="","",INDEX(D$9:D$938,MATCH(1,(K$9:K$938=IF(#REF!="Leaders",LARGE(K$9:K$938,O337),SMALL(K$9:K$938,O337)))*(COUNTIF(P$9:P336,D$9:D$938)=0),0)))</f>
        <v>#REF!</v>
      </c>
      <c r="Q337" s="41" t="e">
        <f t="shared" si="3"/>
        <v>#REF!</v>
      </c>
      <c r="R337" s="28" t="e">
        <f>IF(O337="","",IF(#REF!="Leaders",LARGE(K:K,O337),SMALL(K:K,O337)))</f>
        <v>#REF!</v>
      </c>
      <c r="S337" s="28"/>
      <c r="T337" s="42" t="e">
        <f t="array" ref="T337">IF(O337="","",INDEX(D$9:D$938,MATCH(1,(L$9:L$938=IF(#REF!="Leaders",LARGE(L$9:L$938,O337),SMALL(L$9:L$938,O337)))*(COUNTIF(T$9:T336,D$9:D$938)=0),0)))</f>
        <v>#REF!</v>
      </c>
      <c r="U337" s="41" t="e">
        <f t="shared" si="4"/>
        <v>#REF!</v>
      </c>
      <c r="V337" s="28" t="e">
        <f>IF(O337="","",IF(#REF!="Leaders",LARGE(L:L,O337),SMALL(L:L,O337)))</f>
        <v>#REF!</v>
      </c>
      <c r="X337" s="42" t="e">
        <f t="array" ref="X337">IF(O337="","",INDEX(D$9:D$938,MATCH(1,(M$9:M$938=IF(#REF!="Leaders",LARGE(M$9:M$938,O337),SMALL(M$9:M$938,O337)))*(COUNTIF(X$9:X336,D$9:D$938)=0),0)))</f>
        <v>#REF!</v>
      </c>
      <c r="Y337" s="41" t="e">
        <f t="shared" si="5"/>
        <v>#REF!</v>
      </c>
      <c r="Z337" s="28" t="e">
        <f>IF(O337="","",IF(#REF!="Leaders",LARGE(M:M,O337),SMALL(M:M,O337)))</f>
        <v>#REF!</v>
      </c>
    </row>
    <row r="338" spans="7:26">
      <c r="G338" s="28"/>
      <c r="H338" s="40"/>
      <c r="I338" s="28"/>
      <c r="J338" s="28"/>
      <c r="K338" s="28" t="e">
        <f>IF(#REF!="","",IF(D338="","",IFERROR(IF(#REF!="Yes",_xll.BQL.Query(#REF!&amp;"get(dropna(matches(groupcut(#E,by=#peer,n=10),long_comp_name().value == value(long_comp_name().value,['"&amp;D338&amp;"']).value),true)) for(members('besgcov index'))","#asof",_xll.BQL.Date(#REF!),"#4 = classification_name(bics,4)","#3 = classification_name(bics,3)","#2 = classification_name(bics,2)","#if= "&amp;'[11]Peer Sheet'!$AE$2&amp;"","#Peer = "&amp;'[11]Peer Sheet'!$AE$3&amp;""),G338)*1,"-")))</f>
        <v>#REF!</v>
      </c>
      <c r="L338" s="28" t="e">
        <f>IF(#REF!="","",IF(D338="","",IF(#REF!="Yes",_xll.BQL.Query(#REF!&amp;"get(dropna(matches(groupcut(#S,by=#peer,n=10),long_comp_name().value == value(long_comp_name().value,['"&amp;D338&amp;"']).value),true)) for(members('besgcov index'))","#asof",_xll.BQL.Date(#REF!),"#4 = classification_name(bics,4)","#3 = classification_name(bics,3)","#2 = classification_name(bics,2)","#if= "&amp;'[11]Peer Sheet'!$AE$2&amp;"","#Peer = "&amp;'[11]Peer Sheet'!$AE$3&amp;""),H338)))</f>
        <v>#REF!</v>
      </c>
      <c r="M338" s="28" t="e">
        <f>IF(#REF!="","",IF(D338="","",IF(#REF!="Yes",_xll.BQL.Query(#REF!&amp;"get(dropna(matches(groupcut(#G,by=#peer,n=10),long_comp_name().value == value(long_comp_name().value,['"&amp;D338&amp;"']).value),true)) for(members('besgcov index'))","#asof",_xll.BQL.Date(#REF!),"#4 = classification_name(bics,4)","#3 = classification_name(bics,3)","#2 = classification_name(bics,2)","#if= "&amp;'[11]Peer Sheet'!$AE$2&amp;"","#Peer = "&amp;'[11]Peer Sheet'!$AE$3&amp;""),I338)))</f>
        <v>#REF!</v>
      </c>
      <c r="O338" s="27" t="e">
        <f>IF(O337&lt;#REF!,O337+1,"")</f>
        <v>#REF!</v>
      </c>
      <c r="P338" s="42" t="e">
        <f t="array" ref="P338">IF(O338="","",INDEX(D$9:D$938,MATCH(1,(K$9:K$938=IF(#REF!="Leaders",LARGE(K$9:K$938,O338),SMALL(K$9:K$938,O338)))*(COUNTIF(P$9:P337,D$9:D$938)=0),0)))</f>
        <v>#REF!</v>
      </c>
      <c r="Q338" s="41" t="e">
        <f t="shared" si="3"/>
        <v>#REF!</v>
      </c>
      <c r="R338" s="28" t="e">
        <f>IF(O338="","",IF(#REF!="Leaders",LARGE(K:K,O338),SMALL(K:K,O338)))</f>
        <v>#REF!</v>
      </c>
      <c r="S338" s="28"/>
      <c r="T338" s="42" t="e">
        <f t="array" ref="T338">IF(O338="","",INDEX(D$9:D$938,MATCH(1,(L$9:L$938=IF(#REF!="Leaders",LARGE(L$9:L$938,O338),SMALL(L$9:L$938,O338)))*(COUNTIF(T$9:T337,D$9:D$938)=0),0)))</f>
        <v>#REF!</v>
      </c>
      <c r="U338" s="41" t="e">
        <f t="shared" si="4"/>
        <v>#REF!</v>
      </c>
      <c r="V338" s="28" t="e">
        <f>IF(O338="","",IF(#REF!="Leaders",LARGE(L:L,O338),SMALL(L:L,O338)))</f>
        <v>#REF!</v>
      </c>
      <c r="X338" s="42" t="e">
        <f t="array" ref="X338">IF(O338="","",INDEX(D$9:D$938,MATCH(1,(M$9:M$938=IF(#REF!="Leaders",LARGE(M$9:M$938,O338),SMALL(M$9:M$938,O338)))*(COUNTIF(X$9:X337,D$9:D$938)=0),0)))</f>
        <v>#REF!</v>
      </c>
      <c r="Y338" s="41" t="e">
        <f t="shared" si="5"/>
        <v>#REF!</v>
      </c>
      <c r="Z338" s="28" t="e">
        <f>IF(O338="","",IF(#REF!="Leaders",LARGE(M:M,O338),SMALL(M:M,O338)))</f>
        <v>#REF!</v>
      </c>
    </row>
    <row r="339" spans="7:26">
      <c r="G339" s="28"/>
      <c r="H339" s="40"/>
      <c r="I339" s="28"/>
      <c r="J339" s="28"/>
      <c r="K339" s="28" t="e">
        <f>IF(#REF!="","",IF(D339="","",IFERROR(IF(#REF!="Yes",_xll.BQL.Query(#REF!&amp;"get(dropna(matches(groupcut(#E,by=#peer,n=10),long_comp_name().value == value(long_comp_name().value,['"&amp;D339&amp;"']).value),true)) for(members('besgcov index'))","#asof",_xll.BQL.Date(#REF!),"#4 = classification_name(bics,4)","#3 = classification_name(bics,3)","#2 = classification_name(bics,2)","#if= "&amp;'[11]Peer Sheet'!$AE$2&amp;"","#Peer = "&amp;'[11]Peer Sheet'!$AE$3&amp;""),G339)*1,"-")))</f>
        <v>#REF!</v>
      </c>
      <c r="L339" s="28" t="e">
        <f>IF(#REF!="","",IF(D339="","",IF(#REF!="Yes",_xll.BQL.Query(#REF!&amp;"get(dropna(matches(groupcut(#S,by=#peer,n=10),long_comp_name().value == value(long_comp_name().value,['"&amp;D339&amp;"']).value),true)) for(members('besgcov index'))","#asof",_xll.BQL.Date(#REF!),"#4 = classification_name(bics,4)","#3 = classification_name(bics,3)","#2 = classification_name(bics,2)","#if= "&amp;'[11]Peer Sheet'!$AE$2&amp;"","#Peer = "&amp;'[11]Peer Sheet'!$AE$3&amp;""),H339)))</f>
        <v>#REF!</v>
      </c>
      <c r="M339" s="28" t="e">
        <f>IF(#REF!="","",IF(D339="","",IF(#REF!="Yes",_xll.BQL.Query(#REF!&amp;"get(dropna(matches(groupcut(#G,by=#peer,n=10),long_comp_name().value == value(long_comp_name().value,['"&amp;D339&amp;"']).value),true)) for(members('besgcov index'))","#asof",_xll.BQL.Date(#REF!),"#4 = classification_name(bics,4)","#3 = classification_name(bics,3)","#2 = classification_name(bics,2)","#if= "&amp;'[11]Peer Sheet'!$AE$2&amp;"","#Peer = "&amp;'[11]Peer Sheet'!$AE$3&amp;""),I339)))</f>
        <v>#REF!</v>
      </c>
      <c r="O339" s="27" t="e">
        <f>IF(O338&lt;#REF!,O338+1,"")</f>
        <v>#REF!</v>
      </c>
      <c r="P339" s="42" t="e">
        <f t="array" ref="P339">IF(O339="","",INDEX(D$9:D$938,MATCH(1,(K$9:K$938=IF(#REF!="Leaders",LARGE(K$9:K$938,O339),SMALL(K$9:K$938,O339)))*(COUNTIF(P$9:P338,D$9:D$938)=0),0)))</f>
        <v>#REF!</v>
      </c>
      <c r="Q339" s="41" t="e">
        <f t="shared" si="3"/>
        <v>#REF!</v>
      </c>
      <c r="R339" s="28" t="e">
        <f>IF(O339="","",IF(#REF!="Leaders",LARGE(K:K,O339),SMALL(K:K,O339)))</f>
        <v>#REF!</v>
      </c>
      <c r="S339" s="28"/>
      <c r="T339" s="42" t="e">
        <f t="array" ref="T339">IF(O339="","",INDEX(D$9:D$938,MATCH(1,(L$9:L$938=IF(#REF!="Leaders",LARGE(L$9:L$938,O339),SMALL(L$9:L$938,O339)))*(COUNTIF(T$9:T338,D$9:D$938)=0),0)))</f>
        <v>#REF!</v>
      </c>
      <c r="U339" s="41" t="e">
        <f t="shared" si="4"/>
        <v>#REF!</v>
      </c>
      <c r="V339" s="28" t="e">
        <f>IF(O339="","",IF(#REF!="Leaders",LARGE(L:L,O339),SMALL(L:L,O339)))</f>
        <v>#REF!</v>
      </c>
      <c r="X339" s="42" t="e">
        <f t="array" ref="X339">IF(O339="","",INDEX(D$9:D$938,MATCH(1,(M$9:M$938=IF(#REF!="Leaders",LARGE(M$9:M$938,O339),SMALL(M$9:M$938,O339)))*(COUNTIF(X$9:X338,D$9:D$938)=0),0)))</f>
        <v>#REF!</v>
      </c>
      <c r="Y339" s="41" t="e">
        <f t="shared" si="5"/>
        <v>#REF!</v>
      </c>
      <c r="Z339" s="28" t="e">
        <f>IF(O339="","",IF(#REF!="Leaders",LARGE(M:M,O339),SMALL(M:M,O339)))</f>
        <v>#REF!</v>
      </c>
    </row>
    <row r="340" spans="7:26">
      <c r="G340" s="28"/>
      <c r="H340" s="40"/>
      <c r="I340" s="28"/>
      <c r="J340" s="28"/>
      <c r="K340" s="28" t="e">
        <f>IF(#REF!="","",IF(D340="","",IFERROR(IF(#REF!="Yes",_xll.BQL.Query(#REF!&amp;"get(dropna(matches(groupcut(#E,by=#peer,n=10),long_comp_name().value == value(long_comp_name().value,['"&amp;D340&amp;"']).value),true)) for(members('besgcov index'))","#asof",_xll.BQL.Date(#REF!),"#4 = classification_name(bics,4)","#3 = classification_name(bics,3)","#2 = classification_name(bics,2)","#if= "&amp;'[11]Peer Sheet'!$AE$2&amp;"","#Peer = "&amp;'[11]Peer Sheet'!$AE$3&amp;""),G340)*1,"-")))</f>
        <v>#REF!</v>
      </c>
      <c r="L340" s="28" t="e">
        <f>IF(#REF!="","",IF(D340="","",IF(#REF!="Yes",_xll.BQL.Query(#REF!&amp;"get(dropna(matches(groupcut(#S,by=#peer,n=10),long_comp_name().value == value(long_comp_name().value,['"&amp;D340&amp;"']).value),true)) for(members('besgcov index'))","#asof",_xll.BQL.Date(#REF!),"#4 = classification_name(bics,4)","#3 = classification_name(bics,3)","#2 = classification_name(bics,2)","#if= "&amp;'[11]Peer Sheet'!$AE$2&amp;"","#Peer = "&amp;'[11]Peer Sheet'!$AE$3&amp;""),H340)))</f>
        <v>#REF!</v>
      </c>
      <c r="M340" s="28" t="e">
        <f>IF(#REF!="","",IF(D340="","",IF(#REF!="Yes",_xll.BQL.Query(#REF!&amp;"get(dropna(matches(groupcut(#G,by=#peer,n=10),long_comp_name().value == value(long_comp_name().value,['"&amp;D340&amp;"']).value),true)) for(members('besgcov index'))","#asof",_xll.BQL.Date(#REF!),"#4 = classification_name(bics,4)","#3 = classification_name(bics,3)","#2 = classification_name(bics,2)","#if= "&amp;'[11]Peer Sheet'!$AE$2&amp;"","#Peer = "&amp;'[11]Peer Sheet'!$AE$3&amp;""),I340)))</f>
        <v>#REF!</v>
      </c>
      <c r="O340" s="27" t="e">
        <f>IF(O339&lt;#REF!,O339+1,"")</f>
        <v>#REF!</v>
      </c>
      <c r="P340" s="42" t="e">
        <f t="array" ref="P340">IF(O340="","",INDEX(D$9:D$938,MATCH(1,(K$9:K$938=IF(#REF!="Leaders",LARGE(K$9:K$938,O340),SMALL(K$9:K$938,O340)))*(COUNTIF(P$9:P339,D$9:D$938)=0),0)))</f>
        <v>#REF!</v>
      </c>
      <c r="Q340" s="41" t="e">
        <f t="shared" si="3"/>
        <v>#REF!</v>
      </c>
      <c r="R340" s="28" t="e">
        <f>IF(O340="","",IF(#REF!="Leaders",LARGE(K:K,O340),SMALL(K:K,O340)))</f>
        <v>#REF!</v>
      </c>
      <c r="S340" s="28"/>
      <c r="T340" s="42" t="e">
        <f t="array" ref="T340">IF(O340="","",INDEX(D$9:D$938,MATCH(1,(L$9:L$938=IF(#REF!="Leaders",LARGE(L$9:L$938,O340),SMALL(L$9:L$938,O340)))*(COUNTIF(T$9:T339,D$9:D$938)=0),0)))</f>
        <v>#REF!</v>
      </c>
      <c r="U340" s="41" t="e">
        <f t="shared" si="4"/>
        <v>#REF!</v>
      </c>
      <c r="V340" s="28" t="e">
        <f>IF(O340="","",IF(#REF!="Leaders",LARGE(L:L,O340),SMALL(L:L,O340)))</f>
        <v>#REF!</v>
      </c>
      <c r="X340" s="42" t="e">
        <f t="array" ref="X340">IF(O340="","",INDEX(D$9:D$938,MATCH(1,(M$9:M$938=IF(#REF!="Leaders",LARGE(M$9:M$938,O340),SMALL(M$9:M$938,O340)))*(COUNTIF(X$9:X339,D$9:D$938)=0),0)))</f>
        <v>#REF!</v>
      </c>
      <c r="Y340" s="41" t="e">
        <f t="shared" si="5"/>
        <v>#REF!</v>
      </c>
      <c r="Z340" s="28" t="e">
        <f>IF(O340="","",IF(#REF!="Leaders",LARGE(M:M,O340),SMALL(M:M,O340)))</f>
        <v>#REF!</v>
      </c>
    </row>
    <row r="341" spans="7:26">
      <c r="G341" s="28"/>
      <c r="H341" s="40"/>
      <c r="I341" s="28"/>
      <c r="J341" s="28"/>
      <c r="K341" s="28" t="e">
        <f>IF(#REF!="","",IF(D341="","",IFERROR(IF(#REF!="Yes",_xll.BQL.Query(#REF!&amp;"get(dropna(matches(groupcut(#E,by=#peer,n=10),long_comp_name().value == value(long_comp_name().value,['"&amp;D341&amp;"']).value),true)) for(members('besgcov index'))","#asof",_xll.BQL.Date(#REF!),"#4 = classification_name(bics,4)","#3 = classification_name(bics,3)","#2 = classification_name(bics,2)","#if= "&amp;'[11]Peer Sheet'!$AE$2&amp;"","#Peer = "&amp;'[11]Peer Sheet'!$AE$3&amp;""),G341)*1,"-")))</f>
        <v>#REF!</v>
      </c>
      <c r="L341" s="28" t="e">
        <f>IF(#REF!="","",IF(D341="","",IF(#REF!="Yes",_xll.BQL.Query(#REF!&amp;"get(dropna(matches(groupcut(#S,by=#peer,n=10),long_comp_name().value == value(long_comp_name().value,['"&amp;D341&amp;"']).value),true)) for(members('besgcov index'))","#asof",_xll.BQL.Date(#REF!),"#4 = classification_name(bics,4)","#3 = classification_name(bics,3)","#2 = classification_name(bics,2)","#if= "&amp;'[11]Peer Sheet'!$AE$2&amp;"","#Peer = "&amp;'[11]Peer Sheet'!$AE$3&amp;""),H341)))</f>
        <v>#REF!</v>
      </c>
      <c r="M341" s="28" t="e">
        <f>IF(#REF!="","",IF(D341="","",IF(#REF!="Yes",_xll.BQL.Query(#REF!&amp;"get(dropna(matches(groupcut(#G,by=#peer,n=10),long_comp_name().value == value(long_comp_name().value,['"&amp;D341&amp;"']).value),true)) for(members('besgcov index'))","#asof",_xll.BQL.Date(#REF!),"#4 = classification_name(bics,4)","#3 = classification_name(bics,3)","#2 = classification_name(bics,2)","#if= "&amp;'[11]Peer Sheet'!$AE$2&amp;"","#Peer = "&amp;'[11]Peer Sheet'!$AE$3&amp;""),I341)))</f>
        <v>#REF!</v>
      </c>
      <c r="O341" s="27" t="e">
        <f>IF(O340&lt;#REF!,O340+1,"")</f>
        <v>#REF!</v>
      </c>
      <c r="P341" s="42" t="e">
        <f t="array" ref="P341">IF(O341="","",INDEX(D$9:D$938,MATCH(1,(K$9:K$938=IF(#REF!="Leaders",LARGE(K$9:K$938,O341),SMALL(K$9:K$938,O341)))*(COUNTIF(P$9:P340,D$9:D$938)=0),0)))</f>
        <v>#REF!</v>
      </c>
      <c r="Q341" s="41" t="e">
        <f t="shared" si="3"/>
        <v>#REF!</v>
      </c>
      <c r="R341" s="28" t="e">
        <f>IF(O341="","",IF(#REF!="Leaders",LARGE(K:K,O341),SMALL(K:K,O341)))</f>
        <v>#REF!</v>
      </c>
      <c r="S341" s="28"/>
      <c r="T341" s="42" t="e">
        <f t="array" ref="T341">IF(O341="","",INDEX(D$9:D$938,MATCH(1,(L$9:L$938=IF(#REF!="Leaders",LARGE(L$9:L$938,O341),SMALL(L$9:L$938,O341)))*(COUNTIF(T$9:T340,D$9:D$938)=0),0)))</f>
        <v>#REF!</v>
      </c>
      <c r="U341" s="41" t="e">
        <f t="shared" si="4"/>
        <v>#REF!</v>
      </c>
      <c r="V341" s="28" t="e">
        <f>IF(O341="","",IF(#REF!="Leaders",LARGE(L:L,O341),SMALL(L:L,O341)))</f>
        <v>#REF!</v>
      </c>
      <c r="X341" s="42" t="e">
        <f t="array" ref="X341">IF(O341="","",INDEX(D$9:D$938,MATCH(1,(M$9:M$938=IF(#REF!="Leaders",LARGE(M$9:M$938,O341),SMALL(M$9:M$938,O341)))*(COUNTIF(X$9:X340,D$9:D$938)=0),0)))</f>
        <v>#REF!</v>
      </c>
      <c r="Y341" s="41" t="e">
        <f t="shared" si="5"/>
        <v>#REF!</v>
      </c>
      <c r="Z341" s="28" t="e">
        <f>IF(O341="","",IF(#REF!="Leaders",LARGE(M:M,O341),SMALL(M:M,O341)))</f>
        <v>#REF!</v>
      </c>
    </row>
    <row r="342" spans="7:26">
      <c r="G342" s="28"/>
      <c r="H342" s="40"/>
      <c r="I342" s="28"/>
      <c r="J342" s="28"/>
      <c r="K342" s="28" t="e">
        <f>IF(#REF!="","",IF(D342="","",IFERROR(IF(#REF!="Yes",_xll.BQL.Query(#REF!&amp;"get(dropna(matches(groupcut(#E,by=#peer,n=10),long_comp_name().value == value(long_comp_name().value,['"&amp;D342&amp;"']).value),true)) for(members('besgcov index'))","#asof",_xll.BQL.Date(#REF!),"#4 = classification_name(bics,4)","#3 = classification_name(bics,3)","#2 = classification_name(bics,2)","#if= "&amp;'[11]Peer Sheet'!$AE$2&amp;"","#Peer = "&amp;'[11]Peer Sheet'!$AE$3&amp;""),G342)*1,"-")))</f>
        <v>#REF!</v>
      </c>
      <c r="L342" s="28" t="e">
        <f>IF(#REF!="","",IF(D342="","",IF(#REF!="Yes",_xll.BQL.Query(#REF!&amp;"get(dropna(matches(groupcut(#S,by=#peer,n=10),long_comp_name().value == value(long_comp_name().value,['"&amp;D342&amp;"']).value),true)) for(members('besgcov index'))","#asof",_xll.BQL.Date(#REF!),"#4 = classification_name(bics,4)","#3 = classification_name(bics,3)","#2 = classification_name(bics,2)","#if= "&amp;'[11]Peer Sheet'!$AE$2&amp;"","#Peer = "&amp;'[11]Peer Sheet'!$AE$3&amp;""),H342)))</f>
        <v>#REF!</v>
      </c>
      <c r="M342" s="28" t="e">
        <f>IF(#REF!="","",IF(D342="","",IF(#REF!="Yes",_xll.BQL.Query(#REF!&amp;"get(dropna(matches(groupcut(#G,by=#peer,n=10),long_comp_name().value == value(long_comp_name().value,['"&amp;D342&amp;"']).value),true)) for(members('besgcov index'))","#asof",_xll.BQL.Date(#REF!),"#4 = classification_name(bics,4)","#3 = classification_name(bics,3)","#2 = classification_name(bics,2)","#if= "&amp;'[11]Peer Sheet'!$AE$2&amp;"","#Peer = "&amp;'[11]Peer Sheet'!$AE$3&amp;""),I342)))</f>
        <v>#REF!</v>
      </c>
      <c r="O342" s="27" t="e">
        <f>IF(O341&lt;#REF!,O341+1,"")</f>
        <v>#REF!</v>
      </c>
      <c r="P342" s="42" t="e">
        <f t="array" ref="P342">IF(O342="","",INDEX(D$9:D$938,MATCH(1,(K$9:K$938=IF(#REF!="Leaders",LARGE(K$9:K$938,O342),SMALL(K$9:K$938,O342)))*(COUNTIF(P$9:P341,D$9:D$938)=0),0)))</f>
        <v>#REF!</v>
      </c>
      <c r="Q342" s="41" t="e">
        <f t="shared" si="3"/>
        <v>#REF!</v>
      </c>
      <c r="R342" s="28" t="e">
        <f>IF(O342="","",IF(#REF!="Leaders",LARGE(K:K,O342),SMALL(K:K,O342)))</f>
        <v>#REF!</v>
      </c>
      <c r="S342" s="28"/>
      <c r="T342" s="42" t="e">
        <f t="array" ref="T342">IF(O342="","",INDEX(D$9:D$938,MATCH(1,(L$9:L$938=IF(#REF!="Leaders",LARGE(L$9:L$938,O342),SMALL(L$9:L$938,O342)))*(COUNTIF(T$9:T341,D$9:D$938)=0),0)))</f>
        <v>#REF!</v>
      </c>
      <c r="U342" s="41" t="e">
        <f t="shared" si="4"/>
        <v>#REF!</v>
      </c>
      <c r="V342" s="28" t="e">
        <f>IF(O342="","",IF(#REF!="Leaders",LARGE(L:L,O342),SMALL(L:L,O342)))</f>
        <v>#REF!</v>
      </c>
      <c r="X342" s="42" t="e">
        <f t="array" ref="X342">IF(O342="","",INDEX(D$9:D$938,MATCH(1,(M$9:M$938=IF(#REF!="Leaders",LARGE(M$9:M$938,O342),SMALL(M$9:M$938,O342)))*(COUNTIF(X$9:X341,D$9:D$938)=0),0)))</f>
        <v>#REF!</v>
      </c>
      <c r="Y342" s="41" t="e">
        <f t="shared" si="5"/>
        <v>#REF!</v>
      </c>
      <c r="Z342" s="28" t="e">
        <f>IF(O342="","",IF(#REF!="Leaders",LARGE(M:M,O342),SMALL(M:M,O342)))</f>
        <v>#REF!</v>
      </c>
    </row>
    <row r="343" spans="7:26">
      <c r="G343" s="28"/>
      <c r="H343" s="40"/>
      <c r="I343" s="28"/>
      <c r="J343" s="28"/>
      <c r="K343" s="28" t="e">
        <f>IF(#REF!="","",IF(D343="","",IFERROR(IF(#REF!="Yes",_xll.BQL.Query(#REF!&amp;"get(dropna(matches(groupcut(#E,by=#peer,n=10),long_comp_name().value == value(long_comp_name().value,['"&amp;D343&amp;"']).value),true)) for(members('besgcov index'))","#asof",_xll.BQL.Date(#REF!),"#4 = classification_name(bics,4)","#3 = classification_name(bics,3)","#2 = classification_name(bics,2)","#if= "&amp;'[11]Peer Sheet'!$AE$2&amp;"","#Peer = "&amp;'[11]Peer Sheet'!$AE$3&amp;""),G343)*1,"-")))</f>
        <v>#REF!</v>
      </c>
      <c r="L343" s="28" t="e">
        <f>IF(#REF!="","",IF(D343="","",IF(#REF!="Yes",_xll.BQL.Query(#REF!&amp;"get(dropna(matches(groupcut(#S,by=#peer,n=10),long_comp_name().value == value(long_comp_name().value,['"&amp;D343&amp;"']).value),true)) for(members('besgcov index'))","#asof",_xll.BQL.Date(#REF!),"#4 = classification_name(bics,4)","#3 = classification_name(bics,3)","#2 = classification_name(bics,2)","#if= "&amp;'[11]Peer Sheet'!$AE$2&amp;"","#Peer = "&amp;'[11]Peer Sheet'!$AE$3&amp;""),H343)))</f>
        <v>#REF!</v>
      </c>
      <c r="M343" s="28" t="e">
        <f>IF(#REF!="","",IF(D343="","",IF(#REF!="Yes",_xll.BQL.Query(#REF!&amp;"get(dropna(matches(groupcut(#G,by=#peer,n=10),long_comp_name().value == value(long_comp_name().value,['"&amp;D343&amp;"']).value),true)) for(members('besgcov index'))","#asof",_xll.BQL.Date(#REF!),"#4 = classification_name(bics,4)","#3 = classification_name(bics,3)","#2 = classification_name(bics,2)","#if= "&amp;'[11]Peer Sheet'!$AE$2&amp;"","#Peer = "&amp;'[11]Peer Sheet'!$AE$3&amp;""),I343)))</f>
        <v>#REF!</v>
      </c>
      <c r="O343" s="27" t="e">
        <f>IF(O342&lt;#REF!,O342+1,"")</f>
        <v>#REF!</v>
      </c>
      <c r="P343" s="42" t="e">
        <f t="array" ref="P343">IF(O343="","",INDEX(D$9:D$938,MATCH(1,(K$9:K$938=IF(#REF!="Leaders",LARGE(K$9:K$938,O343),SMALL(K$9:K$938,O343)))*(COUNTIF(P$9:P342,D$9:D$938)=0),0)))</f>
        <v>#REF!</v>
      </c>
      <c r="Q343" s="41" t="e">
        <f t="shared" si="3"/>
        <v>#REF!</v>
      </c>
      <c r="R343" s="28" t="e">
        <f>IF(O343="","",IF(#REF!="Leaders",LARGE(K:K,O343),SMALL(K:K,O343)))</f>
        <v>#REF!</v>
      </c>
      <c r="S343" s="28"/>
      <c r="T343" s="42" t="e">
        <f t="array" ref="T343">IF(O343="","",INDEX(D$9:D$938,MATCH(1,(L$9:L$938=IF(#REF!="Leaders",LARGE(L$9:L$938,O343),SMALL(L$9:L$938,O343)))*(COUNTIF(T$9:T342,D$9:D$938)=0),0)))</f>
        <v>#REF!</v>
      </c>
      <c r="U343" s="41" t="e">
        <f t="shared" si="4"/>
        <v>#REF!</v>
      </c>
      <c r="V343" s="28" t="e">
        <f>IF(O343="","",IF(#REF!="Leaders",LARGE(L:L,O343),SMALL(L:L,O343)))</f>
        <v>#REF!</v>
      </c>
      <c r="X343" s="42" t="e">
        <f t="array" ref="X343">IF(O343="","",INDEX(D$9:D$938,MATCH(1,(M$9:M$938=IF(#REF!="Leaders",LARGE(M$9:M$938,O343),SMALL(M$9:M$938,O343)))*(COUNTIF(X$9:X342,D$9:D$938)=0),0)))</f>
        <v>#REF!</v>
      </c>
      <c r="Y343" s="41" t="e">
        <f t="shared" si="5"/>
        <v>#REF!</v>
      </c>
      <c r="Z343" s="28" t="e">
        <f>IF(O343="","",IF(#REF!="Leaders",LARGE(M:M,O343),SMALL(M:M,O343)))</f>
        <v>#REF!</v>
      </c>
    </row>
    <row r="344" spans="7:26">
      <c r="G344" s="28"/>
      <c r="H344" s="40"/>
      <c r="I344" s="28"/>
      <c r="J344" s="28"/>
      <c r="K344" s="28" t="e">
        <f>IF(#REF!="","",IF(D344="","",IFERROR(IF(#REF!="Yes",_xll.BQL.Query(#REF!&amp;"get(dropna(matches(groupcut(#E,by=#peer,n=10),long_comp_name().value == value(long_comp_name().value,['"&amp;D344&amp;"']).value),true)) for(members('besgcov index'))","#asof",_xll.BQL.Date(#REF!),"#4 = classification_name(bics,4)","#3 = classification_name(bics,3)","#2 = classification_name(bics,2)","#if= "&amp;'[11]Peer Sheet'!$AE$2&amp;"","#Peer = "&amp;'[11]Peer Sheet'!$AE$3&amp;""),G344)*1,"-")))</f>
        <v>#REF!</v>
      </c>
      <c r="L344" s="28" t="e">
        <f>IF(#REF!="","",IF(D344="","",IF(#REF!="Yes",_xll.BQL.Query(#REF!&amp;"get(dropna(matches(groupcut(#S,by=#peer,n=10),long_comp_name().value == value(long_comp_name().value,['"&amp;D344&amp;"']).value),true)) for(members('besgcov index'))","#asof",_xll.BQL.Date(#REF!),"#4 = classification_name(bics,4)","#3 = classification_name(bics,3)","#2 = classification_name(bics,2)","#if= "&amp;'[11]Peer Sheet'!$AE$2&amp;"","#Peer = "&amp;'[11]Peer Sheet'!$AE$3&amp;""),H344)))</f>
        <v>#REF!</v>
      </c>
      <c r="M344" s="28" t="e">
        <f>IF(#REF!="","",IF(D344="","",IF(#REF!="Yes",_xll.BQL.Query(#REF!&amp;"get(dropna(matches(groupcut(#G,by=#peer,n=10),long_comp_name().value == value(long_comp_name().value,['"&amp;D344&amp;"']).value),true)) for(members('besgcov index'))","#asof",_xll.BQL.Date(#REF!),"#4 = classification_name(bics,4)","#3 = classification_name(bics,3)","#2 = classification_name(bics,2)","#if= "&amp;'[11]Peer Sheet'!$AE$2&amp;"","#Peer = "&amp;'[11]Peer Sheet'!$AE$3&amp;""),I344)))</f>
        <v>#REF!</v>
      </c>
      <c r="O344" s="27" t="e">
        <f>IF(O343&lt;#REF!,O343+1,"")</f>
        <v>#REF!</v>
      </c>
      <c r="P344" s="42" t="e">
        <f t="array" ref="P344">IF(O344="","",INDEX(D$9:D$938,MATCH(1,(K$9:K$938=IF(#REF!="Leaders",LARGE(K$9:K$938,O344),SMALL(K$9:K$938,O344)))*(COUNTIF(P$9:P343,D$9:D$938)=0),0)))</f>
        <v>#REF!</v>
      </c>
      <c r="Q344" s="41" t="e">
        <f t="shared" si="3"/>
        <v>#REF!</v>
      </c>
      <c r="R344" s="28" t="e">
        <f>IF(O344="","",IF(#REF!="Leaders",LARGE(K:K,O344),SMALL(K:K,O344)))</f>
        <v>#REF!</v>
      </c>
      <c r="S344" s="28"/>
      <c r="T344" s="42" t="e">
        <f t="array" ref="T344">IF(O344="","",INDEX(D$9:D$938,MATCH(1,(L$9:L$938=IF(#REF!="Leaders",LARGE(L$9:L$938,O344),SMALL(L$9:L$938,O344)))*(COUNTIF(T$9:T343,D$9:D$938)=0),0)))</f>
        <v>#REF!</v>
      </c>
      <c r="U344" s="41" t="e">
        <f t="shared" si="4"/>
        <v>#REF!</v>
      </c>
      <c r="V344" s="28" t="e">
        <f>IF(O344="","",IF(#REF!="Leaders",LARGE(L:L,O344),SMALL(L:L,O344)))</f>
        <v>#REF!</v>
      </c>
      <c r="X344" s="42" t="e">
        <f t="array" ref="X344">IF(O344="","",INDEX(D$9:D$938,MATCH(1,(M$9:M$938=IF(#REF!="Leaders",LARGE(M$9:M$938,O344),SMALL(M$9:M$938,O344)))*(COUNTIF(X$9:X343,D$9:D$938)=0),0)))</f>
        <v>#REF!</v>
      </c>
      <c r="Y344" s="41" t="e">
        <f t="shared" si="5"/>
        <v>#REF!</v>
      </c>
      <c r="Z344" s="28" t="e">
        <f>IF(O344="","",IF(#REF!="Leaders",LARGE(M:M,O344),SMALL(M:M,O344)))</f>
        <v>#REF!</v>
      </c>
    </row>
    <row r="345" spans="7:26">
      <c r="G345" s="28"/>
      <c r="H345" s="40"/>
      <c r="I345" s="28"/>
      <c r="J345" s="28"/>
      <c r="K345" s="28" t="e">
        <f>IF(#REF!="","",IF(D345="","",IFERROR(IF(#REF!="Yes",_xll.BQL.Query(#REF!&amp;"get(dropna(matches(groupcut(#E,by=#peer,n=10),long_comp_name().value == value(long_comp_name().value,['"&amp;D345&amp;"']).value),true)) for(members('besgcov index'))","#asof",_xll.BQL.Date(#REF!),"#4 = classification_name(bics,4)","#3 = classification_name(bics,3)","#2 = classification_name(bics,2)","#if= "&amp;'[11]Peer Sheet'!$AE$2&amp;"","#Peer = "&amp;'[11]Peer Sheet'!$AE$3&amp;""),G345)*1,"-")))</f>
        <v>#REF!</v>
      </c>
      <c r="L345" s="28" t="e">
        <f>IF(#REF!="","",IF(D345="","",IF(#REF!="Yes",_xll.BQL.Query(#REF!&amp;"get(dropna(matches(groupcut(#S,by=#peer,n=10),long_comp_name().value == value(long_comp_name().value,['"&amp;D345&amp;"']).value),true)) for(members('besgcov index'))","#asof",_xll.BQL.Date(#REF!),"#4 = classification_name(bics,4)","#3 = classification_name(bics,3)","#2 = classification_name(bics,2)","#if= "&amp;'[11]Peer Sheet'!$AE$2&amp;"","#Peer = "&amp;'[11]Peer Sheet'!$AE$3&amp;""),H345)))</f>
        <v>#REF!</v>
      </c>
      <c r="M345" s="28" t="e">
        <f>IF(#REF!="","",IF(D345="","",IF(#REF!="Yes",_xll.BQL.Query(#REF!&amp;"get(dropna(matches(groupcut(#G,by=#peer,n=10),long_comp_name().value == value(long_comp_name().value,['"&amp;D345&amp;"']).value),true)) for(members('besgcov index'))","#asof",_xll.BQL.Date(#REF!),"#4 = classification_name(bics,4)","#3 = classification_name(bics,3)","#2 = classification_name(bics,2)","#if= "&amp;'[11]Peer Sheet'!$AE$2&amp;"","#Peer = "&amp;'[11]Peer Sheet'!$AE$3&amp;""),I345)))</f>
        <v>#REF!</v>
      </c>
      <c r="O345" s="27" t="e">
        <f>IF(O344&lt;#REF!,O344+1,"")</f>
        <v>#REF!</v>
      </c>
      <c r="P345" s="42" t="e">
        <f t="array" ref="P345">IF(O345="","",INDEX(D$9:D$938,MATCH(1,(K$9:K$938=IF(#REF!="Leaders",LARGE(K$9:K$938,O345),SMALL(K$9:K$938,O345)))*(COUNTIF(P$9:P344,D$9:D$938)=0),0)))</f>
        <v>#REF!</v>
      </c>
      <c r="Q345" s="41" t="e">
        <f t="shared" si="3"/>
        <v>#REF!</v>
      </c>
      <c r="R345" s="28" t="e">
        <f>IF(O345="","",IF(#REF!="Leaders",LARGE(K:K,O345),SMALL(K:K,O345)))</f>
        <v>#REF!</v>
      </c>
      <c r="S345" s="28"/>
      <c r="T345" s="42" t="e">
        <f t="array" ref="T345">IF(O345="","",INDEX(D$9:D$938,MATCH(1,(L$9:L$938=IF(#REF!="Leaders",LARGE(L$9:L$938,O345),SMALL(L$9:L$938,O345)))*(COUNTIF(T$9:T344,D$9:D$938)=0),0)))</f>
        <v>#REF!</v>
      </c>
      <c r="U345" s="41" t="e">
        <f t="shared" si="4"/>
        <v>#REF!</v>
      </c>
      <c r="V345" s="28" t="e">
        <f>IF(O345="","",IF(#REF!="Leaders",LARGE(L:L,O345),SMALL(L:L,O345)))</f>
        <v>#REF!</v>
      </c>
      <c r="X345" s="42" t="e">
        <f t="array" ref="X345">IF(O345="","",INDEX(D$9:D$938,MATCH(1,(M$9:M$938=IF(#REF!="Leaders",LARGE(M$9:M$938,O345),SMALL(M$9:M$938,O345)))*(COUNTIF(X$9:X344,D$9:D$938)=0),0)))</f>
        <v>#REF!</v>
      </c>
      <c r="Y345" s="41" t="e">
        <f t="shared" si="5"/>
        <v>#REF!</v>
      </c>
      <c r="Z345" s="28" t="e">
        <f>IF(O345="","",IF(#REF!="Leaders",LARGE(M:M,O345),SMALL(M:M,O345)))</f>
        <v>#REF!</v>
      </c>
    </row>
    <row r="346" spans="7:26">
      <c r="G346" s="28"/>
      <c r="H346" s="40"/>
      <c r="I346" s="28"/>
      <c r="J346" s="28"/>
      <c r="K346" s="28" t="e">
        <f>IF(#REF!="","",IF(D346="","",IFERROR(IF(#REF!="Yes",_xll.BQL.Query(#REF!&amp;"get(dropna(matches(groupcut(#E,by=#peer,n=10),long_comp_name().value == value(long_comp_name().value,['"&amp;D346&amp;"']).value),true)) for(members('besgcov index'))","#asof",_xll.BQL.Date(#REF!),"#4 = classification_name(bics,4)","#3 = classification_name(bics,3)","#2 = classification_name(bics,2)","#if= "&amp;'[11]Peer Sheet'!$AE$2&amp;"","#Peer = "&amp;'[11]Peer Sheet'!$AE$3&amp;""),G346)*1,"-")))</f>
        <v>#REF!</v>
      </c>
      <c r="L346" s="28" t="e">
        <f>IF(#REF!="","",IF(D346="","",IF(#REF!="Yes",_xll.BQL.Query(#REF!&amp;"get(dropna(matches(groupcut(#S,by=#peer,n=10),long_comp_name().value == value(long_comp_name().value,['"&amp;D346&amp;"']).value),true)) for(members('besgcov index'))","#asof",_xll.BQL.Date(#REF!),"#4 = classification_name(bics,4)","#3 = classification_name(bics,3)","#2 = classification_name(bics,2)","#if= "&amp;'[11]Peer Sheet'!$AE$2&amp;"","#Peer = "&amp;'[11]Peer Sheet'!$AE$3&amp;""),H346)))</f>
        <v>#REF!</v>
      </c>
      <c r="M346" s="28" t="e">
        <f>IF(#REF!="","",IF(D346="","",IF(#REF!="Yes",_xll.BQL.Query(#REF!&amp;"get(dropna(matches(groupcut(#G,by=#peer,n=10),long_comp_name().value == value(long_comp_name().value,['"&amp;D346&amp;"']).value),true)) for(members('besgcov index'))","#asof",_xll.BQL.Date(#REF!),"#4 = classification_name(bics,4)","#3 = classification_name(bics,3)","#2 = classification_name(bics,2)","#if= "&amp;'[11]Peer Sheet'!$AE$2&amp;"","#Peer = "&amp;'[11]Peer Sheet'!$AE$3&amp;""),I346)))</f>
        <v>#REF!</v>
      </c>
      <c r="O346" s="27" t="e">
        <f>IF(O345&lt;#REF!,O345+1,"")</f>
        <v>#REF!</v>
      </c>
      <c r="P346" s="42" t="e">
        <f t="array" ref="P346">IF(O346="","",INDEX(D$9:D$938,MATCH(1,(K$9:K$938=IF(#REF!="Leaders",LARGE(K$9:K$938,O346),SMALL(K$9:K$938,O346)))*(COUNTIF(P$9:P345,D$9:D$938)=0),0)))</f>
        <v>#REF!</v>
      </c>
      <c r="Q346" s="41" t="e">
        <f t="shared" si="3"/>
        <v>#REF!</v>
      </c>
      <c r="R346" s="28" t="e">
        <f>IF(O346="","",IF(#REF!="Leaders",LARGE(K:K,O346),SMALL(K:K,O346)))</f>
        <v>#REF!</v>
      </c>
      <c r="S346" s="28"/>
      <c r="T346" s="42" t="e">
        <f t="array" ref="T346">IF(O346="","",INDEX(D$9:D$938,MATCH(1,(L$9:L$938=IF(#REF!="Leaders",LARGE(L$9:L$938,O346),SMALL(L$9:L$938,O346)))*(COUNTIF(T$9:T345,D$9:D$938)=0),0)))</f>
        <v>#REF!</v>
      </c>
      <c r="U346" s="41" t="e">
        <f t="shared" si="4"/>
        <v>#REF!</v>
      </c>
      <c r="V346" s="28" t="e">
        <f>IF(O346="","",IF(#REF!="Leaders",LARGE(L:L,O346),SMALL(L:L,O346)))</f>
        <v>#REF!</v>
      </c>
      <c r="X346" s="42" t="e">
        <f t="array" ref="X346">IF(O346="","",INDEX(D$9:D$938,MATCH(1,(M$9:M$938=IF(#REF!="Leaders",LARGE(M$9:M$938,O346),SMALL(M$9:M$938,O346)))*(COUNTIF(X$9:X345,D$9:D$938)=0),0)))</f>
        <v>#REF!</v>
      </c>
      <c r="Y346" s="41" t="e">
        <f t="shared" si="5"/>
        <v>#REF!</v>
      </c>
      <c r="Z346" s="28" t="e">
        <f>IF(O346="","",IF(#REF!="Leaders",LARGE(M:M,O346),SMALL(M:M,O346)))</f>
        <v>#REF!</v>
      </c>
    </row>
    <row r="347" spans="7:26">
      <c r="G347" s="28"/>
      <c r="H347" s="40"/>
      <c r="I347" s="28"/>
      <c r="J347" s="28"/>
      <c r="K347" s="28" t="e">
        <f>IF(#REF!="","",IF(D347="","",IFERROR(IF(#REF!="Yes",_xll.BQL.Query(#REF!&amp;"get(dropna(matches(groupcut(#E,by=#peer,n=10),long_comp_name().value == value(long_comp_name().value,['"&amp;D347&amp;"']).value),true)) for(members('besgcov index'))","#asof",_xll.BQL.Date(#REF!),"#4 = classification_name(bics,4)","#3 = classification_name(bics,3)","#2 = classification_name(bics,2)","#if= "&amp;'[11]Peer Sheet'!$AE$2&amp;"","#Peer = "&amp;'[11]Peer Sheet'!$AE$3&amp;""),G347)*1,"-")))</f>
        <v>#REF!</v>
      </c>
      <c r="L347" s="28" t="e">
        <f>IF(#REF!="","",IF(D347="","",IF(#REF!="Yes",_xll.BQL.Query(#REF!&amp;"get(dropna(matches(groupcut(#S,by=#peer,n=10),long_comp_name().value == value(long_comp_name().value,['"&amp;D347&amp;"']).value),true)) for(members('besgcov index'))","#asof",_xll.BQL.Date(#REF!),"#4 = classification_name(bics,4)","#3 = classification_name(bics,3)","#2 = classification_name(bics,2)","#if= "&amp;'[11]Peer Sheet'!$AE$2&amp;"","#Peer = "&amp;'[11]Peer Sheet'!$AE$3&amp;""),H347)))</f>
        <v>#REF!</v>
      </c>
      <c r="M347" s="28" t="e">
        <f>IF(#REF!="","",IF(D347="","",IF(#REF!="Yes",_xll.BQL.Query(#REF!&amp;"get(dropna(matches(groupcut(#G,by=#peer,n=10),long_comp_name().value == value(long_comp_name().value,['"&amp;D347&amp;"']).value),true)) for(members('besgcov index'))","#asof",_xll.BQL.Date(#REF!),"#4 = classification_name(bics,4)","#3 = classification_name(bics,3)","#2 = classification_name(bics,2)","#if= "&amp;'[11]Peer Sheet'!$AE$2&amp;"","#Peer = "&amp;'[11]Peer Sheet'!$AE$3&amp;""),I347)))</f>
        <v>#REF!</v>
      </c>
      <c r="O347" s="27" t="e">
        <f>IF(O346&lt;#REF!,O346+1,"")</f>
        <v>#REF!</v>
      </c>
      <c r="P347" s="42" t="e">
        <f t="array" ref="P347">IF(O347="","",INDEX(D$9:D$938,MATCH(1,(K$9:K$938=IF(#REF!="Leaders",LARGE(K$9:K$938,O347),SMALL(K$9:K$938,O347)))*(COUNTIF(P$9:P346,D$9:D$938)=0),0)))</f>
        <v>#REF!</v>
      </c>
      <c r="Q347" s="41" t="e">
        <f t="shared" si="3"/>
        <v>#REF!</v>
      </c>
      <c r="R347" s="28" t="e">
        <f>IF(O347="","",IF(#REF!="Leaders",LARGE(K:K,O347),SMALL(K:K,O347)))</f>
        <v>#REF!</v>
      </c>
      <c r="S347" s="28"/>
      <c r="T347" s="42" t="e">
        <f t="array" ref="T347">IF(O347="","",INDEX(D$9:D$938,MATCH(1,(L$9:L$938=IF(#REF!="Leaders",LARGE(L$9:L$938,O347),SMALL(L$9:L$938,O347)))*(COUNTIF(T$9:T346,D$9:D$938)=0),0)))</f>
        <v>#REF!</v>
      </c>
      <c r="U347" s="41" t="e">
        <f t="shared" si="4"/>
        <v>#REF!</v>
      </c>
      <c r="V347" s="28" t="e">
        <f>IF(O347="","",IF(#REF!="Leaders",LARGE(L:L,O347),SMALL(L:L,O347)))</f>
        <v>#REF!</v>
      </c>
      <c r="X347" s="42" t="e">
        <f t="array" ref="X347">IF(O347="","",INDEX(D$9:D$938,MATCH(1,(M$9:M$938=IF(#REF!="Leaders",LARGE(M$9:M$938,O347),SMALL(M$9:M$938,O347)))*(COUNTIF(X$9:X346,D$9:D$938)=0),0)))</f>
        <v>#REF!</v>
      </c>
      <c r="Y347" s="41" t="e">
        <f t="shared" si="5"/>
        <v>#REF!</v>
      </c>
      <c r="Z347" s="28" t="e">
        <f>IF(O347="","",IF(#REF!="Leaders",LARGE(M:M,O347),SMALL(M:M,O347)))</f>
        <v>#REF!</v>
      </c>
    </row>
    <row r="348" spans="7:26">
      <c r="G348" s="28"/>
      <c r="H348" s="40"/>
      <c r="I348" s="28"/>
      <c r="J348" s="28"/>
      <c r="K348" s="28" t="e">
        <f>IF(#REF!="","",IF(D348="","",IFERROR(IF(#REF!="Yes",_xll.BQL.Query(#REF!&amp;"get(dropna(matches(groupcut(#E,by=#peer,n=10),long_comp_name().value == value(long_comp_name().value,['"&amp;D348&amp;"']).value),true)) for(members('besgcov index'))","#asof",_xll.BQL.Date(#REF!),"#4 = classification_name(bics,4)","#3 = classification_name(bics,3)","#2 = classification_name(bics,2)","#if= "&amp;'[11]Peer Sheet'!$AE$2&amp;"","#Peer = "&amp;'[11]Peer Sheet'!$AE$3&amp;""),G348)*1,"-")))</f>
        <v>#REF!</v>
      </c>
      <c r="L348" s="28" t="e">
        <f>IF(#REF!="","",IF(D348="","",IF(#REF!="Yes",_xll.BQL.Query(#REF!&amp;"get(dropna(matches(groupcut(#S,by=#peer,n=10),long_comp_name().value == value(long_comp_name().value,['"&amp;D348&amp;"']).value),true)) for(members('besgcov index'))","#asof",_xll.BQL.Date(#REF!),"#4 = classification_name(bics,4)","#3 = classification_name(bics,3)","#2 = classification_name(bics,2)","#if= "&amp;'[11]Peer Sheet'!$AE$2&amp;"","#Peer = "&amp;'[11]Peer Sheet'!$AE$3&amp;""),H348)))</f>
        <v>#REF!</v>
      </c>
      <c r="M348" s="28" t="e">
        <f>IF(#REF!="","",IF(D348="","",IF(#REF!="Yes",_xll.BQL.Query(#REF!&amp;"get(dropna(matches(groupcut(#G,by=#peer,n=10),long_comp_name().value == value(long_comp_name().value,['"&amp;D348&amp;"']).value),true)) for(members('besgcov index'))","#asof",_xll.BQL.Date(#REF!),"#4 = classification_name(bics,4)","#3 = classification_name(bics,3)","#2 = classification_name(bics,2)","#if= "&amp;'[11]Peer Sheet'!$AE$2&amp;"","#Peer = "&amp;'[11]Peer Sheet'!$AE$3&amp;""),I348)))</f>
        <v>#REF!</v>
      </c>
      <c r="O348" s="27" t="e">
        <f>IF(O347&lt;#REF!,O347+1,"")</f>
        <v>#REF!</v>
      </c>
      <c r="P348" s="42" t="e">
        <f t="array" ref="P348">IF(O348="","",INDEX(D$9:D$938,MATCH(1,(K$9:K$938=IF(#REF!="Leaders",LARGE(K$9:K$938,O348),SMALL(K$9:K$938,O348)))*(COUNTIF(P$9:P347,D$9:D$938)=0),0)))</f>
        <v>#REF!</v>
      </c>
      <c r="Q348" s="41" t="e">
        <f t="shared" ref="Q348:Q411" si="6">IF(O348="","",INDEX(E:E,MATCH(P348,D:D,0)))</f>
        <v>#REF!</v>
      </c>
      <c r="R348" s="28" t="e">
        <f>IF(O348="","",IF(#REF!="Leaders",LARGE(K:K,O348),SMALL(K:K,O348)))</f>
        <v>#REF!</v>
      </c>
      <c r="S348" s="28"/>
      <c r="T348" s="42" t="e">
        <f t="array" ref="T348">IF(O348="","",INDEX(D$9:D$938,MATCH(1,(L$9:L$938=IF(#REF!="Leaders",LARGE(L$9:L$938,O348),SMALL(L$9:L$938,O348)))*(COUNTIF(T$9:T347,D$9:D$938)=0),0)))</f>
        <v>#REF!</v>
      </c>
      <c r="U348" s="41" t="e">
        <f t="shared" ref="U348:U411" si="7">IF(O348="","",INDEX(E:E,MATCH(T348,D:D,0)))</f>
        <v>#REF!</v>
      </c>
      <c r="V348" s="28" t="e">
        <f>IF(O348="","",IF(#REF!="Leaders",LARGE(L:L,O348),SMALL(L:L,O348)))</f>
        <v>#REF!</v>
      </c>
      <c r="X348" s="42" t="e">
        <f t="array" ref="X348">IF(O348="","",INDEX(D$9:D$938,MATCH(1,(M$9:M$938=IF(#REF!="Leaders",LARGE(M$9:M$938,O348),SMALL(M$9:M$938,O348)))*(COUNTIF(X$9:X347,D$9:D$938)=0),0)))</f>
        <v>#REF!</v>
      </c>
      <c r="Y348" s="41" t="e">
        <f t="shared" ref="Y348:Y411" si="8">IF(O348="","",INDEX(E:E,MATCH(X348,D:D,0)))</f>
        <v>#REF!</v>
      </c>
      <c r="Z348" s="28" t="e">
        <f>IF(O348="","",IF(#REF!="Leaders",LARGE(M:M,O348),SMALL(M:M,O348)))</f>
        <v>#REF!</v>
      </c>
    </row>
    <row r="349" spans="7:26">
      <c r="G349" s="28"/>
      <c r="H349" s="40"/>
      <c r="I349" s="28"/>
      <c r="J349" s="28"/>
      <c r="K349" s="28" t="e">
        <f>IF(#REF!="","",IF(D349="","",IFERROR(IF(#REF!="Yes",_xll.BQL.Query(#REF!&amp;"get(dropna(matches(groupcut(#E,by=#peer,n=10),long_comp_name().value == value(long_comp_name().value,['"&amp;D349&amp;"']).value),true)) for(members('besgcov index'))","#asof",_xll.BQL.Date(#REF!),"#4 = classification_name(bics,4)","#3 = classification_name(bics,3)","#2 = classification_name(bics,2)","#if= "&amp;'[11]Peer Sheet'!$AE$2&amp;"","#Peer = "&amp;'[11]Peer Sheet'!$AE$3&amp;""),G349)*1,"-")))</f>
        <v>#REF!</v>
      </c>
      <c r="L349" s="28" t="e">
        <f>IF(#REF!="","",IF(D349="","",IF(#REF!="Yes",_xll.BQL.Query(#REF!&amp;"get(dropna(matches(groupcut(#S,by=#peer,n=10),long_comp_name().value == value(long_comp_name().value,['"&amp;D349&amp;"']).value),true)) for(members('besgcov index'))","#asof",_xll.BQL.Date(#REF!),"#4 = classification_name(bics,4)","#3 = classification_name(bics,3)","#2 = classification_name(bics,2)","#if= "&amp;'[11]Peer Sheet'!$AE$2&amp;"","#Peer = "&amp;'[11]Peer Sheet'!$AE$3&amp;""),H349)))</f>
        <v>#REF!</v>
      </c>
      <c r="M349" s="28" t="e">
        <f>IF(#REF!="","",IF(D349="","",IF(#REF!="Yes",_xll.BQL.Query(#REF!&amp;"get(dropna(matches(groupcut(#G,by=#peer,n=10),long_comp_name().value == value(long_comp_name().value,['"&amp;D349&amp;"']).value),true)) for(members('besgcov index'))","#asof",_xll.BQL.Date(#REF!),"#4 = classification_name(bics,4)","#3 = classification_name(bics,3)","#2 = classification_name(bics,2)","#if= "&amp;'[11]Peer Sheet'!$AE$2&amp;"","#Peer = "&amp;'[11]Peer Sheet'!$AE$3&amp;""),I349)))</f>
        <v>#REF!</v>
      </c>
      <c r="O349" s="27" t="e">
        <f>IF(O348&lt;#REF!,O348+1,"")</f>
        <v>#REF!</v>
      </c>
      <c r="P349" s="42" t="e">
        <f t="array" ref="P349">IF(O349="","",INDEX(D$9:D$938,MATCH(1,(K$9:K$938=IF(#REF!="Leaders",LARGE(K$9:K$938,O349),SMALL(K$9:K$938,O349)))*(COUNTIF(P$9:P348,D$9:D$938)=0),0)))</f>
        <v>#REF!</v>
      </c>
      <c r="Q349" s="41" t="e">
        <f t="shared" si="6"/>
        <v>#REF!</v>
      </c>
      <c r="R349" s="28" t="e">
        <f>IF(O349="","",IF(#REF!="Leaders",LARGE(K:K,O349),SMALL(K:K,O349)))</f>
        <v>#REF!</v>
      </c>
      <c r="S349" s="28"/>
      <c r="T349" s="42" t="e">
        <f t="array" ref="T349">IF(O349="","",INDEX(D$9:D$938,MATCH(1,(L$9:L$938=IF(#REF!="Leaders",LARGE(L$9:L$938,O349),SMALL(L$9:L$938,O349)))*(COUNTIF(T$9:T348,D$9:D$938)=0),0)))</f>
        <v>#REF!</v>
      </c>
      <c r="U349" s="41" t="e">
        <f t="shared" si="7"/>
        <v>#REF!</v>
      </c>
      <c r="V349" s="28" t="e">
        <f>IF(O349="","",IF(#REF!="Leaders",LARGE(L:L,O349),SMALL(L:L,O349)))</f>
        <v>#REF!</v>
      </c>
      <c r="X349" s="42" t="e">
        <f t="array" ref="X349">IF(O349="","",INDEX(D$9:D$938,MATCH(1,(M$9:M$938=IF(#REF!="Leaders",LARGE(M$9:M$938,O349),SMALL(M$9:M$938,O349)))*(COUNTIF(X$9:X348,D$9:D$938)=0),0)))</f>
        <v>#REF!</v>
      </c>
      <c r="Y349" s="41" t="e">
        <f t="shared" si="8"/>
        <v>#REF!</v>
      </c>
      <c r="Z349" s="28" t="e">
        <f>IF(O349="","",IF(#REF!="Leaders",LARGE(M:M,O349),SMALL(M:M,O349)))</f>
        <v>#REF!</v>
      </c>
    </row>
    <row r="350" spans="7:26">
      <c r="G350" s="28"/>
      <c r="H350" s="40"/>
      <c r="I350" s="28"/>
      <c r="J350" s="28"/>
      <c r="K350" s="28" t="e">
        <f>IF(#REF!="","",IF(D350="","",IFERROR(IF(#REF!="Yes",_xll.BQL.Query(#REF!&amp;"get(dropna(matches(groupcut(#E,by=#peer,n=10),long_comp_name().value == value(long_comp_name().value,['"&amp;D350&amp;"']).value),true)) for(members('besgcov index'))","#asof",_xll.BQL.Date(#REF!),"#4 = classification_name(bics,4)","#3 = classification_name(bics,3)","#2 = classification_name(bics,2)","#if= "&amp;'[11]Peer Sheet'!$AE$2&amp;"","#Peer = "&amp;'[11]Peer Sheet'!$AE$3&amp;""),G350)*1,"-")))</f>
        <v>#REF!</v>
      </c>
      <c r="L350" s="28" t="e">
        <f>IF(#REF!="","",IF(D350="","",IF(#REF!="Yes",_xll.BQL.Query(#REF!&amp;"get(dropna(matches(groupcut(#S,by=#peer,n=10),long_comp_name().value == value(long_comp_name().value,['"&amp;D350&amp;"']).value),true)) for(members('besgcov index'))","#asof",_xll.BQL.Date(#REF!),"#4 = classification_name(bics,4)","#3 = classification_name(bics,3)","#2 = classification_name(bics,2)","#if= "&amp;'[11]Peer Sheet'!$AE$2&amp;"","#Peer = "&amp;'[11]Peer Sheet'!$AE$3&amp;""),H350)))</f>
        <v>#REF!</v>
      </c>
      <c r="M350" s="28" t="e">
        <f>IF(#REF!="","",IF(D350="","",IF(#REF!="Yes",_xll.BQL.Query(#REF!&amp;"get(dropna(matches(groupcut(#G,by=#peer,n=10),long_comp_name().value == value(long_comp_name().value,['"&amp;D350&amp;"']).value),true)) for(members('besgcov index'))","#asof",_xll.BQL.Date(#REF!),"#4 = classification_name(bics,4)","#3 = classification_name(bics,3)","#2 = classification_name(bics,2)","#if= "&amp;'[11]Peer Sheet'!$AE$2&amp;"","#Peer = "&amp;'[11]Peer Sheet'!$AE$3&amp;""),I350)))</f>
        <v>#REF!</v>
      </c>
      <c r="O350" s="27" t="e">
        <f>IF(O349&lt;#REF!,O349+1,"")</f>
        <v>#REF!</v>
      </c>
      <c r="P350" s="42" t="e">
        <f t="array" ref="P350">IF(O350="","",INDEX(D$9:D$938,MATCH(1,(K$9:K$938=IF(#REF!="Leaders",LARGE(K$9:K$938,O350),SMALL(K$9:K$938,O350)))*(COUNTIF(P$9:P349,D$9:D$938)=0),0)))</f>
        <v>#REF!</v>
      </c>
      <c r="Q350" s="41" t="e">
        <f t="shared" si="6"/>
        <v>#REF!</v>
      </c>
      <c r="R350" s="28" t="e">
        <f>IF(O350="","",IF(#REF!="Leaders",LARGE(K:K,O350),SMALL(K:K,O350)))</f>
        <v>#REF!</v>
      </c>
      <c r="S350" s="28"/>
      <c r="T350" s="42" t="e">
        <f t="array" ref="T350">IF(O350="","",INDEX(D$9:D$938,MATCH(1,(L$9:L$938=IF(#REF!="Leaders",LARGE(L$9:L$938,O350),SMALL(L$9:L$938,O350)))*(COUNTIF(T$9:T349,D$9:D$938)=0),0)))</f>
        <v>#REF!</v>
      </c>
      <c r="U350" s="41" t="e">
        <f t="shared" si="7"/>
        <v>#REF!</v>
      </c>
      <c r="V350" s="28" t="e">
        <f>IF(O350="","",IF(#REF!="Leaders",LARGE(L:L,O350),SMALL(L:L,O350)))</f>
        <v>#REF!</v>
      </c>
      <c r="X350" s="42" t="e">
        <f t="array" ref="X350">IF(O350="","",INDEX(D$9:D$938,MATCH(1,(M$9:M$938=IF(#REF!="Leaders",LARGE(M$9:M$938,O350),SMALL(M$9:M$938,O350)))*(COUNTIF(X$9:X349,D$9:D$938)=0),0)))</f>
        <v>#REF!</v>
      </c>
      <c r="Y350" s="41" t="e">
        <f t="shared" si="8"/>
        <v>#REF!</v>
      </c>
      <c r="Z350" s="28" t="e">
        <f>IF(O350="","",IF(#REF!="Leaders",LARGE(M:M,O350),SMALL(M:M,O350)))</f>
        <v>#REF!</v>
      </c>
    </row>
    <row r="351" spans="7:26">
      <c r="G351" s="28"/>
      <c r="H351" s="40"/>
      <c r="I351" s="28"/>
      <c r="J351" s="28"/>
      <c r="K351" s="28" t="e">
        <f>IF(#REF!="","",IF(D351="","",IFERROR(IF(#REF!="Yes",_xll.BQL.Query(#REF!&amp;"get(dropna(matches(groupcut(#E,by=#peer,n=10),long_comp_name().value == value(long_comp_name().value,['"&amp;D351&amp;"']).value),true)) for(members('besgcov index'))","#asof",_xll.BQL.Date(#REF!),"#4 = classification_name(bics,4)","#3 = classification_name(bics,3)","#2 = classification_name(bics,2)","#if= "&amp;'[11]Peer Sheet'!$AE$2&amp;"","#Peer = "&amp;'[11]Peer Sheet'!$AE$3&amp;""),G351)*1,"-")))</f>
        <v>#REF!</v>
      </c>
      <c r="L351" s="28" t="e">
        <f>IF(#REF!="","",IF(D351="","",IF(#REF!="Yes",_xll.BQL.Query(#REF!&amp;"get(dropna(matches(groupcut(#S,by=#peer,n=10),long_comp_name().value == value(long_comp_name().value,['"&amp;D351&amp;"']).value),true)) for(members('besgcov index'))","#asof",_xll.BQL.Date(#REF!),"#4 = classification_name(bics,4)","#3 = classification_name(bics,3)","#2 = classification_name(bics,2)","#if= "&amp;'[11]Peer Sheet'!$AE$2&amp;"","#Peer = "&amp;'[11]Peer Sheet'!$AE$3&amp;""),H351)))</f>
        <v>#REF!</v>
      </c>
      <c r="M351" s="28" t="e">
        <f>IF(#REF!="","",IF(D351="","",IF(#REF!="Yes",_xll.BQL.Query(#REF!&amp;"get(dropna(matches(groupcut(#G,by=#peer,n=10),long_comp_name().value == value(long_comp_name().value,['"&amp;D351&amp;"']).value),true)) for(members('besgcov index'))","#asof",_xll.BQL.Date(#REF!),"#4 = classification_name(bics,4)","#3 = classification_name(bics,3)","#2 = classification_name(bics,2)","#if= "&amp;'[11]Peer Sheet'!$AE$2&amp;"","#Peer = "&amp;'[11]Peer Sheet'!$AE$3&amp;""),I351)))</f>
        <v>#REF!</v>
      </c>
      <c r="O351" s="27" t="e">
        <f>IF(O350&lt;#REF!,O350+1,"")</f>
        <v>#REF!</v>
      </c>
      <c r="P351" s="42" t="e">
        <f t="array" ref="P351">IF(O351="","",INDEX(D$9:D$938,MATCH(1,(K$9:K$938=IF(#REF!="Leaders",LARGE(K$9:K$938,O351),SMALL(K$9:K$938,O351)))*(COUNTIF(P$9:P350,D$9:D$938)=0),0)))</f>
        <v>#REF!</v>
      </c>
      <c r="Q351" s="41" t="e">
        <f t="shared" si="6"/>
        <v>#REF!</v>
      </c>
      <c r="R351" s="28" t="e">
        <f>IF(O351="","",IF(#REF!="Leaders",LARGE(K:K,O351),SMALL(K:K,O351)))</f>
        <v>#REF!</v>
      </c>
      <c r="S351" s="28"/>
      <c r="T351" s="42" t="e">
        <f t="array" ref="T351">IF(O351="","",INDEX(D$9:D$938,MATCH(1,(L$9:L$938=IF(#REF!="Leaders",LARGE(L$9:L$938,O351),SMALL(L$9:L$938,O351)))*(COUNTIF(T$9:T350,D$9:D$938)=0),0)))</f>
        <v>#REF!</v>
      </c>
      <c r="U351" s="41" t="e">
        <f t="shared" si="7"/>
        <v>#REF!</v>
      </c>
      <c r="V351" s="28" t="e">
        <f>IF(O351="","",IF(#REF!="Leaders",LARGE(L:L,O351),SMALL(L:L,O351)))</f>
        <v>#REF!</v>
      </c>
      <c r="X351" s="42" t="e">
        <f t="array" ref="X351">IF(O351="","",INDEX(D$9:D$938,MATCH(1,(M$9:M$938=IF(#REF!="Leaders",LARGE(M$9:M$938,O351),SMALL(M$9:M$938,O351)))*(COUNTIF(X$9:X350,D$9:D$938)=0),0)))</f>
        <v>#REF!</v>
      </c>
      <c r="Y351" s="41" t="e">
        <f t="shared" si="8"/>
        <v>#REF!</v>
      </c>
      <c r="Z351" s="28" t="e">
        <f>IF(O351="","",IF(#REF!="Leaders",LARGE(M:M,O351),SMALL(M:M,O351)))</f>
        <v>#REF!</v>
      </c>
    </row>
    <row r="352" spans="7:26">
      <c r="G352" s="28"/>
      <c r="H352" s="40"/>
      <c r="I352" s="28"/>
      <c r="J352" s="28"/>
      <c r="K352" s="28" t="e">
        <f>IF(#REF!="","",IF(D352="","",IFERROR(IF(#REF!="Yes",_xll.BQL.Query(#REF!&amp;"get(dropna(matches(groupcut(#E,by=#peer,n=10),long_comp_name().value == value(long_comp_name().value,['"&amp;D352&amp;"']).value),true)) for(members('besgcov index'))","#asof",_xll.BQL.Date(#REF!),"#4 = classification_name(bics,4)","#3 = classification_name(bics,3)","#2 = classification_name(bics,2)","#if= "&amp;'[11]Peer Sheet'!$AE$2&amp;"","#Peer = "&amp;'[11]Peer Sheet'!$AE$3&amp;""),G352)*1,"-")))</f>
        <v>#REF!</v>
      </c>
      <c r="L352" s="28" t="e">
        <f>IF(#REF!="","",IF(D352="","",IF(#REF!="Yes",_xll.BQL.Query(#REF!&amp;"get(dropna(matches(groupcut(#S,by=#peer,n=10),long_comp_name().value == value(long_comp_name().value,['"&amp;D352&amp;"']).value),true)) for(members('besgcov index'))","#asof",_xll.BQL.Date(#REF!),"#4 = classification_name(bics,4)","#3 = classification_name(bics,3)","#2 = classification_name(bics,2)","#if= "&amp;'[11]Peer Sheet'!$AE$2&amp;"","#Peer = "&amp;'[11]Peer Sheet'!$AE$3&amp;""),H352)))</f>
        <v>#REF!</v>
      </c>
      <c r="M352" s="28" t="e">
        <f>IF(#REF!="","",IF(D352="","",IF(#REF!="Yes",_xll.BQL.Query(#REF!&amp;"get(dropna(matches(groupcut(#G,by=#peer,n=10),long_comp_name().value == value(long_comp_name().value,['"&amp;D352&amp;"']).value),true)) for(members('besgcov index'))","#asof",_xll.BQL.Date(#REF!),"#4 = classification_name(bics,4)","#3 = classification_name(bics,3)","#2 = classification_name(bics,2)","#if= "&amp;'[11]Peer Sheet'!$AE$2&amp;"","#Peer = "&amp;'[11]Peer Sheet'!$AE$3&amp;""),I352)))</f>
        <v>#REF!</v>
      </c>
      <c r="O352" s="27" t="e">
        <f>IF(O351&lt;#REF!,O351+1,"")</f>
        <v>#REF!</v>
      </c>
      <c r="P352" s="42" t="e">
        <f t="array" ref="P352">IF(O352="","",INDEX(D$9:D$938,MATCH(1,(K$9:K$938=IF(#REF!="Leaders",LARGE(K$9:K$938,O352),SMALL(K$9:K$938,O352)))*(COUNTIF(P$9:P351,D$9:D$938)=0),0)))</f>
        <v>#REF!</v>
      </c>
      <c r="Q352" s="41" t="e">
        <f t="shared" si="6"/>
        <v>#REF!</v>
      </c>
      <c r="R352" s="28" t="e">
        <f>IF(O352="","",IF(#REF!="Leaders",LARGE(K:K,O352),SMALL(K:K,O352)))</f>
        <v>#REF!</v>
      </c>
      <c r="S352" s="28"/>
      <c r="T352" s="42" t="e">
        <f t="array" ref="T352">IF(O352="","",INDEX(D$9:D$938,MATCH(1,(L$9:L$938=IF(#REF!="Leaders",LARGE(L$9:L$938,O352),SMALL(L$9:L$938,O352)))*(COUNTIF(T$9:T351,D$9:D$938)=0),0)))</f>
        <v>#REF!</v>
      </c>
      <c r="U352" s="41" t="e">
        <f t="shared" si="7"/>
        <v>#REF!</v>
      </c>
      <c r="V352" s="28" t="e">
        <f>IF(O352="","",IF(#REF!="Leaders",LARGE(L:L,O352),SMALL(L:L,O352)))</f>
        <v>#REF!</v>
      </c>
      <c r="X352" s="42" t="e">
        <f t="array" ref="X352">IF(O352="","",INDEX(D$9:D$938,MATCH(1,(M$9:M$938=IF(#REF!="Leaders",LARGE(M$9:M$938,O352),SMALL(M$9:M$938,O352)))*(COUNTIF(X$9:X351,D$9:D$938)=0),0)))</f>
        <v>#REF!</v>
      </c>
      <c r="Y352" s="41" t="e">
        <f t="shared" si="8"/>
        <v>#REF!</v>
      </c>
      <c r="Z352" s="28" t="e">
        <f>IF(O352="","",IF(#REF!="Leaders",LARGE(M:M,O352),SMALL(M:M,O352)))</f>
        <v>#REF!</v>
      </c>
    </row>
    <row r="353" spans="7:26">
      <c r="G353" s="28"/>
      <c r="H353" s="40"/>
      <c r="I353" s="28"/>
      <c r="J353" s="28"/>
      <c r="K353" s="28" t="e">
        <f>IF(#REF!="","",IF(D353="","",IFERROR(IF(#REF!="Yes",_xll.BQL.Query(#REF!&amp;"get(dropna(matches(groupcut(#E,by=#peer,n=10),long_comp_name().value == value(long_comp_name().value,['"&amp;D353&amp;"']).value),true)) for(members('besgcov index'))","#asof",_xll.BQL.Date(#REF!),"#4 = classification_name(bics,4)","#3 = classification_name(bics,3)","#2 = classification_name(bics,2)","#if= "&amp;'[11]Peer Sheet'!$AE$2&amp;"","#Peer = "&amp;'[11]Peer Sheet'!$AE$3&amp;""),G353)*1,"-")))</f>
        <v>#REF!</v>
      </c>
      <c r="L353" s="28" t="e">
        <f>IF(#REF!="","",IF(D353="","",IF(#REF!="Yes",_xll.BQL.Query(#REF!&amp;"get(dropna(matches(groupcut(#S,by=#peer,n=10),long_comp_name().value == value(long_comp_name().value,['"&amp;D353&amp;"']).value),true)) for(members('besgcov index'))","#asof",_xll.BQL.Date(#REF!),"#4 = classification_name(bics,4)","#3 = classification_name(bics,3)","#2 = classification_name(bics,2)","#if= "&amp;'[11]Peer Sheet'!$AE$2&amp;"","#Peer = "&amp;'[11]Peer Sheet'!$AE$3&amp;""),H353)))</f>
        <v>#REF!</v>
      </c>
      <c r="M353" s="28" t="e">
        <f>IF(#REF!="","",IF(D353="","",IF(#REF!="Yes",_xll.BQL.Query(#REF!&amp;"get(dropna(matches(groupcut(#G,by=#peer,n=10),long_comp_name().value == value(long_comp_name().value,['"&amp;D353&amp;"']).value),true)) for(members('besgcov index'))","#asof",_xll.BQL.Date(#REF!),"#4 = classification_name(bics,4)","#3 = classification_name(bics,3)","#2 = classification_name(bics,2)","#if= "&amp;'[11]Peer Sheet'!$AE$2&amp;"","#Peer = "&amp;'[11]Peer Sheet'!$AE$3&amp;""),I353)))</f>
        <v>#REF!</v>
      </c>
      <c r="O353" s="27" t="e">
        <f>IF(O352&lt;#REF!,O352+1,"")</f>
        <v>#REF!</v>
      </c>
      <c r="P353" s="42" t="e">
        <f t="array" ref="P353">IF(O353="","",INDEX(D$9:D$938,MATCH(1,(K$9:K$938=IF(#REF!="Leaders",LARGE(K$9:K$938,O353),SMALL(K$9:K$938,O353)))*(COUNTIF(P$9:P352,D$9:D$938)=0),0)))</f>
        <v>#REF!</v>
      </c>
      <c r="Q353" s="41" t="e">
        <f t="shared" si="6"/>
        <v>#REF!</v>
      </c>
      <c r="R353" s="28" t="e">
        <f>IF(O353="","",IF(#REF!="Leaders",LARGE(K:K,O353),SMALL(K:K,O353)))</f>
        <v>#REF!</v>
      </c>
      <c r="S353" s="28"/>
      <c r="T353" s="42" t="e">
        <f t="array" ref="T353">IF(O353="","",INDEX(D$9:D$938,MATCH(1,(L$9:L$938=IF(#REF!="Leaders",LARGE(L$9:L$938,O353),SMALL(L$9:L$938,O353)))*(COUNTIF(T$9:T352,D$9:D$938)=0),0)))</f>
        <v>#REF!</v>
      </c>
      <c r="U353" s="41" t="e">
        <f t="shared" si="7"/>
        <v>#REF!</v>
      </c>
      <c r="V353" s="28" t="e">
        <f>IF(O353="","",IF(#REF!="Leaders",LARGE(L:L,O353),SMALL(L:L,O353)))</f>
        <v>#REF!</v>
      </c>
      <c r="X353" s="42" t="e">
        <f t="array" ref="X353">IF(O353="","",INDEX(D$9:D$938,MATCH(1,(M$9:M$938=IF(#REF!="Leaders",LARGE(M$9:M$938,O353),SMALL(M$9:M$938,O353)))*(COUNTIF(X$9:X352,D$9:D$938)=0),0)))</f>
        <v>#REF!</v>
      </c>
      <c r="Y353" s="41" t="e">
        <f t="shared" si="8"/>
        <v>#REF!</v>
      </c>
      <c r="Z353" s="28" t="e">
        <f>IF(O353="","",IF(#REF!="Leaders",LARGE(M:M,O353),SMALL(M:M,O353)))</f>
        <v>#REF!</v>
      </c>
    </row>
    <row r="354" spans="7:26">
      <c r="G354" s="28"/>
      <c r="H354" s="40"/>
      <c r="I354" s="28"/>
      <c r="J354" s="28"/>
      <c r="K354" s="28" t="e">
        <f>IF(#REF!="","",IF(D354="","",IFERROR(IF(#REF!="Yes",_xll.BQL.Query(#REF!&amp;"get(dropna(matches(groupcut(#E,by=#peer,n=10),long_comp_name().value == value(long_comp_name().value,['"&amp;D354&amp;"']).value),true)) for(members('besgcov index'))","#asof",_xll.BQL.Date(#REF!),"#4 = classification_name(bics,4)","#3 = classification_name(bics,3)","#2 = classification_name(bics,2)","#if= "&amp;'[11]Peer Sheet'!$AE$2&amp;"","#Peer = "&amp;'[11]Peer Sheet'!$AE$3&amp;""),G354)*1,"-")))</f>
        <v>#REF!</v>
      </c>
      <c r="L354" s="28" t="e">
        <f>IF(#REF!="","",IF(D354="","",IF(#REF!="Yes",_xll.BQL.Query(#REF!&amp;"get(dropna(matches(groupcut(#S,by=#peer,n=10),long_comp_name().value == value(long_comp_name().value,['"&amp;D354&amp;"']).value),true)) for(members('besgcov index'))","#asof",_xll.BQL.Date(#REF!),"#4 = classification_name(bics,4)","#3 = classification_name(bics,3)","#2 = classification_name(bics,2)","#if= "&amp;'[11]Peer Sheet'!$AE$2&amp;"","#Peer = "&amp;'[11]Peer Sheet'!$AE$3&amp;""),H354)))</f>
        <v>#REF!</v>
      </c>
      <c r="M354" s="28" t="e">
        <f>IF(#REF!="","",IF(D354="","",IF(#REF!="Yes",_xll.BQL.Query(#REF!&amp;"get(dropna(matches(groupcut(#G,by=#peer,n=10),long_comp_name().value == value(long_comp_name().value,['"&amp;D354&amp;"']).value),true)) for(members('besgcov index'))","#asof",_xll.BQL.Date(#REF!),"#4 = classification_name(bics,4)","#3 = classification_name(bics,3)","#2 = classification_name(bics,2)","#if= "&amp;'[11]Peer Sheet'!$AE$2&amp;"","#Peer = "&amp;'[11]Peer Sheet'!$AE$3&amp;""),I354)))</f>
        <v>#REF!</v>
      </c>
      <c r="O354" s="27" t="e">
        <f>IF(O353&lt;#REF!,O353+1,"")</f>
        <v>#REF!</v>
      </c>
      <c r="P354" s="42" t="e">
        <f t="array" ref="P354">IF(O354="","",INDEX(D$9:D$938,MATCH(1,(K$9:K$938=IF(#REF!="Leaders",LARGE(K$9:K$938,O354),SMALL(K$9:K$938,O354)))*(COUNTIF(P$9:P353,D$9:D$938)=0),0)))</f>
        <v>#REF!</v>
      </c>
      <c r="Q354" s="41" t="e">
        <f t="shared" si="6"/>
        <v>#REF!</v>
      </c>
      <c r="R354" s="28" t="e">
        <f>IF(O354="","",IF(#REF!="Leaders",LARGE(K:K,O354),SMALL(K:K,O354)))</f>
        <v>#REF!</v>
      </c>
      <c r="S354" s="28"/>
      <c r="T354" s="42" t="e">
        <f t="array" ref="T354">IF(O354="","",INDEX(D$9:D$938,MATCH(1,(L$9:L$938=IF(#REF!="Leaders",LARGE(L$9:L$938,O354),SMALL(L$9:L$938,O354)))*(COUNTIF(T$9:T353,D$9:D$938)=0),0)))</f>
        <v>#REF!</v>
      </c>
      <c r="U354" s="41" t="e">
        <f t="shared" si="7"/>
        <v>#REF!</v>
      </c>
      <c r="V354" s="28" t="e">
        <f>IF(O354="","",IF(#REF!="Leaders",LARGE(L:L,O354),SMALL(L:L,O354)))</f>
        <v>#REF!</v>
      </c>
      <c r="X354" s="42" t="e">
        <f t="array" ref="X354">IF(O354="","",INDEX(D$9:D$938,MATCH(1,(M$9:M$938=IF(#REF!="Leaders",LARGE(M$9:M$938,O354),SMALL(M$9:M$938,O354)))*(COUNTIF(X$9:X353,D$9:D$938)=0),0)))</f>
        <v>#REF!</v>
      </c>
      <c r="Y354" s="41" t="e">
        <f t="shared" si="8"/>
        <v>#REF!</v>
      </c>
      <c r="Z354" s="28" t="e">
        <f>IF(O354="","",IF(#REF!="Leaders",LARGE(M:M,O354),SMALL(M:M,O354)))</f>
        <v>#REF!</v>
      </c>
    </row>
    <row r="355" spans="7:26">
      <c r="G355" s="28"/>
      <c r="H355" s="40"/>
      <c r="I355" s="28"/>
      <c r="J355" s="28"/>
      <c r="K355" s="28" t="e">
        <f>IF(#REF!="","",IF(D355="","",IFERROR(IF(#REF!="Yes",_xll.BQL.Query(#REF!&amp;"get(dropna(matches(groupcut(#E,by=#peer,n=10),long_comp_name().value == value(long_comp_name().value,['"&amp;D355&amp;"']).value),true)) for(members('besgcov index'))","#asof",_xll.BQL.Date(#REF!),"#4 = classification_name(bics,4)","#3 = classification_name(bics,3)","#2 = classification_name(bics,2)","#if= "&amp;'[11]Peer Sheet'!$AE$2&amp;"","#Peer = "&amp;'[11]Peer Sheet'!$AE$3&amp;""),G355)*1,"-")))</f>
        <v>#REF!</v>
      </c>
      <c r="L355" s="28" t="e">
        <f>IF(#REF!="","",IF(D355="","",IF(#REF!="Yes",_xll.BQL.Query(#REF!&amp;"get(dropna(matches(groupcut(#S,by=#peer,n=10),long_comp_name().value == value(long_comp_name().value,['"&amp;D355&amp;"']).value),true)) for(members('besgcov index'))","#asof",_xll.BQL.Date(#REF!),"#4 = classification_name(bics,4)","#3 = classification_name(bics,3)","#2 = classification_name(bics,2)","#if= "&amp;'[11]Peer Sheet'!$AE$2&amp;"","#Peer = "&amp;'[11]Peer Sheet'!$AE$3&amp;""),H355)))</f>
        <v>#REF!</v>
      </c>
      <c r="M355" s="28" t="e">
        <f>IF(#REF!="","",IF(D355="","",IF(#REF!="Yes",_xll.BQL.Query(#REF!&amp;"get(dropna(matches(groupcut(#G,by=#peer,n=10),long_comp_name().value == value(long_comp_name().value,['"&amp;D355&amp;"']).value),true)) for(members('besgcov index'))","#asof",_xll.BQL.Date(#REF!),"#4 = classification_name(bics,4)","#3 = classification_name(bics,3)","#2 = classification_name(bics,2)","#if= "&amp;'[11]Peer Sheet'!$AE$2&amp;"","#Peer = "&amp;'[11]Peer Sheet'!$AE$3&amp;""),I355)))</f>
        <v>#REF!</v>
      </c>
      <c r="O355" s="27" t="e">
        <f>IF(O354&lt;#REF!,O354+1,"")</f>
        <v>#REF!</v>
      </c>
      <c r="P355" s="42" t="e">
        <f t="array" ref="P355">IF(O355="","",INDEX(D$9:D$938,MATCH(1,(K$9:K$938=IF(#REF!="Leaders",LARGE(K$9:K$938,O355),SMALL(K$9:K$938,O355)))*(COUNTIF(P$9:P354,D$9:D$938)=0),0)))</f>
        <v>#REF!</v>
      </c>
      <c r="Q355" s="41" t="e">
        <f t="shared" si="6"/>
        <v>#REF!</v>
      </c>
      <c r="R355" s="28" t="e">
        <f>IF(O355="","",IF(#REF!="Leaders",LARGE(K:K,O355),SMALL(K:K,O355)))</f>
        <v>#REF!</v>
      </c>
      <c r="S355" s="28"/>
      <c r="T355" s="42" t="e">
        <f t="array" ref="T355">IF(O355="","",INDEX(D$9:D$938,MATCH(1,(L$9:L$938=IF(#REF!="Leaders",LARGE(L$9:L$938,O355),SMALL(L$9:L$938,O355)))*(COUNTIF(T$9:T354,D$9:D$938)=0),0)))</f>
        <v>#REF!</v>
      </c>
      <c r="U355" s="41" t="e">
        <f t="shared" si="7"/>
        <v>#REF!</v>
      </c>
      <c r="V355" s="28" t="e">
        <f>IF(O355="","",IF(#REF!="Leaders",LARGE(L:L,O355),SMALL(L:L,O355)))</f>
        <v>#REF!</v>
      </c>
      <c r="X355" s="42" t="e">
        <f t="array" ref="X355">IF(O355="","",INDEX(D$9:D$938,MATCH(1,(M$9:M$938=IF(#REF!="Leaders",LARGE(M$9:M$938,O355),SMALL(M$9:M$938,O355)))*(COUNTIF(X$9:X354,D$9:D$938)=0),0)))</f>
        <v>#REF!</v>
      </c>
      <c r="Y355" s="41" t="e">
        <f t="shared" si="8"/>
        <v>#REF!</v>
      </c>
      <c r="Z355" s="28" t="e">
        <f>IF(O355="","",IF(#REF!="Leaders",LARGE(M:M,O355),SMALL(M:M,O355)))</f>
        <v>#REF!</v>
      </c>
    </row>
    <row r="356" spans="7:26">
      <c r="G356" s="28"/>
      <c r="H356" s="40"/>
      <c r="I356" s="28"/>
      <c r="J356" s="28"/>
      <c r="K356" s="28" t="e">
        <f>IF(#REF!="","",IF(D356="","",IFERROR(IF(#REF!="Yes",_xll.BQL.Query(#REF!&amp;"get(dropna(matches(groupcut(#E,by=#peer,n=10),long_comp_name().value == value(long_comp_name().value,['"&amp;D356&amp;"']).value),true)) for(members('besgcov index'))","#asof",_xll.BQL.Date(#REF!),"#4 = classification_name(bics,4)","#3 = classification_name(bics,3)","#2 = classification_name(bics,2)","#if= "&amp;'[11]Peer Sheet'!$AE$2&amp;"","#Peer = "&amp;'[11]Peer Sheet'!$AE$3&amp;""),G356)*1,"-")))</f>
        <v>#REF!</v>
      </c>
      <c r="L356" s="28" t="e">
        <f>IF(#REF!="","",IF(D356="","",IF(#REF!="Yes",_xll.BQL.Query(#REF!&amp;"get(dropna(matches(groupcut(#S,by=#peer,n=10),long_comp_name().value == value(long_comp_name().value,['"&amp;D356&amp;"']).value),true)) for(members('besgcov index'))","#asof",_xll.BQL.Date(#REF!),"#4 = classification_name(bics,4)","#3 = classification_name(bics,3)","#2 = classification_name(bics,2)","#if= "&amp;'[11]Peer Sheet'!$AE$2&amp;"","#Peer = "&amp;'[11]Peer Sheet'!$AE$3&amp;""),H356)))</f>
        <v>#REF!</v>
      </c>
      <c r="M356" s="28" t="e">
        <f>IF(#REF!="","",IF(D356="","",IF(#REF!="Yes",_xll.BQL.Query(#REF!&amp;"get(dropna(matches(groupcut(#G,by=#peer,n=10),long_comp_name().value == value(long_comp_name().value,['"&amp;D356&amp;"']).value),true)) for(members('besgcov index'))","#asof",_xll.BQL.Date(#REF!),"#4 = classification_name(bics,4)","#3 = classification_name(bics,3)","#2 = classification_name(bics,2)","#if= "&amp;'[11]Peer Sheet'!$AE$2&amp;"","#Peer = "&amp;'[11]Peer Sheet'!$AE$3&amp;""),I356)))</f>
        <v>#REF!</v>
      </c>
      <c r="O356" s="27" t="e">
        <f>IF(O355&lt;#REF!,O355+1,"")</f>
        <v>#REF!</v>
      </c>
      <c r="P356" s="42" t="e">
        <f t="array" ref="P356">IF(O356="","",INDEX(D$9:D$938,MATCH(1,(K$9:K$938=IF(#REF!="Leaders",LARGE(K$9:K$938,O356),SMALL(K$9:K$938,O356)))*(COUNTIF(P$9:P355,D$9:D$938)=0),0)))</f>
        <v>#REF!</v>
      </c>
      <c r="Q356" s="41" t="e">
        <f t="shared" si="6"/>
        <v>#REF!</v>
      </c>
      <c r="R356" s="28" t="e">
        <f>IF(O356="","",IF(#REF!="Leaders",LARGE(K:K,O356),SMALL(K:K,O356)))</f>
        <v>#REF!</v>
      </c>
      <c r="S356" s="28"/>
      <c r="T356" s="42" t="e">
        <f t="array" ref="T356">IF(O356="","",INDEX(D$9:D$938,MATCH(1,(L$9:L$938=IF(#REF!="Leaders",LARGE(L$9:L$938,O356),SMALL(L$9:L$938,O356)))*(COUNTIF(T$9:T355,D$9:D$938)=0),0)))</f>
        <v>#REF!</v>
      </c>
      <c r="U356" s="41" t="e">
        <f t="shared" si="7"/>
        <v>#REF!</v>
      </c>
      <c r="V356" s="28" t="e">
        <f>IF(O356="","",IF(#REF!="Leaders",LARGE(L:L,O356),SMALL(L:L,O356)))</f>
        <v>#REF!</v>
      </c>
      <c r="X356" s="42" t="e">
        <f t="array" ref="X356">IF(O356="","",INDEX(D$9:D$938,MATCH(1,(M$9:M$938=IF(#REF!="Leaders",LARGE(M$9:M$938,O356),SMALL(M$9:M$938,O356)))*(COUNTIF(X$9:X355,D$9:D$938)=0),0)))</f>
        <v>#REF!</v>
      </c>
      <c r="Y356" s="41" t="e">
        <f t="shared" si="8"/>
        <v>#REF!</v>
      </c>
      <c r="Z356" s="28" t="e">
        <f>IF(O356="","",IF(#REF!="Leaders",LARGE(M:M,O356),SMALL(M:M,O356)))</f>
        <v>#REF!</v>
      </c>
    </row>
    <row r="357" spans="7:26">
      <c r="G357" s="28"/>
      <c r="H357" s="40"/>
      <c r="I357" s="28"/>
      <c r="J357" s="28"/>
      <c r="K357" s="28" t="e">
        <f>IF(#REF!="","",IF(D357="","",IFERROR(IF(#REF!="Yes",_xll.BQL.Query(#REF!&amp;"get(dropna(matches(groupcut(#E,by=#peer,n=10),long_comp_name().value == value(long_comp_name().value,['"&amp;D357&amp;"']).value),true)) for(members('besgcov index'))","#asof",_xll.BQL.Date(#REF!),"#4 = classification_name(bics,4)","#3 = classification_name(bics,3)","#2 = classification_name(bics,2)","#if= "&amp;'[11]Peer Sheet'!$AE$2&amp;"","#Peer = "&amp;'[11]Peer Sheet'!$AE$3&amp;""),G357)*1,"-")))</f>
        <v>#REF!</v>
      </c>
      <c r="L357" s="28" t="e">
        <f>IF(#REF!="","",IF(D357="","",IF(#REF!="Yes",_xll.BQL.Query(#REF!&amp;"get(dropna(matches(groupcut(#S,by=#peer,n=10),long_comp_name().value == value(long_comp_name().value,['"&amp;D357&amp;"']).value),true)) for(members('besgcov index'))","#asof",_xll.BQL.Date(#REF!),"#4 = classification_name(bics,4)","#3 = classification_name(bics,3)","#2 = classification_name(bics,2)","#if= "&amp;'[11]Peer Sheet'!$AE$2&amp;"","#Peer = "&amp;'[11]Peer Sheet'!$AE$3&amp;""),H357)))</f>
        <v>#REF!</v>
      </c>
      <c r="M357" s="28" t="e">
        <f>IF(#REF!="","",IF(D357="","",IF(#REF!="Yes",_xll.BQL.Query(#REF!&amp;"get(dropna(matches(groupcut(#G,by=#peer,n=10),long_comp_name().value == value(long_comp_name().value,['"&amp;D357&amp;"']).value),true)) for(members('besgcov index'))","#asof",_xll.BQL.Date(#REF!),"#4 = classification_name(bics,4)","#3 = classification_name(bics,3)","#2 = classification_name(bics,2)","#if= "&amp;'[11]Peer Sheet'!$AE$2&amp;"","#Peer = "&amp;'[11]Peer Sheet'!$AE$3&amp;""),I357)))</f>
        <v>#REF!</v>
      </c>
      <c r="O357" s="27" t="e">
        <f>IF(O356&lt;#REF!,O356+1,"")</f>
        <v>#REF!</v>
      </c>
      <c r="P357" s="42" t="e">
        <f t="array" ref="P357">IF(O357="","",INDEX(D$9:D$938,MATCH(1,(K$9:K$938=IF(#REF!="Leaders",LARGE(K$9:K$938,O357),SMALL(K$9:K$938,O357)))*(COUNTIF(P$9:P356,D$9:D$938)=0),0)))</f>
        <v>#REF!</v>
      </c>
      <c r="Q357" s="41" t="e">
        <f t="shared" si="6"/>
        <v>#REF!</v>
      </c>
      <c r="R357" s="28" t="e">
        <f>IF(O357="","",IF(#REF!="Leaders",LARGE(K:K,O357),SMALL(K:K,O357)))</f>
        <v>#REF!</v>
      </c>
      <c r="S357" s="28"/>
      <c r="T357" s="42" t="e">
        <f t="array" ref="T357">IF(O357="","",INDEX(D$9:D$938,MATCH(1,(L$9:L$938=IF(#REF!="Leaders",LARGE(L$9:L$938,O357),SMALL(L$9:L$938,O357)))*(COUNTIF(T$9:T356,D$9:D$938)=0),0)))</f>
        <v>#REF!</v>
      </c>
      <c r="U357" s="41" t="e">
        <f t="shared" si="7"/>
        <v>#REF!</v>
      </c>
      <c r="V357" s="28" t="e">
        <f>IF(O357="","",IF(#REF!="Leaders",LARGE(L:L,O357),SMALL(L:L,O357)))</f>
        <v>#REF!</v>
      </c>
      <c r="X357" s="42" t="e">
        <f t="array" ref="X357">IF(O357="","",INDEX(D$9:D$938,MATCH(1,(M$9:M$938=IF(#REF!="Leaders",LARGE(M$9:M$938,O357),SMALL(M$9:M$938,O357)))*(COUNTIF(X$9:X356,D$9:D$938)=0),0)))</f>
        <v>#REF!</v>
      </c>
      <c r="Y357" s="41" t="e">
        <f t="shared" si="8"/>
        <v>#REF!</v>
      </c>
      <c r="Z357" s="28" t="e">
        <f>IF(O357="","",IF(#REF!="Leaders",LARGE(M:M,O357),SMALL(M:M,O357)))</f>
        <v>#REF!</v>
      </c>
    </row>
    <row r="358" spans="7:26">
      <c r="G358" s="28"/>
      <c r="H358" s="40"/>
      <c r="I358" s="28"/>
      <c r="J358" s="28"/>
      <c r="K358" s="28" t="e">
        <f>IF(#REF!="","",IF(D358="","",IFERROR(IF(#REF!="Yes",_xll.BQL.Query(#REF!&amp;"get(dropna(matches(groupcut(#E,by=#peer,n=10),long_comp_name().value == value(long_comp_name().value,['"&amp;D358&amp;"']).value),true)) for(members('besgcov index'))","#asof",_xll.BQL.Date(#REF!),"#4 = classification_name(bics,4)","#3 = classification_name(bics,3)","#2 = classification_name(bics,2)","#if= "&amp;'[11]Peer Sheet'!$AE$2&amp;"","#Peer = "&amp;'[11]Peer Sheet'!$AE$3&amp;""),G358)*1,"-")))</f>
        <v>#REF!</v>
      </c>
      <c r="L358" s="28" t="e">
        <f>IF(#REF!="","",IF(D358="","",IF(#REF!="Yes",_xll.BQL.Query(#REF!&amp;"get(dropna(matches(groupcut(#S,by=#peer,n=10),long_comp_name().value == value(long_comp_name().value,['"&amp;D358&amp;"']).value),true)) for(members('besgcov index'))","#asof",_xll.BQL.Date(#REF!),"#4 = classification_name(bics,4)","#3 = classification_name(bics,3)","#2 = classification_name(bics,2)","#if= "&amp;'[11]Peer Sheet'!$AE$2&amp;"","#Peer = "&amp;'[11]Peer Sheet'!$AE$3&amp;""),H358)))</f>
        <v>#REF!</v>
      </c>
      <c r="M358" s="28" t="e">
        <f>IF(#REF!="","",IF(D358="","",IF(#REF!="Yes",_xll.BQL.Query(#REF!&amp;"get(dropna(matches(groupcut(#G,by=#peer,n=10),long_comp_name().value == value(long_comp_name().value,['"&amp;D358&amp;"']).value),true)) for(members('besgcov index'))","#asof",_xll.BQL.Date(#REF!),"#4 = classification_name(bics,4)","#3 = classification_name(bics,3)","#2 = classification_name(bics,2)","#if= "&amp;'[11]Peer Sheet'!$AE$2&amp;"","#Peer = "&amp;'[11]Peer Sheet'!$AE$3&amp;""),I358)))</f>
        <v>#REF!</v>
      </c>
      <c r="O358" s="27" t="e">
        <f>IF(O357&lt;#REF!,O357+1,"")</f>
        <v>#REF!</v>
      </c>
      <c r="P358" s="42" t="e">
        <f t="array" ref="P358">IF(O358="","",INDEX(D$9:D$938,MATCH(1,(K$9:K$938=IF(#REF!="Leaders",LARGE(K$9:K$938,O358),SMALL(K$9:K$938,O358)))*(COUNTIF(P$9:P357,D$9:D$938)=0),0)))</f>
        <v>#REF!</v>
      </c>
      <c r="Q358" s="41" t="e">
        <f t="shared" si="6"/>
        <v>#REF!</v>
      </c>
      <c r="R358" s="28" t="e">
        <f>IF(O358="","",IF(#REF!="Leaders",LARGE(K:K,O358),SMALL(K:K,O358)))</f>
        <v>#REF!</v>
      </c>
      <c r="S358" s="28"/>
      <c r="T358" s="42" t="e">
        <f t="array" ref="T358">IF(O358="","",INDEX(D$9:D$938,MATCH(1,(L$9:L$938=IF(#REF!="Leaders",LARGE(L$9:L$938,O358),SMALL(L$9:L$938,O358)))*(COUNTIF(T$9:T357,D$9:D$938)=0),0)))</f>
        <v>#REF!</v>
      </c>
      <c r="U358" s="41" t="e">
        <f t="shared" si="7"/>
        <v>#REF!</v>
      </c>
      <c r="V358" s="28" t="e">
        <f>IF(O358="","",IF(#REF!="Leaders",LARGE(L:L,O358),SMALL(L:L,O358)))</f>
        <v>#REF!</v>
      </c>
      <c r="X358" s="42" t="e">
        <f t="array" ref="X358">IF(O358="","",INDEX(D$9:D$938,MATCH(1,(M$9:M$938=IF(#REF!="Leaders",LARGE(M$9:M$938,O358),SMALL(M$9:M$938,O358)))*(COUNTIF(X$9:X357,D$9:D$938)=0),0)))</f>
        <v>#REF!</v>
      </c>
      <c r="Y358" s="41" t="e">
        <f t="shared" si="8"/>
        <v>#REF!</v>
      </c>
      <c r="Z358" s="28" t="e">
        <f>IF(O358="","",IF(#REF!="Leaders",LARGE(M:M,O358),SMALL(M:M,O358)))</f>
        <v>#REF!</v>
      </c>
    </row>
    <row r="359" spans="7:26">
      <c r="G359" s="28"/>
      <c r="H359" s="40"/>
      <c r="I359" s="28"/>
      <c r="J359" s="28"/>
      <c r="K359" s="28" t="e">
        <f>IF(#REF!="","",IF(D359="","",IFERROR(IF(#REF!="Yes",_xll.BQL.Query(#REF!&amp;"get(dropna(matches(groupcut(#E,by=#peer,n=10),long_comp_name().value == value(long_comp_name().value,['"&amp;D359&amp;"']).value),true)) for(members('besgcov index'))","#asof",_xll.BQL.Date(#REF!),"#4 = classification_name(bics,4)","#3 = classification_name(bics,3)","#2 = classification_name(bics,2)","#if= "&amp;'[11]Peer Sheet'!$AE$2&amp;"","#Peer = "&amp;'[11]Peer Sheet'!$AE$3&amp;""),G359)*1,"-")))</f>
        <v>#REF!</v>
      </c>
      <c r="L359" s="28" t="e">
        <f>IF(#REF!="","",IF(D359="","",IF(#REF!="Yes",_xll.BQL.Query(#REF!&amp;"get(dropna(matches(groupcut(#S,by=#peer,n=10),long_comp_name().value == value(long_comp_name().value,['"&amp;D359&amp;"']).value),true)) for(members('besgcov index'))","#asof",_xll.BQL.Date(#REF!),"#4 = classification_name(bics,4)","#3 = classification_name(bics,3)","#2 = classification_name(bics,2)","#if= "&amp;'[11]Peer Sheet'!$AE$2&amp;"","#Peer = "&amp;'[11]Peer Sheet'!$AE$3&amp;""),H359)))</f>
        <v>#REF!</v>
      </c>
      <c r="M359" s="28" t="e">
        <f>IF(#REF!="","",IF(D359="","",IF(#REF!="Yes",_xll.BQL.Query(#REF!&amp;"get(dropna(matches(groupcut(#G,by=#peer,n=10),long_comp_name().value == value(long_comp_name().value,['"&amp;D359&amp;"']).value),true)) for(members('besgcov index'))","#asof",_xll.BQL.Date(#REF!),"#4 = classification_name(bics,4)","#3 = classification_name(bics,3)","#2 = classification_name(bics,2)","#if= "&amp;'[11]Peer Sheet'!$AE$2&amp;"","#Peer = "&amp;'[11]Peer Sheet'!$AE$3&amp;""),I359)))</f>
        <v>#REF!</v>
      </c>
      <c r="O359" s="27" t="e">
        <f>IF(O358&lt;#REF!,O358+1,"")</f>
        <v>#REF!</v>
      </c>
      <c r="P359" s="42" t="e">
        <f t="array" ref="P359">IF(O359="","",INDEX(D$9:D$938,MATCH(1,(K$9:K$938=IF(#REF!="Leaders",LARGE(K$9:K$938,O359),SMALL(K$9:K$938,O359)))*(COUNTIF(P$9:P358,D$9:D$938)=0),0)))</f>
        <v>#REF!</v>
      </c>
      <c r="Q359" s="41" t="e">
        <f t="shared" si="6"/>
        <v>#REF!</v>
      </c>
      <c r="R359" s="28" t="e">
        <f>IF(O359="","",IF(#REF!="Leaders",LARGE(K:K,O359),SMALL(K:K,O359)))</f>
        <v>#REF!</v>
      </c>
      <c r="S359" s="28"/>
      <c r="T359" s="42" t="e">
        <f t="array" ref="T359">IF(O359="","",INDEX(D$9:D$938,MATCH(1,(L$9:L$938=IF(#REF!="Leaders",LARGE(L$9:L$938,O359),SMALL(L$9:L$938,O359)))*(COUNTIF(T$9:T358,D$9:D$938)=0),0)))</f>
        <v>#REF!</v>
      </c>
      <c r="U359" s="41" t="e">
        <f t="shared" si="7"/>
        <v>#REF!</v>
      </c>
      <c r="V359" s="28" t="e">
        <f>IF(O359="","",IF(#REF!="Leaders",LARGE(L:L,O359),SMALL(L:L,O359)))</f>
        <v>#REF!</v>
      </c>
      <c r="X359" s="42" t="e">
        <f t="array" ref="X359">IF(O359="","",INDEX(D$9:D$938,MATCH(1,(M$9:M$938=IF(#REF!="Leaders",LARGE(M$9:M$938,O359),SMALL(M$9:M$938,O359)))*(COUNTIF(X$9:X358,D$9:D$938)=0),0)))</f>
        <v>#REF!</v>
      </c>
      <c r="Y359" s="41" t="e">
        <f t="shared" si="8"/>
        <v>#REF!</v>
      </c>
      <c r="Z359" s="28" t="e">
        <f>IF(O359="","",IF(#REF!="Leaders",LARGE(M:M,O359),SMALL(M:M,O359)))</f>
        <v>#REF!</v>
      </c>
    </row>
    <row r="360" spans="7:26">
      <c r="G360" s="28"/>
      <c r="H360" s="40"/>
      <c r="I360" s="28"/>
      <c r="J360" s="28"/>
      <c r="K360" s="28" t="e">
        <f>IF(#REF!="","",IF(D360="","",IFERROR(IF(#REF!="Yes",_xll.BQL.Query(#REF!&amp;"get(dropna(matches(groupcut(#E,by=#peer,n=10),long_comp_name().value == value(long_comp_name().value,['"&amp;D360&amp;"']).value),true)) for(members('besgcov index'))","#asof",_xll.BQL.Date(#REF!),"#4 = classification_name(bics,4)","#3 = classification_name(bics,3)","#2 = classification_name(bics,2)","#if= "&amp;'[11]Peer Sheet'!$AE$2&amp;"","#Peer = "&amp;'[11]Peer Sheet'!$AE$3&amp;""),G360)*1,"-")))</f>
        <v>#REF!</v>
      </c>
      <c r="L360" s="28" t="e">
        <f>IF(#REF!="","",IF(D360="","",IF(#REF!="Yes",_xll.BQL.Query(#REF!&amp;"get(dropna(matches(groupcut(#S,by=#peer,n=10),long_comp_name().value == value(long_comp_name().value,['"&amp;D360&amp;"']).value),true)) for(members('besgcov index'))","#asof",_xll.BQL.Date(#REF!),"#4 = classification_name(bics,4)","#3 = classification_name(bics,3)","#2 = classification_name(bics,2)","#if= "&amp;'[11]Peer Sheet'!$AE$2&amp;"","#Peer = "&amp;'[11]Peer Sheet'!$AE$3&amp;""),H360)))</f>
        <v>#REF!</v>
      </c>
      <c r="M360" s="28" t="e">
        <f>IF(#REF!="","",IF(D360="","",IF(#REF!="Yes",_xll.BQL.Query(#REF!&amp;"get(dropna(matches(groupcut(#G,by=#peer,n=10),long_comp_name().value == value(long_comp_name().value,['"&amp;D360&amp;"']).value),true)) for(members('besgcov index'))","#asof",_xll.BQL.Date(#REF!),"#4 = classification_name(bics,4)","#3 = classification_name(bics,3)","#2 = classification_name(bics,2)","#if= "&amp;'[11]Peer Sheet'!$AE$2&amp;"","#Peer = "&amp;'[11]Peer Sheet'!$AE$3&amp;""),I360)))</f>
        <v>#REF!</v>
      </c>
      <c r="O360" s="27" t="e">
        <f>IF(O359&lt;#REF!,O359+1,"")</f>
        <v>#REF!</v>
      </c>
      <c r="P360" s="42" t="e">
        <f t="array" ref="P360">IF(O360="","",INDEX(D$9:D$938,MATCH(1,(K$9:K$938=IF(#REF!="Leaders",LARGE(K$9:K$938,O360),SMALL(K$9:K$938,O360)))*(COUNTIF(P$9:P359,D$9:D$938)=0),0)))</f>
        <v>#REF!</v>
      </c>
      <c r="Q360" s="41" t="e">
        <f t="shared" si="6"/>
        <v>#REF!</v>
      </c>
      <c r="R360" s="28" t="e">
        <f>IF(O360="","",IF(#REF!="Leaders",LARGE(K:K,O360),SMALL(K:K,O360)))</f>
        <v>#REF!</v>
      </c>
      <c r="S360" s="28"/>
      <c r="T360" s="42" t="e">
        <f t="array" ref="T360">IF(O360="","",INDEX(D$9:D$938,MATCH(1,(L$9:L$938=IF(#REF!="Leaders",LARGE(L$9:L$938,O360),SMALL(L$9:L$938,O360)))*(COUNTIF(T$9:T359,D$9:D$938)=0),0)))</f>
        <v>#REF!</v>
      </c>
      <c r="U360" s="41" t="e">
        <f t="shared" si="7"/>
        <v>#REF!</v>
      </c>
      <c r="V360" s="28" t="e">
        <f>IF(O360="","",IF(#REF!="Leaders",LARGE(L:L,O360),SMALL(L:L,O360)))</f>
        <v>#REF!</v>
      </c>
      <c r="X360" s="42" t="e">
        <f t="array" ref="X360">IF(O360="","",INDEX(D$9:D$938,MATCH(1,(M$9:M$938=IF(#REF!="Leaders",LARGE(M$9:M$938,O360),SMALL(M$9:M$938,O360)))*(COUNTIF(X$9:X359,D$9:D$938)=0),0)))</f>
        <v>#REF!</v>
      </c>
      <c r="Y360" s="41" t="e">
        <f t="shared" si="8"/>
        <v>#REF!</v>
      </c>
      <c r="Z360" s="28" t="e">
        <f>IF(O360="","",IF(#REF!="Leaders",LARGE(M:M,O360),SMALL(M:M,O360)))</f>
        <v>#REF!</v>
      </c>
    </row>
    <row r="361" spans="7:26">
      <c r="G361" s="28"/>
      <c r="H361" s="40"/>
      <c r="I361" s="28"/>
      <c r="J361" s="28"/>
      <c r="K361" s="28" t="e">
        <f>IF(#REF!="","",IF(D361="","",IFERROR(IF(#REF!="Yes",_xll.BQL.Query(#REF!&amp;"get(dropna(matches(groupcut(#E,by=#peer,n=10),long_comp_name().value == value(long_comp_name().value,['"&amp;D361&amp;"']).value),true)) for(members('besgcov index'))","#asof",_xll.BQL.Date(#REF!),"#4 = classification_name(bics,4)","#3 = classification_name(bics,3)","#2 = classification_name(bics,2)","#if= "&amp;'[11]Peer Sheet'!$AE$2&amp;"","#Peer = "&amp;'[11]Peer Sheet'!$AE$3&amp;""),G361)*1,"-")))</f>
        <v>#REF!</v>
      </c>
      <c r="L361" s="28" t="e">
        <f>IF(#REF!="","",IF(D361="","",IF(#REF!="Yes",_xll.BQL.Query(#REF!&amp;"get(dropna(matches(groupcut(#S,by=#peer,n=10),long_comp_name().value == value(long_comp_name().value,['"&amp;D361&amp;"']).value),true)) for(members('besgcov index'))","#asof",_xll.BQL.Date(#REF!),"#4 = classification_name(bics,4)","#3 = classification_name(bics,3)","#2 = classification_name(bics,2)","#if= "&amp;'[11]Peer Sheet'!$AE$2&amp;"","#Peer = "&amp;'[11]Peer Sheet'!$AE$3&amp;""),H361)))</f>
        <v>#REF!</v>
      </c>
      <c r="M361" s="28" t="e">
        <f>IF(#REF!="","",IF(D361="","",IF(#REF!="Yes",_xll.BQL.Query(#REF!&amp;"get(dropna(matches(groupcut(#G,by=#peer,n=10),long_comp_name().value == value(long_comp_name().value,['"&amp;D361&amp;"']).value),true)) for(members('besgcov index'))","#asof",_xll.BQL.Date(#REF!),"#4 = classification_name(bics,4)","#3 = classification_name(bics,3)","#2 = classification_name(bics,2)","#if= "&amp;'[11]Peer Sheet'!$AE$2&amp;"","#Peer = "&amp;'[11]Peer Sheet'!$AE$3&amp;""),I361)))</f>
        <v>#REF!</v>
      </c>
      <c r="O361" s="27" t="e">
        <f>IF(O360&lt;#REF!,O360+1,"")</f>
        <v>#REF!</v>
      </c>
      <c r="P361" s="42" t="e">
        <f t="array" ref="P361">IF(O361="","",INDEX(D$9:D$938,MATCH(1,(K$9:K$938=IF(#REF!="Leaders",LARGE(K$9:K$938,O361),SMALL(K$9:K$938,O361)))*(COUNTIF(P$9:P360,D$9:D$938)=0),0)))</f>
        <v>#REF!</v>
      </c>
      <c r="Q361" s="41" t="e">
        <f t="shared" si="6"/>
        <v>#REF!</v>
      </c>
      <c r="R361" s="28" t="e">
        <f>IF(O361="","",IF(#REF!="Leaders",LARGE(K:K,O361),SMALL(K:K,O361)))</f>
        <v>#REF!</v>
      </c>
      <c r="S361" s="28"/>
      <c r="T361" s="42" t="e">
        <f t="array" ref="T361">IF(O361="","",INDEX(D$9:D$938,MATCH(1,(L$9:L$938=IF(#REF!="Leaders",LARGE(L$9:L$938,O361),SMALL(L$9:L$938,O361)))*(COUNTIF(T$9:T360,D$9:D$938)=0),0)))</f>
        <v>#REF!</v>
      </c>
      <c r="U361" s="41" t="e">
        <f t="shared" si="7"/>
        <v>#REF!</v>
      </c>
      <c r="V361" s="28" t="e">
        <f>IF(O361="","",IF(#REF!="Leaders",LARGE(L:L,O361),SMALL(L:L,O361)))</f>
        <v>#REF!</v>
      </c>
      <c r="X361" s="42" t="e">
        <f t="array" ref="X361">IF(O361="","",INDEX(D$9:D$938,MATCH(1,(M$9:M$938=IF(#REF!="Leaders",LARGE(M$9:M$938,O361),SMALL(M$9:M$938,O361)))*(COUNTIF(X$9:X360,D$9:D$938)=0),0)))</f>
        <v>#REF!</v>
      </c>
      <c r="Y361" s="41" t="e">
        <f t="shared" si="8"/>
        <v>#REF!</v>
      </c>
      <c r="Z361" s="28" t="e">
        <f>IF(O361="","",IF(#REF!="Leaders",LARGE(M:M,O361),SMALL(M:M,O361)))</f>
        <v>#REF!</v>
      </c>
    </row>
    <row r="362" spans="7:26">
      <c r="G362" s="28"/>
      <c r="H362" s="40"/>
      <c r="I362" s="28"/>
      <c r="J362" s="28"/>
      <c r="K362" s="28" t="e">
        <f>IF(#REF!="","",IF(D362="","",IFERROR(IF(#REF!="Yes",_xll.BQL.Query(#REF!&amp;"get(dropna(matches(groupcut(#E,by=#peer,n=10),long_comp_name().value == value(long_comp_name().value,['"&amp;D362&amp;"']).value),true)) for(members('besgcov index'))","#asof",_xll.BQL.Date(#REF!),"#4 = classification_name(bics,4)","#3 = classification_name(bics,3)","#2 = classification_name(bics,2)","#if= "&amp;'[11]Peer Sheet'!$AE$2&amp;"","#Peer = "&amp;'[11]Peer Sheet'!$AE$3&amp;""),G362)*1,"-")))</f>
        <v>#REF!</v>
      </c>
      <c r="L362" s="28" t="e">
        <f>IF(#REF!="","",IF(D362="","",IF(#REF!="Yes",_xll.BQL.Query(#REF!&amp;"get(dropna(matches(groupcut(#S,by=#peer,n=10),long_comp_name().value == value(long_comp_name().value,['"&amp;D362&amp;"']).value),true)) for(members('besgcov index'))","#asof",_xll.BQL.Date(#REF!),"#4 = classification_name(bics,4)","#3 = classification_name(bics,3)","#2 = classification_name(bics,2)","#if= "&amp;'[11]Peer Sheet'!$AE$2&amp;"","#Peer = "&amp;'[11]Peer Sheet'!$AE$3&amp;""),H362)))</f>
        <v>#REF!</v>
      </c>
      <c r="M362" s="28" t="e">
        <f>IF(#REF!="","",IF(D362="","",IF(#REF!="Yes",_xll.BQL.Query(#REF!&amp;"get(dropna(matches(groupcut(#G,by=#peer,n=10),long_comp_name().value == value(long_comp_name().value,['"&amp;D362&amp;"']).value),true)) for(members('besgcov index'))","#asof",_xll.BQL.Date(#REF!),"#4 = classification_name(bics,4)","#3 = classification_name(bics,3)","#2 = classification_name(bics,2)","#if= "&amp;'[11]Peer Sheet'!$AE$2&amp;"","#Peer = "&amp;'[11]Peer Sheet'!$AE$3&amp;""),I362)))</f>
        <v>#REF!</v>
      </c>
      <c r="O362" s="27" t="e">
        <f>IF(O361&lt;#REF!,O361+1,"")</f>
        <v>#REF!</v>
      </c>
      <c r="P362" s="42" t="e">
        <f t="array" ref="P362">IF(O362="","",INDEX(D$9:D$938,MATCH(1,(K$9:K$938=IF(#REF!="Leaders",LARGE(K$9:K$938,O362),SMALL(K$9:K$938,O362)))*(COUNTIF(P$9:P361,D$9:D$938)=0),0)))</f>
        <v>#REF!</v>
      </c>
      <c r="Q362" s="41" t="e">
        <f t="shared" si="6"/>
        <v>#REF!</v>
      </c>
      <c r="R362" s="28" t="e">
        <f>IF(O362="","",IF(#REF!="Leaders",LARGE(K:K,O362),SMALL(K:K,O362)))</f>
        <v>#REF!</v>
      </c>
      <c r="S362" s="28"/>
      <c r="T362" s="42" t="e">
        <f t="array" ref="T362">IF(O362="","",INDEX(D$9:D$938,MATCH(1,(L$9:L$938=IF(#REF!="Leaders",LARGE(L$9:L$938,O362),SMALL(L$9:L$938,O362)))*(COUNTIF(T$9:T361,D$9:D$938)=0),0)))</f>
        <v>#REF!</v>
      </c>
      <c r="U362" s="41" t="e">
        <f t="shared" si="7"/>
        <v>#REF!</v>
      </c>
      <c r="V362" s="28" t="e">
        <f>IF(O362="","",IF(#REF!="Leaders",LARGE(L:L,O362),SMALL(L:L,O362)))</f>
        <v>#REF!</v>
      </c>
      <c r="X362" s="42" t="e">
        <f t="array" ref="X362">IF(O362="","",INDEX(D$9:D$938,MATCH(1,(M$9:M$938=IF(#REF!="Leaders",LARGE(M$9:M$938,O362),SMALL(M$9:M$938,O362)))*(COUNTIF(X$9:X361,D$9:D$938)=0),0)))</f>
        <v>#REF!</v>
      </c>
      <c r="Y362" s="41" t="e">
        <f t="shared" si="8"/>
        <v>#REF!</v>
      </c>
      <c r="Z362" s="28" t="e">
        <f>IF(O362="","",IF(#REF!="Leaders",LARGE(M:M,O362),SMALL(M:M,O362)))</f>
        <v>#REF!</v>
      </c>
    </row>
    <row r="363" spans="7:26">
      <c r="G363" s="28"/>
      <c r="H363" s="40"/>
      <c r="I363" s="28"/>
      <c r="J363" s="28"/>
      <c r="K363" s="28" t="e">
        <f>IF(#REF!="","",IF(D363="","",IFERROR(IF(#REF!="Yes",_xll.BQL.Query(#REF!&amp;"get(dropna(matches(groupcut(#E,by=#peer,n=10),long_comp_name().value == value(long_comp_name().value,['"&amp;D363&amp;"']).value),true)) for(members('besgcov index'))","#asof",_xll.BQL.Date(#REF!),"#4 = classification_name(bics,4)","#3 = classification_name(bics,3)","#2 = classification_name(bics,2)","#if= "&amp;'[11]Peer Sheet'!$AE$2&amp;"","#Peer = "&amp;'[11]Peer Sheet'!$AE$3&amp;""),G363)*1,"-")))</f>
        <v>#REF!</v>
      </c>
      <c r="L363" s="28" t="e">
        <f>IF(#REF!="","",IF(D363="","",IF(#REF!="Yes",_xll.BQL.Query(#REF!&amp;"get(dropna(matches(groupcut(#S,by=#peer,n=10),long_comp_name().value == value(long_comp_name().value,['"&amp;D363&amp;"']).value),true)) for(members('besgcov index'))","#asof",_xll.BQL.Date(#REF!),"#4 = classification_name(bics,4)","#3 = classification_name(bics,3)","#2 = classification_name(bics,2)","#if= "&amp;'[11]Peer Sheet'!$AE$2&amp;"","#Peer = "&amp;'[11]Peer Sheet'!$AE$3&amp;""),H363)))</f>
        <v>#REF!</v>
      </c>
      <c r="M363" s="28" t="e">
        <f>IF(#REF!="","",IF(D363="","",IF(#REF!="Yes",_xll.BQL.Query(#REF!&amp;"get(dropna(matches(groupcut(#G,by=#peer,n=10),long_comp_name().value == value(long_comp_name().value,['"&amp;D363&amp;"']).value),true)) for(members('besgcov index'))","#asof",_xll.BQL.Date(#REF!),"#4 = classification_name(bics,4)","#3 = classification_name(bics,3)","#2 = classification_name(bics,2)","#if= "&amp;'[11]Peer Sheet'!$AE$2&amp;"","#Peer = "&amp;'[11]Peer Sheet'!$AE$3&amp;""),I363)))</f>
        <v>#REF!</v>
      </c>
      <c r="O363" s="27" t="e">
        <f>IF(O362&lt;#REF!,O362+1,"")</f>
        <v>#REF!</v>
      </c>
      <c r="P363" s="42" t="e">
        <f t="array" ref="P363">IF(O363="","",INDEX(D$9:D$938,MATCH(1,(K$9:K$938=IF(#REF!="Leaders",LARGE(K$9:K$938,O363),SMALL(K$9:K$938,O363)))*(COUNTIF(P$9:P362,D$9:D$938)=0),0)))</f>
        <v>#REF!</v>
      </c>
      <c r="Q363" s="41" t="e">
        <f t="shared" si="6"/>
        <v>#REF!</v>
      </c>
      <c r="R363" s="28" t="e">
        <f>IF(O363="","",IF(#REF!="Leaders",LARGE(K:K,O363),SMALL(K:K,O363)))</f>
        <v>#REF!</v>
      </c>
      <c r="S363" s="28"/>
      <c r="T363" s="42" t="e">
        <f t="array" ref="T363">IF(O363="","",INDEX(D$9:D$938,MATCH(1,(L$9:L$938=IF(#REF!="Leaders",LARGE(L$9:L$938,O363),SMALL(L$9:L$938,O363)))*(COUNTIF(T$9:T362,D$9:D$938)=0),0)))</f>
        <v>#REF!</v>
      </c>
      <c r="U363" s="41" t="e">
        <f t="shared" si="7"/>
        <v>#REF!</v>
      </c>
      <c r="V363" s="28" t="e">
        <f>IF(O363="","",IF(#REF!="Leaders",LARGE(L:L,O363),SMALL(L:L,O363)))</f>
        <v>#REF!</v>
      </c>
      <c r="X363" s="42" t="e">
        <f t="array" ref="X363">IF(O363="","",INDEX(D$9:D$938,MATCH(1,(M$9:M$938=IF(#REF!="Leaders",LARGE(M$9:M$938,O363),SMALL(M$9:M$938,O363)))*(COUNTIF(X$9:X362,D$9:D$938)=0),0)))</f>
        <v>#REF!</v>
      </c>
      <c r="Y363" s="41" t="e">
        <f t="shared" si="8"/>
        <v>#REF!</v>
      </c>
      <c r="Z363" s="28" t="e">
        <f>IF(O363="","",IF(#REF!="Leaders",LARGE(M:M,O363),SMALL(M:M,O363)))</f>
        <v>#REF!</v>
      </c>
    </row>
    <row r="364" spans="7:26">
      <c r="G364" s="28"/>
      <c r="H364" s="40"/>
      <c r="I364" s="28"/>
      <c r="J364" s="28"/>
      <c r="K364" s="28" t="e">
        <f>IF(#REF!="","",IF(D364="","",IFERROR(IF(#REF!="Yes",_xll.BQL.Query(#REF!&amp;"get(dropna(matches(groupcut(#E,by=#peer,n=10),long_comp_name().value == value(long_comp_name().value,['"&amp;D364&amp;"']).value),true)) for(members('besgcov index'))","#asof",_xll.BQL.Date(#REF!),"#4 = classification_name(bics,4)","#3 = classification_name(bics,3)","#2 = classification_name(bics,2)","#if= "&amp;'[11]Peer Sheet'!$AE$2&amp;"","#Peer = "&amp;'[11]Peer Sheet'!$AE$3&amp;""),G364)*1,"-")))</f>
        <v>#REF!</v>
      </c>
      <c r="L364" s="28" t="e">
        <f>IF(#REF!="","",IF(D364="","",IF(#REF!="Yes",_xll.BQL.Query(#REF!&amp;"get(dropna(matches(groupcut(#S,by=#peer,n=10),long_comp_name().value == value(long_comp_name().value,['"&amp;D364&amp;"']).value),true)) for(members('besgcov index'))","#asof",_xll.BQL.Date(#REF!),"#4 = classification_name(bics,4)","#3 = classification_name(bics,3)","#2 = classification_name(bics,2)","#if= "&amp;'[11]Peer Sheet'!$AE$2&amp;"","#Peer = "&amp;'[11]Peer Sheet'!$AE$3&amp;""),H364)))</f>
        <v>#REF!</v>
      </c>
      <c r="M364" s="28" t="e">
        <f>IF(#REF!="","",IF(D364="","",IF(#REF!="Yes",_xll.BQL.Query(#REF!&amp;"get(dropna(matches(groupcut(#G,by=#peer,n=10),long_comp_name().value == value(long_comp_name().value,['"&amp;D364&amp;"']).value),true)) for(members('besgcov index'))","#asof",_xll.BQL.Date(#REF!),"#4 = classification_name(bics,4)","#3 = classification_name(bics,3)","#2 = classification_name(bics,2)","#if= "&amp;'[11]Peer Sheet'!$AE$2&amp;"","#Peer = "&amp;'[11]Peer Sheet'!$AE$3&amp;""),I364)))</f>
        <v>#REF!</v>
      </c>
      <c r="O364" s="27" t="e">
        <f>IF(O363&lt;#REF!,O363+1,"")</f>
        <v>#REF!</v>
      </c>
      <c r="P364" s="42" t="e">
        <f t="array" ref="P364">IF(O364="","",INDEX(D$9:D$938,MATCH(1,(K$9:K$938=IF(#REF!="Leaders",LARGE(K$9:K$938,O364),SMALL(K$9:K$938,O364)))*(COUNTIF(P$9:P363,D$9:D$938)=0),0)))</f>
        <v>#REF!</v>
      </c>
      <c r="Q364" s="41" t="e">
        <f t="shared" si="6"/>
        <v>#REF!</v>
      </c>
      <c r="R364" s="28" t="e">
        <f>IF(O364="","",IF(#REF!="Leaders",LARGE(K:K,O364),SMALL(K:K,O364)))</f>
        <v>#REF!</v>
      </c>
      <c r="S364" s="28"/>
      <c r="T364" s="42" t="e">
        <f t="array" ref="T364">IF(O364="","",INDEX(D$9:D$938,MATCH(1,(L$9:L$938=IF(#REF!="Leaders",LARGE(L$9:L$938,O364),SMALL(L$9:L$938,O364)))*(COUNTIF(T$9:T363,D$9:D$938)=0),0)))</f>
        <v>#REF!</v>
      </c>
      <c r="U364" s="41" t="e">
        <f t="shared" si="7"/>
        <v>#REF!</v>
      </c>
      <c r="V364" s="28" t="e">
        <f>IF(O364="","",IF(#REF!="Leaders",LARGE(L:L,O364),SMALL(L:L,O364)))</f>
        <v>#REF!</v>
      </c>
      <c r="X364" s="42" t="e">
        <f t="array" ref="X364">IF(O364="","",INDEX(D$9:D$938,MATCH(1,(M$9:M$938=IF(#REF!="Leaders",LARGE(M$9:M$938,O364),SMALL(M$9:M$938,O364)))*(COUNTIF(X$9:X363,D$9:D$938)=0),0)))</f>
        <v>#REF!</v>
      </c>
      <c r="Y364" s="41" t="e">
        <f t="shared" si="8"/>
        <v>#REF!</v>
      </c>
      <c r="Z364" s="28" t="e">
        <f>IF(O364="","",IF(#REF!="Leaders",LARGE(M:M,O364),SMALL(M:M,O364)))</f>
        <v>#REF!</v>
      </c>
    </row>
    <row r="365" spans="7:26">
      <c r="G365" s="28"/>
      <c r="H365" s="40"/>
      <c r="I365" s="28"/>
      <c r="J365" s="28"/>
      <c r="K365" s="28" t="e">
        <f>IF(#REF!="","",IF(D365="","",IFERROR(IF(#REF!="Yes",_xll.BQL.Query(#REF!&amp;"get(dropna(matches(groupcut(#E,by=#peer,n=10),long_comp_name().value == value(long_comp_name().value,['"&amp;D365&amp;"']).value),true)) for(members('besgcov index'))","#asof",_xll.BQL.Date(#REF!),"#4 = classification_name(bics,4)","#3 = classification_name(bics,3)","#2 = classification_name(bics,2)","#if= "&amp;'[11]Peer Sheet'!$AE$2&amp;"","#Peer = "&amp;'[11]Peer Sheet'!$AE$3&amp;""),G365)*1,"-")))</f>
        <v>#REF!</v>
      </c>
      <c r="L365" s="28" t="e">
        <f>IF(#REF!="","",IF(D365="","",IF(#REF!="Yes",_xll.BQL.Query(#REF!&amp;"get(dropna(matches(groupcut(#S,by=#peer,n=10),long_comp_name().value == value(long_comp_name().value,['"&amp;D365&amp;"']).value),true)) for(members('besgcov index'))","#asof",_xll.BQL.Date(#REF!),"#4 = classification_name(bics,4)","#3 = classification_name(bics,3)","#2 = classification_name(bics,2)","#if= "&amp;'[11]Peer Sheet'!$AE$2&amp;"","#Peer = "&amp;'[11]Peer Sheet'!$AE$3&amp;""),H365)))</f>
        <v>#REF!</v>
      </c>
      <c r="M365" s="28" t="e">
        <f>IF(#REF!="","",IF(D365="","",IF(#REF!="Yes",_xll.BQL.Query(#REF!&amp;"get(dropna(matches(groupcut(#G,by=#peer,n=10),long_comp_name().value == value(long_comp_name().value,['"&amp;D365&amp;"']).value),true)) for(members('besgcov index'))","#asof",_xll.BQL.Date(#REF!),"#4 = classification_name(bics,4)","#3 = classification_name(bics,3)","#2 = classification_name(bics,2)","#if= "&amp;'[11]Peer Sheet'!$AE$2&amp;"","#Peer = "&amp;'[11]Peer Sheet'!$AE$3&amp;""),I365)))</f>
        <v>#REF!</v>
      </c>
      <c r="O365" s="27" t="e">
        <f>IF(O364&lt;#REF!,O364+1,"")</f>
        <v>#REF!</v>
      </c>
      <c r="P365" s="42" t="e">
        <f t="array" ref="P365">IF(O365="","",INDEX(D$9:D$938,MATCH(1,(K$9:K$938=IF(#REF!="Leaders",LARGE(K$9:K$938,O365),SMALL(K$9:K$938,O365)))*(COUNTIF(P$9:P364,D$9:D$938)=0),0)))</f>
        <v>#REF!</v>
      </c>
      <c r="Q365" s="41" t="e">
        <f t="shared" si="6"/>
        <v>#REF!</v>
      </c>
      <c r="R365" s="28" t="e">
        <f>IF(O365="","",IF(#REF!="Leaders",LARGE(K:K,O365),SMALL(K:K,O365)))</f>
        <v>#REF!</v>
      </c>
      <c r="S365" s="28"/>
      <c r="T365" s="42" t="e">
        <f t="array" ref="T365">IF(O365="","",INDEX(D$9:D$938,MATCH(1,(L$9:L$938=IF(#REF!="Leaders",LARGE(L$9:L$938,O365),SMALL(L$9:L$938,O365)))*(COUNTIF(T$9:T364,D$9:D$938)=0),0)))</f>
        <v>#REF!</v>
      </c>
      <c r="U365" s="41" t="e">
        <f t="shared" si="7"/>
        <v>#REF!</v>
      </c>
      <c r="V365" s="28" t="e">
        <f>IF(O365="","",IF(#REF!="Leaders",LARGE(L:L,O365),SMALL(L:L,O365)))</f>
        <v>#REF!</v>
      </c>
      <c r="X365" s="42" t="e">
        <f t="array" ref="X365">IF(O365="","",INDEX(D$9:D$938,MATCH(1,(M$9:M$938=IF(#REF!="Leaders",LARGE(M$9:M$938,O365),SMALL(M$9:M$938,O365)))*(COUNTIF(X$9:X364,D$9:D$938)=0),0)))</f>
        <v>#REF!</v>
      </c>
      <c r="Y365" s="41" t="e">
        <f t="shared" si="8"/>
        <v>#REF!</v>
      </c>
      <c r="Z365" s="28" t="e">
        <f>IF(O365="","",IF(#REF!="Leaders",LARGE(M:M,O365),SMALL(M:M,O365)))</f>
        <v>#REF!</v>
      </c>
    </row>
    <row r="366" spans="7:26">
      <c r="G366" s="28"/>
      <c r="H366" s="40"/>
      <c r="I366" s="28"/>
      <c r="J366" s="28"/>
      <c r="K366" s="28" t="e">
        <f>IF(#REF!="","",IF(D366="","",IFERROR(IF(#REF!="Yes",_xll.BQL.Query(#REF!&amp;"get(dropna(matches(groupcut(#E,by=#peer,n=10),long_comp_name().value == value(long_comp_name().value,['"&amp;D366&amp;"']).value),true)) for(members('besgcov index'))","#asof",_xll.BQL.Date(#REF!),"#4 = classification_name(bics,4)","#3 = classification_name(bics,3)","#2 = classification_name(bics,2)","#if= "&amp;'[11]Peer Sheet'!$AE$2&amp;"","#Peer = "&amp;'[11]Peer Sheet'!$AE$3&amp;""),G366)*1,"-")))</f>
        <v>#REF!</v>
      </c>
      <c r="L366" s="28" t="e">
        <f>IF(#REF!="","",IF(D366="","",IF(#REF!="Yes",_xll.BQL.Query(#REF!&amp;"get(dropna(matches(groupcut(#S,by=#peer,n=10),long_comp_name().value == value(long_comp_name().value,['"&amp;D366&amp;"']).value),true)) for(members('besgcov index'))","#asof",_xll.BQL.Date(#REF!),"#4 = classification_name(bics,4)","#3 = classification_name(bics,3)","#2 = classification_name(bics,2)","#if= "&amp;'[11]Peer Sheet'!$AE$2&amp;"","#Peer = "&amp;'[11]Peer Sheet'!$AE$3&amp;""),H366)))</f>
        <v>#REF!</v>
      </c>
      <c r="M366" s="28" t="e">
        <f>IF(#REF!="","",IF(D366="","",IF(#REF!="Yes",_xll.BQL.Query(#REF!&amp;"get(dropna(matches(groupcut(#G,by=#peer,n=10),long_comp_name().value == value(long_comp_name().value,['"&amp;D366&amp;"']).value),true)) for(members('besgcov index'))","#asof",_xll.BQL.Date(#REF!),"#4 = classification_name(bics,4)","#3 = classification_name(bics,3)","#2 = classification_name(bics,2)","#if= "&amp;'[11]Peer Sheet'!$AE$2&amp;"","#Peer = "&amp;'[11]Peer Sheet'!$AE$3&amp;""),I366)))</f>
        <v>#REF!</v>
      </c>
      <c r="O366" s="27" t="e">
        <f>IF(O365&lt;#REF!,O365+1,"")</f>
        <v>#REF!</v>
      </c>
      <c r="P366" s="42" t="e">
        <f t="array" ref="P366">IF(O366="","",INDEX(D$9:D$938,MATCH(1,(K$9:K$938=IF(#REF!="Leaders",LARGE(K$9:K$938,O366),SMALL(K$9:K$938,O366)))*(COUNTIF(P$9:P365,D$9:D$938)=0),0)))</f>
        <v>#REF!</v>
      </c>
      <c r="Q366" s="41" t="e">
        <f t="shared" si="6"/>
        <v>#REF!</v>
      </c>
      <c r="R366" s="28" t="e">
        <f>IF(O366="","",IF(#REF!="Leaders",LARGE(K:K,O366),SMALL(K:K,O366)))</f>
        <v>#REF!</v>
      </c>
      <c r="S366" s="28"/>
      <c r="T366" s="42" t="e">
        <f t="array" ref="T366">IF(O366="","",INDEX(D$9:D$938,MATCH(1,(L$9:L$938=IF(#REF!="Leaders",LARGE(L$9:L$938,O366),SMALL(L$9:L$938,O366)))*(COUNTIF(T$9:T365,D$9:D$938)=0),0)))</f>
        <v>#REF!</v>
      </c>
      <c r="U366" s="41" t="e">
        <f t="shared" si="7"/>
        <v>#REF!</v>
      </c>
      <c r="V366" s="28" t="e">
        <f>IF(O366="","",IF(#REF!="Leaders",LARGE(L:L,O366),SMALL(L:L,O366)))</f>
        <v>#REF!</v>
      </c>
      <c r="X366" s="42" t="e">
        <f t="array" ref="X366">IF(O366="","",INDEX(D$9:D$938,MATCH(1,(M$9:M$938=IF(#REF!="Leaders",LARGE(M$9:M$938,O366),SMALL(M$9:M$938,O366)))*(COUNTIF(X$9:X365,D$9:D$938)=0),0)))</f>
        <v>#REF!</v>
      </c>
      <c r="Y366" s="41" t="e">
        <f t="shared" si="8"/>
        <v>#REF!</v>
      </c>
      <c r="Z366" s="28" t="e">
        <f>IF(O366="","",IF(#REF!="Leaders",LARGE(M:M,O366),SMALL(M:M,O366)))</f>
        <v>#REF!</v>
      </c>
    </row>
    <row r="367" spans="7:26">
      <c r="G367" s="28"/>
      <c r="H367" s="40"/>
      <c r="I367" s="28"/>
      <c r="J367" s="28"/>
      <c r="K367" s="28" t="e">
        <f>IF(#REF!="","",IF(D367="","",IFERROR(IF(#REF!="Yes",_xll.BQL.Query(#REF!&amp;"get(dropna(matches(groupcut(#E,by=#peer,n=10),long_comp_name().value == value(long_comp_name().value,['"&amp;D367&amp;"']).value),true)) for(members('besgcov index'))","#asof",_xll.BQL.Date(#REF!),"#4 = classification_name(bics,4)","#3 = classification_name(bics,3)","#2 = classification_name(bics,2)","#if= "&amp;'[11]Peer Sheet'!$AE$2&amp;"","#Peer = "&amp;'[11]Peer Sheet'!$AE$3&amp;""),G367)*1,"-")))</f>
        <v>#REF!</v>
      </c>
      <c r="L367" s="28" t="e">
        <f>IF(#REF!="","",IF(D367="","",IF(#REF!="Yes",_xll.BQL.Query(#REF!&amp;"get(dropna(matches(groupcut(#S,by=#peer,n=10),long_comp_name().value == value(long_comp_name().value,['"&amp;D367&amp;"']).value),true)) for(members('besgcov index'))","#asof",_xll.BQL.Date(#REF!),"#4 = classification_name(bics,4)","#3 = classification_name(bics,3)","#2 = classification_name(bics,2)","#if= "&amp;'[11]Peer Sheet'!$AE$2&amp;"","#Peer = "&amp;'[11]Peer Sheet'!$AE$3&amp;""),H367)))</f>
        <v>#REF!</v>
      </c>
      <c r="M367" s="28" t="e">
        <f>IF(#REF!="","",IF(D367="","",IF(#REF!="Yes",_xll.BQL.Query(#REF!&amp;"get(dropna(matches(groupcut(#G,by=#peer,n=10),long_comp_name().value == value(long_comp_name().value,['"&amp;D367&amp;"']).value),true)) for(members('besgcov index'))","#asof",_xll.BQL.Date(#REF!),"#4 = classification_name(bics,4)","#3 = classification_name(bics,3)","#2 = classification_name(bics,2)","#if= "&amp;'[11]Peer Sheet'!$AE$2&amp;"","#Peer = "&amp;'[11]Peer Sheet'!$AE$3&amp;""),I367)))</f>
        <v>#REF!</v>
      </c>
      <c r="O367" s="27" t="e">
        <f>IF(O366&lt;#REF!,O366+1,"")</f>
        <v>#REF!</v>
      </c>
      <c r="P367" s="42" t="e">
        <f t="array" ref="P367">IF(O367="","",INDEX(D$9:D$938,MATCH(1,(K$9:K$938=IF(#REF!="Leaders",LARGE(K$9:K$938,O367),SMALL(K$9:K$938,O367)))*(COUNTIF(P$9:P366,D$9:D$938)=0),0)))</f>
        <v>#REF!</v>
      </c>
      <c r="Q367" s="41" t="e">
        <f t="shared" si="6"/>
        <v>#REF!</v>
      </c>
      <c r="R367" s="28" t="e">
        <f>IF(O367="","",IF(#REF!="Leaders",LARGE(K:K,O367),SMALL(K:K,O367)))</f>
        <v>#REF!</v>
      </c>
      <c r="S367" s="28"/>
      <c r="T367" s="42" t="e">
        <f t="array" ref="T367">IF(O367="","",INDEX(D$9:D$938,MATCH(1,(L$9:L$938=IF(#REF!="Leaders",LARGE(L$9:L$938,O367),SMALL(L$9:L$938,O367)))*(COUNTIF(T$9:T366,D$9:D$938)=0),0)))</f>
        <v>#REF!</v>
      </c>
      <c r="U367" s="41" t="e">
        <f t="shared" si="7"/>
        <v>#REF!</v>
      </c>
      <c r="V367" s="28" t="e">
        <f>IF(O367="","",IF(#REF!="Leaders",LARGE(L:L,O367),SMALL(L:L,O367)))</f>
        <v>#REF!</v>
      </c>
      <c r="X367" s="42" t="e">
        <f t="array" ref="X367">IF(O367="","",INDEX(D$9:D$938,MATCH(1,(M$9:M$938=IF(#REF!="Leaders",LARGE(M$9:M$938,O367),SMALL(M$9:M$938,O367)))*(COUNTIF(X$9:X366,D$9:D$938)=0),0)))</f>
        <v>#REF!</v>
      </c>
      <c r="Y367" s="41" t="e">
        <f t="shared" si="8"/>
        <v>#REF!</v>
      </c>
      <c r="Z367" s="28" t="e">
        <f>IF(O367="","",IF(#REF!="Leaders",LARGE(M:M,O367),SMALL(M:M,O367)))</f>
        <v>#REF!</v>
      </c>
    </row>
    <row r="368" spans="7:26">
      <c r="G368" s="28"/>
      <c r="H368" s="40"/>
      <c r="I368" s="28"/>
      <c r="J368" s="28"/>
      <c r="K368" s="28" t="e">
        <f>IF(#REF!="","",IF(D368="","",IFERROR(IF(#REF!="Yes",_xll.BQL.Query(#REF!&amp;"get(dropna(matches(groupcut(#E,by=#peer,n=10),long_comp_name().value == value(long_comp_name().value,['"&amp;D368&amp;"']).value),true)) for(members('besgcov index'))","#asof",_xll.BQL.Date(#REF!),"#4 = classification_name(bics,4)","#3 = classification_name(bics,3)","#2 = classification_name(bics,2)","#if= "&amp;'[11]Peer Sheet'!$AE$2&amp;"","#Peer = "&amp;'[11]Peer Sheet'!$AE$3&amp;""),G368)*1,"-")))</f>
        <v>#REF!</v>
      </c>
      <c r="L368" s="28" t="e">
        <f>IF(#REF!="","",IF(D368="","",IF(#REF!="Yes",_xll.BQL.Query(#REF!&amp;"get(dropna(matches(groupcut(#S,by=#peer,n=10),long_comp_name().value == value(long_comp_name().value,['"&amp;D368&amp;"']).value),true)) for(members('besgcov index'))","#asof",_xll.BQL.Date(#REF!),"#4 = classification_name(bics,4)","#3 = classification_name(bics,3)","#2 = classification_name(bics,2)","#if= "&amp;'[11]Peer Sheet'!$AE$2&amp;"","#Peer = "&amp;'[11]Peer Sheet'!$AE$3&amp;""),H368)))</f>
        <v>#REF!</v>
      </c>
      <c r="M368" s="28" t="e">
        <f>IF(#REF!="","",IF(D368="","",IF(#REF!="Yes",_xll.BQL.Query(#REF!&amp;"get(dropna(matches(groupcut(#G,by=#peer,n=10),long_comp_name().value == value(long_comp_name().value,['"&amp;D368&amp;"']).value),true)) for(members('besgcov index'))","#asof",_xll.BQL.Date(#REF!),"#4 = classification_name(bics,4)","#3 = classification_name(bics,3)","#2 = classification_name(bics,2)","#if= "&amp;'[11]Peer Sheet'!$AE$2&amp;"","#Peer = "&amp;'[11]Peer Sheet'!$AE$3&amp;""),I368)))</f>
        <v>#REF!</v>
      </c>
      <c r="O368" s="27" t="e">
        <f>IF(O367&lt;#REF!,O367+1,"")</f>
        <v>#REF!</v>
      </c>
      <c r="P368" s="42" t="e">
        <f t="array" ref="P368">IF(O368="","",INDEX(D$9:D$938,MATCH(1,(K$9:K$938=IF(#REF!="Leaders",LARGE(K$9:K$938,O368),SMALL(K$9:K$938,O368)))*(COUNTIF(P$9:P367,D$9:D$938)=0),0)))</f>
        <v>#REF!</v>
      </c>
      <c r="Q368" s="41" t="e">
        <f t="shared" si="6"/>
        <v>#REF!</v>
      </c>
      <c r="R368" s="28" t="e">
        <f>IF(O368="","",IF(#REF!="Leaders",LARGE(K:K,O368),SMALL(K:K,O368)))</f>
        <v>#REF!</v>
      </c>
      <c r="S368" s="28"/>
      <c r="T368" s="42" t="e">
        <f t="array" ref="T368">IF(O368="","",INDEX(D$9:D$938,MATCH(1,(L$9:L$938=IF(#REF!="Leaders",LARGE(L$9:L$938,O368),SMALL(L$9:L$938,O368)))*(COUNTIF(T$9:T367,D$9:D$938)=0),0)))</f>
        <v>#REF!</v>
      </c>
      <c r="U368" s="41" t="e">
        <f t="shared" si="7"/>
        <v>#REF!</v>
      </c>
      <c r="V368" s="28" t="e">
        <f>IF(O368="","",IF(#REF!="Leaders",LARGE(L:L,O368),SMALL(L:L,O368)))</f>
        <v>#REF!</v>
      </c>
      <c r="X368" s="42" t="e">
        <f t="array" ref="X368">IF(O368="","",INDEX(D$9:D$938,MATCH(1,(M$9:M$938=IF(#REF!="Leaders",LARGE(M$9:M$938,O368),SMALL(M$9:M$938,O368)))*(COUNTIF(X$9:X367,D$9:D$938)=0),0)))</f>
        <v>#REF!</v>
      </c>
      <c r="Y368" s="41" t="e">
        <f t="shared" si="8"/>
        <v>#REF!</v>
      </c>
      <c r="Z368" s="28" t="e">
        <f>IF(O368="","",IF(#REF!="Leaders",LARGE(M:M,O368),SMALL(M:M,O368)))</f>
        <v>#REF!</v>
      </c>
    </row>
    <row r="369" spans="7:26">
      <c r="G369" s="28"/>
      <c r="H369" s="40"/>
      <c r="I369" s="28"/>
      <c r="J369" s="28"/>
      <c r="K369" s="28" t="e">
        <f>IF(#REF!="","",IF(D369="","",IFERROR(IF(#REF!="Yes",_xll.BQL.Query(#REF!&amp;"get(dropna(matches(groupcut(#E,by=#peer,n=10),long_comp_name().value == value(long_comp_name().value,['"&amp;D369&amp;"']).value),true)) for(members('besgcov index'))","#asof",_xll.BQL.Date(#REF!),"#4 = classification_name(bics,4)","#3 = classification_name(bics,3)","#2 = classification_name(bics,2)","#if= "&amp;'[11]Peer Sheet'!$AE$2&amp;"","#Peer = "&amp;'[11]Peer Sheet'!$AE$3&amp;""),G369)*1,"-")))</f>
        <v>#REF!</v>
      </c>
      <c r="L369" s="28" t="e">
        <f>IF(#REF!="","",IF(D369="","",IF(#REF!="Yes",_xll.BQL.Query(#REF!&amp;"get(dropna(matches(groupcut(#S,by=#peer,n=10),long_comp_name().value == value(long_comp_name().value,['"&amp;D369&amp;"']).value),true)) for(members('besgcov index'))","#asof",_xll.BQL.Date(#REF!),"#4 = classification_name(bics,4)","#3 = classification_name(bics,3)","#2 = classification_name(bics,2)","#if= "&amp;'[11]Peer Sheet'!$AE$2&amp;"","#Peer = "&amp;'[11]Peer Sheet'!$AE$3&amp;""),H369)))</f>
        <v>#REF!</v>
      </c>
      <c r="M369" s="28" t="e">
        <f>IF(#REF!="","",IF(D369="","",IF(#REF!="Yes",_xll.BQL.Query(#REF!&amp;"get(dropna(matches(groupcut(#G,by=#peer,n=10),long_comp_name().value == value(long_comp_name().value,['"&amp;D369&amp;"']).value),true)) for(members('besgcov index'))","#asof",_xll.BQL.Date(#REF!),"#4 = classification_name(bics,4)","#3 = classification_name(bics,3)","#2 = classification_name(bics,2)","#if= "&amp;'[11]Peer Sheet'!$AE$2&amp;"","#Peer = "&amp;'[11]Peer Sheet'!$AE$3&amp;""),I369)))</f>
        <v>#REF!</v>
      </c>
      <c r="O369" s="27" t="e">
        <f>IF(O368&lt;#REF!,O368+1,"")</f>
        <v>#REF!</v>
      </c>
      <c r="P369" s="42" t="e">
        <f t="array" ref="P369">IF(O369="","",INDEX(D$9:D$938,MATCH(1,(K$9:K$938=IF(#REF!="Leaders",LARGE(K$9:K$938,O369),SMALL(K$9:K$938,O369)))*(COUNTIF(P$9:P368,D$9:D$938)=0),0)))</f>
        <v>#REF!</v>
      </c>
      <c r="Q369" s="41" t="e">
        <f t="shared" si="6"/>
        <v>#REF!</v>
      </c>
      <c r="R369" s="28" t="e">
        <f>IF(O369="","",IF(#REF!="Leaders",LARGE(K:K,O369),SMALL(K:K,O369)))</f>
        <v>#REF!</v>
      </c>
      <c r="S369" s="28"/>
      <c r="T369" s="42" t="e">
        <f t="array" ref="T369">IF(O369="","",INDEX(D$9:D$938,MATCH(1,(L$9:L$938=IF(#REF!="Leaders",LARGE(L$9:L$938,O369),SMALL(L$9:L$938,O369)))*(COUNTIF(T$9:T368,D$9:D$938)=0),0)))</f>
        <v>#REF!</v>
      </c>
      <c r="U369" s="41" t="e">
        <f t="shared" si="7"/>
        <v>#REF!</v>
      </c>
      <c r="V369" s="28" t="e">
        <f>IF(O369="","",IF(#REF!="Leaders",LARGE(L:L,O369),SMALL(L:L,O369)))</f>
        <v>#REF!</v>
      </c>
      <c r="X369" s="42" t="e">
        <f t="array" ref="X369">IF(O369="","",INDEX(D$9:D$938,MATCH(1,(M$9:M$938=IF(#REF!="Leaders",LARGE(M$9:M$938,O369),SMALL(M$9:M$938,O369)))*(COUNTIF(X$9:X368,D$9:D$938)=0),0)))</f>
        <v>#REF!</v>
      </c>
      <c r="Y369" s="41" t="e">
        <f t="shared" si="8"/>
        <v>#REF!</v>
      </c>
      <c r="Z369" s="28" t="e">
        <f>IF(O369="","",IF(#REF!="Leaders",LARGE(M:M,O369),SMALL(M:M,O369)))</f>
        <v>#REF!</v>
      </c>
    </row>
    <row r="370" spans="7:26">
      <c r="G370" s="28"/>
      <c r="H370" s="40"/>
      <c r="I370" s="28"/>
      <c r="J370" s="28"/>
      <c r="K370" s="28" t="e">
        <f>IF(#REF!="","",IF(D370="","",IFERROR(IF(#REF!="Yes",_xll.BQL.Query(#REF!&amp;"get(dropna(matches(groupcut(#E,by=#peer,n=10),long_comp_name().value == value(long_comp_name().value,['"&amp;D370&amp;"']).value),true)) for(members('besgcov index'))","#asof",_xll.BQL.Date(#REF!),"#4 = classification_name(bics,4)","#3 = classification_name(bics,3)","#2 = classification_name(bics,2)","#if= "&amp;'[11]Peer Sheet'!$AE$2&amp;"","#Peer = "&amp;'[11]Peer Sheet'!$AE$3&amp;""),G370)*1,"-")))</f>
        <v>#REF!</v>
      </c>
      <c r="L370" s="28" t="e">
        <f>IF(#REF!="","",IF(D370="","",IF(#REF!="Yes",_xll.BQL.Query(#REF!&amp;"get(dropna(matches(groupcut(#S,by=#peer,n=10),long_comp_name().value == value(long_comp_name().value,['"&amp;D370&amp;"']).value),true)) for(members('besgcov index'))","#asof",_xll.BQL.Date(#REF!),"#4 = classification_name(bics,4)","#3 = classification_name(bics,3)","#2 = classification_name(bics,2)","#if= "&amp;'[11]Peer Sheet'!$AE$2&amp;"","#Peer = "&amp;'[11]Peer Sheet'!$AE$3&amp;""),H370)))</f>
        <v>#REF!</v>
      </c>
      <c r="M370" s="28" t="e">
        <f>IF(#REF!="","",IF(D370="","",IF(#REF!="Yes",_xll.BQL.Query(#REF!&amp;"get(dropna(matches(groupcut(#G,by=#peer,n=10),long_comp_name().value == value(long_comp_name().value,['"&amp;D370&amp;"']).value),true)) for(members('besgcov index'))","#asof",_xll.BQL.Date(#REF!),"#4 = classification_name(bics,4)","#3 = classification_name(bics,3)","#2 = classification_name(bics,2)","#if= "&amp;'[11]Peer Sheet'!$AE$2&amp;"","#Peer = "&amp;'[11]Peer Sheet'!$AE$3&amp;""),I370)))</f>
        <v>#REF!</v>
      </c>
      <c r="O370" s="27" t="e">
        <f>IF(O369&lt;#REF!,O369+1,"")</f>
        <v>#REF!</v>
      </c>
      <c r="P370" s="42" t="e">
        <f t="array" ref="P370">IF(O370="","",INDEX(D$9:D$938,MATCH(1,(K$9:K$938=IF(#REF!="Leaders",LARGE(K$9:K$938,O370),SMALL(K$9:K$938,O370)))*(COUNTIF(P$9:P369,D$9:D$938)=0),0)))</f>
        <v>#REF!</v>
      </c>
      <c r="Q370" s="41" t="e">
        <f t="shared" si="6"/>
        <v>#REF!</v>
      </c>
      <c r="R370" s="28" t="e">
        <f>IF(O370="","",IF(#REF!="Leaders",LARGE(K:K,O370),SMALL(K:K,O370)))</f>
        <v>#REF!</v>
      </c>
      <c r="S370" s="28"/>
      <c r="T370" s="42" t="e">
        <f t="array" ref="T370">IF(O370="","",INDEX(D$9:D$938,MATCH(1,(L$9:L$938=IF(#REF!="Leaders",LARGE(L$9:L$938,O370),SMALL(L$9:L$938,O370)))*(COUNTIF(T$9:T369,D$9:D$938)=0),0)))</f>
        <v>#REF!</v>
      </c>
      <c r="U370" s="41" t="e">
        <f t="shared" si="7"/>
        <v>#REF!</v>
      </c>
      <c r="V370" s="28" t="e">
        <f>IF(O370="","",IF(#REF!="Leaders",LARGE(L:L,O370),SMALL(L:L,O370)))</f>
        <v>#REF!</v>
      </c>
      <c r="X370" s="42" t="e">
        <f t="array" ref="X370">IF(O370="","",INDEX(D$9:D$938,MATCH(1,(M$9:M$938=IF(#REF!="Leaders",LARGE(M$9:M$938,O370),SMALL(M$9:M$938,O370)))*(COUNTIF(X$9:X369,D$9:D$938)=0),0)))</f>
        <v>#REF!</v>
      </c>
      <c r="Y370" s="41" t="e">
        <f t="shared" si="8"/>
        <v>#REF!</v>
      </c>
      <c r="Z370" s="28" t="e">
        <f>IF(O370="","",IF(#REF!="Leaders",LARGE(M:M,O370),SMALL(M:M,O370)))</f>
        <v>#REF!</v>
      </c>
    </row>
    <row r="371" spans="7:26">
      <c r="G371" s="28"/>
      <c r="H371" s="40"/>
      <c r="I371" s="28"/>
      <c r="J371" s="28"/>
      <c r="K371" s="28" t="e">
        <f>IF(#REF!="","",IF(D371="","",IFERROR(IF(#REF!="Yes",_xll.BQL.Query(#REF!&amp;"get(dropna(matches(groupcut(#E,by=#peer,n=10),long_comp_name().value == value(long_comp_name().value,['"&amp;D371&amp;"']).value),true)) for(members('besgcov index'))","#asof",_xll.BQL.Date(#REF!),"#4 = classification_name(bics,4)","#3 = classification_name(bics,3)","#2 = classification_name(bics,2)","#if= "&amp;'[11]Peer Sheet'!$AE$2&amp;"","#Peer = "&amp;'[11]Peer Sheet'!$AE$3&amp;""),G371)*1,"-")))</f>
        <v>#REF!</v>
      </c>
      <c r="L371" s="28" t="e">
        <f>IF(#REF!="","",IF(D371="","",IF(#REF!="Yes",_xll.BQL.Query(#REF!&amp;"get(dropna(matches(groupcut(#S,by=#peer,n=10),long_comp_name().value == value(long_comp_name().value,['"&amp;D371&amp;"']).value),true)) for(members('besgcov index'))","#asof",_xll.BQL.Date(#REF!),"#4 = classification_name(bics,4)","#3 = classification_name(bics,3)","#2 = classification_name(bics,2)","#if= "&amp;'[11]Peer Sheet'!$AE$2&amp;"","#Peer = "&amp;'[11]Peer Sheet'!$AE$3&amp;""),H371)))</f>
        <v>#REF!</v>
      </c>
      <c r="M371" s="28" t="e">
        <f>IF(#REF!="","",IF(D371="","",IF(#REF!="Yes",_xll.BQL.Query(#REF!&amp;"get(dropna(matches(groupcut(#G,by=#peer,n=10),long_comp_name().value == value(long_comp_name().value,['"&amp;D371&amp;"']).value),true)) for(members('besgcov index'))","#asof",_xll.BQL.Date(#REF!),"#4 = classification_name(bics,4)","#3 = classification_name(bics,3)","#2 = classification_name(bics,2)","#if= "&amp;'[11]Peer Sheet'!$AE$2&amp;"","#Peer = "&amp;'[11]Peer Sheet'!$AE$3&amp;""),I371)))</f>
        <v>#REF!</v>
      </c>
      <c r="O371" s="27" t="e">
        <f>IF(O370&lt;#REF!,O370+1,"")</f>
        <v>#REF!</v>
      </c>
      <c r="P371" s="42" t="e">
        <f t="array" ref="P371">IF(O371="","",INDEX(D$9:D$938,MATCH(1,(K$9:K$938=IF(#REF!="Leaders",LARGE(K$9:K$938,O371),SMALL(K$9:K$938,O371)))*(COUNTIF(P$9:P370,D$9:D$938)=0),0)))</f>
        <v>#REF!</v>
      </c>
      <c r="Q371" s="41" t="e">
        <f t="shared" si="6"/>
        <v>#REF!</v>
      </c>
      <c r="R371" s="28" t="e">
        <f>IF(O371="","",IF(#REF!="Leaders",LARGE(K:K,O371),SMALL(K:K,O371)))</f>
        <v>#REF!</v>
      </c>
      <c r="S371" s="28"/>
      <c r="T371" s="42" t="e">
        <f t="array" ref="T371">IF(O371="","",INDEX(D$9:D$938,MATCH(1,(L$9:L$938=IF(#REF!="Leaders",LARGE(L$9:L$938,O371),SMALL(L$9:L$938,O371)))*(COUNTIF(T$9:T370,D$9:D$938)=0),0)))</f>
        <v>#REF!</v>
      </c>
      <c r="U371" s="41" t="e">
        <f t="shared" si="7"/>
        <v>#REF!</v>
      </c>
      <c r="V371" s="28" t="e">
        <f>IF(O371="","",IF(#REF!="Leaders",LARGE(L:L,O371),SMALL(L:L,O371)))</f>
        <v>#REF!</v>
      </c>
      <c r="X371" s="42" t="e">
        <f t="array" ref="X371">IF(O371="","",INDEX(D$9:D$938,MATCH(1,(M$9:M$938=IF(#REF!="Leaders",LARGE(M$9:M$938,O371),SMALL(M$9:M$938,O371)))*(COUNTIF(X$9:X370,D$9:D$938)=0),0)))</f>
        <v>#REF!</v>
      </c>
      <c r="Y371" s="41" t="e">
        <f t="shared" si="8"/>
        <v>#REF!</v>
      </c>
      <c r="Z371" s="28" t="e">
        <f>IF(O371="","",IF(#REF!="Leaders",LARGE(M:M,O371),SMALL(M:M,O371)))</f>
        <v>#REF!</v>
      </c>
    </row>
    <row r="372" spans="7:26">
      <c r="G372" s="28"/>
      <c r="H372" s="40"/>
      <c r="I372" s="28"/>
      <c r="J372" s="28"/>
      <c r="K372" s="28" t="e">
        <f>IF(#REF!="","",IF(D372="","",IFERROR(IF(#REF!="Yes",_xll.BQL.Query(#REF!&amp;"get(dropna(matches(groupcut(#E,by=#peer,n=10),long_comp_name().value == value(long_comp_name().value,['"&amp;D372&amp;"']).value),true)) for(members('besgcov index'))","#asof",_xll.BQL.Date(#REF!),"#4 = classification_name(bics,4)","#3 = classification_name(bics,3)","#2 = classification_name(bics,2)","#if= "&amp;'[11]Peer Sheet'!$AE$2&amp;"","#Peer = "&amp;'[11]Peer Sheet'!$AE$3&amp;""),G372)*1,"-")))</f>
        <v>#REF!</v>
      </c>
      <c r="L372" s="28" t="e">
        <f>IF(#REF!="","",IF(D372="","",IF(#REF!="Yes",_xll.BQL.Query(#REF!&amp;"get(dropna(matches(groupcut(#S,by=#peer,n=10),long_comp_name().value == value(long_comp_name().value,['"&amp;D372&amp;"']).value),true)) for(members('besgcov index'))","#asof",_xll.BQL.Date(#REF!),"#4 = classification_name(bics,4)","#3 = classification_name(bics,3)","#2 = classification_name(bics,2)","#if= "&amp;'[11]Peer Sheet'!$AE$2&amp;"","#Peer = "&amp;'[11]Peer Sheet'!$AE$3&amp;""),H372)))</f>
        <v>#REF!</v>
      </c>
      <c r="M372" s="28" t="e">
        <f>IF(#REF!="","",IF(D372="","",IF(#REF!="Yes",_xll.BQL.Query(#REF!&amp;"get(dropna(matches(groupcut(#G,by=#peer,n=10),long_comp_name().value == value(long_comp_name().value,['"&amp;D372&amp;"']).value),true)) for(members('besgcov index'))","#asof",_xll.BQL.Date(#REF!),"#4 = classification_name(bics,4)","#3 = classification_name(bics,3)","#2 = classification_name(bics,2)","#if= "&amp;'[11]Peer Sheet'!$AE$2&amp;"","#Peer = "&amp;'[11]Peer Sheet'!$AE$3&amp;""),I372)))</f>
        <v>#REF!</v>
      </c>
      <c r="O372" s="27" t="e">
        <f>IF(O371&lt;#REF!,O371+1,"")</f>
        <v>#REF!</v>
      </c>
      <c r="P372" s="42" t="e">
        <f t="array" ref="P372">IF(O372="","",INDEX(D$9:D$938,MATCH(1,(K$9:K$938=IF(#REF!="Leaders",LARGE(K$9:K$938,O372),SMALL(K$9:K$938,O372)))*(COUNTIF(P$9:P371,D$9:D$938)=0),0)))</f>
        <v>#REF!</v>
      </c>
      <c r="Q372" s="41" t="e">
        <f t="shared" si="6"/>
        <v>#REF!</v>
      </c>
      <c r="R372" s="28" t="e">
        <f>IF(O372="","",IF(#REF!="Leaders",LARGE(K:K,O372),SMALL(K:K,O372)))</f>
        <v>#REF!</v>
      </c>
      <c r="S372" s="28"/>
      <c r="T372" s="42" t="e">
        <f t="array" ref="T372">IF(O372="","",INDEX(D$9:D$938,MATCH(1,(L$9:L$938=IF(#REF!="Leaders",LARGE(L$9:L$938,O372),SMALL(L$9:L$938,O372)))*(COUNTIF(T$9:T371,D$9:D$938)=0),0)))</f>
        <v>#REF!</v>
      </c>
      <c r="U372" s="41" t="e">
        <f t="shared" si="7"/>
        <v>#REF!</v>
      </c>
      <c r="V372" s="28" t="e">
        <f>IF(O372="","",IF(#REF!="Leaders",LARGE(L:L,O372),SMALL(L:L,O372)))</f>
        <v>#REF!</v>
      </c>
      <c r="X372" s="42" t="e">
        <f t="array" ref="X372">IF(O372="","",INDEX(D$9:D$938,MATCH(1,(M$9:M$938=IF(#REF!="Leaders",LARGE(M$9:M$938,O372),SMALL(M$9:M$938,O372)))*(COUNTIF(X$9:X371,D$9:D$938)=0),0)))</f>
        <v>#REF!</v>
      </c>
      <c r="Y372" s="41" t="e">
        <f t="shared" si="8"/>
        <v>#REF!</v>
      </c>
      <c r="Z372" s="28" t="e">
        <f>IF(O372="","",IF(#REF!="Leaders",LARGE(M:M,O372),SMALL(M:M,O372)))</f>
        <v>#REF!</v>
      </c>
    </row>
    <row r="373" spans="7:26">
      <c r="G373" s="28"/>
      <c r="H373" s="40"/>
      <c r="I373" s="28"/>
      <c r="J373" s="28"/>
      <c r="K373" s="28" t="e">
        <f>IF(#REF!="","",IF(D373="","",IFERROR(IF(#REF!="Yes",_xll.BQL.Query(#REF!&amp;"get(dropna(matches(groupcut(#E,by=#peer,n=10),long_comp_name().value == value(long_comp_name().value,['"&amp;D373&amp;"']).value),true)) for(members('besgcov index'))","#asof",_xll.BQL.Date(#REF!),"#4 = classification_name(bics,4)","#3 = classification_name(bics,3)","#2 = classification_name(bics,2)","#if= "&amp;'[11]Peer Sheet'!$AE$2&amp;"","#Peer = "&amp;'[11]Peer Sheet'!$AE$3&amp;""),G373)*1,"-")))</f>
        <v>#REF!</v>
      </c>
      <c r="L373" s="28" t="e">
        <f>IF(#REF!="","",IF(D373="","",IF(#REF!="Yes",_xll.BQL.Query(#REF!&amp;"get(dropna(matches(groupcut(#S,by=#peer,n=10),long_comp_name().value == value(long_comp_name().value,['"&amp;D373&amp;"']).value),true)) for(members('besgcov index'))","#asof",_xll.BQL.Date(#REF!),"#4 = classification_name(bics,4)","#3 = classification_name(bics,3)","#2 = classification_name(bics,2)","#if= "&amp;'[11]Peer Sheet'!$AE$2&amp;"","#Peer = "&amp;'[11]Peer Sheet'!$AE$3&amp;""),H373)))</f>
        <v>#REF!</v>
      </c>
      <c r="M373" s="28" t="e">
        <f>IF(#REF!="","",IF(D373="","",IF(#REF!="Yes",_xll.BQL.Query(#REF!&amp;"get(dropna(matches(groupcut(#G,by=#peer,n=10),long_comp_name().value == value(long_comp_name().value,['"&amp;D373&amp;"']).value),true)) for(members('besgcov index'))","#asof",_xll.BQL.Date(#REF!),"#4 = classification_name(bics,4)","#3 = classification_name(bics,3)","#2 = classification_name(bics,2)","#if= "&amp;'[11]Peer Sheet'!$AE$2&amp;"","#Peer = "&amp;'[11]Peer Sheet'!$AE$3&amp;""),I373)))</f>
        <v>#REF!</v>
      </c>
      <c r="O373" s="27" t="e">
        <f>IF(O372&lt;#REF!,O372+1,"")</f>
        <v>#REF!</v>
      </c>
      <c r="P373" s="42" t="e">
        <f t="array" ref="P373">IF(O373="","",INDEX(D$9:D$938,MATCH(1,(K$9:K$938=IF(#REF!="Leaders",LARGE(K$9:K$938,O373),SMALL(K$9:K$938,O373)))*(COUNTIF(P$9:P372,D$9:D$938)=0),0)))</f>
        <v>#REF!</v>
      </c>
      <c r="Q373" s="41" t="e">
        <f t="shared" si="6"/>
        <v>#REF!</v>
      </c>
      <c r="R373" s="28" t="e">
        <f>IF(O373="","",IF(#REF!="Leaders",LARGE(K:K,O373),SMALL(K:K,O373)))</f>
        <v>#REF!</v>
      </c>
      <c r="S373" s="28"/>
      <c r="T373" s="42" t="e">
        <f t="array" ref="T373">IF(O373="","",INDEX(D$9:D$938,MATCH(1,(L$9:L$938=IF(#REF!="Leaders",LARGE(L$9:L$938,O373),SMALL(L$9:L$938,O373)))*(COUNTIF(T$9:T372,D$9:D$938)=0),0)))</f>
        <v>#REF!</v>
      </c>
      <c r="U373" s="41" t="e">
        <f t="shared" si="7"/>
        <v>#REF!</v>
      </c>
      <c r="V373" s="28" t="e">
        <f>IF(O373="","",IF(#REF!="Leaders",LARGE(L:L,O373),SMALL(L:L,O373)))</f>
        <v>#REF!</v>
      </c>
      <c r="X373" s="42" t="e">
        <f t="array" ref="X373">IF(O373="","",INDEX(D$9:D$938,MATCH(1,(M$9:M$938=IF(#REF!="Leaders",LARGE(M$9:M$938,O373),SMALL(M$9:M$938,O373)))*(COUNTIF(X$9:X372,D$9:D$938)=0),0)))</f>
        <v>#REF!</v>
      </c>
      <c r="Y373" s="41" t="e">
        <f t="shared" si="8"/>
        <v>#REF!</v>
      </c>
      <c r="Z373" s="28" t="e">
        <f>IF(O373="","",IF(#REF!="Leaders",LARGE(M:M,O373),SMALL(M:M,O373)))</f>
        <v>#REF!</v>
      </c>
    </row>
    <row r="374" spans="7:26">
      <c r="G374" s="28"/>
      <c r="H374" s="40"/>
      <c r="I374" s="28"/>
      <c r="J374" s="28"/>
      <c r="K374" s="28" t="e">
        <f>IF(#REF!="","",IF(D374="","",IFERROR(IF(#REF!="Yes",_xll.BQL.Query(#REF!&amp;"get(dropna(matches(groupcut(#E,by=#peer,n=10),long_comp_name().value == value(long_comp_name().value,['"&amp;D374&amp;"']).value),true)) for(members('besgcov index'))","#asof",_xll.BQL.Date(#REF!),"#4 = classification_name(bics,4)","#3 = classification_name(bics,3)","#2 = classification_name(bics,2)","#if= "&amp;'[11]Peer Sheet'!$AE$2&amp;"","#Peer = "&amp;'[11]Peer Sheet'!$AE$3&amp;""),G374)*1,"-")))</f>
        <v>#REF!</v>
      </c>
      <c r="L374" s="28" t="e">
        <f>IF(#REF!="","",IF(D374="","",IF(#REF!="Yes",_xll.BQL.Query(#REF!&amp;"get(dropna(matches(groupcut(#S,by=#peer,n=10),long_comp_name().value == value(long_comp_name().value,['"&amp;D374&amp;"']).value),true)) for(members('besgcov index'))","#asof",_xll.BQL.Date(#REF!),"#4 = classification_name(bics,4)","#3 = classification_name(bics,3)","#2 = classification_name(bics,2)","#if= "&amp;'[11]Peer Sheet'!$AE$2&amp;"","#Peer = "&amp;'[11]Peer Sheet'!$AE$3&amp;""),H374)))</f>
        <v>#REF!</v>
      </c>
      <c r="M374" s="28" t="e">
        <f>IF(#REF!="","",IF(D374="","",IF(#REF!="Yes",_xll.BQL.Query(#REF!&amp;"get(dropna(matches(groupcut(#G,by=#peer,n=10),long_comp_name().value == value(long_comp_name().value,['"&amp;D374&amp;"']).value),true)) for(members('besgcov index'))","#asof",_xll.BQL.Date(#REF!),"#4 = classification_name(bics,4)","#3 = classification_name(bics,3)","#2 = classification_name(bics,2)","#if= "&amp;'[11]Peer Sheet'!$AE$2&amp;"","#Peer = "&amp;'[11]Peer Sheet'!$AE$3&amp;""),I374)))</f>
        <v>#REF!</v>
      </c>
      <c r="O374" s="27" t="e">
        <f>IF(O373&lt;#REF!,O373+1,"")</f>
        <v>#REF!</v>
      </c>
      <c r="P374" s="42" t="e">
        <f t="array" ref="P374">IF(O374="","",INDEX(D$9:D$938,MATCH(1,(K$9:K$938=IF(#REF!="Leaders",LARGE(K$9:K$938,O374),SMALL(K$9:K$938,O374)))*(COUNTIF(P$9:P373,D$9:D$938)=0),0)))</f>
        <v>#REF!</v>
      </c>
      <c r="Q374" s="41" t="e">
        <f t="shared" si="6"/>
        <v>#REF!</v>
      </c>
      <c r="R374" s="28" t="e">
        <f>IF(O374="","",IF(#REF!="Leaders",LARGE(K:K,O374),SMALL(K:K,O374)))</f>
        <v>#REF!</v>
      </c>
      <c r="S374" s="28"/>
      <c r="T374" s="42" t="e">
        <f t="array" ref="T374">IF(O374="","",INDEX(D$9:D$938,MATCH(1,(L$9:L$938=IF(#REF!="Leaders",LARGE(L$9:L$938,O374),SMALL(L$9:L$938,O374)))*(COUNTIF(T$9:T373,D$9:D$938)=0),0)))</f>
        <v>#REF!</v>
      </c>
      <c r="U374" s="41" t="e">
        <f t="shared" si="7"/>
        <v>#REF!</v>
      </c>
      <c r="V374" s="28" t="e">
        <f>IF(O374="","",IF(#REF!="Leaders",LARGE(L:L,O374),SMALL(L:L,O374)))</f>
        <v>#REF!</v>
      </c>
      <c r="X374" s="42" t="e">
        <f t="array" ref="X374">IF(O374="","",INDEX(D$9:D$938,MATCH(1,(M$9:M$938=IF(#REF!="Leaders",LARGE(M$9:M$938,O374),SMALL(M$9:M$938,O374)))*(COUNTIF(X$9:X373,D$9:D$938)=0),0)))</f>
        <v>#REF!</v>
      </c>
      <c r="Y374" s="41" t="e">
        <f t="shared" si="8"/>
        <v>#REF!</v>
      </c>
      <c r="Z374" s="28" t="e">
        <f>IF(O374="","",IF(#REF!="Leaders",LARGE(M:M,O374),SMALL(M:M,O374)))</f>
        <v>#REF!</v>
      </c>
    </row>
    <row r="375" spans="7:26">
      <c r="G375" s="28"/>
      <c r="H375" s="40"/>
      <c r="I375" s="28"/>
      <c r="J375" s="28"/>
      <c r="K375" s="28" t="e">
        <f>IF(#REF!="","",IF(D375="","",IFERROR(IF(#REF!="Yes",_xll.BQL.Query(#REF!&amp;"get(dropna(matches(groupcut(#E,by=#peer,n=10),long_comp_name().value == value(long_comp_name().value,['"&amp;D375&amp;"']).value),true)) for(members('besgcov index'))","#asof",_xll.BQL.Date(#REF!),"#4 = classification_name(bics,4)","#3 = classification_name(bics,3)","#2 = classification_name(bics,2)","#if= "&amp;'[11]Peer Sheet'!$AE$2&amp;"","#Peer = "&amp;'[11]Peer Sheet'!$AE$3&amp;""),G375)*1,"-")))</f>
        <v>#REF!</v>
      </c>
      <c r="L375" s="28" t="e">
        <f>IF(#REF!="","",IF(D375="","",IF(#REF!="Yes",_xll.BQL.Query(#REF!&amp;"get(dropna(matches(groupcut(#S,by=#peer,n=10),long_comp_name().value == value(long_comp_name().value,['"&amp;D375&amp;"']).value),true)) for(members('besgcov index'))","#asof",_xll.BQL.Date(#REF!),"#4 = classification_name(bics,4)","#3 = classification_name(bics,3)","#2 = classification_name(bics,2)","#if= "&amp;'[11]Peer Sheet'!$AE$2&amp;"","#Peer = "&amp;'[11]Peer Sheet'!$AE$3&amp;""),H375)))</f>
        <v>#REF!</v>
      </c>
      <c r="M375" s="28" t="e">
        <f>IF(#REF!="","",IF(D375="","",IF(#REF!="Yes",_xll.BQL.Query(#REF!&amp;"get(dropna(matches(groupcut(#G,by=#peer,n=10),long_comp_name().value == value(long_comp_name().value,['"&amp;D375&amp;"']).value),true)) for(members('besgcov index'))","#asof",_xll.BQL.Date(#REF!),"#4 = classification_name(bics,4)","#3 = classification_name(bics,3)","#2 = classification_name(bics,2)","#if= "&amp;'[11]Peer Sheet'!$AE$2&amp;"","#Peer = "&amp;'[11]Peer Sheet'!$AE$3&amp;""),I375)))</f>
        <v>#REF!</v>
      </c>
      <c r="O375" s="27" t="e">
        <f>IF(O374&lt;#REF!,O374+1,"")</f>
        <v>#REF!</v>
      </c>
      <c r="P375" s="42" t="e">
        <f t="array" ref="P375">IF(O375="","",INDEX(D$9:D$938,MATCH(1,(K$9:K$938=IF(#REF!="Leaders",LARGE(K$9:K$938,O375),SMALL(K$9:K$938,O375)))*(COUNTIF(P$9:P374,D$9:D$938)=0),0)))</f>
        <v>#REF!</v>
      </c>
      <c r="Q375" s="41" t="e">
        <f t="shared" si="6"/>
        <v>#REF!</v>
      </c>
      <c r="R375" s="28" t="e">
        <f>IF(O375="","",IF(#REF!="Leaders",LARGE(K:K,O375),SMALL(K:K,O375)))</f>
        <v>#REF!</v>
      </c>
      <c r="S375" s="28"/>
      <c r="T375" s="42" t="e">
        <f t="array" ref="T375">IF(O375="","",INDEX(D$9:D$938,MATCH(1,(L$9:L$938=IF(#REF!="Leaders",LARGE(L$9:L$938,O375),SMALL(L$9:L$938,O375)))*(COUNTIF(T$9:T374,D$9:D$938)=0),0)))</f>
        <v>#REF!</v>
      </c>
      <c r="U375" s="41" t="e">
        <f t="shared" si="7"/>
        <v>#REF!</v>
      </c>
      <c r="V375" s="28" t="e">
        <f>IF(O375="","",IF(#REF!="Leaders",LARGE(L:L,O375),SMALL(L:L,O375)))</f>
        <v>#REF!</v>
      </c>
      <c r="X375" s="42" t="e">
        <f t="array" ref="X375">IF(O375="","",INDEX(D$9:D$938,MATCH(1,(M$9:M$938=IF(#REF!="Leaders",LARGE(M$9:M$938,O375),SMALL(M$9:M$938,O375)))*(COUNTIF(X$9:X374,D$9:D$938)=0),0)))</f>
        <v>#REF!</v>
      </c>
      <c r="Y375" s="41" t="e">
        <f t="shared" si="8"/>
        <v>#REF!</v>
      </c>
      <c r="Z375" s="28" t="e">
        <f>IF(O375="","",IF(#REF!="Leaders",LARGE(M:M,O375),SMALL(M:M,O375)))</f>
        <v>#REF!</v>
      </c>
    </row>
    <row r="376" spans="7:26">
      <c r="G376" s="28"/>
      <c r="H376" s="40"/>
      <c r="I376" s="28"/>
      <c r="J376" s="28"/>
      <c r="K376" s="28" t="e">
        <f>IF(#REF!="","",IF(D376="","",IFERROR(IF(#REF!="Yes",_xll.BQL.Query(#REF!&amp;"get(dropna(matches(groupcut(#E,by=#peer,n=10),long_comp_name().value == value(long_comp_name().value,['"&amp;D376&amp;"']).value),true)) for(members('besgcov index'))","#asof",_xll.BQL.Date(#REF!),"#4 = classification_name(bics,4)","#3 = classification_name(bics,3)","#2 = classification_name(bics,2)","#if= "&amp;'[11]Peer Sheet'!$AE$2&amp;"","#Peer = "&amp;'[11]Peer Sheet'!$AE$3&amp;""),G376)*1,"-")))</f>
        <v>#REF!</v>
      </c>
      <c r="L376" s="28" t="e">
        <f>IF(#REF!="","",IF(D376="","",IF(#REF!="Yes",_xll.BQL.Query(#REF!&amp;"get(dropna(matches(groupcut(#S,by=#peer,n=10),long_comp_name().value == value(long_comp_name().value,['"&amp;D376&amp;"']).value),true)) for(members('besgcov index'))","#asof",_xll.BQL.Date(#REF!),"#4 = classification_name(bics,4)","#3 = classification_name(bics,3)","#2 = classification_name(bics,2)","#if= "&amp;'[11]Peer Sheet'!$AE$2&amp;"","#Peer = "&amp;'[11]Peer Sheet'!$AE$3&amp;""),H376)))</f>
        <v>#REF!</v>
      </c>
      <c r="M376" s="28" t="e">
        <f>IF(#REF!="","",IF(D376="","",IF(#REF!="Yes",_xll.BQL.Query(#REF!&amp;"get(dropna(matches(groupcut(#G,by=#peer,n=10),long_comp_name().value == value(long_comp_name().value,['"&amp;D376&amp;"']).value),true)) for(members('besgcov index'))","#asof",_xll.BQL.Date(#REF!),"#4 = classification_name(bics,4)","#3 = classification_name(bics,3)","#2 = classification_name(bics,2)","#if= "&amp;'[11]Peer Sheet'!$AE$2&amp;"","#Peer = "&amp;'[11]Peer Sheet'!$AE$3&amp;""),I376)))</f>
        <v>#REF!</v>
      </c>
      <c r="O376" s="27" t="e">
        <f>IF(O375&lt;#REF!,O375+1,"")</f>
        <v>#REF!</v>
      </c>
      <c r="P376" s="42" t="e">
        <f t="array" ref="P376">IF(O376="","",INDEX(D$9:D$938,MATCH(1,(K$9:K$938=IF(#REF!="Leaders",LARGE(K$9:K$938,O376),SMALL(K$9:K$938,O376)))*(COUNTIF(P$9:P375,D$9:D$938)=0),0)))</f>
        <v>#REF!</v>
      </c>
      <c r="Q376" s="41" t="e">
        <f t="shared" si="6"/>
        <v>#REF!</v>
      </c>
      <c r="R376" s="28" t="e">
        <f>IF(O376="","",IF(#REF!="Leaders",LARGE(K:K,O376),SMALL(K:K,O376)))</f>
        <v>#REF!</v>
      </c>
      <c r="S376" s="28"/>
      <c r="T376" s="42" t="e">
        <f t="array" ref="T376">IF(O376="","",INDEX(D$9:D$938,MATCH(1,(L$9:L$938=IF(#REF!="Leaders",LARGE(L$9:L$938,O376),SMALL(L$9:L$938,O376)))*(COUNTIF(T$9:T375,D$9:D$938)=0),0)))</f>
        <v>#REF!</v>
      </c>
      <c r="U376" s="41" t="e">
        <f t="shared" si="7"/>
        <v>#REF!</v>
      </c>
      <c r="V376" s="28" t="e">
        <f>IF(O376="","",IF(#REF!="Leaders",LARGE(L:L,O376),SMALL(L:L,O376)))</f>
        <v>#REF!</v>
      </c>
      <c r="X376" s="42" t="e">
        <f t="array" ref="X376">IF(O376="","",INDEX(D$9:D$938,MATCH(1,(M$9:M$938=IF(#REF!="Leaders",LARGE(M$9:M$938,O376),SMALL(M$9:M$938,O376)))*(COUNTIF(X$9:X375,D$9:D$938)=0),0)))</f>
        <v>#REF!</v>
      </c>
      <c r="Y376" s="41" t="e">
        <f t="shared" si="8"/>
        <v>#REF!</v>
      </c>
      <c r="Z376" s="28" t="e">
        <f>IF(O376="","",IF(#REF!="Leaders",LARGE(M:M,O376),SMALL(M:M,O376)))</f>
        <v>#REF!</v>
      </c>
    </row>
    <row r="377" spans="7:26">
      <c r="G377" s="28"/>
      <c r="H377" s="40"/>
      <c r="I377" s="28"/>
      <c r="J377" s="28"/>
      <c r="K377" s="28" t="e">
        <f>IF(#REF!="","",IF(D377="","",IFERROR(IF(#REF!="Yes",_xll.BQL.Query(#REF!&amp;"get(dropna(matches(groupcut(#E,by=#peer,n=10),long_comp_name().value == value(long_comp_name().value,['"&amp;D377&amp;"']).value),true)) for(members('besgcov index'))","#asof",_xll.BQL.Date(#REF!),"#4 = classification_name(bics,4)","#3 = classification_name(bics,3)","#2 = classification_name(bics,2)","#if= "&amp;'[11]Peer Sheet'!$AE$2&amp;"","#Peer = "&amp;'[11]Peer Sheet'!$AE$3&amp;""),G377)*1,"-")))</f>
        <v>#REF!</v>
      </c>
      <c r="L377" s="28" t="e">
        <f>IF(#REF!="","",IF(D377="","",IF(#REF!="Yes",_xll.BQL.Query(#REF!&amp;"get(dropna(matches(groupcut(#S,by=#peer,n=10),long_comp_name().value == value(long_comp_name().value,['"&amp;D377&amp;"']).value),true)) for(members('besgcov index'))","#asof",_xll.BQL.Date(#REF!),"#4 = classification_name(bics,4)","#3 = classification_name(bics,3)","#2 = classification_name(bics,2)","#if= "&amp;'[11]Peer Sheet'!$AE$2&amp;"","#Peer = "&amp;'[11]Peer Sheet'!$AE$3&amp;""),H377)))</f>
        <v>#REF!</v>
      </c>
      <c r="M377" s="28" t="e">
        <f>IF(#REF!="","",IF(D377="","",IF(#REF!="Yes",_xll.BQL.Query(#REF!&amp;"get(dropna(matches(groupcut(#G,by=#peer,n=10),long_comp_name().value == value(long_comp_name().value,['"&amp;D377&amp;"']).value),true)) for(members('besgcov index'))","#asof",_xll.BQL.Date(#REF!),"#4 = classification_name(bics,4)","#3 = classification_name(bics,3)","#2 = classification_name(bics,2)","#if= "&amp;'[11]Peer Sheet'!$AE$2&amp;"","#Peer = "&amp;'[11]Peer Sheet'!$AE$3&amp;""),I377)))</f>
        <v>#REF!</v>
      </c>
      <c r="O377" s="27" t="e">
        <f>IF(O376&lt;#REF!,O376+1,"")</f>
        <v>#REF!</v>
      </c>
      <c r="P377" s="42" t="e">
        <f t="array" ref="P377">IF(O377="","",INDEX(D$9:D$938,MATCH(1,(K$9:K$938=IF(#REF!="Leaders",LARGE(K$9:K$938,O377),SMALL(K$9:K$938,O377)))*(COUNTIF(P$9:P376,D$9:D$938)=0),0)))</f>
        <v>#REF!</v>
      </c>
      <c r="Q377" s="41" t="e">
        <f t="shared" si="6"/>
        <v>#REF!</v>
      </c>
      <c r="R377" s="28" t="e">
        <f>IF(O377="","",IF(#REF!="Leaders",LARGE(K:K,O377),SMALL(K:K,O377)))</f>
        <v>#REF!</v>
      </c>
      <c r="S377" s="28"/>
      <c r="T377" s="42" t="e">
        <f t="array" ref="T377">IF(O377="","",INDEX(D$9:D$938,MATCH(1,(L$9:L$938=IF(#REF!="Leaders",LARGE(L$9:L$938,O377),SMALL(L$9:L$938,O377)))*(COUNTIF(T$9:T376,D$9:D$938)=0),0)))</f>
        <v>#REF!</v>
      </c>
      <c r="U377" s="41" t="e">
        <f t="shared" si="7"/>
        <v>#REF!</v>
      </c>
      <c r="V377" s="28" t="e">
        <f>IF(O377="","",IF(#REF!="Leaders",LARGE(L:L,O377),SMALL(L:L,O377)))</f>
        <v>#REF!</v>
      </c>
      <c r="X377" s="42" t="e">
        <f t="array" ref="X377">IF(O377="","",INDEX(D$9:D$938,MATCH(1,(M$9:M$938=IF(#REF!="Leaders",LARGE(M$9:M$938,O377),SMALL(M$9:M$938,O377)))*(COUNTIF(X$9:X376,D$9:D$938)=0),0)))</f>
        <v>#REF!</v>
      </c>
      <c r="Y377" s="41" t="e">
        <f t="shared" si="8"/>
        <v>#REF!</v>
      </c>
      <c r="Z377" s="28" t="e">
        <f>IF(O377="","",IF(#REF!="Leaders",LARGE(M:M,O377),SMALL(M:M,O377)))</f>
        <v>#REF!</v>
      </c>
    </row>
    <row r="378" spans="7:26">
      <c r="G378" s="28"/>
      <c r="H378" s="40"/>
      <c r="I378" s="28"/>
      <c r="J378" s="28"/>
      <c r="K378" s="28" t="e">
        <f>IF(#REF!="","",IF(D378="","",IFERROR(IF(#REF!="Yes",_xll.BQL.Query(#REF!&amp;"get(dropna(matches(groupcut(#E,by=#peer,n=10),long_comp_name().value == value(long_comp_name().value,['"&amp;D378&amp;"']).value),true)) for(members('besgcov index'))","#asof",_xll.BQL.Date(#REF!),"#4 = classification_name(bics,4)","#3 = classification_name(bics,3)","#2 = classification_name(bics,2)","#if= "&amp;'[11]Peer Sheet'!$AE$2&amp;"","#Peer = "&amp;'[11]Peer Sheet'!$AE$3&amp;""),G378)*1,"-")))</f>
        <v>#REF!</v>
      </c>
      <c r="L378" s="28" t="e">
        <f>IF(#REF!="","",IF(D378="","",IF(#REF!="Yes",_xll.BQL.Query(#REF!&amp;"get(dropna(matches(groupcut(#S,by=#peer,n=10),long_comp_name().value == value(long_comp_name().value,['"&amp;D378&amp;"']).value),true)) for(members('besgcov index'))","#asof",_xll.BQL.Date(#REF!),"#4 = classification_name(bics,4)","#3 = classification_name(bics,3)","#2 = classification_name(bics,2)","#if= "&amp;'[11]Peer Sheet'!$AE$2&amp;"","#Peer = "&amp;'[11]Peer Sheet'!$AE$3&amp;""),H378)))</f>
        <v>#REF!</v>
      </c>
      <c r="M378" s="28" t="e">
        <f>IF(#REF!="","",IF(D378="","",IF(#REF!="Yes",_xll.BQL.Query(#REF!&amp;"get(dropna(matches(groupcut(#G,by=#peer,n=10),long_comp_name().value == value(long_comp_name().value,['"&amp;D378&amp;"']).value),true)) for(members('besgcov index'))","#asof",_xll.BQL.Date(#REF!),"#4 = classification_name(bics,4)","#3 = classification_name(bics,3)","#2 = classification_name(bics,2)","#if= "&amp;'[11]Peer Sheet'!$AE$2&amp;"","#Peer = "&amp;'[11]Peer Sheet'!$AE$3&amp;""),I378)))</f>
        <v>#REF!</v>
      </c>
      <c r="O378" s="27" t="e">
        <f>IF(O377&lt;#REF!,O377+1,"")</f>
        <v>#REF!</v>
      </c>
      <c r="P378" s="42" t="e">
        <f t="array" ref="P378">IF(O378="","",INDEX(D$9:D$938,MATCH(1,(K$9:K$938=IF(#REF!="Leaders",LARGE(K$9:K$938,O378),SMALL(K$9:K$938,O378)))*(COUNTIF(P$9:P377,D$9:D$938)=0),0)))</f>
        <v>#REF!</v>
      </c>
      <c r="Q378" s="41" t="e">
        <f t="shared" si="6"/>
        <v>#REF!</v>
      </c>
      <c r="R378" s="28" t="e">
        <f>IF(O378="","",IF(#REF!="Leaders",LARGE(K:K,O378),SMALL(K:K,O378)))</f>
        <v>#REF!</v>
      </c>
      <c r="S378" s="28"/>
      <c r="T378" s="42" t="e">
        <f t="array" ref="T378">IF(O378="","",INDEX(D$9:D$938,MATCH(1,(L$9:L$938=IF(#REF!="Leaders",LARGE(L$9:L$938,O378),SMALL(L$9:L$938,O378)))*(COUNTIF(T$9:T377,D$9:D$938)=0),0)))</f>
        <v>#REF!</v>
      </c>
      <c r="U378" s="41" t="e">
        <f t="shared" si="7"/>
        <v>#REF!</v>
      </c>
      <c r="V378" s="28" t="e">
        <f>IF(O378="","",IF(#REF!="Leaders",LARGE(L:L,O378),SMALL(L:L,O378)))</f>
        <v>#REF!</v>
      </c>
      <c r="X378" s="42" t="e">
        <f t="array" ref="X378">IF(O378="","",INDEX(D$9:D$938,MATCH(1,(M$9:M$938=IF(#REF!="Leaders",LARGE(M$9:M$938,O378),SMALL(M$9:M$938,O378)))*(COUNTIF(X$9:X377,D$9:D$938)=0),0)))</f>
        <v>#REF!</v>
      </c>
      <c r="Y378" s="41" t="e">
        <f t="shared" si="8"/>
        <v>#REF!</v>
      </c>
      <c r="Z378" s="28" t="e">
        <f>IF(O378="","",IF(#REF!="Leaders",LARGE(M:M,O378),SMALL(M:M,O378)))</f>
        <v>#REF!</v>
      </c>
    </row>
    <row r="379" spans="7:26">
      <c r="G379" s="28"/>
      <c r="H379" s="40"/>
      <c r="I379" s="28"/>
      <c r="J379" s="28"/>
      <c r="K379" s="28" t="e">
        <f>IF(#REF!="","",IF(D379="","",IFERROR(IF(#REF!="Yes",_xll.BQL.Query(#REF!&amp;"get(dropna(matches(groupcut(#E,by=#peer,n=10),long_comp_name().value == value(long_comp_name().value,['"&amp;D379&amp;"']).value),true)) for(members('besgcov index'))","#asof",_xll.BQL.Date(#REF!),"#4 = classification_name(bics,4)","#3 = classification_name(bics,3)","#2 = classification_name(bics,2)","#if= "&amp;'[11]Peer Sheet'!$AE$2&amp;"","#Peer = "&amp;'[11]Peer Sheet'!$AE$3&amp;""),G379)*1,"-")))</f>
        <v>#REF!</v>
      </c>
      <c r="L379" s="28" t="e">
        <f>IF(#REF!="","",IF(D379="","",IF(#REF!="Yes",_xll.BQL.Query(#REF!&amp;"get(dropna(matches(groupcut(#S,by=#peer,n=10),long_comp_name().value == value(long_comp_name().value,['"&amp;D379&amp;"']).value),true)) for(members('besgcov index'))","#asof",_xll.BQL.Date(#REF!),"#4 = classification_name(bics,4)","#3 = classification_name(bics,3)","#2 = classification_name(bics,2)","#if= "&amp;'[11]Peer Sheet'!$AE$2&amp;"","#Peer = "&amp;'[11]Peer Sheet'!$AE$3&amp;""),H379)))</f>
        <v>#REF!</v>
      </c>
      <c r="M379" s="28" t="e">
        <f>IF(#REF!="","",IF(D379="","",IF(#REF!="Yes",_xll.BQL.Query(#REF!&amp;"get(dropna(matches(groupcut(#G,by=#peer,n=10),long_comp_name().value == value(long_comp_name().value,['"&amp;D379&amp;"']).value),true)) for(members('besgcov index'))","#asof",_xll.BQL.Date(#REF!),"#4 = classification_name(bics,4)","#3 = classification_name(bics,3)","#2 = classification_name(bics,2)","#if= "&amp;'[11]Peer Sheet'!$AE$2&amp;"","#Peer = "&amp;'[11]Peer Sheet'!$AE$3&amp;""),I379)))</f>
        <v>#REF!</v>
      </c>
      <c r="O379" s="27" t="e">
        <f>IF(O378&lt;#REF!,O378+1,"")</f>
        <v>#REF!</v>
      </c>
      <c r="P379" s="42" t="e">
        <f t="array" ref="P379">IF(O379="","",INDEX(D$9:D$938,MATCH(1,(K$9:K$938=IF(#REF!="Leaders",LARGE(K$9:K$938,O379),SMALL(K$9:K$938,O379)))*(COUNTIF(P$9:P378,D$9:D$938)=0),0)))</f>
        <v>#REF!</v>
      </c>
      <c r="Q379" s="41" t="e">
        <f t="shared" si="6"/>
        <v>#REF!</v>
      </c>
      <c r="R379" s="28" t="e">
        <f>IF(O379="","",IF(#REF!="Leaders",LARGE(K:K,O379),SMALL(K:K,O379)))</f>
        <v>#REF!</v>
      </c>
      <c r="S379" s="28"/>
      <c r="T379" s="42" t="e">
        <f t="array" ref="T379">IF(O379="","",INDEX(D$9:D$938,MATCH(1,(L$9:L$938=IF(#REF!="Leaders",LARGE(L$9:L$938,O379),SMALL(L$9:L$938,O379)))*(COUNTIF(T$9:T378,D$9:D$938)=0),0)))</f>
        <v>#REF!</v>
      </c>
      <c r="U379" s="41" t="e">
        <f t="shared" si="7"/>
        <v>#REF!</v>
      </c>
      <c r="V379" s="28" t="e">
        <f>IF(O379="","",IF(#REF!="Leaders",LARGE(L:L,O379),SMALL(L:L,O379)))</f>
        <v>#REF!</v>
      </c>
      <c r="X379" s="42" t="e">
        <f t="array" ref="X379">IF(O379="","",INDEX(D$9:D$938,MATCH(1,(M$9:M$938=IF(#REF!="Leaders",LARGE(M$9:M$938,O379),SMALL(M$9:M$938,O379)))*(COUNTIF(X$9:X378,D$9:D$938)=0),0)))</f>
        <v>#REF!</v>
      </c>
      <c r="Y379" s="41" t="e">
        <f t="shared" si="8"/>
        <v>#REF!</v>
      </c>
      <c r="Z379" s="28" t="e">
        <f>IF(O379="","",IF(#REF!="Leaders",LARGE(M:M,O379),SMALL(M:M,O379)))</f>
        <v>#REF!</v>
      </c>
    </row>
    <row r="380" spans="7:26">
      <c r="G380" s="28"/>
      <c r="H380" s="40"/>
      <c r="I380" s="28"/>
      <c r="J380" s="28"/>
      <c r="K380" s="28" t="e">
        <f>IF(#REF!="","",IF(D380="","",IFERROR(IF(#REF!="Yes",_xll.BQL.Query(#REF!&amp;"get(dropna(matches(groupcut(#E,by=#peer,n=10),long_comp_name().value == value(long_comp_name().value,['"&amp;D380&amp;"']).value),true)) for(members('besgcov index'))","#asof",_xll.BQL.Date(#REF!),"#4 = classification_name(bics,4)","#3 = classification_name(bics,3)","#2 = classification_name(bics,2)","#if= "&amp;'[11]Peer Sheet'!$AE$2&amp;"","#Peer = "&amp;'[11]Peer Sheet'!$AE$3&amp;""),G380)*1,"-")))</f>
        <v>#REF!</v>
      </c>
      <c r="L380" s="28" t="e">
        <f>IF(#REF!="","",IF(D380="","",IF(#REF!="Yes",_xll.BQL.Query(#REF!&amp;"get(dropna(matches(groupcut(#S,by=#peer,n=10),long_comp_name().value == value(long_comp_name().value,['"&amp;D380&amp;"']).value),true)) for(members('besgcov index'))","#asof",_xll.BQL.Date(#REF!),"#4 = classification_name(bics,4)","#3 = classification_name(bics,3)","#2 = classification_name(bics,2)","#if= "&amp;'[11]Peer Sheet'!$AE$2&amp;"","#Peer = "&amp;'[11]Peer Sheet'!$AE$3&amp;""),H380)))</f>
        <v>#REF!</v>
      </c>
      <c r="M380" s="28" t="e">
        <f>IF(#REF!="","",IF(D380="","",IF(#REF!="Yes",_xll.BQL.Query(#REF!&amp;"get(dropna(matches(groupcut(#G,by=#peer,n=10),long_comp_name().value == value(long_comp_name().value,['"&amp;D380&amp;"']).value),true)) for(members('besgcov index'))","#asof",_xll.BQL.Date(#REF!),"#4 = classification_name(bics,4)","#3 = classification_name(bics,3)","#2 = classification_name(bics,2)","#if= "&amp;'[11]Peer Sheet'!$AE$2&amp;"","#Peer = "&amp;'[11]Peer Sheet'!$AE$3&amp;""),I380)))</f>
        <v>#REF!</v>
      </c>
      <c r="O380" s="27" t="e">
        <f>IF(O379&lt;#REF!,O379+1,"")</f>
        <v>#REF!</v>
      </c>
      <c r="P380" s="42" t="e">
        <f t="array" ref="P380">IF(O380="","",INDEX(D$9:D$938,MATCH(1,(K$9:K$938=IF(#REF!="Leaders",LARGE(K$9:K$938,O380),SMALL(K$9:K$938,O380)))*(COUNTIF(P$9:P379,D$9:D$938)=0),0)))</f>
        <v>#REF!</v>
      </c>
      <c r="Q380" s="41" t="e">
        <f t="shared" si="6"/>
        <v>#REF!</v>
      </c>
      <c r="R380" s="28" t="e">
        <f>IF(O380="","",IF(#REF!="Leaders",LARGE(K:K,O380),SMALL(K:K,O380)))</f>
        <v>#REF!</v>
      </c>
      <c r="S380" s="28"/>
      <c r="T380" s="42" t="e">
        <f t="array" ref="T380">IF(O380="","",INDEX(D$9:D$938,MATCH(1,(L$9:L$938=IF(#REF!="Leaders",LARGE(L$9:L$938,O380),SMALL(L$9:L$938,O380)))*(COUNTIF(T$9:T379,D$9:D$938)=0),0)))</f>
        <v>#REF!</v>
      </c>
      <c r="U380" s="41" t="e">
        <f t="shared" si="7"/>
        <v>#REF!</v>
      </c>
      <c r="V380" s="28" t="e">
        <f>IF(O380="","",IF(#REF!="Leaders",LARGE(L:L,O380),SMALL(L:L,O380)))</f>
        <v>#REF!</v>
      </c>
      <c r="X380" s="42" t="e">
        <f t="array" ref="X380">IF(O380="","",INDEX(D$9:D$938,MATCH(1,(M$9:M$938=IF(#REF!="Leaders",LARGE(M$9:M$938,O380),SMALL(M$9:M$938,O380)))*(COUNTIF(X$9:X379,D$9:D$938)=0),0)))</f>
        <v>#REF!</v>
      </c>
      <c r="Y380" s="41" t="e">
        <f t="shared" si="8"/>
        <v>#REF!</v>
      </c>
      <c r="Z380" s="28" t="e">
        <f>IF(O380="","",IF(#REF!="Leaders",LARGE(M:M,O380),SMALL(M:M,O380)))</f>
        <v>#REF!</v>
      </c>
    </row>
    <row r="381" spans="7:26">
      <c r="G381" s="28"/>
      <c r="H381" s="40"/>
      <c r="I381" s="28"/>
      <c r="J381" s="28"/>
      <c r="K381" s="28" t="e">
        <f>IF(#REF!="","",IF(D381="","",IFERROR(IF(#REF!="Yes",_xll.BQL.Query(#REF!&amp;"get(dropna(matches(groupcut(#E,by=#peer,n=10),long_comp_name().value == value(long_comp_name().value,['"&amp;D381&amp;"']).value),true)) for(members('besgcov index'))","#asof",_xll.BQL.Date(#REF!),"#4 = classification_name(bics,4)","#3 = classification_name(bics,3)","#2 = classification_name(bics,2)","#if= "&amp;'[11]Peer Sheet'!$AE$2&amp;"","#Peer = "&amp;'[11]Peer Sheet'!$AE$3&amp;""),G381)*1,"-")))</f>
        <v>#REF!</v>
      </c>
      <c r="L381" s="28" t="e">
        <f>IF(#REF!="","",IF(D381="","",IF(#REF!="Yes",_xll.BQL.Query(#REF!&amp;"get(dropna(matches(groupcut(#S,by=#peer,n=10),long_comp_name().value == value(long_comp_name().value,['"&amp;D381&amp;"']).value),true)) for(members('besgcov index'))","#asof",_xll.BQL.Date(#REF!),"#4 = classification_name(bics,4)","#3 = classification_name(bics,3)","#2 = classification_name(bics,2)","#if= "&amp;'[11]Peer Sheet'!$AE$2&amp;"","#Peer = "&amp;'[11]Peer Sheet'!$AE$3&amp;""),H381)))</f>
        <v>#REF!</v>
      </c>
      <c r="M381" s="28" t="e">
        <f>IF(#REF!="","",IF(D381="","",IF(#REF!="Yes",_xll.BQL.Query(#REF!&amp;"get(dropna(matches(groupcut(#G,by=#peer,n=10),long_comp_name().value == value(long_comp_name().value,['"&amp;D381&amp;"']).value),true)) for(members('besgcov index'))","#asof",_xll.BQL.Date(#REF!),"#4 = classification_name(bics,4)","#3 = classification_name(bics,3)","#2 = classification_name(bics,2)","#if= "&amp;'[11]Peer Sheet'!$AE$2&amp;"","#Peer = "&amp;'[11]Peer Sheet'!$AE$3&amp;""),I381)))</f>
        <v>#REF!</v>
      </c>
      <c r="O381" s="27" t="e">
        <f>IF(O380&lt;#REF!,O380+1,"")</f>
        <v>#REF!</v>
      </c>
      <c r="P381" s="42" t="e">
        <f t="array" ref="P381">IF(O381="","",INDEX(D$9:D$938,MATCH(1,(K$9:K$938=IF(#REF!="Leaders",LARGE(K$9:K$938,O381),SMALL(K$9:K$938,O381)))*(COUNTIF(P$9:P380,D$9:D$938)=0),0)))</f>
        <v>#REF!</v>
      </c>
      <c r="Q381" s="41" t="e">
        <f t="shared" si="6"/>
        <v>#REF!</v>
      </c>
      <c r="R381" s="28" t="e">
        <f>IF(O381="","",IF(#REF!="Leaders",LARGE(K:K,O381),SMALL(K:K,O381)))</f>
        <v>#REF!</v>
      </c>
      <c r="S381" s="28"/>
      <c r="T381" s="42" t="e">
        <f t="array" ref="T381">IF(O381="","",INDEX(D$9:D$938,MATCH(1,(L$9:L$938=IF(#REF!="Leaders",LARGE(L$9:L$938,O381),SMALL(L$9:L$938,O381)))*(COUNTIF(T$9:T380,D$9:D$938)=0),0)))</f>
        <v>#REF!</v>
      </c>
      <c r="U381" s="41" t="e">
        <f t="shared" si="7"/>
        <v>#REF!</v>
      </c>
      <c r="V381" s="28" t="e">
        <f>IF(O381="","",IF(#REF!="Leaders",LARGE(L:L,O381),SMALL(L:L,O381)))</f>
        <v>#REF!</v>
      </c>
      <c r="X381" s="42" t="e">
        <f t="array" ref="X381">IF(O381="","",INDEX(D$9:D$938,MATCH(1,(M$9:M$938=IF(#REF!="Leaders",LARGE(M$9:M$938,O381),SMALL(M$9:M$938,O381)))*(COUNTIF(X$9:X380,D$9:D$938)=0),0)))</f>
        <v>#REF!</v>
      </c>
      <c r="Y381" s="41" t="e">
        <f t="shared" si="8"/>
        <v>#REF!</v>
      </c>
      <c r="Z381" s="28" t="e">
        <f>IF(O381="","",IF(#REF!="Leaders",LARGE(M:M,O381),SMALL(M:M,O381)))</f>
        <v>#REF!</v>
      </c>
    </row>
    <row r="382" spans="7:26">
      <c r="G382" s="28"/>
      <c r="H382" s="40"/>
      <c r="I382" s="28"/>
      <c r="J382" s="28"/>
      <c r="K382" s="28" t="e">
        <f>IF(#REF!="","",IF(D382="","",IFERROR(IF(#REF!="Yes",_xll.BQL.Query(#REF!&amp;"get(dropna(matches(groupcut(#E,by=#peer,n=10),long_comp_name().value == value(long_comp_name().value,['"&amp;D382&amp;"']).value),true)) for(members('besgcov index'))","#asof",_xll.BQL.Date(#REF!),"#4 = classification_name(bics,4)","#3 = classification_name(bics,3)","#2 = classification_name(bics,2)","#if= "&amp;'[11]Peer Sheet'!$AE$2&amp;"","#Peer = "&amp;'[11]Peer Sheet'!$AE$3&amp;""),G382)*1,"-")))</f>
        <v>#REF!</v>
      </c>
      <c r="L382" s="28" t="e">
        <f>IF(#REF!="","",IF(D382="","",IF(#REF!="Yes",_xll.BQL.Query(#REF!&amp;"get(dropna(matches(groupcut(#S,by=#peer,n=10),long_comp_name().value == value(long_comp_name().value,['"&amp;D382&amp;"']).value),true)) for(members('besgcov index'))","#asof",_xll.BQL.Date(#REF!),"#4 = classification_name(bics,4)","#3 = classification_name(bics,3)","#2 = classification_name(bics,2)","#if= "&amp;'[11]Peer Sheet'!$AE$2&amp;"","#Peer = "&amp;'[11]Peer Sheet'!$AE$3&amp;""),H382)))</f>
        <v>#REF!</v>
      </c>
      <c r="M382" s="28" t="e">
        <f>IF(#REF!="","",IF(D382="","",IF(#REF!="Yes",_xll.BQL.Query(#REF!&amp;"get(dropna(matches(groupcut(#G,by=#peer,n=10),long_comp_name().value == value(long_comp_name().value,['"&amp;D382&amp;"']).value),true)) for(members('besgcov index'))","#asof",_xll.BQL.Date(#REF!),"#4 = classification_name(bics,4)","#3 = classification_name(bics,3)","#2 = classification_name(bics,2)","#if= "&amp;'[11]Peer Sheet'!$AE$2&amp;"","#Peer = "&amp;'[11]Peer Sheet'!$AE$3&amp;""),I382)))</f>
        <v>#REF!</v>
      </c>
      <c r="O382" s="27" t="e">
        <f>IF(O381&lt;#REF!,O381+1,"")</f>
        <v>#REF!</v>
      </c>
      <c r="P382" s="42" t="e">
        <f t="array" ref="P382">IF(O382="","",INDEX(D$9:D$938,MATCH(1,(K$9:K$938=IF(#REF!="Leaders",LARGE(K$9:K$938,O382),SMALL(K$9:K$938,O382)))*(COUNTIF(P$9:P381,D$9:D$938)=0),0)))</f>
        <v>#REF!</v>
      </c>
      <c r="Q382" s="41" t="e">
        <f t="shared" si="6"/>
        <v>#REF!</v>
      </c>
      <c r="R382" s="28" t="e">
        <f>IF(O382="","",IF(#REF!="Leaders",LARGE(K:K,O382),SMALL(K:K,O382)))</f>
        <v>#REF!</v>
      </c>
      <c r="S382" s="28"/>
      <c r="T382" s="42" t="e">
        <f t="array" ref="T382">IF(O382="","",INDEX(D$9:D$938,MATCH(1,(L$9:L$938=IF(#REF!="Leaders",LARGE(L$9:L$938,O382),SMALL(L$9:L$938,O382)))*(COUNTIF(T$9:T381,D$9:D$938)=0),0)))</f>
        <v>#REF!</v>
      </c>
      <c r="U382" s="41" t="e">
        <f t="shared" si="7"/>
        <v>#REF!</v>
      </c>
      <c r="V382" s="28" t="e">
        <f>IF(O382="","",IF(#REF!="Leaders",LARGE(L:L,O382),SMALL(L:L,O382)))</f>
        <v>#REF!</v>
      </c>
      <c r="X382" s="42" t="e">
        <f t="array" ref="X382">IF(O382="","",INDEX(D$9:D$938,MATCH(1,(M$9:M$938=IF(#REF!="Leaders",LARGE(M$9:M$938,O382),SMALL(M$9:M$938,O382)))*(COUNTIF(X$9:X381,D$9:D$938)=0),0)))</f>
        <v>#REF!</v>
      </c>
      <c r="Y382" s="41" t="e">
        <f t="shared" si="8"/>
        <v>#REF!</v>
      </c>
      <c r="Z382" s="28" t="e">
        <f>IF(O382="","",IF(#REF!="Leaders",LARGE(M:M,O382),SMALL(M:M,O382)))</f>
        <v>#REF!</v>
      </c>
    </row>
    <row r="383" spans="7:26">
      <c r="G383" s="28"/>
      <c r="H383" s="40"/>
      <c r="I383" s="28"/>
      <c r="J383" s="28"/>
      <c r="K383" s="28" t="e">
        <f>IF(#REF!="","",IF(D383="","",IFERROR(IF(#REF!="Yes",_xll.BQL.Query(#REF!&amp;"get(dropna(matches(groupcut(#E,by=#peer,n=10),long_comp_name().value == value(long_comp_name().value,['"&amp;D383&amp;"']).value),true)) for(members('besgcov index'))","#asof",_xll.BQL.Date(#REF!),"#4 = classification_name(bics,4)","#3 = classification_name(bics,3)","#2 = classification_name(bics,2)","#if= "&amp;'[11]Peer Sheet'!$AE$2&amp;"","#Peer = "&amp;'[11]Peer Sheet'!$AE$3&amp;""),G383)*1,"-")))</f>
        <v>#REF!</v>
      </c>
      <c r="L383" s="28" t="e">
        <f>IF(#REF!="","",IF(D383="","",IF(#REF!="Yes",_xll.BQL.Query(#REF!&amp;"get(dropna(matches(groupcut(#S,by=#peer,n=10),long_comp_name().value == value(long_comp_name().value,['"&amp;D383&amp;"']).value),true)) for(members('besgcov index'))","#asof",_xll.BQL.Date(#REF!),"#4 = classification_name(bics,4)","#3 = classification_name(bics,3)","#2 = classification_name(bics,2)","#if= "&amp;'[11]Peer Sheet'!$AE$2&amp;"","#Peer = "&amp;'[11]Peer Sheet'!$AE$3&amp;""),H383)))</f>
        <v>#REF!</v>
      </c>
      <c r="M383" s="28" t="e">
        <f>IF(#REF!="","",IF(D383="","",IF(#REF!="Yes",_xll.BQL.Query(#REF!&amp;"get(dropna(matches(groupcut(#G,by=#peer,n=10),long_comp_name().value == value(long_comp_name().value,['"&amp;D383&amp;"']).value),true)) for(members('besgcov index'))","#asof",_xll.BQL.Date(#REF!),"#4 = classification_name(bics,4)","#3 = classification_name(bics,3)","#2 = classification_name(bics,2)","#if= "&amp;'[11]Peer Sheet'!$AE$2&amp;"","#Peer = "&amp;'[11]Peer Sheet'!$AE$3&amp;""),I383)))</f>
        <v>#REF!</v>
      </c>
      <c r="O383" s="27" t="e">
        <f>IF(O382&lt;#REF!,O382+1,"")</f>
        <v>#REF!</v>
      </c>
      <c r="P383" s="42" t="e">
        <f t="array" ref="P383">IF(O383="","",INDEX(D$9:D$938,MATCH(1,(K$9:K$938=IF(#REF!="Leaders",LARGE(K$9:K$938,O383),SMALL(K$9:K$938,O383)))*(COUNTIF(P$9:P382,D$9:D$938)=0),0)))</f>
        <v>#REF!</v>
      </c>
      <c r="Q383" s="41" t="e">
        <f t="shared" si="6"/>
        <v>#REF!</v>
      </c>
      <c r="R383" s="28" t="e">
        <f>IF(O383="","",IF(#REF!="Leaders",LARGE(K:K,O383),SMALL(K:K,O383)))</f>
        <v>#REF!</v>
      </c>
      <c r="S383" s="28"/>
      <c r="T383" s="42" t="e">
        <f t="array" ref="T383">IF(O383="","",INDEX(D$9:D$938,MATCH(1,(L$9:L$938=IF(#REF!="Leaders",LARGE(L$9:L$938,O383),SMALL(L$9:L$938,O383)))*(COUNTIF(T$9:T382,D$9:D$938)=0),0)))</f>
        <v>#REF!</v>
      </c>
      <c r="U383" s="41" t="e">
        <f t="shared" si="7"/>
        <v>#REF!</v>
      </c>
      <c r="V383" s="28" t="e">
        <f>IF(O383="","",IF(#REF!="Leaders",LARGE(L:L,O383),SMALL(L:L,O383)))</f>
        <v>#REF!</v>
      </c>
      <c r="X383" s="42" t="e">
        <f t="array" ref="X383">IF(O383="","",INDEX(D$9:D$938,MATCH(1,(M$9:M$938=IF(#REF!="Leaders",LARGE(M$9:M$938,O383),SMALL(M$9:M$938,O383)))*(COUNTIF(X$9:X382,D$9:D$938)=0),0)))</f>
        <v>#REF!</v>
      </c>
      <c r="Y383" s="41" t="e">
        <f t="shared" si="8"/>
        <v>#REF!</v>
      </c>
      <c r="Z383" s="28" t="e">
        <f>IF(O383="","",IF(#REF!="Leaders",LARGE(M:M,O383),SMALL(M:M,O383)))</f>
        <v>#REF!</v>
      </c>
    </row>
    <row r="384" spans="7:26">
      <c r="G384" s="28"/>
      <c r="H384" s="40"/>
      <c r="I384" s="28"/>
      <c r="J384" s="28"/>
      <c r="K384" s="28" t="e">
        <f>IF(#REF!="","",IF(D384="","",IFERROR(IF(#REF!="Yes",_xll.BQL.Query(#REF!&amp;"get(dropna(matches(groupcut(#E,by=#peer,n=10),long_comp_name().value == value(long_comp_name().value,['"&amp;D384&amp;"']).value),true)) for(members('besgcov index'))","#asof",_xll.BQL.Date(#REF!),"#4 = classification_name(bics,4)","#3 = classification_name(bics,3)","#2 = classification_name(bics,2)","#if= "&amp;'[11]Peer Sheet'!$AE$2&amp;"","#Peer = "&amp;'[11]Peer Sheet'!$AE$3&amp;""),G384)*1,"-")))</f>
        <v>#REF!</v>
      </c>
      <c r="L384" s="28" t="e">
        <f>IF(#REF!="","",IF(D384="","",IF(#REF!="Yes",_xll.BQL.Query(#REF!&amp;"get(dropna(matches(groupcut(#S,by=#peer,n=10),long_comp_name().value == value(long_comp_name().value,['"&amp;D384&amp;"']).value),true)) for(members('besgcov index'))","#asof",_xll.BQL.Date(#REF!),"#4 = classification_name(bics,4)","#3 = classification_name(bics,3)","#2 = classification_name(bics,2)","#if= "&amp;'[11]Peer Sheet'!$AE$2&amp;"","#Peer = "&amp;'[11]Peer Sheet'!$AE$3&amp;""),H384)))</f>
        <v>#REF!</v>
      </c>
      <c r="M384" s="28" t="e">
        <f>IF(#REF!="","",IF(D384="","",IF(#REF!="Yes",_xll.BQL.Query(#REF!&amp;"get(dropna(matches(groupcut(#G,by=#peer,n=10),long_comp_name().value == value(long_comp_name().value,['"&amp;D384&amp;"']).value),true)) for(members('besgcov index'))","#asof",_xll.BQL.Date(#REF!),"#4 = classification_name(bics,4)","#3 = classification_name(bics,3)","#2 = classification_name(bics,2)","#if= "&amp;'[11]Peer Sheet'!$AE$2&amp;"","#Peer = "&amp;'[11]Peer Sheet'!$AE$3&amp;""),I384)))</f>
        <v>#REF!</v>
      </c>
      <c r="O384" s="27" t="e">
        <f>IF(O383&lt;#REF!,O383+1,"")</f>
        <v>#REF!</v>
      </c>
      <c r="P384" s="42" t="e">
        <f t="array" ref="P384">IF(O384="","",INDEX(D$9:D$938,MATCH(1,(K$9:K$938=IF(#REF!="Leaders",LARGE(K$9:K$938,O384),SMALL(K$9:K$938,O384)))*(COUNTIF(P$9:P383,D$9:D$938)=0),0)))</f>
        <v>#REF!</v>
      </c>
      <c r="Q384" s="41" t="e">
        <f t="shared" si="6"/>
        <v>#REF!</v>
      </c>
      <c r="R384" s="28" t="e">
        <f>IF(O384="","",IF(#REF!="Leaders",LARGE(K:K,O384),SMALL(K:K,O384)))</f>
        <v>#REF!</v>
      </c>
      <c r="S384" s="28"/>
      <c r="T384" s="42" t="e">
        <f t="array" ref="T384">IF(O384="","",INDEX(D$9:D$938,MATCH(1,(L$9:L$938=IF(#REF!="Leaders",LARGE(L$9:L$938,O384),SMALL(L$9:L$938,O384)))*(COUNTIF(T$9:T383,D$9:D$938)=0),0)))</f>
        <v>#REF!</v>
      </c>
      <c r="U384" s="41" t="e">
        <f t="shared" si="7"/>
        <v>#REF!</v>
      </c>
      <c r="V384" s="28" t="e">
        <f>IF(O384="","",IF(#REF!="Leaders",LARGE(L:L,O384),SMALL(L:L,O384)))</f>
        <v>#REF!</v>
      </c>
      <c r="X384" s="42" t="e">
        <f t="array" ref="X384">IF(O384="","",INDEX(D$9:D$938,MATCH(1,(M$9:M$938=IF(#REF!="Leaders",LARGE(M$9:M$938,O384),SMALL(M$9:M$938,O384)))*(COUNTIF(X$9:X383,D$9:D$938)=0),0)))</f>
        <v>#REF!</v>
      </c>
      <c r="Y384" s="41" t="e">
        <f t="shared" si="8"/>
        <v>#REF!</v>
      </c>
      <c r="Z384" s="28" t="e">
        <f>IF(O384="","",IF(#REF!="Leaders",LARGE(M:M,O384),SMALL(M:M,O384)))</f>
        <v>#REF!</v>
      </c>
    </row>
    <row r="385" spans="7:26">
      <c r="G385" s="28"/>
      <c r="H385" s="40"/>
      <c r="I385" s="28"/>
      <c r="J385" s="28"/>
      <c r="K385" s="28" t="e">
        <f>IF(#REF!="","",IF(D385="","",IFERROR(IF(#REF!="Yes",_xll.BQL.Query(#REF!&amp;"get(dropna(matches(groupcut(#E,by=#peer,n=10),long_comp_name().value == value(long_comp_name().value,['"&amp;D385&amp;"']).value),true)) for(members('besgcov index'))","#asof",_xll.BQL.Date(#REF!),"#4 = classification_name(bics,4)","#3 = classification_name(bics,3)","#2 = classification_name(bics,2)","#if= "&amp;'[11]Peer Sheet'!$AE$2&amp;"","#Peer = "&amp;'[11]Peer Sheet'!$AE$3&amp;""),G385)*1,"-")))</f>
        <v>#REF!</v>
      </c>
      <c r="L385" s="28" t="e">
        <f>IF(#REF!="","",IF(D385="","",IF(#REF!="Yes",_xll.BQL.Query(#REF!&amp;"get(dropna(matches(groupcut(#S,by=#peer,n=10),long_comp_name().value == value(long_comp_name().value,['"&amp;D385&amp;"']).value),true)) for(members('besgcov index'))","#asof",_xll.BQL.Date(#REF!),"#4 = classification_name(bics,4)","#3 = classification_name(bics,3)","#2 = classification_name(bics,2)","#if= "&amp;'[11]Peer Sheet'!$AE$2&amp;"","#Peer = "&amp;'[11]Peer Sheet'!$AE$3&amp;""),H385)))</f>
        <v>#REF!</v>
      </c>
      <c r="M385" s="28" t="e">
        <f>IF(#REF!="","",IF(D385="","",IF(#REF!="Yes",_xll.BQL.Query(#REF!&amp;"get(dropna(matches(groupcut(#G,by=#peer,n=10),long_comp_name().value == value(long_comp_name().value,['"&amp;D385&amp;"']).value),true)) for(members('besgcov index'))","#asof",_xll.BQL.Date(#REF!),"#4 = classification_name(bics,4)","#3 = classification_name(bics,3)","#2 = classification_name(bics,2)","#if= "&amp;'[11]Peer Sheet'!$AE$2&amp;"","#Peer = "&amp;'[11]Peer Sheet'!$AE$3&amp;""),I385)))</f>
        <v>#REF!</v>
      </c>
      <c r="O385" s="27" t="e">
        <f>IF(O384&lt;#REF!,O384+1,"")</f>
        <v>#REF!</v>
      </c>
      <c r="P385" s="42" t="e">
        <f t="array" ref="P385">IF(O385="","",INDEX(D$9:D$938,MATCH(1,(K$9:K$938=IF(#REF!="Leaders",LARGE(K$9:K$938,O385),SMALL(K$9:K$938,O385)))*(COUNTIF(P$9:P384,D$9:D$938)=0),0)))</f>
        <v>#REF!</v>
      </c>
      <c r="Q385" s="41" t="e">
        <f t="shared" si="6"/>
        <v>#REF!</v>
      </c>
      <c r="R385" s="28" t="e">
        <f>IF(O385="","",IF(#REF!="Leaders",LARGE(K:K,O385),SMALL(K:K,O385)))</f>
        <v>#REF!</v>
      </c>
      <c r="S385" s="28"/>
      <c r="T385" s="42" t="e">
        <f t="array" ref="T385">IF(O385="","",INDEX(D$9:D$938,MATCH(1,(L$9:L$938=IF(#REF!="Leaders",LARGE(L$9:L$938,O385),SMALL(L$9:L$938,O385)))*(COUNTIF(T$9:T384,D$9:D$938)=0),0)))</f>
        <v>#REF!</v>
      </c>
      <c r="U385" s="41" t="e">
        <f t="shared" si="7"/>
        <v>#REF!</v>
      </c>
      <c r="V385" s="28" t="e">
        <f>IF(O385="","",IF(#REF!="Leaders",LARGE(L:L,O385),SMALL(L:L,O385)))</f>
        <v>#REF!</v>
      </c>
      <c r="X385" s="42" t="e">
        <f t="array" ref="X385">IF(O385="","",INDEX(D$9:D$938,MATCH(1,(M$9:M$938=IF(#REF!="Leaders",LARGE(M$9:M$938,O385),SMALL(M$9:M$938,O385)))*(COUNTIF(X$9:X384,D$9:D$938)=0),0)))</f>
        <v>#REF!</v>
      </c>
      <c r="Y385" s="41" t="e">
        <f t="shared" si="8"/>
        <v>#REF!</v>
      </c>
      <c r="Z385" s="28" t="e">
        <f>IF(O385="","",IF(#REF!="Leaders",LARGE(M:M,O385),SMALL(M:M,O385)))</f>
        <v>#REF!</v>
      </c>
    </row>
    <row r="386" spans="7:26">
      <c r="G386" s="28"/>
      <c r="H386" s="40"/>
      <c r="I386" s="28"/>
      <c r="J386" s="28"/>
      <c r="K386" s="28" t="e">
        <f>IF(#REF!="","",IF(D386="","",IFERROR(IF(#REF!="Yes",_xll.BQL.Query(#REF!&amp;"get(dropna(matches(groupcut(#E,by=#peer,n=10),long_comp_name().value == value(long_comp_name().value,['"&amp;D386&amp;"']).value),true)) for(members('besgcov index'))","#asof",_xll.BQL.Date(#REF!),"#4 = classification_name(bics,4)","#3 = classification_name(bics,3)","#2 = classification_name(bics,2)","#if= "&amp;'[11]Peer Sheet'!$AE$2&amp;"","#Peer = "&amp;'[11]Peer Sheet'!$AE$3&amp;""),G386)*1,"-")))</f>
        <v>#REF!</v>
      </c>
      <c r="L386" s="28" t="e">
        <f>IF(#REF!="","",IF(D386="","",IF(#REF!="Yes",_xll.BQL.Query(#REF!&amp;"get(dropna(matches(groupcut(#S,by=#peer,n=10),long_comp_name().value == value(long_comp_name().value,['"&amp;D386&amp;"']).value),true)) for(members('besgcov index'))","#asof",_xll.BQL.Date(#REF!),"#4 = classification_name(bics,4)","#3 = classification_name(bics,3)","#2 = classification_name(bics,2)","#if= "&amp;'[11]Peer Sheet'!$AE$2&amp;"","#Peer = "&amp;'[11]Peer Sheet'!$AE$3&amp;""),H386)))</f>
        <v>#REF!</v>
      </c>
      <c r="M386" s="28" t="e">
        <f>IF(#REF!="","",IF(D386="","",IF(#REF!="Yes",_xll.BQL.Query(#REF!&amp;"get(dropna(matches(groupcut(#G,by=#peer,n=10),long_comp_name().value == value(long_comp_name().value,['"&amp;D386&amp;"']).value),true)) for(members('besgcov index'))","#asof",_xll.BQL.Date(#REF!),"#4 = classification_name(bics,4)","#3 = classification_name(bics,3)","#2 = classification_name(bics,2)","#if= "&amp;'[11]Peer Sheet'!$AE$2&amp;"","#Peer = "&amp;'[11]Peer Sheet'!$AE$3&amp;""),I386)))</f>
        <v>#REF!</v>
      </c>
      <c r="O386" s="27" t="e">
        <f>IF(O385&lt;#REF!,O385+1,"")</f>
        <v>#REF!</v>
      </c>
      <c r="P386" s="42" t="e">
        <f t="array" ref="P386">IF(O386="","",INDEX(D$9:D$938,MATCH(1,(K$9:K$938=IF(#REF!="Leaders",LARGE(K$9:K$938,O386),SMALL(K$9:K$938,O386)))*(COUNTIF(P$9:P385,D$9:D$938)=0),0)))</f>
        <v>#REF!</v>
      </c>
      <c r="Q386" s="41" t="e">
        <f t="shared" si="6"/>
        <v>#REF!</v>
      </c>
      <c r="R386" s="28" t="e">
        <f>IF(O386="","",IF(#REF!="Leaders",LARGE(K:K,O386),SMALL(K:K,O386)))</f>
        <v>#REF!</v>
      </c>
      <c r="S386" s="28"/>
      <c r="T386" s="42" t="e">
        <f t="array" ref="T386">IF(O386="","",INDEX(D$9:D$938,MATCH(1,(L$9:L$938=IF(#REF!="Leaders",LARGE(L$9:L$938,O386),SMALL(L$9:L$938,O386)))*(COUNTIF(T$9:T385,D$9:D$938)=0),0)))</f>
        <v>#REF!</v>
      </c>
      <c r="U386" s="41" t="e">
        <f t="shared" si="7"/>
        <v>#REF!</v>
      </c>
      <c r="V386" s="28" t="e">
        <f>IF(O386="","",IF(#REF!="Leaders",LARGE(L:L,O386),SMALL(L:L,O386)))</f>
        <v>#REF!</v>
      </c>
      <c r="X386" s="42" t="e">
        <f t="array" ref="X386">IF(O386="","",INDEX(D$9:D$938,MATCH(1,(M$9:M$938=IF(#REF!="Leaders",LARGE(M$9:M$938,O386),SMALL(M$9:M$938,O386)))*(COUNTIF(X$9:X385,D$9:D$938)=0),0)))</f>
        <v>#REF!</v>
      </c>
      <c r="Y386" s="41" t="e">
        <f t="shared" si="8"/>
        <v>#REF!</v>
      </c>
      <c r="Z386" s="28" t="e">
        <f>IF(O386="","",IF(#REF!="Leaders",LARGE(M:M,O386),SMALL(M:M,O386)))</f>
        <v>#REF!</v>
      </c>
    </row>
    <row r="387" spans="7:26">
      <c r="G387" s="28"/>
      <c r="H387" s="40"/>
      <c r="I387" s="28"/>
      <c r="J387" s="28"/>
      <c r="K387" s="28" t="e">
        <f>IF(#REF!="","",IF(D387="","",IFERROR(IF(#REF!="Yes",_xll.BQL.Query(#REF!&amp;"get(dropna(matches(groupcut(#E,by=#peer,n=10),long_comp_name().value == value(long_comp_name().value,['"&amp;D387&amp;"']).value),true)) for(members('besgcov index'))","#asof",_xll.BQL.Date(#REF!),"#4 = classification_name(bics,4)","#3 = classification_name(bics,3)","#2 = classification_name(bics,2)","#if= "&amp;'[11]Peer Sheet'!$AE$2&amp;"","#Peer = "&amp;'[11]Peer Sheet'!$AE$3&amp;""),G387)*1,"-")))</f>
        <v>#REF!</v>
      </c>
      <c r="L387" s="28" t="e">
        <f>IF(#REF!="","",IF(D387="","",IF(#REF!="Yes",_xll.BQL.Query(#REF!&amp;"get(dropna(matches(groupcut(#S,by=#peer,n=10),long_comp_name().value == value(long_comp_name().value,['"&amp;D387&amp;"']).value),true)) for(members('besgcov index'))","#asof",_xll.BQL.Date(#REF!),"#4 = classification_name(bics,4)","#3 = classification_name(bics,3)","#2 = classification_name(bics,2)","#if= "&amp;'[11]Peer Sheet'!$AE$2&amp;"","#Peer = "&amp;'[11]Peer Sheet'!$AE$3&amp;""),H387)))</f>
        <v>#REF!</v>
      </c>
      <c r="M387" s="28" t="e">
        <f>IF(#REF!="","",IF(D387="","",IF(#REF!="Yes",_xll.BQL.Query(#REF!&amp;"get(dropna(matches(groupcut(#G,by=#peer,n=10),long_comp_name().value == value(long_comp_name().value,['"&amp;D387&amp;"']).value),true)) for(members('besgcov index'))","#asof",_xll.BQL.Date(#REF!),"#4 = classification_name(bics,4)","#3 = classification_name(bics,3)","#2 = classification_name(bics,2)","#if= "&amp;'[11]Peer Sheet'!$AE$2&amp;"","#Peer = "&amp;'[11]Peer Sheet'!$AE$3&amp;""),I387)))</f>
        <v>#REF!</v>
      </c>
      <c r="O387" s="27" t="e">
        <f>IF(O386&lt;#REF!,O386+1,"")</f>
        <v>#REF!</v>
      </c>
      <c r="P387" s="42" t="e">
        <f t="array" ref="P387">IF(O387="","",INDEX(D$9:D$938,MATCH(1,(K$9:K$938=IF(#REF!="Leaders",LARGE(K$9:K$938,O387),SMALL(K$9:K$938,O387)))*(COUNTIF(P$9:P386,D$9:D$938)=0),0)))</f>
        <v>#REF!</v>
      </c>
      <c r="Q387" s="41" t="e">
        <f t="shared" si="6"/>
        <v>#REF!</v>
      </c>
      <c r="R387" s="28" t="e">
        <f>IF(O387="","",IF(#REF!="Leaders",LARGE(K:K,O387),SMALL(K:K,O387)))</f>
        <v>#REF!</v>
      </c>
      <c r="S387" s="28"/>
      <c r="T387" s="42" t="e">
        <f t="array" ref="T387">IF(O387="","",INDEX(D$9:D$938,MATCH(1,(L$9:L$938=IF(#REF!="Leaders",LARGE(L$9:L$938,O387),SMALL(L$9:L$938,O387)))*(COUNTIF(T$9:T386,D$9:D$938)=0),0)))</f>
        <v>#REF!</v>
      </c>
      <c r="U387" s="41" t="e">
        <f t="shared" si="7"/>
        <v>#REF!</v>
      </c>
      <c r="V387" s="28" t="e">
        <f>IF(O387="","",IF(#REF!="Leaders",LARGE(L:L,O387),SMALL(L:L,O387)))</f>
        <v>#REF!</v>
      </c>
      <c r="X387" s="42" t="e">
        <f t="array" ref="X387">IF(O387="","",INDEX(D$9:D$938,MATCH(1,(M$9:M$938=IF(#REF!="Leaders",LARGE(M$9:M$938,O387),SMALL(M$9:M$938,O387)))*(COUNTIF(X$9:X386,D$9:D$938)=0),0)))</f>
        <v>#REF!</v>
      </c>
      <c r="Y387" s="41" t="e">
        <f t="shared" si="8"/>
        <v>#REF!</v>
      </c>
      <c r="Z387" s="28" t="e">
        <f>IF(O387="","",IF(#REF!="Leaders",LARGE(M:M,O387),SMALL(M:M,O387)))</f>
        <v>#REF!</v>
      </c>
    </row>
    <row r="388" spans="7:26">
      <c r="G388" s="28"/>
      <c r="H388" s="40"/>
      <c r="I388" s="28"/>
      <c r="J388" s="28"/>
      <c r="K388" s="28" t="e">
        <f>IF(#REF!="","",IF(D388="","",IFERROR(IF(#REF!="Yes",_xll.BQL.Query(#REF!&amp;"get(dropna(matches(groupcut(#E,by=#peer,n=10),long_comp_name().value == value(long_comp_name().value,['"&amp;D388&amp;"']).value),true)) for(members('besgcov index'))","#asof",_xll.BQL.Date(#REF!),"#4 = classification_name(bics,4)","#3 = classification_name(bics,3)","#2 = classification_name(bics,2)","#if= "&amp;'[11]Peer Sheet'!$AE$2&amp;"","#Peer = "&amp;'[11]Peer Sheet'!$AE$3&amp;""),G388)*1,"-")))</f>
        <v>#REF!</v>
      </c>
      <c r="L388" s="28" t="e">
        <f>IF(#REF!="","",IF(D388="","",IF(#REF!="Yes",_xll.BQL.Query(#REF!&amp;"get(dropna(matches(groupcut(#S,by=#peer,n=10),long_comp_name().value == value(long_comp_name().value,['"&amp;D388&amp;"']).value),true)) for(members('besgcov index'))","#asof",_xll.BQL.Date(#REF!),"#4 = classification_name(bics,4)","#3 = classification_name(bics,3)","#2 = classification_name(bics,2)","#if= "&amp;'[11]Peer Sheet'!$AE$2&amp;"","#Peer = "&amp;'[11]Peer Sheet'!$AE$3&amp;""),H388)))</f>
        <v>#REF!</v>
      </c>
      <c r="M388" s="28" t="e">
        <f>IF(#REF!="","",IF(D388="","",IF(#REF!="Yes",_xll.BQL.Query(#REF!&amp;"get(dropna(matches(groupcut(#G,by=#peer,n=10),long_comp_name().value == value(long_comp_name().value,['"&amp;D388&amp;"']).value),true)) for(members('besgcov index'))","#asof",_xll.BQL.Date(#REF!),"#4 = classification_name(bics,4)","#3 = classification_name(bics,3)","#2 = classification_name(bics,2)","#if= "&amp;'[11]Peer Sheet'!$AE$2&amp;"","#Peer = "&amp;'[11]Peer Sheet'!$AE$3&amp;""),I388)))</f>
        <v>#REF!</v>
      </c>
      <c r="O388" s="27" t="e">
        <f>IF(O387&lt;#REF!,O387+1,"")</f>
        <v>#REF!</v>
      </c>
      <c r="P388" s="42" t="e">
        <f t="array" ref="P388">IF(O388="","",INDEX(D$9:D$938,MATCH(1,(K$9:K$938=IF(#REF!="Leaders",LARGE(K$9:K$938,O388),SMALL(K$9:K$938,O388)))*(COUNTIF(P$9:P387,D$9:D$938)=0),0)))</f>
        <v>#REF!</v>
      </c>
      <c r="Q388" s="41" t="e">
        <f t="shared" si="6"/>
        <v>#REF!</v>
      </c>
      <c r="R388" s="28" t="e">
        <f>IF(O388="","",IF(#REF!="Leaders",LARGE(K:K,O388),SMALL(K:K,O388)))</f>
        <v>#REF!</v>
      </c>
      <c r="S388" s="28"/>
      <c r="T388" s="42" t="e">
        <f t="array" ref="T388">IF(O388="","",INDEX(D$9:D$938,MATCH(1,(L$9:L$938=IF(#REF!="Leaders",LARGE(L$9:L$938,O388),SMALL(L$9:L$938,O388)))*(COUNTIF(T$9:T387,D$9:D$938)=0),0)))</f>
        <v>#REF!</v>
      </c>
      <c r="U388" s="41" t="e">
        <f t="shared" si="7"/>
        <v>#REF!</v>
      </c>
      <c r="V388" s="28" t="e">
        <f>IF(O388="","",IF(#REF!="Leaders",LARGE(L:L,O388),SMALL(L:L,O388)))</f>
        <v>#REF!</v>
      </c>
      <c r="X388" s="42" t="e">
        <f t="array" ref="X388">IF(O388="","",INDEX(D$9:D$938,MATCH(1,(M$9:M$938=IF(#REF!="Leaders",LARGE(M$9:M$938,O388),SMALL(M$9:M$938,O388)))*(COUNTIF(X$9:X387,D$9:D$938)=0),0)))</f>
        <v>#REF!</v>
      </c>
      <c r="Y388" s="41" t="e">
        <f t="shared" si="8"/>
        <v>#REF!</v>
      </c>
      <c r="Z388" s="28" t="e">
        <f>IF(O388="","",IF(#REF!="Leaders",LARGE(M:M,O388),SMALL(M:M,O388)))</f>
        <v>#REF!</v>
      </c>
    </row>
    <row r="389" spans="7:26">
      <c r="G389" s="28"/>
      <c r="H389" s="40"/>
      <c r="I389" s="28"/>
      <c r="J389" s="28"/>
      <c r="K389" s="28" t="e">
        <f>IF(#REF!="","",IF(D389="","",IFERROR(IF(#REF!="Yes",_xll.BQL.Query(#REF!&amp;"get(dropna(matches(groupcut(#E,by=#peer,n=10),long_comp_name().value == value(long_comp_name().value,['"&amp;D389&amp;"']).value),true)) for(members('besgcov index'))","#asof",_xll.BQL.Date(#REF!),"#4 = classification_name(bics,4)","#3 = classification_name(bics,3)","#2 = classification_name(bics,2)","#if= "&amp;'[11]Peer Sheet'!$AE$2&amp;"","#Peer = "&amp;'[11]Peer Sheet'!$AE$3&amp;""),G389)*1,"-")))</f>
        <v>#REF!</v>
      </c>
      <c r="L389" s="28" t="e">
        <f>IF(#REF!="","",IF(D389="","",IF(#REF!="Yes",_xll.BQL.Query(#REF!&amp;"get(dropna(matches(groupcut(#S,by=#peer,n=10),long_comp_name().value == value(long_comp_name().value,['"&amp;D389&amp;"']).value),true)) for(members('besgcov index'))","#asof",_xll.BQL.Date(#REF!),"#4 = classification_name(bics,4)","#3 = classification_name(bics,3)","#2 = classification_name(bics,2)","#if= "&amp;'[11]Peer Sheet'!$AE$2&amp;"","#Peer = "&amp;'[11]Peer Sheet'!$AE$3&amp;""),H389)))</f>
        <v>#REF!</v>
      </c>
      <c r="M389" s="28" t="e">
        <f>IF(#REF!="","",IF(D389="","",IF(#REF!="Yes",_xll.BQL.Query(#REF!&amp;"get(dropna(matches(groupcut(#G,by=#peer,n=10),long_comp_name().value == value(long_comp_name().value,['"&amp;D389&amp;"']).value),true)) for(members('besgcov index'))","#asof",_xll.BQL.Date(#REF!),"#4 = classification_name(bics,4)","#3 = classification_name(bics,3)","#2 = classification_name(bics,2)","#if= "&amp;'[11]Peer Sheet'!$AE$2&amp;"","#Peer = "&amp;'[11]Peer Sheet'!$AE$3&amp;""),I389)))</f>
        <v>#REF!</v>
      </c>
      <c r="O389" s="27" t="e">
        <f>IF(O388&lt;#REF!,O388+1,"")</f>
        <v>#REF!</v>
      </c>
      <c r="P389" s="42" t="e">
        <f t="array" ref="P389">IF(O389="","",INDEX(D$9:D$938,MATCH(1,(K$9:K$938=IF(#REF!="Leaders",LARGE(K$9:K$938,O389),SMALL(K$9:K$938,O389)))*(COUNTIF(P$9:P388,D$9:D$938)=0),0)))</f>
        <v>#REF!</v>
      </c>
      <c r="Q389" s="41" t="e">
        <f t="shared" si="6"/>
        <v>#REF!</v>
      </c>
      <c r="R389" s="28" t="e">
        <f>IF(O389="","",IF(#REF!="Leaders",LARGE(K:K,O389),SMALL(K:K,O389)))</f>
        <v>#REF!</v>
      </c>
      <c r="S389" s="28"/>
      <c r="T389" s="42" t="e">
        <f t="array" ref="T389">IF(O389="","",INDEX(D$9:D$938,MATCH(1,(L$9:L$938=IF(#REF!="Leaders",LARGE(L$9:L$938,O389),SMALL(L$9:L$938,O389)))*(COUNTIF(T$9:T388,D$9:D$938)=0),0)))</f>
        <v>#REF!</v>
      </c>
      <c r="U389" s="41" t="e">
        <f t="shared" si="7"/>
        <v>#REF!</v>
      </c>
      <c r="V389" s="28" t="e">
        <f>IF(O389="","",IF(#REF!="Leaders",LARGE(L:L,O389),SMALL(L:L,O389)))</f>
        <v>#REF!</v>
      </c>
      <c r="X389" s="42" t="e">
        <f t="array" ref="X389">IF(O389="","",INDEX(D$9:D$938,MATCH(1,(M$9:M$938=IF(#REF!="Leaders",LARGE(M$9:M$938,O389),SMALL(M$9:M$938,O389)))*(COUNTIF(X$9:X388,D$9:D$938)=0),0)))</f>
        <v>#REF!</v>
      </c>
      <c r="Y389" s="41" t="e">
        <f t="shared" si="8"/>
        <v>#REF!</v>
      </c>
      <c r="Z389" s="28" t="e">
        <f>IF(O389="","",IF(#REF!="Leaders",LARGE(M:M,O389),SMALL(M:M,O389)))</f>
        <v>#REF!</v>
      </c>
    </row>
    <row r="390" spans="7:26">
      <c r="G390" s="28"/>
      <c r="H390" s="40"/>
      <c r="I390" s="28"/>
      <c r="J390" s="28"/>
      <c r="K390" s="28" t="e">
        <f>IF(#REF!="","",IF(D390="","",IFERROR(IF(#REF!="Yes",_xll.BQL.Query(#REF!&amp;"get(dropna(matches(groupcut(#E,by=#peer,n=10),long_comp_name().value == value(long_comp_name().value,['"&amp;D390&amp;"']).value),true)) for(members('besgcov index'))","#asof",_xll.BQL.Date(#REF!),"#4 = classification_name(bics,4)","#3 = classification_name(bics,3)","#2 = classification_name(bics,2)","#if= "&amp;'[11]Peer Sheet'!$AE$2&amp;"","#Peer = "&amp;'[11]Peer Sheet'!$AE$3&amp;""),G390)*1,"-")))</f>
        <v>#REF!</v>
      </c>
      <c r="L390" s="28" t="e">
        <f>IF(#REF!="","",IF(D390="","",IF(#REF!="Yes",_xll.BQL.Query(#REF!&amp;"get(dropna(matches(groupcut(#S,by=#peer,n=10),long_comp_name().value == value(long_comp_name().value,['"&amp;D390&amp;"']).value),true)) for(members('besgcov index'))","#asof",_xll.BQL.Date(#REF!),"#4 = classification_name(bics,4)","#3 = classification_name(bics,3)","#2 = classification_name(bics,2)","#if= "&amp;'[11]Peer Sheet'!$AE$2&amp;"","#Peer = "&amp;'[11]Peer Sheet'!$AE$3&amp;""),H390)))</f>
        <v>#REF!</v>
      </c>
      <c r="M390" s="28" t="e">
        <f>IF(#REF!="","",IF(D390="","",IF(#REF!="Yes",_xll.BQL.Query(#REF!&amp;"get(dropna(matches(groupcut(#G,by=#peer,n=10),long_comp_name().value == value(long_comp_name().value,['"&amp;D390&amp;"']).value),true)) for(members('besgcov index'))","#asof",_xll.BQL.Date(#REF!),"#4 = classification_name(bics,4)","#3 = classification_name(bics,3)","#2 = classification_name(bics,2)","#if= "&amp;'[11]Peer Sheet'!$AE$2&amp;"","#Peer = "&amp;'[11]Peer Sheet'!$AE$3&amp;""),I390)))</f>
        <v>#REF!</v>
      </c>
      <c r="O390" s="27" t="e">
        <f>IF(O389&lt;#REF!,O389+1,"")</f>
        <v>#REF!</v>
      </c>
      <c r="P390" s="42" t="e">
        <f t="array" ref="P390">IF(O390="","",INDEX(D$9:D$938,MATCH(1,(K$9:K$938=IF(#REF!="Leaders",LARGE(K$9:K$938,O390),SMALL(K$9:K$938,O390)))*(COUNTIF(P$9:P389,D$9:D$938)=0),0)))</f>
        <v>#REF!</v>
      </c>
      <c r="Q390" s="41" t="e">
        <f t="shared" si="6"/>
        <v>#REF!</v>
      </c>
      <c r="R390" s="28" t="e">
        <f>IF(O390="","",IF(#REF!="Leaders",LARGE(K:K,O390),SMALL(K:K,O390)))</f>
        <v>#REF!</v>
      </c>
      <c r="S390" s="28"/>
      <c r="T390" s="42" t="e">
        <f t="array" ref="T390">IF(O390="","",INDEX(D$9:D$938,MATCH(1,(L$9:L$938=IF(#REF!="Leaders",LARGE(L$9:L$938,O390),SMALL(L$9:L$938,O390)))*(COUNTIF(T$9:T389,D$9:D$938)=0),0)))</f>
        <v>#REF!</v>
      </c>
      <c r="U390" s="41" t="e">
        <f t="shared" si="7"/>
        <v>#REF!</v>
      </c>
      <c r="V390" s="28" t="e">
        <f>IF(O390="","",IF(#REF!="Leaders",LARGE(L:L,O390),SMALL(L:L,O390)))</f>
        <v>#REF!</v>
      </c>
      <c r="X390" s="42" t="e">
        <f t="array" ref="X390">IF(O390="","",INDEX(D$9:D$938,MATCH(1,(M$9:M$938=IF(#REF!="Leaders",LARGE(M$9:M$938,O390),SMALL(M$9:M$938,O390)))*(COUNTIF(X$9:X389,D$9:D$938)=0),0)))</f>
        <v>#REF!</v>
      </c>
      <c r="Y390" s="41" t="e">
        <f t="shared" si="8"/>
        <v>#REF!</v>
      </c>
      <c r="Z390" s="28" t="e">
        <f>IF(O390="","",IF(#REF!="Leaders",LARGE(M:M,O390),SMALL(M:M,O390)))</f>
        <v>#REF!</v>
      </c>
    </row>
    <row r="391" spans="7:26">
      <c r="G391" s="28"/>
      <c r="H391" s="40"/>
      <c r="I391" s="28"/>
      <c r="J391" s="28"/>
      <c r="K391" s="28" t="e">
        <f>IF(#REF!="","",IF(D391="","",IFERROR(IF(#REF!="Yes",_xll.BQL.Query(#REF!&amp;"get(dropna(matches(groupcut(#E,by=#peer,n=10),long_comp_name().value == value(long_comp_name().value,['"&amp;D391&amp;"']).value),true)) for(members('besgcov index'))","#asof",_xll.BQL.Date(#REF!),"#4 = classification_name(bics,4)","#3 = classification_name(bics,3)","#2 = classification_name(bics,2)","#if= "&amp;'[11]Peer Sheet'!$AE$2&amp;"","#Peer = "&amp;'[11]Peer Sheet'!$AE$3&amp;""),G391)*1,"-")))</f>
        <v>#REF!</v>
      </c>
      <c r="L391" s="28" t="e">
        <f>IF(#REF!="","",IF(D391="","",IF(#REF!="Yes",_xll.BQL.Query(#REF!&amp;"get(dropna(matches(groupcut(#S,by=#peer,n=10),long_comp_name().value == value(long_comp_name().value,['"&amp;D391&amp;"']).value),true)) for(members('besgcov index'))","#asof",_xll.BQL.Date(#REF!),"#4 = classification_name(bics,4)","#3 = classification_name(bics,3)","#2 = classification_name(bics,2)","#if= "&amp;'[11]Peer Sheet'!$AE$2&amp;"","#Peer = "&amp;'[11]Peer Sheet'!$AE$3&amp;""),H391)))</f>
        <v>#REF!</v>
      </c>
      <c r="M391" s="28" t="e">
        <f>IF(#REF!="","",IF(D391="","",IF(#REF!="Yes",_xll.BQL.Query(#REF!&amp;"get(dropna(matches(groupcut(#G,by=#peer,n=10),long_comp_name().value == value(long_comp_name().value,['"&amp;D391&amp;"']).value),true)) for(members('besgcov index'))","#asof",_xll.BQL.Date(#REF!),"#4 = classification_name(bics,4)","#3 = classification_name(bics,3)","#2 = classification_name(bics,2)","#if= "&amp;'[11]Peer Sheet'!$AE$2&amp;"","#Peer = "&amp;'[11]Peer Sheet'!$AE$3&amp;""),I391)))</f>
        <v>#REF!</v>
      </c>
      <c r="O391" s="27" t="e">
        <f>IF(O390&lt;#REF!,O390+1,"")</f>
        <v>#REF!</v>
      </c>
      <c r="P391" s="42" t="e">
        <f t="array" ref="P391">IF(O391="","",INDEX(D$9:D$938,MATCH(1,(K$9:K$938=IF(#REF!="Leaders",LARGE(K$9:K$938,O391),SMALL(K$9:K$938,O391)))*(COUNTIF(P$9:P390,D$9:D$938)=0),0)))</f>
        <v>#REF!</v>
      </c>
      <c r="Q391" s="41" t="e">
        <f t="shared" si="6"/>
        <v>#REF!</v>
      </c>
      <c r="R391" s="28" t="e">
        <f>IF(O391="","",IF(#REF!="Leaders",LARGE(K:K,O391),SMALL(K:K,O391)))</f>
        <v>#REF!</v>
      </c>
      <c r="S391" s="28"/>
      <c r="T391" s="42" t="e">
        <f t="array" ref="T391">IF(O391="","",INDEX(D$9:D$938,MATCH(1,(L$9:L$938=IF(#REF!="Leaders",LARGE(L$9:L$938,O391),SMALL(L$9:L$938,O391)))*(COUNTIF(T$9:T390,D$9:D$938)=0),0)))</f>
        <v>#REF!</v>
      </c>
      <c r="U391" s="41" t="e">
        <f t="shared" si="7"/>
        <v>#REF!</v>
      </c>
      <c r="V391" s="28" t="e">
        <f>IF(O391="","",IF(#REF!="Leaders",LARGE(L:L,O391),SMALL(L:L,O391)))</f>
        <v>#REF!</v>
      </c>
      <c r="X391" s="42" t="e">
        <f t="array" ref="X391">IF(O391="","",INDEX(D$9:D$938,MATCH(1,(M$9:M$938=IF(#REF!="Leaders",LARGE(M$9:M$938,O391),SMALL(M$9:M$938,O391)))*(COUNTIF(X$9:X390,D$9:D$938)=0),0)))</f>
        <v>#REF!</v>
      </c>
      <c r="Y391" s="41" t="e">
        <f t="shared" si="8"/>
        <v>#REF!</v>
      </c>
      <c r="Z391" s="28" t="e">
        <f>IF(O391="","",IF(#REF!="Leaders",LARGE(M:M,O391),SMALL(M:M,O391)))</f>
        <v>#REF!</v>
      </c>
    </row>
    <row r="392" spans="7:26">
      <c r="G392" s="28"/>
      <c r="H392" s="40"/>
      <c r="I392" s="28"/>
      <c r="J392" s="28"/>
      <c r="K392" s="28" t="e">
        <f>IF(#REF!="","",IF(D392="","",IFERROR(IF(#REF!="Yes",_xll.BQL.Query(#REF!&amp;"get(dropna(matches(groupcut(#E,by=#peer,n=10),long_comp_name().value == value(long_comp_name().value,['"&amp;D392&amp;"']).value),true)) for(members('besgcov index'))","#asof",_xll.BQL.Date(#REF!),"#4 = classification_name(bics,4)","#3 = classification_name(bics,3)","#2 = classification_name(bics,2)","#if= "&amp;'[11]Peer Sheet'!$AE$2&amp;"","#Peer = "&amp;'[11]Peer Sheet'!$AE$3&amp;""),G392)*1,"-")))</f>
        <v>#REF!</v>
      </c>
      <c r="L392" s="28" t="e">
        <f>IF(#REF!="","",IF(D392="","",IF(#REF!="Yes",_xll.BQL.Query(#REF!&amp;"get(dropna(matches(groupcut(#S,by=#peer,n=10),long_comp_name().value == value(long_comp_name().value,['"&amp;D392&amp;"']).value),true)) for(members('besgcov index'))","#asof",_xll.BQL.Date(#REF!),"#4 = classification_name(bics,4)","#3 = classification_name(bics,3)","#2 = classification_name(bics,2)","#if= "&amp;'[11]Peer Sheet'!$AE$2&amp;"","#Peer = "&amp;'[11]Peer Sheet'!$AE$3&amp;""),H392)))</f>
        <v>#REF!</v>
      </c>
      <c r="M392" s="28" t="e">
        <f>IF(#REF!="","",IF(D392="","",IF(#REF!="Yes",_xll.BQL.Query(#REF!&amp;"get(dropna(matches(groupcut(#G,by=#peer,n=10),long_comp_name().value == value(long_comp_name().value,['"&amp;D392&amp;"']).value),true)) for(members('besgcov index'))","#asof",_xll.BQL.Date(#REF!),"#4 = classification_name(bics,4)","#3 = classification_name(bics,3)","#2 = classification_name(bics,2)","#if= "&amp;'[11]Peer Sheet'!$AE$2&amp;"","#Peer = "&amp;'[11]Peer Sheet'!$AE$3&amp;""),I392)))</f>
        <v>#REF!</v>
      </c>
      <c r="O392" s="27" t="e">
        <f>IF(O391&lt;#REF!,O391+1,"")</f>
        <v>#REF!</v>
      </c>
      <c r="P392" s="42" t="e">
        <f t="array" ref="P392">IF(O392="","",INDEX(D$9:D$938,MATCH(1,(K$9:K$938=IF(#REF!="Leaders",LARGE(K$9:K$938,O392),SMALL(K$9:K$938,O392)))*(COUNTIF(P$9:P391,D$9:D$938)=0),0)))</f>
        <v>#REF!</v>
      </c>
      <c r="Q392" s="41" t="e">
        <f t="shared" si="6"/>
        <v>#REF!</v>
      </c>
      <c r="R392" s="28" t="e">
        <f>IF(O392="","",IF(#REF!="Leaders",LARGE(K:K,O392),SMALL(K:K,O392)))</f>
        <v>#REF!</v>
      </c>
      <c r="S392" s="28"/>
      <c r="T392" s="42" t="e">
        <f t="array" ref="T392">IF(O392="","",INDEX(D$9:D$938,MATCH(1,(L$9:L$938=IF(#REF!="Leaders",LARGE(L$9:L$938,O392),SMALL(L$9:L$938,O392)))*(COUNTIF(T$9:T391,D$9:D$938)=0),0)))</f>
        <v>#REF!</v>
      </c>
      <c r="U392" s="41" t="e">
        <f t="shared" si="7"/>
        <v>#REF!</v>
      </c>
      <c r="V392" s="28" t="e">
        <f>IF(O392="","",IF(#REF!="Leaders",LARGE(L:L,O392),SMALL(L:L,O392)))</f>
        <v>#REF!</v>
      </c>
      <c r="X392" s="42" t="e">
        <f t="array" ref="X392">IF(O392="","",INDEX(D$9:D$938,MATCH(1,(M$9:M$938=IF(#REF!="Leaders",LARGE(M$9:M$938,O392),SMALL(M$9:M$938,O392)))*(COUNTIF(X$9:X391,D$9:D$938)=0),0)))</f>
        <v>#REF!</v>
      </c>
      <c r="Y392" s="41" t="e">
        <f t="shared" si="8"/>
        <v>#REF!</v>
      </c>
      <c r="Z392" s="28" t="e">
        <f>IF(O392="","",IF(#REF!="Leaders",LARGE(M:M,O392),SMALL(M:M,O392)))</f>
        <v>#REF!</v>
      </c>
    </row>
    <row r="393" spans="7:26">
      <c r="G393" s="28"/>
      <c r="H393" s="40"/>
      <c r="I393" s="28"/>
      <c r="J393" s="28"/>
      <c r="K393" s="28" t="e">
        <f>IF(#REF!="","",IF(D393="","",IFERROR(IF(#REF!="Yes",_xll.BQL.Query(#REF!&amp;"get(dropna(matches(groupcut(#E,by=#peer,n=10),long_comp_name().value == value(long_comp_name().value,['"&amp;D393&amp;"']).value),true)) for(members('besgcov index'))","#asof",_xll.BQL.Date(#REF!),"#4 = classification_name(bics,4)","#3 = classification_name(bics,3)","#2 = classification_name(bics,2)","#if= "&amp;'[11]Peer Sheet'!$AE$2&amp;"","#Peer = "&amp;'[11]Peer Sheet'!$AE$3&amp;""),G393)*1,"-")))</f>
        <v>#REF!</v>
      </c>
      <c r="L393" s="28" t="e">
        <f>IF(#REF!="","",IF(D393="","",IF(#REF!="Yes",_xll.BQL.Query(#REF!&amp;"get(dropna(matches(groupcut(#S,by=#peer,n=10),long_comp_name().value == value(long_comp_name().value,['"&amp;D393&amp;"']).value),true)) for(members('besgcov index'))","#asof",_xll.BQL.Date(#REF!),"#4 = classification_name(bics,4)","#3 = classification_name(bics,3)","#2 = classification_name(bics,2)","#if= "&amp;'[11]Peer Sheet'!$AE$2&amp;"","#Peer = "&amp;'[11]Peer Sheet'!$AE$3&amp;""),H393)))</f>
        <v>#REF!</v>
      </c>
      <c r="M393" s="28" t="e">
        <f>IF(#REF!="","",IF(D393="","",IF(#REF!="Yes",_xll.BQL.Query(#REF!&amp;"get(dropna(matches(groupcut(#G,by=#peer,n=10),long_comp_name().value == value(long_comp_name().value,['"&amp;D393&amp;"']).value),true)) for(members('besgcov index'))","#asof",_xll.BQL.Date(#REF!),"#4 = classification_name(bics,4)","#3 = classification_name(bics,3)","#2 = classification_name(bics,2)","#if= "&amp;'[11]Peer Sheet'!$AE$2&amp;"","#Peer = "&amp;'[11]Peer Sheet'!$AE$3&amp;""),I393)))</f>
        <v>#REF!</v>
      </c>
      <c r="O393" s="27" t="e">
        <f>IF(O392&lt;#REF!,O392+1,"")</f>
        <v>#REF!</v>
      </c>
      <c r="P393" s="42" t="e">
        <f t="array" ref="P393">IF(O393="","",INDEX(D$9:D$938,MATCH(1,(K$9:K$938=IF(#REF!="Leaders",LARGE(K$9:K$938,O393),SMALL(K$9:K$938,O393)))*(COUNTIF(P$9:P392,D$9:D$938)=0),0)))</f>
        <v>#REF!</v>
      </c>
      <c r="Q393" s="41" t="e">
        <f t="shared" si="6"/>
        <v>#REF!</v>
      </c>
      <c r="R393" s="28" t="e">
        <f>IF(O393="","",IF(#REF!="Leaders",LARGE(K:K,O393),SMALL(K:K,O393)))</f>
        <v>#REF!</v>
      </c>
      <c r="S393" s="28"/>
      <c r="T393" s="42" t="e">
        <f t="array" ref="T393">IF(O393="","",INDEX(D$9:D$938,MATCH(1,(L$9:L$938=IF(#REF!="Leaders",LARGE(L$9:L$938,O393),SMALL(L$9:L$938,O393)))*(COUNTIF(T$9:T392,D$9:D$938)=0),0)))</f>
        <v>#REF!</v>
      </c>
      <c r="U393" s="41" t="e">
        <f t="shared" si="7"/>
        <v>#REF!</v>
      </c>
      <c r="V393" s="28" t="e">
        <f>IF(O393="","",IF(#REF!="Leaders",LARGE(L:L,O393),SMALL(L:L,O393)))</f>
        <v>#REF!</v>
      </c>
      <c r="X393" s="42" t="e">
        <f t="array" ref="X393">IF(O393="","",INDEX(D$9:D$938,MATCH(1,(M$9:M$938=IF(#REF!="Leaders",LARGE(M$9:M$938,O393),SMALL(M$9:M$938,O393)))*(COUNTIF(X$9:X392,D$9:D$938)=0),0)))</f>
        <v>#REF!</v>
      </c>
      <c r="Y393" s="41" t="e">
        <f t="shared" si="8"/>
        <v>#REF!</v>
      </c>
      <c r="Z393" s="28" t="e">
        <f>IF(O393="","",IF(#REF!="Leaders",LARGE(M:M,O393),SMALL(M:M,O393)))</f>
        <v>#REF!</v>
      </c>
    </row>
    <row r="394" spans="7:26">
      <c r="G394" s="28"/>
      <c r="H394" s="40"/>
      <c r="I394" s="28"/>
      <c r="J394" s="28"/>
      <c r="K394" s="28" t="e">
        <f>IF(#REF!="","",IF(D394="","",IFERROR(IF(#REF!="Yes",_xll.BQL.Query(#REF!&amp;"get(dropna(matches(groupcut(#E,by=#peer,n=10),long_comp_name().value == value(long_comp_name().value,['"&amp;D394&amp;"']).value),true)) for(members('besgcov index'))","#asof",_xll.BQL.Date(#REF!),"#4 = classification_name(bics,4)","#3 = classification_name(bics,3)","#2 = classification_name(bics,2)","#if= "&amp;'[11]Peer Sheet'!$AE$2&amp;"","#Peer = "&amp;'[11]Peer Sheet'!$AE$3&amp;""),G394)*1,"-")))</f>
        <v>#REF!</v>
      </c>
      <c r="L394" s="28" t="e">
        <f>IF(#REF!="","",IF(D394="","",IF(#REF!="Yes",_xll.BQL.Query(#REF!&amp;"get(dropna(matches(groupcut(#S,by=#peer,n=10),long_comp_name().value == value(long_comp_name().value,['"&amp;D394&amp;"']).value),true)) for(members('besgcov index'))","#asof",_xll.BQL.Date(#REF!),"#4 = classification_name(bics,4)","#3 = classification_name(bics,3)","#2 = classification_name(bics,2)","#if= "&amp;'[11]Peer Sheet'!$AE$2&amp;"","#Peer = "&amp;'[11]Peer Sheet'!$AE$3&amp;""),H394)))</f>
        <v>#REF!</v>
      </c>
      <c r="M394" s="28" t="e">
        <f>IF(#REF!="","",IF(D394="","",IF(#REF!="Yes",_xll.BQL.Query(#REF!&amp;"get(dropna(matches(groupcut(#G,by=#peer,n=10),long_comp_name().value == value(long_comp_name().value,['"&amp;D394&amp;"']).value),true)) for(members('besgcov index'))","#asof",_xll.BQL.Date(#REF!),"#4 = classification_name(bics,4)","#3 = classification_name(bics,3)","#2 = classification_name(bics,2)","#if= "&amp;'[11]Peer Sheet'!$AE$2&amp;"","#Peer = "&amp;'[11]Peer Sheet'!$AE$3&amp;""),I394)))</f>
        <v>#REF!</v>
      </c>
      <c r="O394" s="27" t="e">
        <f>IF(O393&lt;#REF!,O393+1,"")</f>
        <v>#REF!</v>
      </c>
      <c r="P394" s="42" t="e">
        <f t="array" ref="P394">IF(O394="","",INDEX(D$9:D$938,MATCH(1,(K$9:K$938=IF(#REF!="Leaders",LARGE(K$9:K$938,O394),SMALL(K$9:K$938,O394)))*(COUNTIF(P$9:P393,D$9:D$938)=0),0)))</f>
        <v>#REF!</v>
      </c>
      <c r="Q394" s="41" t="e">
        <f t="shared" si="6"/>
        <v>#REF!</v>
      </c>
      <c r="R394" s="28" t="e">
        <f>IF(O394="","",IF(#REF!="Leaders",LARGE(K:K,O394),SMALL(K:K,O394)))</f>
        <v>#REF!</v>
      </c>
      <c r="S394" s="28"/>
      <c r="T394" s="42" t="e">
        <f t="array" ref="T394">IF(O394="","",INDEX(D$9:D$938,MATCH(1,(L$9:L$938=IF(#REF!="Leaders",LARGE(L$9:L$938,O394),SMALL(L$9:L$938,O394)))*(COUNTIF(T$9:T393,D$9:D$938)=0),0)))</f>
        <v>#REF!</v>
      </c>
      <c r="U394" s="41" t="e">
        <f t="shared" si="7"/>
        <v>#REF!</v>
      </c>
      <c r="V394" s="28" t="e">
        <f>IF(O394="","",IF(#REF!="Leaders",LARGE(L:L,O394),SMALL(L:L,O394)))</f>
        <v>#REF!</v>
      </c>
      <c r="X394" s="42" t="e">
        <f t="array" ref="X394">IF(O394="","",INDEX(D$9:D$938,MATCH(1,(M$9:M$938=IF(#REF!="Leaders",LARGE(M$9:M$938,O394),SMALL(M$9:M$938,O394)))*(COUNTIF(X$9:X393,D$9:D$938)=0),0)))</f>
        <v>#REF!</v>
      </c>
      <c r="Y394" s="41" t="e">
        <f t="shared" si="8"/>
        <v>#REF!</v>
      </c>
      <c r="Z394" s="28" t="e">
        <f>IF(O394="","",IF(#REF!="Leaders",LARGE(M:M,O394),SMALL(M:M,O394)))</f>
        <v>#REF!</v>
      </c>
    </row>
    <row r="395" spans="7:26">
      <c r="G395" s="28"/>
      <c r="H395" s="40"/>
      <c r="I395" s="28"/>
      <c r="J395" s="28"/>
      <c r="K395" s="28" t="e">
        <f>IF(#REF!="","",IF(D395="","",IFERROR(IF(#REF!="Yes",_xll.BQL.Query(#REF!&amp;"get(dropna(matches(groupcut(#E,by=#peer,n=10),long_comp_name().value == value(long_comp_name().value,['"&amp;D395&amp;"']).value),true)) for(members('besgcov index'))","#asof",_xll.BQL.Date(#REF!),"#4 = classification_name(bics,4)","#3 = classification_name(bics,3)","#2 = classification_name(bics,2)","#if= "&amp;'[11]Peer Sheet'!$AE$2&amp;"","#Peer = "&amp;'[11]Peer Sheet'!$AE$3&amp;""),G395)*1,"-")))</f>
        <v>#REF!</v>
      </c>
      <c r="L395" s="28" t="e">
        <f>IF(#REF!="","",IF(D395="","",IF(#REF!="Yes",_xll.BQL.Query(#REF!&amp;"get(dropna(matches(groupcut(#S,by=#peer,n=10),long_comp_name().value == value(long_comp_name().value,['"&amp;D395&amp;"']).value),true)) for(members('besgcov index'))","#asof",_xll.BQL.Date(#REF!),"#4 = classification_name(bics,4)","#3 = classification_name(bics,3)","#2 = classification_name(bics,2)","#if= "&amp;'[11]Peer Sheet'!$AE$2&amp;"","#Peer = "&amp;'[11]Peer Sheet'!$AE$3&amp;""),H395)))</f>
        <v>#REF!</v>
      </c>
      <c r="M395" s="28" t="e">
        <f>IF(#REF!="","",IF(D395="","",IF(#REF!="Yes",_xll.BQL.Query(#REF!&amp;"get(dropna(matches(groupcut(#G,by=#peer,n=10),long_comp_name().value == value(long_comp_name().value,['"&amp;D395&amp;"']).value),true)) for(members('besgcov index'))","#asof",_xll.BQL.Date(#REF!),"#4 = classification_name(bics,4)","#3 = classification_name(bics,3)","#2 = classification_name(bics,2)","#if= "&amp;'[11]Peer Sheet'!$AE$2&amp;"","#Peer = "&amp;'[11]Peer Sheet'!$AE$3&amp;""),I395)))</f>
        <v>#REF!</v>
      </c>
      <c r="O395" s="27" t="e">
        <f>IF(O394&lt;#REF!,O394+1,"")</f>
        <v>#REF!</v>
      </c>
      <c r="P395" s="42" t="e">
        <f t="array" ref="P395">IF(O395="","",INDEX(D$9:D$938,MATCH(1,(K$9:K$938=IF(#REF!="Leaders",LARGE(K$9:K$938,O395),SMALL(K$9:K$938,O395)))*(COUNTIF(P$9:P394,D$9:D$938)=0),0)))</f>
        <v>#REF!</v>
      </c>
      <c r="Q395" s="41" t="e">
        <f t="shared" si="6"/>
        <v>#REF!</v>
      </c>
      <c r="R395" s="28" t="e">
        <f>IF(O395="","",IF(#REF!="Leaders",LARGE(K:K,O395),SMALL(K:K,O395)))</f>
        <v>#REF!</v>
      </c>
      <c r="S395" s="28"/>
      <c r="T395" s="42" t="e">
        <f t="array" ref="T395">IF(O395="","",INDEX(D$9:D$938,MATCH(1,(L$9:L$938=IF(#REF!="Leaders",LARGE(L$9:L$938,O395),SMALL(L$9:L$938,O395)))*(COUNTIF(T$9:T394,D$9:D$938)=0),0)))</f>
        <v>#REF!</v>
      </c>
      <c r="U395" s="41" t="e">
        <f t="shared" si="7"/>
        <v>#REF!</v>
      </c>
      <c r="V395" s="28" t="e">
        <f>IF(O395="","",IF(#REF!="Leaders",LARGE(L:L,O395),SMALL(L:L,O395)))</f>
        <v>#REF!</v>
      </c>
      <c r="X395" s="42" t="e">
        <f t="array" ref="X395">IF(O395="","",INDEX(D$9:D$938,MATCH(1,(M$9:M$938=IF(#REF!="Leaders",LARGE(M$9:M$938,O395),SMALL(M$9:M$938,O395)))*(COUNTIF(X$9:X394,D$9:D$938)=0),0)))</f>
        <v>#REF!</v>
      </c>
      <c r="Y395" s="41" t="e">
        <f t="shared" si="8"/>
        <v>#REF!</v>
      </c>
      <c r="Z395" s="28" t="e">
        <f>IF(O395="","",IF(#REF!="Leaders",LARGE(M:M,O395),SMALL(M:M,O395)))</f>
        <v>#REF!</v>
      </c>
    </row>
    <row r="396" spans="7:26">
      <c r="G396" s="28"/>
      <c r="H396" s="40"/>
      <c r="I396" s="28"/>
      <c r="J396" s="28"/>
      <c r="K396" s="28" t="e">
        <f>IF(#REF!="","",IF(D396="","",IFERROR(IF(#REF!="Yes",_xll.BQL.Query(#REF!&amp;"get(dropna(matches(groupcut(#E,by=#peer,n=10),long_comp_name().value == value(long_comp_name().value,['"&amp;D396&amp;"']).value),true)) for(members('besgcov index'))","#asof",_xll.BQL.Date(#REF!),"#4 = classification_name(bics,4)","#3 = classification_name(bics,3)","#2 = classification_name(bics,2)","#if= "&amp;'[11]Peer Sheet'!$AE$2&amp;"","#Peer = "&amp;'[11]Peer Sheet'!$AE$3&amp;""),G396)*1,"-")))</f>
        <v>#REF!</v>
      </c>
      <c r="L396" s="28" t="e">
        <f>IF(#REF!="","",IF(D396="","",IF(#REF!="Yes",_xll.BQL.Query(#REF!&amp;"get(dropna(matches(groupcut(#S,by=#peer,n=10),long_comp_name().value == value(long_comp_name().value,['"&amp;D396&amp;"']).value),true)) for(members('besgcov index'))","#asof",_xll.BQL.Date(#REF!),"#4 = classification_name(bics,4)","#3 = classification_name(bics,3)","#2 = classification_name(bics,2)","#if= "&amp;'[11]Peer Sheet'!$AE$2&amp;"","#Peer = "&amp;'[11]Peer Sheet'!$AE$3&amp;""),H396)))</f>
        <v>#REF!</v>
      </c>
      <c r="M396" s="28" t="e">
        <f>IF(#REF!="","",IF(D396="","",IF(#REF!="Yes",_xll.BQL.Query(#REF!&amp;"get(dropna(matches(groupcut(#G,by=#peer,n=10),long_comp_name().value == value(long_comp_name().value,['"&amp;D396&amp;"']).value),true)) for(members('besgcov index'))","#asof",_xll.BQL.Date(#REF!),"#4 = classification_name(bics,4)","#3 = classification_name(bics,3)","#2 = classification_name(bics,2)","#if= "&amp;'[11]Peer Sheet'!$AE$2&amp;"","#Peer = "&amp;'[11]Peer Sheet'!$AE$3&amp;""),I396)))</f>
        <v>#REF!</v>
      </c>
      <c r="O396" s="27" t="e">
        <f>IF(O395&lt;#REF!,O395+1,"")</f>
        <v>#REF!</v>
      </c>
      <c r="P396" s="42" t="e">
        <f t="array" ref="P396">IF(O396="","",INDEX(D$9:D$938,MATCH(1,(K$9:K$938=IF(#REF!="Leaders",LARGE(K$9:K$938,O396),SMALL(K$9:K$938,O396)))*(COUNTIF(P$9:P395,D$9:D$938)=0),0)))</f>
        <v>#REF!</v>
      </c>
      <c r="Q396" s="41" t="e">
        <f t="shared" si="6"/>
        <v>#REF!</v>
      </c>
      <c r="R396" s="28" t="e">
        <f>IF(O396="","",IF(#REF!="Leaders",LARGE(K:K,O396),SMALL(K:K,O396)))</f>
        <v>#REF!</v>
      </c>
      <c r="S396" s="28"/>
      <c r="T396" s="42" t="e">
        <f t="array" ref="T396">IF(O396="","",INDEX(D$9:D$938,MATCH(1,(L$9:L$938=IF(#REF!="Leaders",LARGE(L$9:L$938,O396),SMALL(L$9:L$938,O396)))*(COUNTIF(T$9:T395,D$9:D$938)=0),0)))</f>
        <v>#REF!</v>
      </c>
      <c r="U396" s="41" t="e">
        <f t="shared" si="7"/>
        <v>#REF!</v>
      </c>
      <c r="V396" s="28" t="e">
        <f>IF(O396="","",IF(#REF!="Leaders",LARGE(L:L,O396),SMALL(L:L,O396)))</f>
        <v>#REF!</v>
      </c>
      <c r="X396" s="42" t="e">
        <f t="array" ref="X396">IF(O396="","",INDEX(D$9:D$938,MATCH(1,(M$9:M$938=IF(#REF!="Leaders",LARGE(M$9:M$938,O396),SMALL(M$9:M$938,O396)))*(COUNTIF(X$9:X395,D$9:D$938)=0),0)))</f>
        <v>#REF!</v>
      </c>
      <c r="Y396" s="41" t="e">
        <f t="shared" si="8"/>
        <v>#REF!</v>
      </c>
      <c r="Z396" s="28" t="e">
        <f>IF(O396="","",IF(#REF!="Leaders",LARGE(M:M,O396),SMALL(M:M,O396)))</f>
        <v>#REF!</v>
      </c>
    </row>
    <row r="397" spans="7:26">
      <c r="G397" s="28"/>
      <c r="H397" s="40"/>
      <c r="I397" s="28"/>
      <c r="J397" s="28"/>
      <c r="K397" s="28" t="e">
        <f>IF(#REF!="","",IF(D397="","",IFERROR(IF(#REF!="Yes",_xll.BQL.Query(#REF!&amp;"get(dropna(matches(groupcut(#E,by=#peer,n=10),long_comp_name().value == value(long_comp_name().value,['"&amp;D397&amp;"']).value),true)) for(members('besgcov index'))","#asof",_xll.BQL.Date(#REF!),"#4 = classification_name(bics,4)","#3 = classification_name(bics,3)","#2 = classification_name(bics,2)","#if= "&amp;'[11]Peer Sheet'!$AE$2&amp;"","#Peer = "&amp;'[11]Peer Sheet'!$AE$3&amp;""),G397)*1,"-")))</f>
        <v>#REF!</v>
      </c>
      <c r="L397" s="28" t="e">
        <f>IF(#REF!="","",IF(D397="","",IF(#REF!="Yes",_xll.BQL.Query(#REF!&amp;"get(dropna(matches(groupcut(#S,by=#peer,n=10),long_comp_name().value == value(long_comp_name().value,['"&amp;D397&amp;"']).value),true)) for(members('besgcov index'))","#asof",_xll.BQL.Date(#REF!),"#4 = classification_name(bics,4)","#3 = classification_name(bics,3)","#2 = classification_name(bics,2)","#if= "&amp;'[11]Peer Sheet'!$AE$2&amp;"","#Peer = "&amp;'[11]Peer Sheet'!$AE$3&amp;""),H397)))</f>
        <v>#REF!</v>
      </c>
      <c r="M397" s="28" t="e">
        <f>IF(#REF!="","",IF(D397="","",IF(#REF!="Yes",_xll.BQL.Query(#REF!&amp;"get(dropna(matches(groupcut(#G,by=#peer,n=10),long_comp_name().value == value(long_comp_name().value,['"&amp;D397&amp;"']).value),true)) for(members('besgcov index'))","#asof",_xll.BQL.Date(#REF!),"#4 = classification_name(bics,4)","#3 = classification_name(bics,3)","#2 = classification_name(bics,2)","#if= "&amp;'[11]Peer Sheet'!$AE$2&amp;"","#Peer = "&amp;'[11]Peer Sheet'!$AE$3&amp;""),I397)))</f>
        <v>#REF!</v>
      </c>
      <c r="O397" s="27" t="e">
        <f>IF(O396&lt;#REF!,O396+1,"")</f>
        <v>#REF!</v>
      </c>
      <c r="P397" s="42" t="e">
        <f t="array" ref="P397">IF(O397="","",INDEX(D$9:D$938,MATCH(1,(K$9:K$938=IF(#REF!="Leaders",LARGE(K$9:K$938,O397),SMALL(K$9:K$938,O397)))*(COUNTIF(P$9:P396,D$9:D$938)=0),0)))</f>
        <v>#REF!</v>
      </c>
      <c r="Q397" s="41" t="e">
        <f t="shared" si="6"/>
        <v>#REF!</v>
      </c>
      <c r="R397" s="28" t="e">
        <f>IF(O397="","",IF(#REF!="Leaders",LARGE(K:K,O397),SMALL(K:K,O397)))</f>
        <v>#REF!</v>
      </c>
      <c r="S397" s="28"/>
      <c r="T397" s="42" t="e">
        <f t="array" ref="T397">IF(O397="","",INDEX(D$9:D$938,MATCH(1,(L$9:L$938=IF(#REF!="Leaders",LARGE(L$9:L$938,O397),SMALL(L$9:L$938,O397)))*(COUNTIF(T$9:T396,D$9:D$938)=0),0)))</f>
        <v>#REF!</v>
      </c>
      <c r="U397" s="41" t="e">
        <f t="shared" si="7"/>
        <v>#REF!</v>
      </c>
      <c r="V397" s="28" t="e">
        <f>IF(O397="","",IF(#REF!="Leaders",LARGE(L:L,O397),SMALL(L:L,O397)))</f>
        <v>#REF!</v>
      </c>
      <c r="X397" s="42" t="e">
        <f t="array" ref="X397">IF(O397="","",INDEX(D$9:D$938,MATCH(1,(M$9:M$938=IF(#REF!="Leaders",LARGE(M$9:M$938,O397),SMALL(M$9:M$938,O397)))*(COUNTIF(X$9:X396,D$9:D$938)=0),0)))</f>
        <v>#REF!</v>
      </c>
      <c r="Y397" s="41" t="e">
        <f t="shared" si="8"/>
        <v>#REF!</v>
      </c>
      <c r="Z397" s="28" t="e">
        <f>IF(O397="","",IF(#REF!="Leaders",LARGE(M:M,O397),SMALL(M:M,O397)))</f>
        <v>#REF!</v>
      </c>
    </row>
    <row r="398" spans="7:26">
      <c r="G398" s="28"/>
      <c r="H398" s="40"/>
      <c r="I398" s="28"/>
      <c r="J398" s="28"/>
      <c r="K398" s="28" t="e">
        <f>IF(#REF!="","",IF(D398="","",IFERROR(IF(#REF!="Yes",_xll.BQL.Query(#REF!&amp;"get(dropna(matches(groupcut(#E,by=#peer,n=10),long_comp_name().value == value(long_comp_name().value,['"&amp;D398&amp;"']).value),true)) for(members('besgcov index'))","#asof",_xll.BQL.Date(#REF!),"#4 = classification_name(bics,4)","#3 = classification_name(bics,3)","#2 = classification_name(bics,2)","#if= "&amp;'[11]Peer Sheet'!$AE$2&amp;"","#Peer = "&amp;'[11]Peer Sheet'!$AE$3&amp;""),G398)*1,"-")))</f>
        <v>#REF!</v>
      </c>
      <c r="L398" s="28" t="e">
        <f>IF(#REF!="","",IF(D398="","",IF(#REF!="Yes",_xll.BQL.Query(#REF!&amp;"get(dropna(matches(groupcut(#S,by=#peer,n=10),long_comp_name().value == value(long_comp_name().value,['"&amp;D398&amp;"']).value),true)) for(members('besgcov index'))","#asof",_xll.BQL.Date(#REF!),"#4 = classification_name(bics,4)","#3 = classification_name(bics,3)","#2 = classification_name(bics,2)","#if= "&amp;'[11]Peer Sheet'!$AE$2&amp;"","#Peer = "&amp;'[11]Peer Sheet'!$AE$3&amp;""),H398)))</f>
        <v>#REF!</v>
      </c>
      <c r="M398" s="28" t="e">
        <f>IF(#REF!="","",IF(D398="","",IF(#REF!="Yes",_xll.BQL.Query(#REF!&amp;"get(dropna(matches(groupcut(#G,by=#peer,n=10),long_comp_name().value == value(long_comp_name().value,['"&amp;D398&amp;"']).value),true)) for(members('besgcov index'))","#asof",_xll.BQL.Date(#REF!),"#4 = classification_name(bics,4)","#3 = classification_name(bics,3)","#2 = classification_name(bics,2)","#if= "&amp;'[11]Peer Sheet'!$AE$2&amp;"","#Peer = "&amp;'[11]Peer Sheet'!$AE$3&amp;""),I398)))</f>
        <v>#REF!</v>
      </c>
      <c r="O398" s="27" t="e">
        <f>IF(O397&lt;#REF!,O397+1,"")</f>
        <v>#REF!</v>
      </c>
      <c r="P398" s="42" t="e">
        <f t="array" ref="P398">IF(O398="","",INDEX(D$9:D$938,MATCH(1,(K$9:K$938=IF(#REF!="Leaders",LARGE(K$9:K$938,O398),SMALL(K$9:K$938,O398)))*(COUNTIF(P$9:P397,D$9:D$938)=0),0)))</f>
        <v>#REF!</v>
      </c>
      <c r="Q398" s="41" t="e">
        <f t="shared" si="6"/>
        <v>#REF!</v>
      </c>
      <c r="R398" s="28" t="e">
        <f>IF(O398="","",IF(#REF!="Leaders",LARGE(K:K,O398),SMALL(K:K,O398)))</f>
        <v>#REF!</v>
      </c>
      <c r="S398" s="28"/>
      <c r="T398" s="42" t="e">
        <f t="array" ref="T398">IF(O398="","",INDEX(D$9:D$938,MATCH(1,(L$9:L$938=IF(#REF!="Leaders",LARGE(L$9:L$938,O398),SMALL(L$9:L$938,O398)))*(COUNTIF(T$9:T397,D$9:D$938)=0),0)))</f>
        <v>#REF!</v>
      </c>
      <c r="U398" s="41" t="e">
        <f t="shared" si="7"/>
        <v>#REF!</v>
      </c>
      <c r="V398" s="28" t="e">
        <f>IF(O398="","",IF(#REF!="Leaders",LARGE(L:L,O398),SMALL(L:L,O398)))</f>
        <v>#REF!</v>
      </c>
      <c r="X398" s="42" t="e">
        <f t="array" ref="X398">IF(O398="","",INDEX(D$9:D$938,MATCH(1,(M$9:M$938=IF(#REF!="Leaders",LARGE(M$9:M$938,O398),SMALL(M$9:M$938,O398)))*(COUNTIF(X$9:X397,D$9:D$938)=0),0)))</f>
        <v>#REF!</v>
      </c>
      <c r="Y398" s="41" t="e">
        <f t="shared" si="8"/>
        <v>#REF!</v>
      </c>
      <c r="Z398" s="28" t="e">
        <f>IF(O398="","",IF(#REF!="Leaders",LARGE(M:M,O398),SMALL(M:M,O398)))</f>
        <v>#REF!</v>
      </c>
    </row>
    <row r="399" spans="7:26">
      <c r="G399" s="28"/>
      <c r="H399" s="40"/>
      <c r="I399" s="28"/>
      <c r="J399" s="28"/>
      <c r="K399" s="28" t="e">
        <f>IF(#REF!="","",IF(D399="","",IFERROR(IF(#REF!="Yes",_xll.BQL.Query(#REF!&amp;"get(dropna(matches(groupcut(#E,by=#peer,n=10),long_comp_name().value == value(long_comp_name().value,['"&amp;D399&amp;"']).value),true)) for(members('besgcov index'))","#asof",_xll.BQL.Date(#REF!),"#4 = classification_name(bics,4)","#3 = classification_name(bics,3)","#2 = classification_name(bics,2)","#if= "&amp;'[11]Peer Sheet'!$AE$2&amp;"","#Peer = "&amp;'[11]Peer Sheet'!$AE$3&amp;""),G399)*1,"-")))</f>
        <v>#REF!</v>
      </c>
      <c r="L399" s="28" t="e">
        <f>IF(#REF!="","",IF(D399="","",IF(#REF!="Yes",_xll.BQL.Query(#REF!&amp;"get(dropna(matches(groupcut(#S,by=#peer,n=10),long_comp_name().value == value(long_comp_name().value,['"&amp;D399&amp;"']).value),true)) for(members('besgcov index'))","#asof",_xll.BQL.Date(#REF!),"#4 = classification_name(bics,4)","#3 = classification_name(bics,3)","#2 = classification_name(bics,2)","#if= "&amp;'[11]Peer Sheet'!$AE$2&amp;"","#Peer = "&amp;'[11]Peer Sheet'!$AE$3&amp;""),H399)))</f>
        <v>#REF!</v>
      </c>
      <c r="M399" s="28" t="e">
        <f>IF(#REF!="","",IF(D399="","",IF(#REF!="Yes",_xll.BQL.Query(#REF!&amp;"get(dropna(matches(groupcut(#G,by=#peer,n=10),long_comp_name().value == value(long_comp_name().value,['"&amp;D399&amp;"']).value),true)) for(members('besgcov index'))","#asof",_xll.BQL.Date(#REF!),"#4 = classification_name(bics,4)","#3 = classification_name(bics,3)","#2 = classification_name(bics,2)","#if= "&amp;'[11]Peer Sheet'!$AE$2&amp;"","#Peer = "&amp;'[11]Peer Sheet'!$AE$3&amp;""),I399)))</f>
        <v>#REF!</v>
      </c>
      <c r="O399" s="27" t="e">
        <f>IF(O398&lt;#REF!,O398+1,"")</f>
        <v>#REF!</v>
      </c>
      <c r="P399" s="42" t="e">
        <f t="array" ref="P399">IF(O399="","",INDEX(D$9:D$938,MATCH(1,(K$9:K$938=IF(#REF!="Leaders",LARGE(K$9:K$938,O399),SMALL(K$9:K$938,O399)))*(COUNTIF(P$9:P398,D$9:D$938)=0),0)))</f>
        <v>#REF!</v>
      </c>
      <c r="Q399" s="41" t="e">
        <f t="shared" si="6"/>
        <v>#REF!</v>
      </c>
      <c r="R399" s="28" t="e">
        <f>IF(O399="","",IF(#REF!="Leaders",LARGE(K:K,O399),SMALL(K:K,O399)))</f>
        <v>#REF!</v>
      </c>
      <c r="S399" s="28"/>
      <c r="T399" s="42" t="e">
        <f t="array" ref="T399">IF(O399="","",INDEX(D$9:D$938,MATCH(1,(L$9:L$938=IF(#REF!="Leaders",LARGE(L$9:L$938,O399),SMALL(L$9:L$938,O399)))*(COUNTIF(T$9:T398,D$9:D$938)=0),0)))</f>
        <v>#REF!</v>
      </c>
      <c r="U399" s="41" t="e">
        <f t="shared" si="7"/>
        <v>#REF!</v>
      </c>
      <c r="V399" s="28" t="e">
        <f>IF(O399="","",IF(#REF!="Leaders",LARGE(L:L,O399),SMALL(L:L,O399)))</f>
        <v>#REF!</v>
      </c>
      <c r="X399" s="42" t="e">
        <f t="array" ref="X399">IF(O399="","",INDEX(D$9:D$938,MATCH(1,(M$9:M$938=IF(#REF!="Leaders",LARGE(M$9:M$938,O399),SMALL(M$9:M$938,O399)))*(COUNTIF(X$9:X398,D$9:D$938)=0),0)))</f>
        <v>#REF!</v>
      </c>
      <c r="Y399" s="41" t="e">
        <f t="shared" si="8"/>
        <v>#REF!</v>
      </c>
      <c r="Z399" s="28" t="e">
        <f>IF(O399="","",IF(#REF!="Leaders",LARGE(M:M,O399),SMALL(M:M,O399)))</f>
        <v>#REF!</v>
      </c>
    </row>
    <row r="400" spans="7:26">
      <c r="G400" s="28"/>
      <c r="H400" s="40"/>
      <c r="I400" s="28"/>
      <c r="J400" s="28"/>
      <c r="K400" s="28" t="e">
        <f>IF(#REF!="","",IF(D400="","",IFERROR(IF(#REF!="Yes",_xll.BQL.Query(#REF!&amp;"get(dropna(matches(groupcut(#E,by=#peer,n=10),long_comp_name().value == value(long_comp_name().value,['"&amp;D400&amp;"']).value),true)) for(members('besgcov index'))","#asof",_xll.BQL.Date(#REF!),"#4 = classification_name(bics,4)","#3 = classification_name(bics,3)","#2 = classification_name(bics,2)","#if= "&amp;'[11]Peer Sheet'!$AE$2&amp;"","#Peer = "&amp;'[11]Peer Sheet'!$AE$3&amp;""),G400)*1,"-")))</f>
        <v>#REF!</v>
      </c>
      <c r="L400" s="28" t="e">
        <f>IF(#REF!="","",IF(D400="","",IF(#REF!="Yes",_xll.BQL.Query(#REF!&amp;"get(dropna(matches(groupcut(#S,by=#peer,n=10),long_comp_name().value == value(long_comp_name().value,['"&amp;D400&amp;"']).value),true)) for(members('besgcov index'))","#asof",_xll.BQL.Date(#REF!),"#4 = classification_name(bics,4)","#3 = classification_name(bics,3)","#2 = classification_name(bics,2)","#if= "&amp;'[11]Peer Sheet'!$AE$2&amp;"","#Peer = "&amp;'[11]Peer Sheet'!$AE$3&amp;""),H400)))</f>
        <v>#REF!</v>
      </c>
      <c r="M400" s="28" t="e">
        <f>IF(#REF!="","",IF(D400="","",IF(#REF!="Yes",_xll.BQL.Query(#REF!&amp;"get(dropna(matches(groupcut(#G,by=#peer,n=10),long_comp_name().value == value(long_comp_name().value,['"&amp;D400&amp;"']).value),true)) for(members('besgcov index'))","#asof",_xll.BQL.Date(#REF!),"#4 = classification_name(bics,4)","#3 = classification_name(bics,3)","#2 = classification_name(bics,2)","#if= "&amp;'[11]Peer Sheet'!$AE$2&amp;"","#Peer = "&amp;'[11]Peer Sheet'!$AE$3&amp;""),I400)))</f>
        <v>#REF!</v>
      </c>
      <c r="O400" s="27" t="e">
        <f>IF(O399&lt;#REF!,O399+1,"")</f>
        <v>#REF!</v>
      </c>
      <c r="P400" s="42" t="e">
        <f t="array" ref="P400">IF(O400="","",INDEX(D$9:D$938,MATCH(1,(K$9:K$938=IF(#REF!="Leaders",LARGE(K$9:K$938,O400),SMALL(K$9:K$938,O400)))*(COUNTIF(P$9:P399,D$9:D$938)=0),0)))</f>
        <v>#REF!</v>
      </c>
      <c r="Q400" s="41" t="e">
        <f t="shared" si="6"/>
        <v>#REF!</v>
      </c>
      <c r="R400" s="28" t="e">
        <f>IF(O400="","",IF(#REF!="Leaders",LARGE(K:K,O400),SMALL(K:K,O400)))</f>
        <v>#REF!</v>
      </c>
      <c r="S400" s="28"/>
      <c r="T400" s="42" t="e">
        <f t="array" ref="T400">IF(O400="","",INDEX(D$9:D$938,MATCH(1,(L$9:L$938=IF(#REF!="Leaders",LARGE(L$9:L$938,O400),SMALL(L$9:L$938,O400)))*(COUNTIF(T$9:T399,D$9:D$938)=0),0)))</f>
        <v>#REF!</v>
      </c>
      <c r="U400" s="41" t="e">
        <f t="shared" si="7"/>
        <v>#REF!</v>
      </c>
      <c r="V400" s="28" t="e">
        <f>IF(O400="","",IF(#REF!="Leaders",LARGE(L:L,O400),SMALL(L:L,O400)))</f>
        <v>#REF!</v>
      </c>
      <c r="X400" s="42" t="e">
        <f t="array" ref="X400">IF(O400="","",INDEX(D$9:D$938,MATCH(1,(M$9:M$938=IF(#REF!="Leaders",LARGE(M$9:M$938,O400),SMALL(M$9:M$938,O400)))*(COUNTIF(X$9:X399,D$9:D$938)=0),0)))</f>
        <v>#REF!</v>
      </c>
      <c r="Y400" s="41" t="e">
        <f t="shared" si="8"/>
        <v>#REF!</v>
      </c>
      <c r="Z400" s="28" t="e">
        <f>IF(O400="","",IF(#REF!="Leaders",LARGE(M:M,O400),SMALL(M:M,O400)))</f>
        <v>#REF!</v>
      </c>
    </row>
    <row r="401" spans="7:26">
      <c r="G401" s="28"/>
      <c r="H401" s="40"/>
      <c r="I401" s="28"/>
      <c r="J401" s="28"/>
      <c r="K401" s="28" t="e">
        <f>IF(#REF!="","",IF(D401="","",IFERROR(IF(#REF!="Yes",_xll.BQL.Query(#REF!&amp;"get(dropna(matches(groupcut(#E,by=#peer,n=10),long_comp_name().value == value(long_comp_name().value,['"&amp;D401&amp;"']).value),true)) for(members('besgcov index'))","#asof",_xll.BQL.Date(#REF!),"#4 = classification_name(bics,4)","#3 = classification_name(bics,3)","#2 = classification_name(bics,2)","#if= "&amp;'[11]Peer Sheet'!$AE$2&amp;"","#Peer = "&amp;'[11]Peer Sheet'!$AE$3&amp;""),G401)*1,"-")))</f>
        <v>#REF!</v>
      </c>
      <c r="L401" s="28" t="e">
        <f>IF(#REF!="","",IF(D401="","",IF(#REF!="Yes",_xll.BQL.Query(#REF!&amp;"get(dropna(matches(groupcut(#S,by=#peer,n=10),long_comp_name().value == value(long_comp_name().value,['"&amp;D401&amp;"']).value),true)) for(members('besgcov index'))","#asof",_xll.BQL.Date(#REF!),"#4 = classification_name(bics,4)","#3 = classification_name(bics,3)","#2 = classification_name(bics,2)","#if= "&amp;'[11]Peer Sheet'!$AE$2&amp;"","#Peer = "&amp;'[11]Peer Sheet'!$AE$3&amp;""),H401)))</f>
        <v>#REF!</v>
      </c>
      <c r="M401" s="28" t="e">
        <f>IF(#REF!="","",IF(D401="","",IF(#REF!="Yes",_xll.BQL.Query(#REF!&amp;"get(dropna(matches(groupcut(#G,by=#peer,n=10),long_comp_name().value == value(long_comp_name().value,['"&amp;D401&amp;"']).value),true)) for(members('besgcov index'))","#asof",_xll.BQL.Date(#REF!),"#4 = classification_name(bics,4)","#3 = classification_name(bics,3)","#2 = classification_name(bics,2)","#if= "&amp;'[11]Peer Sheet'!$AE$2&amp;"","#Peer = "&amp;'[11]Peer Sheet'!$AE$3&amp;""),I401)))</f>
        <v>#REF!</v>
      </c>
      <c r="O401" s="27" t="e">
        <f>IF(O400&lt;#REF!,O400+1,"")</f>
        <v>#REF!</v>
      </c>
      <c r="P401" s="42" t="e">
        <f t="array" ref="P401">IF(O401="","",INDEX(D$9:D$938,MATCH(1,(K$9:K$938=IF(#REF!="Leaders",LARGE(K$9:K$938,O401),SMALL(K$9:K$938,O401)))*(COUNTIF(P$9:P400,D$9:D$938)=0),0)))</f>
        <v>#REF!</v>
      </c>
      <c r="Q401" s="41" t="e">
        <f t="shared" si="6"/>
        <v>#REF!</v>
      </c>
      <c r="R401" s="28" t="e">
        <f>IF(O401="","",IF(#REF!="Leaders",LARGE(K:K,O401),SMALL(K:K,O401)))</f>
        <v>#REF!</v>
      </c>
      <c r="S401" s="28"/>
      <c r="T401" s="42" t="e">
        <f t="array" ref="T401">IF(O401="","",INDEX(D$9:D$938,MATCH(1,(L$9:L$938=IF(#REF!="Leaders",LARGE(L$9:L$938,O401),SMALL(L$9:L$938,O401)))*(COUNTIF(T$9:T400,D$9:D$938)=0),0)))</f>
        <v>#REF!</v>
      </c>
      <c r="U401" s="41" t="e">
        <f t="shared" si="7"/>
        <v>#REF!</v>
      </c>
      <c r="V401" s="28" t="e">
        <f>IF(O401="","",IF(#REF!="Leaders",LARGE(L:L,O401),SMALL(L:L,O401)))</f>
        <v>#REF!</v>
      </c>
      <c r="X401" s="42" t="e">
        <f t="array" ref="X401">IF(O401="","",INDEX(D$9:D$938,MATCH(1,(M$9:M$938=IF(#REF!="Leaders",LARGE(M$9:M$938,O401),SMALL(M$9:M$938,O401)))*(COUNTIF(X$9:X400,D$9:D$938)=0),0)))</f>
        <v>#REF!</v>
      </c>
      <c r="Y401" s="41" t="e">
        <f t="shared" si="8"/>
        <v>#REF!</v>
      </c>
      <c r="Z401" s="28" t="e">
        <f>IF(O401="","",IF(#REF!="Leaders",LARGE(M:M,O401),SMALL(M:M,O401)))</f>
        <v>#REF!</v>
      </c>
    </row>
    <row r="402" spans="7:26">
      <c r="G402" s="28"/>
      <c r="H402" s="40"/>
      <c r="I402" s="28"/>
      <c r="J402" s="28"/>
      <c r="K402" s="28" t="e">
        <f>IF(#REF!="","",IF(D402="","",IFERROR(IF(#REF!="Yes",_xll.BQL.Query(#REF!&amp;"get(dropna(matches(groupcut(#E,by=#peer,n=10),long_comp_name().value == value(long_comp_name().value,['"&amp;D402&amp;"']).value),true)) for(members('besgcov index'))","#asof",_xll.BQL.Date(#REF!),"#4 = classification_name(bics,4)","#3 = classification_name(bics,3)","#2 = classification_name(bics,2)","#if= "&amp;'[11]Peer Sheet'!$AE$2&amp;"","#Peer = "&amp;'[11]Peer Sheet'!$AE$3&amp;""),G402)*1,"-")))</f>
        <v>#REF!</v>
      </c>
      <c r="L402" s="28" t="e">
        <f>IF(#REF!="","",IF(D402="","",IF(#REF!="Yes",_xll.BQL.Query(#REF!&amp;"get(dropna(matches(groupcut(#S,by=#peer,n=10),long_comp_name().value == value(long_comp_name().value,['"&amp;D402&amp;"']).value),true)) for(members('besgcov index'))","#asof",_xll.BQL.Date(#REF!),"#4 = classification_name(bics,4)","#3 = classification_name(bics,3)","#2 = classification_name(bics,2)","#if= "&amp;'[11]Peer Sheet'!$AE$2&amp;"","#Peer = "&amp;'[11]Peer Sheet'!$AE$3&amp;""),H402)))</f>
        <v>#REF!</v>
      </c>
      <c r="M402" s="28" t="e">
        <f>IF(#REF!="","",IF(D402="","",IF(#REF!="Yes",_xll.BQL.Query(#REF!&amp;"get(dropna(matches(groupcut(#G,by=#peer,n=10),long_comp_name().value == value(long_comp_name().value,['"&amp;D402&amp;"']).value),true)) for(members('besgcov index'))","#asof",_xll.BQL.Date(#REF!),"#4 = classification_name(bics,4)","#3 = classification_name(bics,3)","#2 = classification_name(bics,2)","#if= "&amp;'[11]Peer Sheet'!$AE$2&amp;"","#Peer = "&amp;'[11]Peer Sheet'!$AE$3&amp;""),I402)))</f>
        <v>#REF!</v>
      </c>
      <c r="O402" s="27" t="e">
        <f>IF(O401&lt;#REF!,O401+1,"")</f>
        <v>#REF!</v>
      </c>
      <c r="P402" s="42" t="e">
        <f t="array" ref="P402">IF(O402="","",INDEX(D$9:D$938,MATCH(1,(K$9:K$938=IF(#REF!="Leaders",LARGE(K$9:K$938,O402),SMALL(K$9:K$938,O402)))*(COUNTIF(P$9:P401,D$9:D$938)=0),0)))</f>
        <v>#REF!</v>
      </c>
      <c r="Q402" s="41" t="e">
        <f t="shared" si="6"/>
        <v>#REF!</v>
      </c>
      <c r="R402" s="28" t="e">
        <f>IF(O402="","",IF(#REF!="Leaders",LARGE(K:K,O402),SMALL(K:K,O402)))</f>
        <v>#REF!</v>
      </c>
      <c r="S402" s="28"/>
      <c r="T402" s="42" t="e">
        <f t="array" ref="T402">IF(O402="","",INDEX(D$9:D$938,MATCH(1,(L$9:L$938=IF(#REF!="Leaders",LARGE(L$9:L$938,O402),SMALL(L$9:L$938,O402)))*(COUNTIF(T$9:T401,D$9:D$938)=0),0)))</f>
        <v>#REF!</v>
      </c>
      <c r="U402" s="41" t="e">
        <f t="shared" si="7"/>
        <v>#REF!</v>
      </c>
      <c r="V402" s="28" t="e">
        <f>IF(O402="","",IF(#REF!="Leaders",LARGE(L:L,O402),SMALL(L:L,O402)))</f>
        <v>#REF!</v>
      </c>
      <c r="X402" s="42" t="e">
        <f t="array" ref="X402">IF(O402="","",INDEX(D$9:D$938,MATCH(1,(M$9:M$938=IF(#REF!="Leaders",LARGE(M$9:M$938,O402),SMALL(M$9:M$938,O402)))*(COUNTIF(X$9:X401,D$9:D$938)=0),0)))</f>
        <v>#REF!</v>
      </c>
      <c r="Y402" s="41" t="e">
        <f t="shared" si="8"/>
        <v>#REF!</v>
      </c>
      <c r="Z402" s="28" t="e">
        <f>IF(O402="","",IF(#REF!="Leaders",LARGE(M:M,O402),SMALL(M:M,O402)))</f>
        <v>#REF!</v>
      </c>
    </row>
    <row r="403" spans="7:26">
      <c r="G403" s="28"/>
      <c r="H403" s="40"/>
      <c r="I403" s="28"/>
      <c r="J403" s="28"/>
      <c r="K403" s="28" t="e">
        <f>IF(#REF!="","",IF(D403="","",IFERROR(IF(#REF!="Yes",_xll.BQL.Query(#REF!&amp;"get(dropna(matches(groupcut(#E,by=#peer,n=10),long_comp_name().value == value(long_comp_name().value,['"&amp;D403&amp;"']).value),true)) for(members('besgcov index'))","#asof",_xll.BQL.Date(#REF!),"#4 = classification_name(bics,4)","#3 = classification_name(bics,3)","#2 = classification_name(bics,2)","#if= "&amp;'[11]Peer Sheet'!$AE$2&amp;"","#Peer = "&amp;'[11]Peer Sheet'!$AE$3&amp;""),G403)*1,"-")))</f>
        <v>#REF!</v>
      </c>
      <c r="L403" s="28" t="e">
        <f>IF(#REF!="","",IF(D403="","",IF(#REF!="Yes",_xll.BQL.Query(#REF!&amp;"get(dropna(matches(groupcut(#S,by=#peer,n=10),long_comp_name().value == value(long_comp_name().value,['"&amp;D403&amp;"']).value),true)) for(members('besgcov index'))","#asof",_xll.BQL.Date(#REF!),"#4 = classification_name(bics,4)","#3 = classification_name(bics,3)","#2 = classification_name(bics,2)","#if= "&amp;'[11]Peer Sheet'!$AE$2&amp;"","#Peer = "&amp;'[11]Peer Sheet'!$AE$3&amp;""),H403)))</f>
        <v>#REF!</v>
      </c>
      <c r="M403" s="28" t="e">
        <f>IF(#REF!="","",IF(D403="","",IF(#REF!="Yes",_xll.BQL.Query(#REF!&amp;"get(dropna(matches(groupcut(#G,by=#peer,n=10),long_comp_name().value == value(long_comp_name().value,['"&amp;D403&amp;"']).value),true)) for(members('besgcov index'))","#asof",_xll.BQL.Date(#REF!),"#4 = classification_name(bics,4)","#3 = classification_name(bics,3)","#2 = classification_name(bics,2)","#if= "&amp;'[11]Peer Sheet'!$AE$2&amp;"","#Peer = "&amp;'[11]Peer Sheet'!$AE$3&amp;""),I403)))</f>
        <v>#REF!</v>
      </c>
      <c r="O403" s="27" t="e">
        <f>IF(O402&lt;#REF!,O402+1,"")</f>
        <v>#REF!</v>
      </c>
      <c r="P403" s="42" t="e">
        <f t="array" ref="P403">IF(O403="","",INDEX(D$9:D$938,MATCH(1,(K$9:K$938=IF(#REF!="Leaders",LARGE(K$9:K$938,O403),SMALL(K$9:K$938,O403)))*(COUNTIF(P$9:P402,D$9:D$938)=0),0)))</f>
        <v>#REF!</v>
      </c>
      <c r="Q403" s="41" t="e">
        <f t="shared" si="6"/>
        <v>#REF!</v>
      </c>
      <c r="R403" s="28" t="e">
        <f>IF(O403="","",IF(#REF!="Leaders",LARGE(K:K,O403),SMALL(K:K,O403)))</f>
        <v>#REF!</v>
      </c>
      <c r="S403" s="28"/>
      <c r="T403" s="42" t="e">
        <f t="array" ref="T403">IF(O403="","",INDEX(D$9:D$938,MATCH(1,(L$9:L$938=IF(#REF!="Leaders",LARGE(L$9:L$938,O403),SMALL(L$9:L$938,O403)))*(COUNTIF(T$9:T402,D$9:D$938)=0),0)))</f>
        <v>#REF!</v>
      </c>
      <c r="U403" s="41" t="e">
        <f t="shared" si="7"/>
        <v>#REF!</v>
      </c>
      <c r="V403" s="28" t="e">
        <f>IF(O403="","",IF(#REF!="Leaders",LARGE(L:L,O403),SMALL(L:L,O403)))</f>
        <v>#REF!</v>
      </c>
      <c r="X403" s="42" t="e">
        <f t="array" ref="X403">IF(O403="","",INDEX(D$9:D$938,MATCH(1,(M$9:M$938=IF(#REF!="Leaders",LARGE(M$9:M$938,O403),SMALL(M$9:M$938,O403)))*(COUNTIF(X$9:X402,D$9:D$938)=0),0)))</f>
        <v>#REF!</v>
      </c>
      <c r="Y403" s="41" t="e">
        <f t="shared" si="8"/>
        <v>#REF!</v>
      </c>
      <c r="Z403" s="28" t="e">
        <f>IF(O403="","",IF(#REF!="Leaders",LARGE(M:M,O403),SMALL(M:M,O403)))</f>
        <v>#REF!</v>
      </c>
    </row>
    <row r="404" spans="7:26">
      <c r="G404" s="28"/>
      <c r="H404" s="40"/>
      <c r="I404" s="28"/>
      <c r="J404" s="28"/>
      <c r="K404" s="28" t="e">
        <f>IF(#REF!="","",IF(D404="","",IFERROR(IF(#REF!="Yes",_xll.BQL.Query(#REF!&amp;"get(dropna(matches(groupcut(#E,by=#peer,n=10),long_comp_name().value == value(long_comp_name().value,['"&amp;D404&amp;"']).value),true)) for(members('besgcov index'))","#asof",_xll.BQL.Date(#REF!),"#4 = classification_name(bics,4)","#3 = classification_name(bics,3)","#2 = classification_name(bics,2)","#if= "&amp;'[11]Peer Sheet'!$AE$2&amp;"","#Peer = "&amp;'[11]Peer Sheet'!$AE$3&amp;""),G404)*1,"-")))</f>
        <v>#REF!</v>
      </c>
      <c r="L404" s="28" t="e">
        <f>IF(#REF!="","",IF(D404="","",IF(#REF!="Yes",_xll.BQL.Query(#REF!&amp;"get(dropna(matches(groupcut(#S,by=#peer,n=10),long_comp_name().value == value(long_comp_name().value,['"&amp;D404&amp;"']).value),true)) for(members('besgcov index'))","#asof",_xll.BQL.Date(#REF!),"#4 = classification_name(bics,4)","#3 = classification_name(bics,3)","#2 = classification_name(bics,2)","#if= "&amp;'[11]Peer Sheet'!$AE$2&amp;"","#Peer = "&amp;'[11]Peer Sheet'!$AE$3&amp;""),H404)))</f>
        <v>#REF!</v>
      </c>
      <c r="M404" s="28" t="e">
        <f>IF(#REF!="","",IF(D404="","",IF(#REF!="Yes",_xll.BQL.Query(#REF!&amp;"get(dropna(matches(groupcut(#G,by=#peer,n=10),long_comp_name().value == value(long_comp_name().value,['"&amp;D404&amp;"']).value),true)) for(members('besgcov index'))","#asof",_xll.BQL.Date(#REF!),"#4 = classification_name(bics,4)","#3 = classification_name(bics,3)","#2 = classification_name(bics,2)","#if= "&amp;'[11]Peer Sheet'!$AE$2&amp;"","#Peer = "&amp;'[11]Peer Sheet'!$AE$3&amp;""),I404)))</f>
        <v>#REF!</v>
      </c>
      <c r="O404" s="27" t="e">
        <f>IF(O403&lt;#REF!,O403+1,"")</f>
        <v>#REF!</v>
      </c>
      <c r="P404" s="42" t="e">
        <f t="array" ref="P404">IF(O404="","",INDEX(D$9:D$938,MATCH(1,(K$9:K$938=IF(#REF!="Leaders",LARGE(K$9:K$938,O404),SMALL(K$9:K$938,O404)))*(COUNTIF(P$9:P403,D$9:D$938)=0),0)))</f>
        <v>#REF!</v>
      </c>
      <c r="Q404" s="41" t="e">
        <f t="shared" si="6"/>
        <v>#REF!</v>
      </c>
      <c r="R404" s="28" t="e">
        <f>IF(O404="","",IF(#REF!="Leaders",LARGE(K:K,O404),SMALL(K:K,O404)))</f>
        <v>#REF!</v>
      </c>
      <c r="S404" s="28"/>
      <c r="T404" s="42" t="e">
        <f t="array" ref="T404">IF(O404="","",INDEX(D$9:D$938,MATCH(1,(L$9:L$938=IF(#REF!="Leaders",LARGE(L$9:L$938,O404),SMALL(L$9:L$938,O404)))*(COUNTIF(T$9:T403,D$9:D$938)=0),0)))</f>
        <v>#REF!</v>
      </c>
      <c r="U404" s="41" t="e">
        <f t="shared" si="7"/>
        <v>#REF!</v>
      </c>
      <c r="V404" s="28" t="e">
        <f>IF(O404="","",IF(#REF!="Leaders",LARGE(L:L,O404),SMALL(L:L,O404)))</f>
        <v>#REF!</v>
      </c>
      <c r="X404" s="42" t="e">
        <f t="array" ref="X404">IF(O404="","",INDEX(D$9:D$938,MATCH(1,(M$9:M$938=IF(#REF!="Leaders",LARGE(M$9:M$938,O404),SMALL(M$9:M$938,O404)))*(COUNTIF(X$9:X403,D$9:D$938)=0),0)))</f>
        <v>#REF!</v>
      </c>
      <c r="Y404" s="41" t="e">
        <f t="shared" si="8"/>
        <v>#REF!</v>
      </c>
      <c r="Z404" s="28" t="e">
        <f>IF(O404="","",IF(#REF!="Leaders",LARGE(M:M,O404),SMALL(M:M,O404)))</f>
        <v>#REF!</v>
      </c>
    </row>
    <row r="405" spans="7:26">
      <c r="G405" s="28"/>
      <c r="H405" s="40"/>
      <c r="I405" s="28"/>
      <c r="J405" s="28"/>
      <c r="K405" s="28" t="e">
        <f>IF(#REF!="","",IF(D405="","",IFERROR(IF(#REF!="Yes",_xll.BQL.Query(#REF!&amp;"get(dropna(matches(groupcut(#E,by=#peer,n=10),long_comp_name().value == value(long_comp_name().value,['"&amp;D405&amp;"']).value),true)) for(members('besgcov index'))","#asof",_xll.BQL.Date(#REF!),"#4 = classification_name(bics,4)","#3 = classification_name(bics,3)","#2 = classification_name(bics,2)","#if= "&amp;'[11]Peer Sheet'!$AE$2&amp;"","#Peer = "&amp;'[11]Peer Sheet'!$AE$3&amp;""),G405)*1,"-")))</f>
        <v>#REF!</v>
      </c>
      <c r="L405" s="28" t="e">
        <f>IF(#REF!="","",IF(D405="","",IF(#REF!="Yes",_xll.BQL.Query(#REF!&amp;"get(dropna(matches(groupcut(#S,by=#peer,n=10),long_comp_name().value == value(long_comp_name().value,['"&amp;D405&amp;"']).value),true)) for(members('besgcov index'))","#asof",_xll.BQL.Date(#REF!),"#4 = classification_name(bics,4)","#3 = classification_name(bics,3)","#2 = classification_name(bics,2)","#if= "&amp;'[11]Peer Sheet'!$AE$2&amp;"","#Peer = "&amp;'[11]Peer Sheet'!$AE$3&amp;""),H405)))</f>
        <v>#REF!</v>
      </c>
      <c r="M405" s="28" t="e">
        <f>IF(#REF!="","",IF(D405="","",IF(#REF!="Yes",_xll.BQL.Query(#REF!&amp;"get(dropna(matches(groupcut(#G,by=#peer,n=10),long_comp_name().value == value(long_comp_name().value,['"&amp;D405&amp;"']).value),true)) for(members('besgcov index'))","#asof",_xll.BQL.Date(#REF!),"#4 = classification_name(bics,4)","#3 = classification_name(bics,3)","#2 = classification_name(bics,2)","#if= "&amp;'[11]Peer Sheet'!$AE$2&amp;"","#Peer = "&amp;'[11]Peer Sheet'!$AE$3&amp;""),I405)))</f>
        <v>#REF!</v>
      </c>
      <c r="O405" s="27" t="e">
        <f>IF(O404&lt;#REF!,O404+1,"")</f>
        <v>#REF!</v>
      </c>
      <c r="P405" s="42" t="e">
        <f t="array" ref="P405">IF(O405="","",INDEX(D$9:D$938,MATCH(1,(K$9:K$938=IF(#REF!="Leaders",LARGE(K$9:K$938,O405),SMALL(K$9:K$938,O405)))*(COUNTIF(P$9:P404,D$9:D$938)=0),0)))</f>
        <v>#REF!</v>
      </c>
      <c r="Q405" s="41" t="e">
        <f t="shared" si="6"/>
        <v>#REF!</v>
      </c>
      <c r="R405" s="28" t="e">
        <f>IF(O405="","",IF(#REF!="Leaders",LARGE(K:K,O405),SMALL(K:K,O405)))</f>
        <v>#REF!</v>
      </c>
      <c r="S405" s="28"/>
      <c r="T405" s="42" t="e">
        <f t="array" ref="T405">IF(O405="","",INDEX(D$9:D$938,MATCH(1,(L$9:L$938=IF(#REF!="Leaders",LARGE(L$9:L$938,O405),SMALL(L$9:L$938,O405)))*(COUNTIF(T$9:T404,D$9:D$938)=0),0)))</f>
        <v>#REF!</v>
      </c>
      <c r="U405" s="41" t="e">
        <f t="shared" si="7"/>
        <v>#REF!</v>
      </c>
      <c r="V405" s="28" t="e">
        <f>IF(O405="","",IF(#REF!="Leaders",LARGE(L:L,O405),SMALL(L:L,O405)))</f>
        <v>#REF!</v>
      </c>
      <c r="X405" s="42" t="e">
        <f t="array" ref="X405">IF(O405="","",INDEX(D$9:D$938,MATCH(1,(M$9:M$938=IF(#REF!="Leaders",LARGE(M$9:M$938,O405),SMALL(M$9:M$938,O405)))*(COUNTIF(X$9:X404,D$9:D$938)=0),0)))</f>
        <v>#REF!</v>
      </c>
      <c r="Y405" s="41" t="e">
        <f t="shared" si="8"/>
        <v>#REF!</v>
      </c>
      <c r="Z405" s="28" t="e">
        <f>IF(O405="","",IF(#REF!="Leaders",LARGE(M:M,O405),SMALL(M:M,O405)))</f>
        <v>#REF!</v>
      </c>
    </row>
    <row r="406" spans="7:26">
      <c r="G406" s="28"/>
      <c r="H406" s="40"/>
      <c r="I406" s="28"/>
      <c r="J406" s="28"/>
      <c r="K406" s="28" t="e">
        <f>IF(#REF!="","",IF(D406="","",IFERROR(IF(#REF!="Yes",_xll.BQL.Query(#REF!&amp;"get(dropna(matches(groupcut(#E,by=#peer,n=10),long_comp_name().value == value(long_comp_name().value,['"&amp;D406&amp;"']).value),true)) for(members('besgcov index'))","#asof",_xll.BQL.Date(#REF!),"#4 = classification_name(bics,4)","#3 = classification_name(bics,3)","#2 = classification_name(bics,2)","#if= "&amp;'[11]Peer Sheet'!$AE$2&amp;"","#Peer = "&amp;'[11]Peer Sheet'!$AE$3&amp;""),G406)*1,"-")))</f>
        <v>#REF!</v>
      </c>
      <c r="L406" s="28" t="e">
        <f>IF(#REF!="","",IF(D406="","",IF(#REF!="Yes",_xll.BQL.Query(#REF!&amp;"get(dropna(matches(groupcut(#S,by=#peer,n=10),long_comp_name().value == value(long_comp_name().value,['"&amp;D406&amp;"']).value),true)) for(members('besgcov index'))","#asof",_xll.BQL.Date(#REF!),"#4 = classification_name(bics,4)","#3 = classification_name(bics,3)","#2 = classification_name(bics,2)","#if= "&amp;'[11]Peer Sheet'!$AE$2&amp;"","#Peer = "&amp;'[11]Peer Sheet'!$AE$3&amp;""),H406)))</f>
        <v>#REF!</v>
      </c>
      <c r="M406" s="28" t="e">
        <f>IF(#REF!="","",IF(D406="","",IF(#REF!="Yes",_xll.BQL.Query(#REF!&amp;"get(dropna(matches(groupcut(#G,by=#peer,n=10),long_comp_name().value == value(long_comp_name().value,['"&amp;D406&amp;"']).value),true)) for(members('besgcov index'))","#asof",_xll.BQL.Date(#REF!),"#4 = classification_name(bics,4)","#3 = classification_name(bics,3)","#2 = classification_name(bics,2)","#if= "&amp;'[11]Peer Sheet'!$AE$2&amp;"","#Peer = "&amp;'[11]Peer Sheet'!$AE$3&amp;""),I406)))</f>
        <v>#REF!</v>
      </c>
      <c r="O406" s="27" t="e">
        <f>IF(O405&lt;#REF!,O405+1,"")</f>
        <v>#REF!</v>
      </c>
      <c r="P406" s="42" t="e">
        <f t="array" ref="P406">IF(O406="","",INDEX(D$9:D$938,MATCH(1,(K$9:K$938=IF(#REF!="Leaders",LARGE(K$9:K$938,O406),SMALL(K$9:K$938,O406)))*(COUNTIF(P$9:P405,D$9:D$938)=0),0)))</f>
        <v>#REF!</v>
      </c>
      <c r="Q406" s="41" t="e">
        <f t="shared" si="6"/>
        <v>#REF!</v>
      </c>
      <c r="R406" s="28" t="e">
        <f>IF(O406="","",IF(#REF!="Leaders",LARGE(K:K,O406),SMALL(K:K,O406)))</f>
        <v>#REF!</v>
      </c>
      <c r="S406" s="28"/>
      <c r="T406" s="42" t="e">
        <f t="array" ref="T406">IF(O406="","",INDEX(D$9:D$938,MATCH(1,(L$9:L$938=IF(#REF!="Leaders",LARGE(L$9:L$938,O406),SMALL(L$9:L$938,O406)))*(COUNTIF(T$9:T405,D$9:D$938)=0),0)))</f>
        <v>#REF!</v>
      </c>
      <c r="U406" s="41" t="e">
        <f t="shared" si="7"/>
        <v>#REF!</v>
      </c>
      <c r="V406" s="28" t="e">
        <f>IF(O406="","",IF(#REF!="Leaders",LARGE(L:L,O406),SMALL(L:L,O406)))</f>
        <v>#REF!</v>
      </c>
      <c r="X406" s="42" t="e">
        <f t="array" ref="X406">IF(O406="","",INDEX(D$9:D$938,MATCH(1,(M$9:M$938=IF(#REF!="Leaders",LARGE(M$9:M$938,O406),SMALL(M$9:M$938,O406)))*(COUNTIF(X$9:X405,D$9:D$938)=0),0)))</f>
        <v>#REF!</v>
      </c>
      <c r="Y406" s="41" t="e">
        <f t="shared" si="8"/>
        <v>#REF!</v>
      </c>
      <c r="Z406" s="28" t="e">
        <f>IF(O406="","",IF(#REF!="Leaders",LARGE(M:M,O406),SMALL(M:M,O406)))</f>
        <v>#REF!</v>
      </c>
    </row>
    <row r="407" spans="7:26">
      <c r="G407" s="28"/>
      <c r="H407" s="40"/>
      <c r="I407" s="28"/>
      <c r="J407" s="28"/>
      <c r="K407" s="28" t="e">
        <f>IF(#REF!="","",IF(D407="","",IFERROR(IF(#REF!="Yes",_xll.BQL.Query(#REF!&amp;"get(dropna(matches(groupcut(#E,by=#peer,n=10),long_comp_name().value == value(long_comp_name().value,['"&amp;D407&amp;"']).value),true)) for(members('besgcov index'))","#asof",_xll.BQL.Date(#REF!),"#4 = classification_name(bics,4)","#3 = classification_name(bics,3)","#2 = classification_name(bics,2)","#if= "&amp;'[11]Peer Sheet'!$AE$2&amp;"","#Peer = "&amp;'[11]Peer Sheet'!$AE$3&amp;""),G407)*1,"-")))</f>
        <v>#REF!</v>
      </c>
      <c r="L407" s="28" t="e">
        <f>IF(#REF!="","",IF(D407="","",IF(#REF!="Yes",_xll.BQL.Query(#REF!&amp;"get(dropna(matches(groupcut(#S,by=#peer,n=10),long_comp_name().value == value(long_comp_name().value,['"&amp;D407&amp;"']).value),true)) for(members('besgcov index'))","#asof",_xll.BQL.Date(#REF!),"#4 = classification_name(bics,4)","#3 = classification_name(bics,3)","#2 = classification_name(bics,2)","#if= "&amp;'[11]Peer Sheet'!$AE$2&amp;"","#Peer = "&amp;'[11]Peer Sheet'!$AE$3&amp;""),H407)))</f>
        <v>#REF!</v>
      </c>
      <c r="M407" s="28" t="e">
        <f>IF(#REF!="","",IF(D407="","",IF(#REF!="Yes",_xll.BQL.Query(#REF!&amp;"get(dropna(matches(groupcut(#G,by=#peer,n=10),long_comp_name().value == value(long_comp_name().value,['"&amp;D407&amp;"']).value),true)) for(members('besgcov index'))","#asof",_xll.BQL.Date(#REF!),"#4 = classification_name(bics,4)","#3 = classification_name(bics,3)","#2 = classification_name(bics,2)","#if= "&amp;'[11]Peer Sheet'!$AE$2&amp;"","#Peer = "&amp;'[11]Peer Sheet'!$AE$3&amp;""),I407)))</f>
        <v>#REF!</v>
      </c>
      <c r="O407" s="27" t="e">
        <f>IF(O406&lt;#REF!,O406+1,"")</f>
        <v>#REF!</v>
      </c>
      <c r="P407" s="42" t="e">
        <f t="array" ref="P407">IF(O407="","",INDEX(D$9:D$938,MATCH(1,(K$9:K$938=IF(#REF!="Leaders",LARGE(K$9:K$938,O407),SMALL(K$9:K$938,O407)))*(COUNTIF(P$9:P406,D$9:D$938)=0),0)))</f>
        <v>#REF!</v>
      </c>
      <c r="Q407" s="41" t="e">
        <f t="shared" si="6"/>
        <v>#REF!</v>
      </c>
      <c r="R407" s="28" t="e">
        <f>IF(O407="","",IF(#REF!="Leaders",LARGE(K:K,O407),SMALL(K:K,O407)))</f>
        <v>#REF!</v>
      </c>
      <c r="S407" s="28"/>
      <c r="T407" s="42" t="e">
        <f t="array" ref="T407">IF(O407="","",INDEX(D$9:D$938,MATCH(1,(L$9:L$938=IF(#REF!="Leaders",LARGE(L$9:L$938,O407),SMALL(L$9:L$938,O407)))*(COUNTIF(T$9:T406,D$9:D$938)=0),0)))</f>
        <v>#REF!</v>
      </c>
      <c r="U407" s="41" t="e">
        <f t="shared" si="7"/>
        <v>#REF!</v>
      </c>
      <c r="V407" s="28" t="e">
        <f>IF(O407="","",IF(#REF!="Leaders",LARGE(L:L,O407),SMALL(L:L,O407)))</f>
        <v>#REF!</v>
      </c>
      <c r="X407" s="42" t="e">
        <f t="array" ref="X407">IF(O407="","",INDEX(D$9:D$938,MATCH(1,(M$9:M$938=IF(#REF!="Leaders",LARGE(M$9:M$938,O407),SMALL(M$9:M$938,O407)))*(COUNTIF(X$9:X406,D$9:D$938)=0),0)))</f>
        <v>#REF!</v>
      </c>
      <c r="Y407" s="41" t="e">
        <f t="shared" si="8"/>
        <v>#REF!</v>
      </c>
      <c r="Z407" s="28" t="e">
        <f>IF(O407="","",IF(#REF!="Leaders",LARGE(M:M,O407),SMALL(M:M,O407)))</f>
        <v>#REF!</v>
      </c>
    </row>
    <row r="408" spans="7:26">
      <c r="G408" s="28"/>
      <c r="H408" s="40"/>
      <c r="I408" s="28"/>
      <c r="J408" s="28"/>
      <c r="K408" s="28" t="e">
        <f>IF(#REF!="","",IF(D408="","",IFERROR(IF(#REF!="Yes",_xll.BQL.Query(#REF!&amp;"get(dropna(matches(groupcut(#E,by=#peer,n=10),long_comp_name().value == value(long_comp_name().value,['"&amp;D408&amp;"']).value),true)) for(members('besgcov index'))","#asof",_xll.BQL.Date(#REF!),"#4 = classification_name(bics,4)","#3 = classification_name(bics,3)","#2 = classification_name(bics,2)","#if= "&amp;'[11]Peer Sheet'!$AE$2&amp;"","#Peer = "&amp;'[11]Peer Sheet'!$AE$3&amp;""),G408)*1,"-")))</f>
        <v>#REF!</v>
      </c>
      <c r="L408" s="28" t="e">
        <f>IF(#REF!="","",IF(D408="","",IF(#REF!="Yes",_xll.BQL.Query(#REF!&amp;"get(dropna(matches(groupcut(#S,by=#peer,n=10),long_comp_name().value == value(long_comp_name().value,['"&amp;D408&amp;"']).value),true)) for(members('besgcov index'))","#asof",_xll.BQL.Date(#REF!),"#4 = classification_name(bics,4)","#3 = classification_name(bics,3)","#2 = classification_name(bics,2)","#if= "&amp;'[11]Peer Sheet'!$AE$2&amp;"","#Peer = "&amp;'[11]Peer Sheet'!$AE$3&amp;""),H408)))</f>
        <v>#REF!</v>
      </c>
      <c r="M408" s="28" t="e">
        <f>IF(#REF!="","",IF(D408="","",IF(#REF!="Yes",_xll.BQL.Query(#REF!&amp;"get(dropna(matches(groupcut(#G,by=#peer,n=10),long_comp_name().value == value(long_comp_name().value,['"&amp;D408&amp;"']).value),true)) for(members('besgcov index'))","#asof",_xll.BQL.Date(#REF!),"#4 = classification_name(bics,4)","#3 = classification_name(bics,3)","#2 = classification_name(bics,2)","#if= "&amp;'[11]Peer Sheet'!$AE$2&amp;"","#Peer = "&amp;'[11]Peer Sheet'!$AE$3&amp;""),I408)))</f>
        <v>#REF!</v>
      </c>
      <c r="O408" s="27" t="e">
        <f>IF(O407&lt;#REF!,O407+1,"")</f>
        <v>#REF!</v>
      </c>
      <c r="P408" s="42" t="e">
        <f t="array" ref="P408">IF(O408="","",INDEX(D$9:D$938,MATCH(1,(K$9:K$938=IF(#REF!="Leaders",LARGE(K$9:K$938,O408),SMALL(K$9:K$938,O408)))*(COUNTIF(P$9:P407,D$9:D$938)=0),0)))</f>
        <v>#REF!</v>
      </c>
      <c r="Q408" s="41" t="e">
        <f t="shared" si="6"/>
        <v>#REF!</v>
      </c>
      <c r="R408" s="28" t="e">
        <f>IF(O408="","",IF(#REF!="Leaders",LARGE(K:K,O408),SMALL(K:K,O408)))</f>
        <v>#REF!</v>
      </c>
      <c r="S408" s="28"/>
      <c r="T408" s="42" t="e">
        <f t="array" ref="T408">IF(O408="","",INDEX(D$9:D$938,MATCH(1,(L$9:L$938=IF(#REF!="Leaders",LARGE(L$9:L$938,O408),SMALL(L$9:L$938,O408)))*(COUNTIF(T$9:T407,D$9:D$938)=0),0)))</f>
        <v>#REF!</v>
      </c>
      <c r="U408" s="41" t="e">
        <f t="shared" si="7"/>
        <v>#REF!</v>
      </c>
      <c r="V408" s="28" t="e">
        <f>IF(O408="","",IF(#REF!="Leaders",LARGE(L:L,O408),SMALL(L:L,O408)))</f>
        <v>#REF!</v>
      </c>
      <c r="X408" s="42" t="e">
        <f t="array" ref="X408">IF(O408="","",INDEX(D$9:D$938,MATCH(1,(M$9:M$938=IF(#REF!="Leaders",LARGE(M$9:M$938,O408),SMALL(M$9:M$938,O408)))*(COUNTIF(X$9:X407,D$9:D$938)=0),0)))</f>
        <v>#REF!</v>
      </c>
      <c r="Y408" s="41" t="e">
        <f t="shared" si="8"/>
        <v>#REF!</v>
      </c>
      <c r="Z408" s="28" t="e">
        <f>IF(O408="","",IF(#REF!="Leaders",LARGE(M:M,O408),SMALL(M:M,O408)))</f>
        <v>#REF!</v>
      </c>
    </row>
    <row r="409" spans="7:26">
      <c r="G409" s="28"/>
      <c r="H409" s="40"/>
      <c r="I409" s="28"/>
      <c r="J409" s="28"/>
      <c r="K409" s="28" t="e">
        <f>IF(#REF!="","",IF(D409="","",IFERROR(IF(#REF!="Yes",_xll.BQL.Query(#REF!&amp;"get(dropna(matches(groupcut(#E,by=#peer,n=10),long_comp_name().value == value(long_comp_name().value,['"&amp;D409&amp;"']).value),true)) for(members('besgcov index'))","#asof",_xll.BQL.Date(#REF!),"#4 = classification_name(bics,4)","#3 = classification_name(bics,3)","#2 = classification_name(bics,2)","#if= "&amp;'[11]Peer Sheet'!$AE$2&amp;"","#Peer = "&amp;'[11]Peer Sheet'!$AE$3&amp;""),G409)*1,"-")))</f>
        <v>#REF!</v>
      </c>
      <c r="L409" s="28" t="e">
        <f>IF(#REF!="","",IF(D409="","",IF(#REF!="Yes",_xll.BQL.Query(#REF!&amp;"get(dropna(matches(groupcut(#S,by=#peer,n=10),long_comp_name().value == value(long_comp_name().value,['"&amp;D409&amp;"']).value),true)) for(members('besgcov index'))","#asof",_xll.BQL.Date(#REF!),"#4 = classification_name(bics,4)","#3 = classification_name(bics,3)","#2 = classification_name(bics,2)","#if= "&amp;'[11]Peer Sheet'!$AE$2&amp;"","#Peer = "&amp;'[11]Peer Sheet'!$AE$3&amp;""),H409)))</f>
        <v>#REF!</v>
      </c>
      <c r="M409" s="28" t="e">
        <f>IF(#REF!="","",IF(D409="","",IF(#REF!="Yes",_xll.BQL.Query(#REF!&amp;"get(dropna(matches(groupcut(#G,by=#peer,n=10),long_comp_name().value == value(long_comp_name().value,['"&amp;D409&amp;"']).value),true)) for(members('besgcov index'))","#asof",_xll.BQL.Date(#REF!),"#4 = classification_name(bics,4)","#3 = classification_name(bics,3)","#2 = classification_name(bics,2)","#if= "&amp;'[11]Peer Sheet'!$AE$2&amp;"","#Peer = "&amp;'[11]Peer Sheet'!$AE$3&amp;""),I409)))</f>
        <v>#REF!</v>
      </c>
      <c r="O409" s="27" t="e">
        <f>IF(O408&lt;#REF!,O408+1,"")</f>
        <v>#REF!</v>
      </c>
      <c r="P409" s="42" t="e">
        <f t="array" ref="P409">IF(O409="","",INDEX(D$9:D$938,MATCH(1,(K$9:K$938=IF(#REF!="Leaders",LARGE(K$9:K$938,O409),SMALL(K$9:K$938,O409)))*(COUNTIF(P$9:P408,D$9:D$938)=0),0)))</f>
        <v>#REF!</v>
      </c>
      <c r="Q409" s="41" t="e">
        <f t="shared" si="6"/>
        <v>#REF!</v>
      </c>
      <c r="R409" s="28" t="e">
        <f>IF(O409="","",IF(#REF!="Leaders",LARGE(K:K,O409),SMALL(K:K,O409)))</f>
        <v>#REF!</v>
      </c>
      <c r="S409" s="28"/>
      <c r="T409" s="42" t="e">
        <f t="array" ref="T409">IF(O409="","",INDEX(D$9:D$938,MATCH(1,(L$9:L$938=IF(#REF!="Leaders",LARGE(L$9:L$938,O409),SMALL(L$9:L$938,O409)))*(COUNTIF(T$9:T408,D$9:D$938)=0),0)))</f>
        <v>#REF!</v>
      </c>
      <c r="U409" s="41" t="e">
        <f t="shared" si="7"/>
        <v>#REF!</v>
      </c>
      <c r="V409" s="28" t="e">
        <f>IF(O409="","",IF(#REF!="Leaders",LARGE(L:L,O409),SMALL(L:L,O409)))</f>
        <v>#REF!</v>
      </c>
      <c r="X409" s="42" t="e">
        <f t="array" ref="X409">IF(O409="","",INDEX(D$9:D$938,MATCH(1,(M$9:M$938=IF(#REF!="Leaders",LARGE(M$9:M$938,O409),SMALL(M$9:M$938,O409)))*(COUNTIF(X$9:X408,D$9:D$938)=0),0)))</f>
        <v>#REF!</v>
      </c>
      <c r="Y409" s="41" t="e">
        <f t="shared" si="8"/>
        <v>#REF!</v>
      </c>
      <c r="Z409" s="28" t="e">
        <f>IF(O409="","",IF(#REF!="Leaders",LARGE(M:M,O409),SMALL(M:M,O409)))</f>
        <v>#REF!</v>
      </c>
    </row>
    <row r="410" spans="7:26">
      <c r="G410" s="28"/>
      <c r="H410" s="40"/>
      <c r="I410" s="28"/>
      <c r="J410" s="28"/>
      <c r="K410" s="28" t="e">
        <f>IF(#REF!="","",IF(D410="","",IFERROR(IF(#REF!="Yes",_xll.BQL.Query(#REF!&amp;"get(dropna(matches(groupcut(#E,by=#peer,n=10),long_comp_name().value == value(long_comp_name().value,['"&amp;D410&amp;"']).value),true)) for(members('besgcov index'))","#asof",_xll.BQL.Date(#REF!),"#4 = classification_name(bics,4)","#3 = classification_name(bics,3)","#2 = classification_name(bics,2)","#if= "&amp;'[11]Peer Sheet'!$AE$2&amp;"","#Peer = "&amp;'[11]Peer Sheet'!$AE$3&amp;""),G410)*1,"-")))</f>
        <v>#REF!</v>
      </c>
      <c r="L410" s="28" t="e">
        <f>IF(#REF!="","",IF(D410="","",IF(#REF!="Yes",_xll.BQL.Query(#REF!&amp;"get(dropna(matches(groupcut(#S,by=#peer,n=10),long_comp_name().value == value(long_comp_name().value,['"&amp;D410&amp;"']).value),true)) for(members('besgcov index'))","#asof",_xll.BQL.Date(#REF!),"#4 = classification_name(bics,4)","#3 = classification_name(bics,3)","#2 = classification_name(bics,2)","#if= "&amp;'[11]Peer Sheet'!$AE$2&amp;"","#Peer = "&amp;'[11]Peer Sheet'!$AE$3&amp;""),H410)))</f>
        <v>#REF!</v>
      </c>
      <c r="M410" s="28" t="e">
        <f>IF(#REF!="","",IF(D410="","",IF(#REF!="Yes",_xll.BQL.Query(#REF!&amp;"get(dropna(matches(groupcut(#G,by=#peer,n=10),long_comp_name().value == value(long_comp_name().value,['"&amp;D410&amp;"']).value),true)) for(members('besgcov index'))","#asof",_xll.BQL.Date(#REF!),"#4 = classification_name(bics,4)","#3 = classification_name(bics,3)","#2 = classification_name(bics,2)","#if= "&amp;'[11]Peer Sheet'!$AE$2&amp;"","#Peer = "&amp;'[11]Peer Sheet'!$AE$3&amp;""),I410)))</f>
        <v>#REF!</v>
      </c>
      <c r="O410" s="27" t="e">
        <f>IF(O409&lt;#REF!,O409+1,"")</f>
        <v>#REF!</v>
      </c>
      <c r="P410" s="42" t="e">
        <f t="array" ref="P410">IF(O410="","",INDEX(D$9:D$938,MATCH(1,(K$9:K$938=IF(#REF!="Leaders",LARGE(K$9:K$938,O410),SMALL(K$9:K$938,O410)))*(COUNTIF(P$9:P409,D$9:D$938)=0),0)))</f>
        <v>#REF!</v>
      </c>
      <c r="Q410" s="41" t="e">
        <f t="shared" si="6"/>
        <v>#REF!</v>
      </c>
      <c r="R410" s="28" t="e">
        <f>IF(O410="","",IF(#REF!="Leaders",LARGE(K:K,O410),SMALL(K:K,O410)))</f>
        <v>#REF!</v>
      </c>
      <c r="S410" s="28"/>
      <c r="T410" s="42" t="e">
        <f t="array" ref="T410">IF(O410="","",INDEX(D$9:D$938,MATCH(1,(L$9:L$938=IF(#REF!="Leaders",LARGE(L$9:L$938,O410),SMALL(L$9:L$938,O410)))*(COUNTIF(T$9:T409,D$9:D$938)=0),0)))</f>
        <v>#REF!</v>
      </c>
      <c r="U410" s="41" t="e">
        <f t="shared" si="7"/>
        <v>#REF!</v>
      </c>
      <c r="V410" s="28" t="e">
        <f>IF(O410="","",IF(#REF!="Leaders",LARGE(L:L,O410),SMALL(L:L,O410)))</f>
        <v>#REF!</v>
      </c>
      <c r="X410" s="42" t="e">
        <f t="array" ref="X410">IF(O410="","",INDEX(D$9:D$938,MATCH(1,(M$9:M$938=IF(#REF!="Leaders",LARGE(M$9:M$938,O410),SMALL(M$9:M$938,O410)))*(COUNTIF(X$9:X409,D$9:D$938)=0),0)))</f>
        <v>#REF!</v>
      </c>
      <c r="Y410" s="41" t="e">
        <f t="shared" si="8"/>
        <v>#REF!</v>
      </c>
      <c r="Z410" s="28" t="e">
        <f>IF(O410="","",IF(#REF!="Leaders",LARGE(M:M,O410),SMALL(M:M,O410)))</f>
        <v>#REF!</v>
      </c>
    </row>
    <row r="411" spans="7:26">
      <c r="G411" s="28"/>
      <c r="H411" s="40"/>
      <c r="I411" s="28"/>
      <c r="J411" s="28"/>
      <c r="K411" s="28" t="e">
        <f>IF(#REF!="","",IF(D411="","",IFERROR(IF(#REF!="Yes",_xll.BQL.Query(#REF!&amp;"get(dropna(matches(groupcut(#E,by=#peer,n=10),long_comp_name().value == value(long_comp_name().value,['"&amp;D411&amp;"']).value),true)) for(members('besgcov index'))","#asof",_xll.BQL.Date(#REF!),"#4 = classification_name(bics,4)","#3 = classification_name(bics,3)","#2 = classification_name(bics,2)","#if= "&amp;'[11]Peer Sheet'!$AE$2&amp;"","#Peer = "&amp;'[11]Peer Sheet'!$AE$3&amp;""),G411)*1,"-")))</f>
        <v>#REF!</v>
      </c>
      <c r="L411" s="28" t="e">
        <f>IF(#REF!="","",IF(D411="","",IF(#REF!="Yes",_xll.BQL.Query(#REF!&amp;"get(dropna(matches(groupcut(#S,by=#peer,n=10),long_comp_name().value == value(long_comp_name().value,['"&amp;D411&amp;"']).value),true)) for(members('besgcov index'))","#asof",_xll.BQL.Date(#REF!),"#4 = classification_name(bics,4)","#3 = classification_name(bics,3)","#2 = classification_name(bics,2)","#if= "&amp;'[11]Peer Sheet'!$AE$2&amp;"","#Peer = "&amp;'[11]Peer Sheet'!$AE$3&amp;""),H411)))</f>
        <v>#REF!</v>
      </c>
      <c r="M411" s="28" t="e">
        <f>IF(#REF!="","",IF(D411="","",IF(#REF!="Yes",_xll.BQL.Query(#REF!&amp;"get(dropna(matches(groupcut(#G,by=#peer,n=10),long_comp_name().value == value(long_comp_name().value,['"&amp;D411&amp;"']).value),true)) for(members('besgcov index'))","#asof",_xll.BQL.Date(#REF!),"#4 = classification_name(bics,4)","#3 = classification_name(bics,3)","#2 = classification_name(bics,2)","#if= "&amp;'[11]Peer Sheet'!$AE$2&amp;"","#Peer = "&amp;'[11]Peer Sheet'!$AE$3&amp;""),I411)))</f>
        <v>#REF!</v>
      </c>
      <c r="O411" s="27" t="e">
        <f>IF(O410&lt;#REF!,O410+1,"")</f>
        <v>#REF!</v>
      </c>
      <c r="P411" s="42" t="e">
        <f t="array" ref="P411">IF(O411="","",INDEX(D$9:D$938,MATCH(1,(K$9:K$938=IF(#REF!="Leaders",LARGE(K$9:K$938,O411),SMALL(K$9:K$938,O411)))*(COUNTIF(P$9:P410,D$9:D$938)=0),0)))</f>
        <v>#REF!</v>
      </c>
      <c r="Q411" s="41" t="e">
        <f t="shared" si="6"/>
        <v>#REF!</v>
      </c>
      <c r="R411" s="28" t="e">
        <f>IF(O411="","",IF(#REF!="Leaders",LARGE(K:K,O411),SMALL(K:K,O411)))</f>
        <v>#REF!</v>
      </c>
      <c r="S411" s="28"/>
      <c r="T411" s="42" t="e">
        <f t="array" ref="T411">IF(O411="","",INDEX(D$9:D$938,MATCH(1,(L$9:L$938=IF(#REF!="Leaders",LARGE(L$9:L$938,O411),SMALL(L$9:L$938,O411)))*(COUNTIF(T$9:T410,D$9:D$938)=0),0)))</f>
        <v>#REF!</v>
      </c>
      <c r="U411" s="41" t="e">
        <f t="shared" si="7"/>
        <v>#REF!</v>
      </c>
      <c r="V411" s="28" t="e">
        <f>IF(O411="","",IF(#REF!="Leaders",LARGE(L:L,O411),SMALL(L:L,O411)))</f>
        <v>#REF!</v>
      </c>
      <c r="X411" s="42" t="e">
        <f t="array" ref="X411">IF(O411="","",INDEX(D$9:D$938,MATCH(1,(M$9:M$938=IF(#REF!="Leaders",LARGE(M$9:M$938,O411),SMALL(M$9:M$938,O411)))*(COUNTIF(X$9:X410,D$9:D$938)=0),0)))</f>
        <v>#REF!</v>
      </c>
      <c r="Y411" s="41" t="e">
        <f t="shared" si="8"/>
        <v>#REF!</v>
      </c>
      <c r="Z411" s="28" t="e">
        <f>IF(O411="","",IF(#REF!="Leaders",LARGE(M:M,O411),SMALL(M:M,O411)))</f>
        <v>#REF!</v>
      </c>
    </row>
    <row r="412" spans="7:26">
      <c r="G412" s="28"/>
      <c r="H412" s="40"/>
      <c r="I412" s="28"/>
      <c r="J412" s="28"/>
      <c r="K412" s="28" t="e">
        <f>IF(#REF!="","",IF(D412="","",IFERROR(IF(#REF!="Yes",_xll.BQL.Query(#REF!&amp;"get(dropna(matches(groupcut(#E,by=#peer,n=10),long_comp_name().value == value(long_comp_name().value,['"&amp;D412&amp;"']).value),true)) for(members('besgcov index'))","#asof",_xll.BQL.Date(#REF!),"#4 = classification_name(bics,4)","#3 = classification_name(bics,3)","#2 = classification_name(bics,2)","#if= "&amp;'[11]Peer Sheet'!$AE$2&amp;"","#Peer = "&amp;'[11]Peer Sheet'!$AE$3&amp;""),G412)*1,"-")))</f>
        <v>#REF!</v>
      </c>
      <c r="L412" s="28" t="e">
        <f>IF(#REF!="","",IF(D412="","",IF(#REF!="Yes",_xll.BQL.Query(#REF!&amp;"get(dropna(matches(groupcut(#S,by=#peer,n=10),long_comp_name().value == value(long_comp_name().value,['"&amp;D412&amp;"']).value),true)) for(members('besgcov index'))","#asof",_xll.BQL.Date(#REF!),"#4 = classification_name(bics,4)","#3 = classification_name(bics,3)","#2 = classification_name(bics,2)","#if= "&amp;'[11]Peer Sheet'!$AE$2&amp;"","#Peer = "&amp;'[11]Peer Sheet'!$AE$3&amp;""),H412)))</f>
        <v>#REF!</v>
      </c>
      <c r="M412" s="28" t="e">
        <f>IF(#REF!="","",IF(D412="","",IF(#REF!="Yes",_xll.BQL.Query(#REF!&amp;"get(dropna(matches(groupcut(#G,by=#peer,n=10),long_comp_name().value == value(long_comp_name().value,['"&amp;D412&amp;"']).value),true)) for(members('besgcov index'))","#asof",_xll.BQL.Date(#REF!),"#4 = classification_name(bics,4)","#3 = classification_name(bics,3)","#2 = classification_name(bics,2)","#if= "&amp;'[11]Peer Sheet'!$AE$2&amp;"","#Peer = "&amp;'[11]Peer Sheet'!$AE$3&amp;""),I412)))</f>
        <v>#REF!</v>
      </c>
      <c r="O412" s="27" t="e">
        <f>IF(O411&lt;#REF!,O411+1,"")</f>
        <v>#REF!</v>
      </c>
      <c r="P412" s="42" t="e">
        <f t="array" ref="P412">IF(O412="","",INDEX(D$9:D$938,MATCH(1,(K$9:K$938=IF(#REF!="Leaders",LARGE(K$9:K$938,O412),SMALL(K$9:K$938,O412)))*(COUNTIF(P$9:P411,D$9:D$938)=0),0)))</f>
        <v>#REF!</v>
      </c>
      <c r="Q412" s="41" t="e">
        <f t="shared" ref="Q412:Q475" si="9">IF(O412="","",INDEX(E:E,MATCH(P412,D:D,0)))</f>
        <v>#REF!</v>
      </c>
      <c r="R412" s="28" t="e">
        <f>IF(O412="","",IF(#REF!="Leaders",LARGE(K:K,O412),SMALL(K:K,O412)))</f>
        <v>#REF!</v>
      </c>
      <c r="S412" s="28"/>
      <c r="T412" s="42" t="e">
        <f t="array" ref="T412">IF(O412="","",INDEX(D$9:D$938,MATCH(1,(L$9:L$938=IF(#REF!="Leaders",LARGE(L$9:L$938,O412),SMALL(L$9:L$938,O412)))*(COUNTIF(T$9:T411,D$9:D$938)=0),0)))</f>
        <v>#REF!</v>
      </c>
      <c r="U412" s="41" t="e">
        <f t="shared" ref="U412:U475" si="10">IF(O412="","",INDEX(E:E,MATCH(T412,D:D,0)))</f>
        <v>#REF!</v>
      </c>
      <c r="V412" s="28" t="e">
        <f>IF(O412="","",IF(#REF!="Leaders",LARGE(L:L,O412),SMALL(L:L,O412)))</f>
        <v>#REF!</v>
      </c>
      <c r="X412" s="42" t="e">
        <f t="array" ref="X412">IF(O412="","",INDEX(D$9:D$938,MATCH(1,(M$9:M$938=IF(#REF!="Leaders",LARGE(M$9:M$938,O412),SMALL(M$9:M$938,O412)))*(COUNTIF(X$9:X411,D$9:D$938)=0),0)))</f>
        <v>#REF!</v>
      </c>
      <c r="Y412" s="41" t="e">
        <f t="shared" ref="Y412:Y475" si="11">IF(O412="","",INDEX(E:E,MATCH(X412,D:D,0)))</f>
        <v>#REF!</v>
      </c>
      <c r="Z412" s="28" t="e">
        <f>IF(O412="","",IF(#REF!="Leaders",LARGE(M:M,O412),SMALL(M:M,O412)))</f>
        <v>#REF!</v>
      </c>
    </row>
    <row r="413" spans="7:26">
      <c r="G413" s="28"/>
      <c r="H413" s="40"/>
      <c r="I413" s="28"/>
      <c r="J413" s="28"/>
      <c r="K413" s="28" t="e">
        <f>IF(#REF!="","",IF(D413="","",IFERROR(IF(#REF!="Yes",_xll.BQL.Query(#REF!&amp;"get(dropna(matches(groupcut(#E,by=#peer,n=10),long_comp_name().value == value(long_comp_name().value,['"&amp;D413&amp;"']).value),true)) for(members('besgcov index'))","#asof",_xll.BQL.Date(#REF!),"#4 = classification_name(bics,4)","#3 = classification_name(bics,3)","#2 = classification_name(bics,2)","#if= "&amp;'[11]Peer Sheet'!$AE$2&amp;"","#Peer = "&amp;'[11]Peer Sheet'!$AE$3&amp;""),G413)*1,"-")))</f>
        <v>#REF!</v>
      </c>
      <c r="L413" s="28" t="e">
        <f>IF(#REF!="","",IF(D413="","",IF(#REF!="Yes",_xll.BQL.Query(#REF!&amp;"get(dropna(matches(groupcut(#S,by=#peer,n=10),long_comp_name().value == value(long_comp_name().value,['"&amp;D413&amp;"']).value),true)) for(members('besgcov index'))","#asof",_xll.BQL.Date(#REF!),"#4 = classification_name(bics,4)","#3 = classification_name(bics,3)","#2 = classification_name(bics,2)","#if= "&amp;'[11]Peer Sheet'!$AE$2&amp;"","#Peer = "&amp;'[11]Peer Sheet'!$AE$3&amp;""),H413)))</f>
        <v>#REF!</v>
      </c>
      <c r="M413" s="28" t="e">
        <f>IF(#REF!="","",IF(D413="","",IF(#REF!="Yes",_xll.BQL.Query(#REF!&amp;"get(dropna(matches(groupcut(#G,by=#peer,n=10),long_comp_name().value == value(long_comp_name().value,['"&amp;D413&amp;"']).value),true)) for(members('besgcov index'))","#asof",_xll.BQL.Date(#REF!),"#4 = classification_name(bics,4)","#3 = classification_name(bics,3)","#2 = classification_name(bics,2)","#if= "&amp;'[11]Peer Sheet'!$AE$2&amp;"","#Peer = "&amp;'[11]Peer Sheet'!$AE$3&amp;""),I413)))</f>
        <v>#REF!</v>
      </c>
      <c r="O413" s="27" t="e">
        <f>IF(O412&lt;#REF!,O412+1,"")</f>
        <v>#REF!</v>
      </c>
      <c r="P413" s="42" t="e">
        <f t="array" ref="P413">IF(O413="","",INDEX(D$9:D$938,MATCH(1,(K$9:K$938=IF(#REF!="Leaders",LARGE(K$9:K$938,O413),SMALL(K$9:K$938,O413)))*(COUNTIF(P$9:P412,D$9:D$938)=0),0)))</f>
        <v>#REF!</v>
      </c>
      <c r="Q413" s="41" t="e">
        <f t="shared" si="9"/>
        <v>#REF!</v>
      </c>
      <c r="R413" s="28" t="e">
        <f>IF(O413="","",IF(#REF!="Leaders",LARGE(K:K,O413),SMALL(K:K,O413)))</f>
        <v>#REF!</v>
      </c>
      <c r="S413" s="28"/>
      <c r="T413" s="42" t="e">
        <f t="array" ref="T413">IF(O413="","",INDEX(D$9:D$938,MATCH(1,(L$9:L$938=IF(#REF!="Leaders",LARGE(L$9:L$938,O413),SMALL(L$9:L$938,O413)))*(COUNTIF(T$9:T412,D$9:D$938)=0),0)))</f>
        <v>#REF!</v>
      </c>
      <c r="U413" s="41" t="e">
        <f t="shared" si="10"/>
        <v>#REF!</v>
      </c>
      <c r="V413" s="28" t="e">
        <f>IF(O413="","",IF(#REF!="Leaders",LARGE(L:L,O413),SMALL(L:L,O413)))</f>
        <v>#REF!</v>
      </c>
      <c r="X413" s="42" t="e">
        <f t="array" ref="X413">IF(O413="","",INDEX(D$9:D$938,MATCH(1,(M$9:M$938=IF(#REF!="Leaders",LARGE(M$9:M$938,O413),SMALL(M$9:M$938,O413)))*(COUNTIF(X$9:X412,D$9:D$938)=0),0)))</f>
        <v>#REF!</v>
      </c>
      <c r="Y413" s="41" t="e">
        <f t="shared" si="11"/>
        <v>#REF!</v>
      </c>
      <c r="Z413" s="28" t="e">
        <f>IF(O413="","",IF(#REF!="Leaders",LARGE(M:M,O413),SMALL(M:M,O413)))</f>
        <v>#REF!</v>
      </c>
    </row>
    <row r="414" spans="7:26">
      <c r="G414" s="28"/>
      <c r="H414" s="40"/>
      <c r="I414" s="28"/>
      <c r="J414" s="28"/>
      <c r="K414" s="28" t="e">
        <f>IF(#REF!="","",IF(D414="","",IFERROR(IF(#REF!="Yes",_xll.BQL.Query(#REF!&amp;"get(dropna(matches(groupcut(#E,by=#peer,n=10),long_comp_name().value == value(long_comp_name().value,['"&amp;D414&amp;"']).value),true)) for(members('besgcov index'))","#asof",_xll.BQL.Date(#REF!),"#4 = classification_name(bics,4)","#3 = classification_name(bics,3)","#2 = classification_name(bics,2)","#if= "&amp;'[11]Peer Sheet'!$AE$2&amp;"","#Peer = "&amp;'[11]Peer Sheet'!$AE$3&amp;""),G414)*1,"-")))</f>
        <v>#REF!</v>
      </c>
      <c r="L414" s="28" t="e">
        <f>IF(#REF!="","",IF(D414="","",IF(#REF!="Yes",_xll.BQL.Query(#REF!&amp;"get(dropna(matches(groupcut(#S,by=#peer,n=10),long_comp_name().value == value(long_comp_name().value,['"&amp;D414&amp;"']).value),true)) for(members('besgcov index'))","#asof",_xll.BQL.Date(#REF!),"#4 = classification_name(bics,4)","#3 = classification_name(bics,3)","#2 = classification_name(bics,2)","#if= "&amp;'[11]Peer Sheet'!$AE$2&amp;"","#Peer = "&amp;'[11]Peer Sheet'!$AE$3&amp;""),H414)))</f>
        <v>#REF!</v>
      </c>
      <c r="M414" s="28" t="e">
        <f>IF(#REF!="","",IF(D414="","",IF(#REF!="Yes",_xll.BQL.Query(#REF!&amp;"get(dropna(matches(groupcut(#G,by=#peer,n=10),long_comp_name().value == value(long_comp_name().value,['"&amp;D414&amp;"']).value),true)) for(members('besgcov index'))","#asof",_xll.BQL.Date(#REF!),"#4 = classification_name(bics,4)","#3 = classification_name(bics,3)","#2 = classification_name(bics,2)","#if= "&amp;'[11]Peer Sheet'!$AE$2&amp;"","#Peer = "&amp;'[11]Peer Sheet'!$AE$3&amp;""),I414)))</f>
        <v>#REF!</v>
      </c>
      <c r="O414" s="27" t="e">
        <f>IF(O413&lt;#REF!,O413+1,"")</f>
        <v>#REF!</v>
      </c>
      <c r="P414" s="42" t="e">
        <f t="array" ref="P414">IF(O414="","",INDEX(D$9:D$938,MATCH(1,(K$9:K$938=IF(#REF!="Leaders",LARGE(K$9:K$938,O414),SMALL(K$9:K$938,O414)))*(COUNTIF(P$9:P413,D$9:D$938)=0),0)))</f>
        <v>#REF!</v>
      </c>
      <c r="Q414" s="41" t="e">
        <f t="shared" si="9"/>
        <v>#REF!</v>
      </c>
      <c r="R414" s="28" t="e">
        <f>IF(O414="","",IF(#REF!="Leaders",LARGE(K:K,O414),SMALL(K:K,O414)))</f>
        <v>#REF!</v>
      </c>
      <c r="S414" s="28"/>
      <c r="T414" s="42" t="e">
        <f t="array" ref="T414">IF(O414="","",INDEX(D$9:D$938,MATCH(1,(L$9:L$938=IF(#REF!="Leaders",LARGE(L$9:L$938,O414),SMALL(L$9:L$938,O414)))*(COUNTIF(T$9:T413,D$9:D$938)=0),0)))</f>
        <v>#REF!</v>
      </c>
      <c r="U414" s="41" t="e">
        <f t="shared" si="10"/>
        <v>#REF!</v>
      </c>
      <c r="V414" s="28" t="e">
        <f>IF(O414="","",IF(#REF!="Leaders",LARGE(L:L,O414),SMALL(L:L,O414)))</f>
        <v>#REF!</v>
      </c>
      <c r="X414" s="42" t="e">
        <f t="array" ref="X414">IF(O414="","",INDEX(D$9:D$938,MATCH(1,(M$9:M$938=IF(#REF!="Leaders",LARGE(M$9:M$938,O414),SMALL(M$9:M$938,O414)))*(COUNTIF(X$9:X413,D$9:D$938)=0),0)))</f>
        <v>#REF!</v>
      </c>
      <c r="Y414" s="41" t="e">
        <f t="shared" si="11"/>
        <v>#REF!</v>
      </c>
      <c r="Z414" s="28" t="e">
        <f>IF(O414="","",IF(#REF!="Leaders",LARGE(M:M,O414),SMALL(M:M,O414)))</f>
        <v>#REF!</v>
      </c>
    </row>
    <row r="415" spans="7:26">
      <c r="G415" s="28"/>
      <c r="H415" s="40"/>
      <c r="I415" s="28"/>
      <c r="J415" s="28"/>
      <c r="K415" s="28" t="e">
        <f>IF(#REF!="","",IF(D415="","",IFERROR(IF(#REF!="Yes",_xll.BQL.Query(#REF!&amp;"get(dropna(matches(groupcut(#E,by=#peer,n=10),long_comp_name().value == value(long_comp_name().value,['"&amp;D415&amp;"']).value),true)) for(members('besgcov index'))","#asof",_xll.BQL.Date(#REF!),"#4 = classification_name(bics,4)","#3 = classification_name(bics,3)","#2 = classification_name(bics,2)","#if= "&amp;'[11]Peer Sheet'!$AE$2&amp;"","#Peer = "&amp;'[11]Peer Sheet'!$AE$3&amp;""),G415)*1,"-")))</f>
        <v>#REF!</v>
      </c>
      <c r="L415" s="28" t="e">
        <f>IF(#REF!="","",IF(D415="","",IF(#REF!="Yes",_xll.BQL.Query(#REF!&amp;"get(dropna(matches(groupcut(#S,by=#peer,n=10),long_comp_name().value == value(long_comp_name().value,['"&amp;D415&amp;"']).value),true)) for(members('besgcov index'))","#asof",_xll.BQL.Date(#REF!),"#4 = classification_name(bics,4)","#3 = classification_name(bics,3)","#2 = classification_name(bics,2)","#if= "&amp;'[11]Peer Sheet'!$AE$2&amp;"","#Peer = "&amp;'[11]Peer Sheet'!$AE$3&amp;""),H415)))</f>
        <v>#REF!</v>
      </c>
      <c r="M415" s="28" t="e">
        <f>IF(#REF!="","",IF(D415="","",IF(#REF!="Yes",_xll.BQL.Query(#REF!&amp;"get(dropna(matches(groupcut(#G,by=#peer,n=10),long_comp_name().value == value(long_comp_name().value,['"&amp;D415&amp;"']).value),true)) for(members('besgcov index'))","#asof",_xll.BQL.Date(#REF!),"#4 = classification_name(bics,4)","#3 = classification_name(bics,3)","#2 = classification_name(bics,2)","#if= "&amp;'[11]Peer Sheet'!$AE$2&amp;"","#Peer = "&amp;'[11]Peer Sheet'!$AE$3&amp;""),I415)))</f>
        <v>#REF!</v>
      </c>
      <c r="O415" s="27" t="e">
        <f>IF(O414&lt;#REF!,O414+1,"")</f>
        <v>#REF!</v>
      </c>
      <c r="P415" s="42" t="e">
        <f t="array" ref="P415">IF(O415="","",INDEX(D$9:D$938,MATCH(1,(K$9:K$938=IF(#REF!="Leaders",LARGE(K$9:K$938,O415),SMALL(K$9:K$938,O415)))*(COUNTIF(P$9:P414,D$9:D$938)=0),0)))</f>
        <v>#REF!</v>
      </c>
      <c r="Q415" s="41" t="e">
        <f t="shared" si="9"/>
        <v>#REF!</v>
      </c>
      <c r="R415" s="28" t="e">
        <f>IF(O415="","",IF(#REF!="Leaders",LARGE(K:K,O415),SMALL(K:K,O415)))</f>
        <v>#REF!</v>
      </c>
      <c r="S415" s="28"/>
      <c r="T415" s="42" t="e">
        <f t="array" ref="T415">IF(O415="","",INDEX(D$9:D$938,MATCH(1,(L$9:L$938=IF(#REF!="Leaders",LARGE(L$9:L$938,O415),SMALL(L$9:L$938,O415)))*(COUNTIF(T$9:T414,D$9:D$938)=0),0)))</f>
        <v>#REF!</v>
      </c>
      <c r="U415" s="41" t="e">
        <f t="shared" si="10"/>
        <v>#REF!</v>
      </c>
      <c r="V415" s="28" t="e">
        <f>IF(O415="","",IF(#REF!="Leaders",LARGE(L:L,O415),SMALL(L:L,O415)))</f>
        <v>#REF!</v>
      </c>
      <c r="X415" s="42" t="e">
        <f t="array" ref="X415">IF(O415="","",INDEX(D$9:D$938,MATCH(1,(M$9:M$938=IF(#REF!="Leaders",LARGE(M$9:M$938,O415),SMALL(M$9:M$938,O415)))*(COUNTIF(X$9:X414,D$9:D$938)=0),0)))</f>
        <v>#REF!</v>
      </c>
      <c r="Y415" s="41" t="e">
        <f t="shared" si="11"/>
        <v>#REF!</v>
      </c>
      <c r="Z415" s="28" t="e">
        <f>IF(O415="","",IF(#REF!="Leaders",LARGE(M:M,O415),SMALL(M:M,O415)))</f>
        <v>#REF!</v>
      </c>
    </row>
    <row r="416" spans="7:26">
      <c r="G416" s="28"/>
      <c r="H416" s="40"/>
      <c r="I416" s="28"/>
      <c r="J416" s="28"/>
      <c r="K416" s="28" t="e">
        <f>IF(#REF!="","",IF(D416="","",IFERROR(IF(#REF!="Yes",_xll.BQL.Query(#REF!&amp;"get(dropna(matches(groupcut(#E,by=#peer,n=10),long_comp_name().value == value(long_comp_name().value,['"&amp;D416&amp;"']).value),true)) for(members('besgcov index'))","#asof",_xll.BQL.Date(#REF!),"#4 = classification_name(bics,4)","#3 = classification_name(bics,3)","#2 = classification_name(bics,2)","#if= "&amp;'[11]Peer Sheet'!$AE$2&amp;"","#Peer = "&amp;'[11]Peer Sheet'!$AE$3&amp;""),G416)*1,"-")))</f>
        <v>#REF!</v>
      </c>
      <c r="L416" s="28" t="e">
        <f>IF(#REF!="","",IF(D416="","",IF(#REF!="Yes",_xll.BQL.Query(#REF!&amp;"get(dropna(matches(groupcut(#S,by=#peer,n=10),long_comp_name().value == value(long_comp_name().value,['"&amp;D416&amp;"']).value),true)) for(members('besgcov index'))","#asof",_xll.BQL.Date(#REF!),"#4 = classification_name(bics,4)","#3 = classification_name(bics,3)","#2 = classification_name(bics,2)","#if= "&amp;'[11]Peer Sheet'!$AE$2&amp;"","#Peer = "&amp;'[11]Peer Sheet'!$AE$3&amp;""),H416)))</f>
        <v>#REF!</v>
      </c>
      <c r="M416" s="28" t="e">
        <f>IF(#REF!="","",IF(D416="","",IF(#REF!="Yes",_xll.BQL.Query(#REF!&amp;"get(dropna(matches(groupcut(#G,by=#peer,n=10),long_comp_name().value == value(long_comp_name().value,['"&amp;D416&amp;"']).value),true)) for(members('besgcov index'))","#asof",_xll.BQL.Date(#REF!),"#4 = classification_name(bics,4)","#3 = classification_name(bics,3)","#2 = classification_name(bics,2)","#if= "&amp;'[11]Peer Sheet'!$AE$2&amp;"","#Peer = "&amp;'[11]Peer Sheet'!$AE$3&amp;""),I416)))</f>
        <v>#REF!</v>
      </c>
      <c r="O416" s="27" t="e">
        <f>IF(O415&lt;#REF!,O415+1,"")</f>
        <v>#REF!</v>
      </c>
      <c r="P416" s="42" t="e">
        <f t="array" ref="P416">IF(O416="","",INDEX(D$9:D$938,MATCH(1,(K$9:K$938=IF(#REF!="Leaders",LARGE(K$9:K$938,O416),SMALL(K$9:K$938,O416)))*(COUNTIF(P$9:P415,D$9:D$938)=0),0)))</f>
        <v>#REF!</v>
      </c>
      <c r="Q416" s="41" t="e">
        <f t="shared" si="9"/>
        <v>#REF!</v>
      </c>
      <c r="R416" s="28" t="e">
        <f>IF(O416="","",IF(#REF!="Leaders",LARGE(K:K,O416),SMALL(K:K,O416)))</f>
        <v>#REF!</v>
      </c>
      <c r="S416" s="28"/>
      <c r="T416" s="42" t="e">
        <f t="array" ref="T416">IF(O416="","",INDEX(D$9:D$938,MATCH(1,(L$9:L$938=IF(#REF!="Leaders",LARGE(L$9:L$938,O416),SMALL(L$9:L$938,O416)))*(COUNTIF(T$9:T415,D$9:D$938)=0),0)))</f>
        <v>#REF!</v>
      </c>
      <c r="U416" s="41" t="e">
        <f t="shared" si="10"/>
        <v>#REF!</v>
      </c>
      <c r="V416" s="28" t="e">
        <f>IF(O416="","",IF(#REF!="Leaders",LARGE(L:L,O416),SMALL(L:L,O416)))</f>
        <v>#REF!</v>
      </c>
      <c r="X416" s="42" t="e">
        <f t="array" ref="X416">IF(O416="","",INDEX(D$9:D$938,MATCH(1,(M$9:M$938=IF(#REF!="Leaders",LARGE(M$9:M$938,O416),SMALL(M$9:M$938,O416)))*(COUNTIF(X$9:X415,D$9:D$938)=0),0)))</f>
        <v>#REF!</v>
      </c>
      <c r="Y416" s="41" t="e">
        <f t="shared" si="11"/>
        <v>#REF!</v>
      </c>
      <c r="Z416" s="28" t="e">
        <f>IF(O416="","",IF(#REF!="Leaders",LARGE(M:M,O416),SMALL(M:M,O416)))</f>
        <v>#REF!</v>
      </c>
    </row>
    <row r="417" spans="7:26">
      <c r="G417" s="28"/>
      <c r="H417" s="40"/>
      <c r="I417" s="28"/>
      <c r="J417" s="28"/>
      <c r="K417" s="28" t="e">
        <f>IF(#REF!="","",IF(D417="","",IFERROR(IF(#REF!="Yes",_xll.BQL.Query(#REF!&amp;"get(dropna(matches(groupcut(#E,by=#peer,n=10),long_comp_name().value == value(long_comp_name().value,['"&amp;D417&amp;"']).value),true)) for(members('besgcov index'))","#asof",_xll.BQL.Date(#REF!),"#4 = classification_name(bics,4)","#3 = classification_name(bics,3)","#2 = classification_name(bics,2)","#if= "&amp;'[11]Peer Sheet'!$AE$2&amp;"","#Peer = "&amp;'[11]Peer Sheet'!$AE$3&amp;""),G417)*1,"-")))</f>
        <v>#REF!</v>
      </c>
      <c r="L417" s="28" t="e">
        <f>IF(#REF!="","",IF(D417="","",IF(#REF!="Yes",_xll.BQL.Query(#REF!&amp;"get(dropna(matches(groupcut(#S,by=#peer,n=10),long_comp_name().value == value(long_comp_name().value,['"&amp;D417&amp;"']).value),true)) for(members('besgcov index'))","#asof",_xll.BQL.Date(#REF!),"#4 = classification_name(bics,4)","#3 = classification_name(bics,3)","#2 = classification_name(bics,2)","#if= "&amp;'[11]Peer Sheet'!$AE$2&amp;"","#Peer = "&amp;'[11]Peer Sheet'!$AE$3&amp;""),H417)))</f>
        <v>#REF!</v>
      </c>
      <c r="M417" s="28" t="e">
        <f>IF(#REF!="","",IF(D417="","",IF(#REF!="Yes",_xll.BQL.Query(#REF!&amp;"get(dropna(matches(groupcut(#G,by=#peer,n=10),long_comp_name().value == value(long_comp_name().value,['"&amp;D417&amp;"']).value),true)) for(members('besgcov index'))","#asof",_xll.BQL.Date(#REF!),"#4 = classification_name(bics,4)","#3 = classification_name(bics,3)","#2 = classification_name(bics,2)","#if= "&amp;'[11]Peer Sheet'!$AE$2&amp;"","#Peer = "&amp;'[11]Peer Sheet'!$AE$3&amp;""),I417)))</f>
        <v>#REF!</v>
      </c>
      <c r="O417" s="27" t="e">
        <f>IF(O416&lt;#REF!,O416+1,"")</f>
        <v>#REF!</v>
      </c>
      <c r="P417" s="42" t="e">
        <f t="array" ref="P417">IF(O417="","",INDEX(D$9:D$938,MATCH(1,(K$9:K$938=IF(#REF!="Leaders",LARGE(K$9:K$938,O417),SMALL(K$9:K$938,O417)))*(COUNTIF(P$9:P416,D$9:D$938)=0),0)))</f>
        <v>#REF!</v>
      </c>
      <c r="Q417" s="41" t="e">
        <f t="shared" si="9"/>
        <v>#REF!</v>
      </c>
      <c r="R417" s="28" t="e">
        <f>IF(O417="","",IF(#REF!="Leaders",LARGE(K:K,O417),SMALL(K:K,O417)))</f>
        <v>#REF!</v>
      </c>
      <c r="S417" s="28"/>
      <c r="T417" s="42" t="e">
        <f t="array" ref="T417">IF(O417="","",INDEX(D$9:D$938,MATCH(1,(L$9:L$938=IF(#REF!="Leaders",LARGE(L$9:L$938,O417),SMALL(L$9:L$938,O417)))*(COUNTIF(T$9:T416,D$9:D$938)=0),0)))</f>
        <v>#REF!</v>
      </c>
      <c r="U417" s="41" t="e">
        <f t="shared" si="10"/>
        <v>#REF!</v>
      </c>
      <c r="V417" s="28" t="e">
        <f>IF(O417="","",IF(#REF!="Leaders",LARGE(L:L,O417),SMALL(L:L,O417)))</f>
        <v>#REF!</v>
      </c>
      <c r="X417" s="42" t="e">
        <f t="array" ref="X417">IF(O417="","",INDEX(D$9:D$938,MATCH(1,(M$9:M$938=IF(#REF!="Leaders",LARGE(M$9:M$938,O417),SMALL(M$9:M$938,O417)))*(COUNTIF(X$9:X416,D$9:D$938)=0),0)))</f>
        <v>#REF!</v>
      </c>
      <c r="Y417" s="41" t="e">
        <f t="shared" si="11"/>
        <v>#REF!</v>
      </c>
      <c r="Z417" s="28" t="e">
        <f>IF(O417="","",IF(#REF!="Leaders",LARGE(M:M,O417),SMALL(M:M,O417)))</f>
        <v>#REF!</v>
      </c>
    </row>
    <row r="418" spans="7:26">
      <c r="G418" s="28"/>
      <c r="H418" s="40"/>
      <c r="I418" s="28"/>
      <c r="J418" s="28"/>
      <c r="K418" s="28" t="e">
        <f>IF(#REF!="","",IF(D418="","",IFERROR(IF(#REF!="Yes",_xll.BQL.Query(#REF!&amp;"get(dropna(matches(groupcut(#E,by=#peer,n=10),long_comp_name().value == value(long_comp_name().value,['"&amp;D418&amp;"']).value),true)) for(members('besgcov index'))","#asof",_xll.BQL.Date(#REF!),"#4 = classification_name(bics,4)","#3 = classification_name(bics,3)","#2 = classification_name(bics,2)","#if= "&amp;'[11]Peer Sheet'!$AE$2&amp;"","#Peer = "&amp;'[11]Peer Sheet'!$AE$3&amp;""),G418)*1,"-")))</f>
        <v>#REF!</v>
      </c>
      <c r="L418" s="28" t="e">
        <f>IF(#REF!="","",IF(D418="","",IF(#REF!="Yes",_xll.BQL.Query(#REF!&amp;"get(dropna(matches(groupcut(#S,by=#peer,n=10),long_comp_name().value == value(long_comp_name().value,['"&amp;D418&amp;"']).value),true)) for(members('besgcov index'))","#asof",_xll.BQL.Date(#REF!),"#4 = classification_name(bics,4)","#3 = classification_name(bics,3)","#2 = classification_name(bics,2)","#if= "&amp;'[11]Peer Sheet'!$AE$2&amp;"","#Peer = "&amp;'[11]Peer Sheet'!$AE$3&amp;""),H418)))</f>
        <v>#REF!</v>
      </c>
      <c r="M418" s="28" t="e">
        <f>IF(#REF!="","",IF(D418="","",IF(#REF!="Yes",_xll.BQL.Query(#REF!&amp;"get(dropna(matches(groupcut(#G,by=#peer,n=10),long_comp_name().value == value(long_comp_name().value,['"&amp;D418&amp;"']).value),true)) for(members('besgcov index'))","#asof",_xll.BQL.Date(#REF!),"#4 = classification_name(bics,4)","#3 = classification_name(bics,3)","#2 = classification_name(bics,2)","#if= "&amp;'[11]Peer Sheet'!$AE$2&amp;"","#Peer = "&amp;'[11]Peer Sheet'!$AE$3&amp;""),I418)))</f>
        <v>#REF!</v>
      </c>
      <c r="O418" s="27" t="e">
        <f>IF(O417&lt;#REF!,O417+1,"")</f>
        <v>#REF!</v>
      </c>
      <c r="P418" s="42" t="e">
        <f t="array" ref="P418">IF(O418="","",INDEX(D$9:D$938,MATCH(1,(K$9:K$938=IF(#REF!="Leaders",LARGE(K$9:K$938,O418),SMALL(K$9:K$938,O418)))*(COUNTIF(P$9:P417,D$9:D$938)=0),0)))</f>
        <v>#REF!</v>
      </c>
      <c r="Q418" s="41" t="e">
        <f t="shared" si="9"/>
        <v>#REF!</v>
      </c>
      <c r="R418" s="28" t="e">
        <f>IF(O418="","",IF(#REF!="Leaders",LARGE(K:K,O418),SMALL(K:K,O418)))</f>
        <v>#REF!</v>
      </c>
      <c r="S418" s="28"/>
      <c r="T418" s="42" t="e">
        <f t="array" ref="T418">IF(O418="","",INDEX(D$9:D$938,MATCH(1,(L$9:L$938=IF(#REF!="Leaders",LARGE(L$9:L$938,O418),SMALL(L$9:L$938,O418)))*(COUNTIF(T$9:T417,D$9:D$938)=0),0)))</f>
        <v>#REF!</v>
      </c>
      <c r="U418" s="41" t="e">
        <f t="shared" si="10"/>
        <v>#REF!</v>
      </c>
      <c r="V418" s="28" t="e">
        <f>IF(O418="","",IF(#REF!="Leaders",LARGE(L:L,O418),SMALL(L:L,O418)))</f>
        <v>#REF!</v>
      </c>
      <c r="X418" s="42" t="e">
        <f t="array" ref="X418">IF(O418="","",INDEX(D$9:D$938,MATCH(1,(M$9:M$938=IF(#REF!="Leaders",LARGE(M$9:M$938,O418),SMALL(M$9:M$938,O418)))*(COUNTIF(X$9:X417,D$9:D$938)=0),0)))</f>
        <v>#REF!</v>
      </c>
      <c r="Y418" s="41" t="e">
        <f t="shared" si="11"/>
        <v>#REF!</v>
      </c>
      <c r="Z418" s="28" t="e">
        <f>IF(O418="","",IF(#REF!="Leaders",LARGE(M:M,O418),SMALL(M:M,O418)))</f>
        <v>#REF!</v>
      </c>
    </row>
    <row r="419" spans="7:26">
      <c r="G419" s="28"/>
      <c r="H419" s="40"/>
      <c r="I419" s="28"/>
      <c r="J419" s="28"/>
      <c r="K419" s="28" t="e">
        <f>IF(#REF!="","",IF(D419="","",IFERROR(IF(#REF!="Yes",_xll.BQL.Query(#REF!&amp;"get(dropna(matches(groupcut(#E,by=#peer,n=10),long_comp_name().value == value(long_comp_name().value,['"&amp;D419&amp;"']).value),true)) for(members('besgcov index'))","#asof",_xll.BQL.Date(#REF!),"#4 = classification_name(bics,4)","#3 = classification_name(bics,3)","#2 = classification_name(bics,2)","#if= "&amp;'[11]Peer Sheet'!$AE$2&amp;"","#Peer = "&amp;'[11]Peer Sheet'!$AE$3&amp;""),G419)*1,"-")))</f>
        <v>#REF!</v>
      </c>
      <c r="L419" s="28" t="e">
        <f>IF(#REF!="","",IF(D419="","",IF(#REF!="Yes",_xll.BQL.Query(#REF!&amp;"get(dropna(matches(groupcut(#S,by=#peer,n=10),long_comp_name().value == value(long_comp_name().value,['"&amp;D419&amp;"']).value),true)) for(members('besgcov index'))","#asof",_xll.BQL.Date(#REF!),"#4 = classification_name(bics,4)","#3 = classification_name(bics,3)","#2 = classification_name(bics,2)","#if= "&amp;'[11]Peer Sheet'!$AE$2&amp;"","#Peer = "&amp;'[11]Peer Sheet'!$AE$3&amp;""),H419)))</f>
        <v>#REF!</v>
      </c>
      <c r="M419" s="28" t="e">
        <f>IF(#REF!="","",IF(D419="","",IF(#REF!="Yes",_xll.BQL.Query(#REF!&amp;"get(dropna(matches(groupcut(#G,by=#peer,n=10),long_comp_name().value == value(long_comp_name().value,['"&amp;D419&amp;"']).value),true)) for(members('besgcov index'))","#asof",_xll.BQL.Date(#REF!),"#4 = classification_name(bics,4)","#3 = classification_name(bics,3)","#2 = classification_name(bics,2)","#if= "&amp;'[11]Peer Sheet'!$AE$2&amp;"","#Peer = "&amp;'[11]Peer Sheet'!$AE$3&amp;""),I419)))</f>
        <v>#REF!</v>
      </c>
      <c r="O419" s="27" t="e">
        <f>IF(O418&lt;#REF!,O418+1,"")</f>
        <v>#REF!</v>
      </c>
      <c r="P419" s="42" t="e">
        <f t="array" ref="P419">IF(O419="","",INDEX(D$9:D$938,MATCH(1,(K$9:K$938=IF(#REF!="Leaders",LARGE(K$9:K$938,O419),SMALL(K$9:K$938,O419)))*(COUNTIF(P$9:P418,D$9:D$938)=0),0)))</f>
        <v>#REF!</v>
      </c>
      <c r="Q419" s="41" t="e">
        <f t="shared" si="9"/>
        <v>#REF!</v>
      </c>
      <c r="R419" s="28" t="e">
        <f>IF(O419="","",IF(#REF!="Leaders",LARGE(K:K,O419),SMALL(K:K,O419)))</f>
        <v>#REF!</v>
      </c>
      <c r="S419" s="28"/>
      <c r="T419" s="42" t="e">
        <f t="array" ref="T419">IF(O419="","",INDEX(D$9:D$938,MATCH(1,(L$9:L$938=IF(#REF!="Leaders",LARGE(L$9:L$938,O419),SMALL(L$9:L$938,O419)))*(COUNTIF(T$9:T418,D$9:D$938)=0),0)))</f>
        <v>#REF!</v>
      </c>
      <c r="U419" s="41" t="e">
        <f t="shared" si="10"/>
        <v>#REF!</v>
      </c>
      <c r="V419" s="28" t="e">
        <f>IF(O419="","",IF(#REF!="Leaders",LARGE(L:L,O419),SMALL(L:L,O419)))</f>
        <v>#REF!</v>
      </c>
      <c r="X419" s="42" t="e">
        <f t="array" ref="X419">IF(O419="","",INDEX(D$9:D$938,MATCH(1,(M$9:M$938=IF(#REF!="Leaders",LARGE(M$9:M$938,O419),SMALL(M$9:M$938,O419)))*(COUNTIF(X$9:X418,D$9:D$938)=0),0)))</f>
        <v>#REF!</v>
      </c>
      <c r="Y419" s="41" t="e">
        <f t="shared" si="11"/>
        <v>#REF!</v>
      </c>
      <c r="Z419" s="28" t="e">
        <f>IF(O419="","",IF(#REF!="Leaders",LARGE(M:M,O419),SMALL(M:M,O419)))</f>
        <v>#REF!</v>
      </c>
    </row>
    <row r="420" spans="7:26">
      <c r="G420" s="28"/>
      <c r="H420" s="40"/>
      <c r="I420" s="28"/>
      <c r="J420" s="28"/>
      <c r="K420" s="28" t="e">
        <f>IF(#REF!="","",IF(D420="","",IFERROR(IF(#REF!="Yes",_xll.BQL.Query(#REF!&amp;"get(dropna(matches(groupcut(#E,by=#peer,n=10),long_comp_name().value == value(long_comp_name().value,['"&amp;D420&amp;"']).value),true)) for(members('besgcov index'))","#asof",_xll.BQL.Date(#REF!),"#4 = classification_name(bics,4)","#3 = classification_name(bics,3)","#2 = classification_name(bics,2)","#if= "&amp;'[11]Peer Sheet'!$AE$2&amp;"","#Peer = "&amp;'[11]Peer Sheet'!$AE$3&amp;""),G420)*1,"-")))</f>
        <v>#REF!</v>
      </c>
      <c r="L420" s="28" t="e">
        <f>IF(#REF!="","",IF(D420="","",IF(#REF!="Yes",_xll.BQL.Query(#REF!&amp;"get(dropna(matches(groupcut(#S,by=#peer,n=10),long_comp_name().value == value(long_comp_name().value,['"&amp;D420&amp;"']).value),true)) for(members('besgcov index'))","#asof",_xll.BQL.Date(#REF!),"#4 = classification_name(bics,4)","#3 = classification_name(bics,3)","#2 = classification_name(bics,2)","#if= "&amp;'[11]Peer Sheet'!$AE$2&amp;"","#Peer = "&amp;'[11]Peer Sheet'!$AE$3&amp;""),H420)))</f>
        <v>#REF!</v>
      </c>
      <c r="M420" s="28" t="e">
        <f>IF(#REF!="","",IF(D420="","",IF(#REF!="Yes",_xll.BQL.Query(#REF!&amp;"get(dropna(matches(groupcut(#G,by=#peer,n=10),long_comp_name().value == value(long_comp_name().value,['"&amp;D420&amp;"']).value),true)) for(members('besgcov index'))","#asof",_xll.BQL.Date(#REF!),"#4 = classification_name(bics,4)","#3 = classification_name(bics,3)","#2 = classification_name(bics,2)","#if= "&amp;'[11]Peer Sheet'!$AE$2&amp;"","#Peer = "&amp;'[11]Peer Sheet'!$AE$3&amp;""),I420)))</f>
        <v>#REF!</v>
      </c>
      <c r="O420" s="27" t="e">
        <f>IF(O419&lt;#REF!,O419+1,"")</f>
        <v>#REF!</v>
      </c>
      <c r="P420" s="42" t="e">
        <f t="array" ref="P420">IF(O420="","",INDEX(D$9:D$938,MATCH(1,(K$9:K$938=IF(#REF!="Leaders",LARGE(K$9:K$938,O420),SMALL(K$9:K$938,O420)))*(COUNTIF(P$9:P419,D$9:D$938)=0),0)))</f>
        <v>#REF!</v>
      </c>
      <c r="Q420" s="41" t="e">
        <f t="shared" si="9"/>
        <v>#REF!</v>
      </c>
      <c r="R420" s="28" t="e">
        <f>IF(O420="","",IF(#REF!="Leaders",LARGE(K:K,O420),SMALL(K:K,O420)))</f>
        <v>#REF!</v>
      </c>
      <c r="S420" s="28"/>
      <c r="T420" s="42" t="e">
        <f t="array" ref="T420">IF(O420="","",INDEX(D$9:D$938,MATCH(1,(L$9:L$938=IF(#REF!="Leaders",LARGE(L$9:L$938,O420),SMALL(L$9:L$938,O420)))*(COUNTIF(T$9:T419,D$9:D$938)=0),0)))</f>
        <v>#REF!</v>
      </c>
      <c r="U420" s="41" t="e">
        <f t="shared" si="10"/>
        <v>#REF!</v>
      </c>
      <c r="V420" s="28" t="e">
        <f>IF(O420="","",IF(#REF!="Leaders",LARGE(L:L,O420),SMALL(L:L,O420)))</f>
        <v>#REF!</v>
      </c>
      <c r="X420" s="42" t="e">
        <f t="array" ref="X420">IF(O420="","",INDEX(D$9:D$938,MATCH(1,(M$9:M$938=IF(#REF!="Leaders",LARGE(M$9:M$938,O420),SMALL(M$9:M$938,O420)))*(COUNTIF(X$9:X419,D$9:D$938)=0),0)))</f>
        <v>#REF!</v>
      </c>
      <c r="Y420" s="41" t="e">
        <f t="shared" si="11"/>
        <v>#REF!</v>
      </c>
      <c r="Z420" s="28" t="e">
        <f>IF(O420="","",IF(#REF!="Leaders",LARGE(M:M,O420),SMALL(M:M,O420)))</f>
        <v>#REF!</v>
      </c>
    </row>
    <row r="421" spans="7:26">
      <c r="G421" s="28"/>
      <c r="H421" s="40"/>
      <c r="I421" s="28"/>
      <c r="J421" s="28"/>
      <c r="K421" s="28" t="e">
        <f>IF(#REF!="","",IF(D421="","",IFERROR(IF(#REF!="Yes",_xll.BQL.Query(#REF!&amp;"get(dropna(matches(groupcut(#E,by=#peer,n=10),long_comp_name().value == value(long_comp_name().value,['"&amp;D421&amp;"']).value),true)) for(members('besgcov index'))","#asof",_xll.BQL.Date(#REF!),"#4 = classification_name(bics,4)","#3 = classification_name(bics,3)","#2 = classification_name(bics,2)","#if= "&amp;'[11]Peer Sheet'!$AE$2&amp;"","#Peer = "&amp;'[11]Peer Sheet'!$AE$3&amp;""),G421)*1,"-")))</f>
        <v>#REF!</v>
      </c>
      <c r="L421" s="28" t="e">
        <f>IF(#REF!="","",IF(D421="","",IF(#REF!="Yes",_xll.BQL.Query(#REF!&amp;"get(dropna(matches(groupcut(#S,by=#peer,n=10),long_comp_name().value == value(long_comp_name().value,['"&amp;D421&amp;"']).value),true)) for(members('besgcov index'))","#asof",_xll.BQL.Date(#REF!),"#4 = classification_name(bics,4)","#3 = classification_name(bics,3)","#2 = classification_name(bics,2)","#if= "&amp;'[11]Peer Sheet'!$AE$2&amp;"","#Peer = "&amp;'[11]Peer Sheet'!$AE$3&amp;""),H421)))</f>
        <v>#REF!</v>
      </c>
      <c r="M421" s="28" t="e">
        <f>IF(#REF!="","",IF(D421="","",IF(#REF!="Yes",_xll.BQL.Query(#REF!&amp;"get(dropna(matches(groupcut(#G,by=#peer,n=10),long_comp_name().value == value(long_comp_name().value,['"&amp;D421&amp;"']).value),true)) for(members('besgcov index'))","#asof",_xll.BQL.Date(#REF!),"#4 = classification_name(bics,4)","#3 = classification_name(bics,3)","#2 = classification_name(bics,2)","#if= "&amp;'[11]Peer Sheet'!$AE$2&amp;"","#Peer = "&amp;'[11]Peer Sheet'!$AE$3&amp;""),I421)))</f>
        <v>#REF!</v>
      </c>
      <c r="O421" s="27" t="e">
        <f>IF(O420&lt;#REF!,O420+1,"")</f>
        <v>#REF!</v>
      </c>
      <c r="P421" s="42" t="e">
        <f t="array" ref="P421">IF(O421="","",INDEX(D$9:D$938,MATCH(1,(K$9:K$938=IF(#REF!="Leaders",LARGE(K$9:K$938,O421),SMALL(K$9:K$938,O421)))*(COUNTIF(P$9:P420,D$9:D$938)=0),0)))</f>
        <v>#REF!</v>
      </c>
      <c r="Q421" s="41" t="e">
        <f t="shared" si="9"/>
        <v>#REF!</v>
      </c>
      <c r="R421" s="28" t="e">
        <f>IF(O421="","",IF(#REF!="Leaders",LARGE(K:K,O421),SMALL(K:K,O421)))</f>
        <v>#REF!</v>
      </c>
      <c r="S421" s="28"/>
      <c r="T421" s="42" t="e">
        <f t="array" ref="T421">IF(O421="","",INDEX(D$9:D$938,MATCH(1,(L$9:L$938=IF(#REF!="Leaders",LARGE(L$9:L$938,O421),SMALL(L$9:L$938,O421)))*(COUNTIF(T$9:T420,D$9:D$938)=0),0)))</f>
        <v>#REF!</v>
      </c>
      <c r="U421" s="41" t="e">
        <f t="shared" si="10"/>
        <v>#REF!</v>
      </c>
      <c r="V421" s="28" t="e">
        <f>IF(O421="","",IF(#REF!="Leaders",LARGE(L:L,O421),SMALL(L:L,O421)))</f>
        <v>#REF!</v>
      </c>
      <c r="X421" s="42" t="e">
        <f t="array" ref="X421">IF(O421="","",INDEX(D$9:D$938,MATCH(1,(M$9:M$938=IF(#REF!="Leaders",LARGE(M$9:M$938,O421),SMALL(M$9:M$938,O421)))*(COUNTIF(X$9:X420,D$9:D$938)=0),0)))</f>
        <v>#REF!</v>
      </c>
      <c r="Y421" s="41" t="e">
        <f t="shared" si="11"/>
        <v>#REF!</v>
      </c>
      <c r="Z421" s="28" t="e">
        <f>IF(O421="","",IF(#REF!="Leaders",LARGE(M:M,O421),SMALL(M:M,O421)))</f>
        <v>#REF!</v>
      </c>
    </row>
    <row r="422" spans="7:26">
      <c r="G422" s="28"/>
      <c r="H422" s="40"/>
      <c r="I422" s="28"/>
      <c r="J422" s="28"/>
      <c r="K422" s="28" t="e">
        <f>IF(#REF!="","",IF(D422="","",IFERROR(IF(#REF!="Yes",_xll.BQL.Query(#REF!&amp;"get(dropna(matches(groupcut(#E,by=#peer,n=10),long_comp_name().value == value(long_comp_name().value,['"&amp;D422&amp;"']).value),true)) for(members('besgcov index'))","#asof",_xll.BQL.Date(#REF!),"#4 = classification_name(bics,4)","#3 = classification_name(bics,3)","#2 = classification_name(bics,2)","#if= "&amp;'[11]Peer Sheet'!$AE$2&amp;"","#Peer = "&amp;'[11]Peer Sheet'!$AE$3&amp;""),G422)*1,"-")))</f>
        <v>#REF!</v>
      </c>
      <c r="L422" s="28" t="e">
        <f>IF(#REF!="","",IF(D422="","",IF(#REF!="Yes",_xll.BQL.Query(#REF!&amp;"get(dropna(matches(groupcut(#S,by=#peer,n=10),long_comp_name().value == value(long_comp_name().value,['"&amp;D422&amp;"']).value),true)) for(members('besgcov index'))","#asof",_xll.BQL.Date(#REF!),"#4 = classification_name(bics,4)","#3 = classification_name(bics,3)","#2 = classification_name(bics,2)","#if= "&amp;'[11]Peer Sheet'!$AE$2&amp;"","#Peer = "&amp;'[11]Peer Sheet'!$AE$3&amp;""),H422)))</f>
        <v>#REF!</v>
      </c>
      <c r="M422" s="28" t="e">
        <f>IF(#REF!="","",IF(D422="","",IF(#REF!="Yes",_xll.BQL.Query(#REF!&amp;"get(dropna(matches(groupcut(#G,by=#peer,n=10),long_comp_name().value == value(long_comp_name().value,['"&amp;D422&amp;"']).value),true)) for(members('besgcov index'))","#asof",_xll.BQL.Date(#REF!),"#4 = classification_name(bics,4)","#3 = classification_name(bics,3)","#2 = classification_name(bics,2)","#if= "&amp;'[11]Peer Sheet'!$AE$2&amp;"","#Peer = "&amp;'[11]Peer Sheet'!$AE$3&amp;""),I422)))</f>
        <v>#REF!</v>
      </c>
      <c r="O422" s="27" t="e">
        <f>IF(O421&lt;#REF!,O421+1,"")</f>
        <v>#REF!</v>
      </c>
      <c r="P422" s="42" t="e">
        <f t="array" ref="P422">IF(O422="","",INDEX(D$9:D$938,MATCH(1,(K$9:K$938=IF(#REF!="Leaders",LARGE(K$9:K$938,O422),SMALL(K$9:K$938,O422)))*(COUNTIF(P$9:P421,D$9:D$938)=0),0)))</f>
        <v>#REF!</v>
      </c>
      <c r="Q422" s="41" t="e">
        <f t="shared" si="9"/>
        <v>#REF!</v>
      </c>
      <c r="R422" s="28" t="e">
        <f>IF(O422="","",IF(#REF!="Leaders",LARGE(K:K,O422),SMALL(K:K,O422)))</f>
        <v>#REF!</v>
      </c>
      <c r="S422" s="28"/>
      <c r="T422" s="42" t="e">
        <f t="array" ref="T422">IF(O422="","",INDEX(D$9:D$938,MATCH(1,(L$9:L$938=IF(#REF!="Leaders",LARGE(L$9:L$938,O422),SMALL(L$9:L$938,O422)))*(COUNTIF(T$9:T421,D$9:D$938)=0),0)))</f>
        <v>#REF!</v>
      </c>
      <c r="U422" s="41" t="e">
        <f t="shared" si="10"/>
        <v>#REF!</v>
      </c>
      <c r="V422" s="28" t="e">
        <f>IF(O422="","",IF(#REF!="Leaders",LARGE(L:L,O422),SMALL(L:L,O422)))</f>
        <v>#REF!</v>
      </c>
      <c r="X422" s="42" t="e">
        <f t="array" ref="X422">IF(O422="","",INDEX(D$9:D$938,MATCH(1,(M$9:M$938=IF(#REF!="Leaders",LARGE(M$9:M$938,O422),SMALL(M$9:M$938,O422)))*(COUNTIF(X$9:X421,D$9:D$938)=0),0)))</f>
        <v>#REF!</v>
      </c>
      <c r="Y422" s="41" t="e">
        <f t="shared" si="11"/>
        <v>#REF!</v>
      </c>
      <c r="Z422" s="28" t="e">
        <f>IF(O422="","",IF(#REF!="Leaders",LARGE(M:M,O422),SMALL(M:M,O422)))</f>
        <v>#REF!</v>
      </c>
    </row>
    <row r="423" spans="7:26">
      <c r="G423" s="28"/>
      <c r="H423" s="40"/>
      <c r="I423" s="28"/>
      <c r="J423" s="28"/>
      <c r="K423" s="28" t="e">
        <f>IF(#REF!="","",IF(D423="","",IFERROR(IF(#REF!="Yes",_xll.BQL.Query(#REF!&amp;"get(dropna(matches(groupcut(#E,by=#peer,n=10),long_comp_name().value == value(long_comp_name().value,['"&amp;D423&amp;"']).value),true)) for(members('besgcov index'))","#asof",_xll.BQL.Date(#REF!),"#4 = classification_name(bics,4)","#3 = classification_name(bics,3)","#2 = classification_name(bics,2)","#if= "&amp;'[11]Peer Sheet'!$AE$2&amp;"","#Peer = "&amp;'[11]Peer Sheet'!$AE$3&amp;""),G423)*1,"-")))</f>
        <v>#REF!</v>
      </c>
      <c r="L423" s="28" t="e">
        <f>IF(#REF!="","",IF(D423="","",IF(#REF!="Yes",_xll.BQL.Query(#REF!&amp;"get(dropna(matches(groupcut(#S,by=#peer,n=10),long_comp_name().value == value(long_comp_name().value,['"&amp;D423&amp;"']).value),true)) for(members('besgcov index'))","#asof",_xll.BQL.Date(#REF!),"#4 = classification_name(bics,4)","#3 = classification_name(bics,3)","#2 = classification_name(bics,2)","#if= "&amp;'[11]Peer Sheet'!$AE$2&amp;"","#Peer = "&amp;'[11]Peer Sheet'!$AE$3&amp;""),H423)))</f>
        <v>#REF!</v>
      </c>
      <c r="M423" s="28" t="e">
        <f>IF(#REF!="","",IF(D423="","",IF(#REF!="Yes",_xll.BQL.Query(#REF!&amp;"get(dropna(matches(groupcut(#G,by=#peer,n=10),long_comp_name().value == value(long_comp_name().value,['"&amp;D423&amp;"']).value),true)) for(members('besgcov index'))","#asof",_xll.BQL.Date(#REF!),"#4 = classification_name(bics,4)","#3 = classification_name(bics,3)","#2 = classification_name(bics,2)","#if= "&amp;'[11]Peer Sheet'!$AE$2&amp;"","#Peer = "&amp;'[11]Peer Sheet'!$AE$3&amp;""),I423)))</f>
        <v>#REF!</v>
      </c>
      <c r="O423" s="27" t="e">
        <f>IF(O422&lt;#REF!,O422+1,"")</f>
        <v>#REF!</v>
      </c>
      <c r="P423" s="42" t="e">
        <f t="array" ref="P423">IF(O423="","",INDEX(D$9:D$938,MATCH(1,(K$9:K$938=IF(#REF!="Leaders",LARGE(K$9:K$938,O423),SMALL(K$9:K$938,O423)))*(COUNTIF(P$9:P422,D$9:D$938)=0),0)))</f>
        <v>#REF!</v>
      </c>
      <c r="Q423" s="41" t="e">
        <f t="shared" si="9"/>
        <v>#REF!</v>
      </c>
      <c r="R423" s="28" t="e">
        <f>IF(O423="","",IF(#REF!="Leaders",LARGE(K:K,O423),SMALL(K:K,O423)))</f>
        <v>#REF!</v>
      </c>
      <c r="S423" s="28"/>
      <c r="T423" s="42" t="e">
        <f t="array" ref="T423">IF(O423="","",INDEX(D$9:D$938,MATCH(1,(L$9:L$938=IF(#REF!="Leaders",LARGE(L$9:L$938,O423),SMALL(L$9:L$938,O423)))*(COUNTIF(T$9:T422,D$9:D$938)=0),0)))</f>
        <v>#REF!</v>
      </c>
      <c r="U423" s="41" t="e">
        <f t="shared" si="10"/>
        <v>#REF!</v>
      </c>
      <c r="V423" s="28" t="e">
        <f>IF(O423="","",IF(#REF!="Leaders",LARGE(L:L,O423),SMALL(L:L,O423)))</f>
        <v>#REF!</v>
      </c>
      <c r="X423" s="42" t="e">
        <f t="array" ref="X423">IF(O423="","",INDEX(D$9:D$938,MATCH(1,(M$9:M$938=IF(#REF!="Leaders",LARGE(M$9:M$938,O423),SMALL(M$9:M$938,O423)))*(COUNTIF(X$9:X422,D$9:D$938)=0),0)))</f>
        <v>#REF!</v>
      </c>
      <c r="Y423" s="41" t="e">
        <f t="shared" si="11"/>
        <v>#REF!</v>
      </c>
      <c r="Z423" s="28" t="e">
        <f>IF(O423="","",IF(#REF!="Leaders",LARGE(M:M,O423),SMALL(M:M,O423)))</f>
        <v>#REF!</v>
      </c>
    </row>
    <row r="424" spans="7:26">
      <c r="G424" s="28"/>
      <c r="H424" s="40"/>
      <c r="I424" s="28"/>
      <c r="J424" s="28"/>
      <c r="K424" s="28" t="e">
        <f>IF(#REF!="","",IF(D424="","",IFERROR(IF(#REF!="Yes",_xll.BQL.Query(#REF!&amp;"get(dropna(matches(groupcut(#E,by=#peer,n=10),long_comp_name().value == value(long_comp_name().value,['"&amp;D424&amp;"']).value),true)) for(members('besgcov index'))","#asof",_xll.BQL.Date(#REF!),"#4 = classification_name(bics,4)","#3 = classification_name(bics,3)","#2 = classification_name(bics,2)","#if= "&amp;'[11]Peer Sheet'!$AE$2&amp;"","#Peer = "&amp;'[11]Peer Sheet'!$AE$3&amp;""),G424)*1,"-")))</f>
        <v>#REF!</v>
      </c>
      <c r="L424" s="28" t="e">
        <f>IF(#REF!="","",IF(D424="","",IF(#REF!="Yes",_xll.BQL.Query(#REF!&amp;"get(dropna(matches(groupcut(#S,by=#peer,n=10),long_comp_name().value == value(long_comp_name().value,['"&amp;D424&amp;"']).value),true)) for(members('besgcov index'))","#asof",_xll.BQL.Date(#REF!),"#4 = classification_name(bics,4)","#3 = classification_name(bics,3)","#2 = classification_name(bics,2)","#if= "&amp;'[11]Peer Sheet'!$AE$2&amp;"","#Peer = "&amp;'[11]Peer Sheet'!$AE$3&amp;""),H424)))</f>
        <v>#REF!</v>
      </c>
      <c r="M424" s="28" t="e">
        <f>IF(#REF!="","",IF(D424="","",IF(#REF!="Yes",_xll.BQL.Query(#REF!&amp;"get(dropna(matches(groupcut(#G,by=#peer,n=10),long_comp_name().value == value(long_comp_name().value,['"&amp;D424&amp;"']).value),true)) for(members('besgcov index'))","#asof",_xll.BQL.Date(#REF!),"#4 = classification_name(bics,4)","#3 = classification_name(bics,3)","#2 = classification_name(bics,2)","#if= "&amp;'[11]Peer Sheet'!$AE$2&amp;"","#Peer = "&amp;'[11]Peer Sheet'!$AE$3&amp;""),I424)))</f>
        <v>#REF!</v>
      </c>
      <c r="O424" s="27" t="e">
        <f>IF(O423&lt;#REF!,O423+1,"")</f>
        <v>#REF!</v>
      </c>
      <c r="P424" s="42" t="e">
        <f t="array" ref="P424">IF(O424="","",INDEX(D$9:D$938,MATCH(1,(K$9:K$938=IF(#REF!="Leaders",LARGE(K$9:K$938,O424),SMALL(K$9:K$938,O424)))*(COUNTIF(P$9:P423,D$9:D$938)=0),0)))</f>
        <v>#REF!</v>
      </c>
      <c r="Q424" s="41" t="e">
        <f t="shared" si="9"/>
        <v>#REF!</v>
      </c>
      <c r="R424" s="28" t="e">
        <f>IF(O424="","",IF(#REF!="Leaders",LARGE(K:K,O424),SMALL(K:K,O424)))</f>
        <v>#REF!</v>
      </c>
      <c r="S424" s="28"/>
      <c r="T424" s="42" t="e">
        <f t="array" ref="T424">IF(O424="","",INDEX(D$9:D$938,MATCH(1,(L$9:L$938=IF(#REF!="Leaders",LARGE(L$9:L$938,O424),SMALL(L$9:L$938,O424)))*(COUNTIF(T$9:T423,D$9:D$938)=0),0)))</f>
        <v>#REF!</v>
      </c>
      <c r="U424" s="41" t="e">
        <f t="shared" si="10"/>
        <v>#REF!</v>
      </c>
      <c r="V424" s="28" t="e">
        <f>IF(O424="","",IF(#REF!="Leaders",LARGE(L:L,O424),SMALL(L:L,O424)))</f>
        <v>#REF!</v>
      </c>
      <c r="X424" s="42" t="e">
        <f t="array" ref="X424">IF(O424="","",INDEX(D$9:D$938,MATCH(1,(M$9:M$938=IF(#REF!="Leaders",LARGE(M$9:M$938,O424),SMALL(M$9:M$938,O424)))*(COUNTIF(X$9:X423,D$9:D$938)=0),0)))</f>
        <v>#REF!</v>
      </c>
      <c r="Y424" s="41" t="e">
        <f t="shared" si="11"/>
        <v>#REF!</v>
      </c>
      <c r="Z424" s="28" t="e">
        <f>IF(O424="","",IF(#REF!="Leaders",LARGE(M:M,O424),SMALL(M:M,O424)))</f>
        <v>#REF!</v>
      </c>
    </row>
    <row r="425" spans="7:26">
      <c r="G425" s="28"/>
      <c r="H425" s="40"/>
      <c r="I425" s="28"/>
      <c r="J425" s="28"/>
      <c r="K425" s="28" t="e">
        <f>IF(#REF!="","",IF(D425="","",IFERROR(IF(#REF!="Yes",_xll.BQL.Query(#REF!&amp;"get(dropna(matches(groupcut(#E,by=#peer,n=10),long_comp_name().value == value(long_comp_name().value,['"&amp;D425&amp;"']).value),true)) for(members('besgcov index'))","#asof",_xll.BQL.Date(#REF!),"#4 = classification_name(bics,4)","#3 = classification_name(bics,3)","#2 = classification_name(bics,2)","#if= "&amp;'[11]Peer Sheet'!$AE$2&amp;"","#Peer = "&amp;'[11]Peer Sheet'!$AE$3&amp;""),G425)*1,"-")))</f>
        <v>#REF!</v>
      </c>
      <c r="L425" s="28" t="e">
        <f>IF(#REF!="","",IF(D425="","",IF(#REF!="Yes",_xll.BQL.Query(#REF!&amp;"get(dropna(matches(groupcut(#S,by=#peer,n=10),long_comp_name().value == value(long_comp_name().value,['"&amp;D425&amp;"']).value),true)) for(members('besgcov index'))","#asof",_xll.BQL.Date(#REF!),"#4 = classification_name(bics,4)","#3 = classification_name(bics,3)","#2 = classification_name(bics,2)","#if= "&amp;'[11]Peer Sheet'!$AE$2&amp;"","#Peer = "&amp;'[11]Peer Sheet'!$AE$3&amp;""),H425)))</f>
        <v>#REF!</v>
      </c>
      <c r="M425" s="28" t="e">
        <f>IF(#REF!="","",IF(D425="","",IF(#REF!="Yes",_xll.BQL.Query(#REF!&amp;"get(dropna(matches(groupcut(#G,by=#peer,n=10),long_comp_name().value == value(long_comp_name().value,['"&amp;D425&amp;"']).value),true)) for(members('besgcov index'))","#asof",_xll.BQL.Date(#REF!),"#4 = classification_name(bics,4)","#3 = classification_name(bics,3)","#2 = classification_name(bics,2)","#if= "&amp;'[11]Peer Sheet'!$AE$2&amp;"","#Peer = "&amp;'[11]Peer Sheet'!$AE$3&amp;""),I425)))</f>
        <v>#REF!</v>
      </c>
      <c r="O425" s="27" t="e">
        <f>IF(O424&lt;#REF!,O424+1,"")</f>
        <v>#REF!</v>
      </c>
      <c r="P425" s="42" t="e">
        <f t="array" ref="P425">IF(O425="","",INDEX(D$9:D$938,MATCH(1,(K$9:K$938=IF(#REF!="Leaders",LARGE(K$9:K$938,O425),SMALL(K$9:K$938,O425)))*(COUNTIF(P$9:P424,D$9:D$938)=0),0)))</f>
        <v>#REF!</v>
      </c>
      <c r="Q425" s="41" t="e">
        <f t="shared" si="9"/>
        <v>#REF!</v>
      </c>
      <c r="R425" s="28" t="e">
        <f>IF(O425="","",IF(#REF!="Leaders",LARGE(K:K,O425),SMALL(K:K,O425)))</f>
        <v>#REF!</v>
      </c>
      <c r="S425" s="28"/>
      <c r="T425" s="42" t="e">
        <f t="array" ref="T425">IF(O425="","",INDEX(D$9:D$938,MATCH(1,(L$9:L$938=IF(#REF!="Leaders",LARGE(L$9:L$938,O425),SMALL(L$9:L$938,O425)))*(COUNTIF(T$9:T424,D$9:D$938)=0),0)))</f>
        <v>#REF!</v>
      </c>
      <c r="U425" s="41" t="e">
        <f t="shared" si="10"/>
        <v>#REF!</v>
      </c>
      <c r="V425" s="28" t="e">
        <f>IF(O425="","",IF(#REF!="Leaders",LARGE(L:L,O425),SMALL(L:L,O425)))</f>
        <v>#REF!</v>
      </c>
      <c r="X425" s="42" t="e">
        <f t="array" ref="X425">IF(O425="","",INDEX(D$9:D$938,MATCH(1,(M$9:M$938=IF(#REF!="Leaders",LARGE(M$9:M$938,O425),SMALL(M$9:M$938,O425)))*(COUNTIF(X$9:X424,D$9:D$938)=0),0)))</f>
        <v>#REF!</v>
      </c>
      <c r="Y425" s="41" t="e">
        <f t="shared" si="11"/>
        <v>#REF!</v>
      </c>
      <c r="Z425" s="28" t="e">
        <f>IF(O425="","",IF(#REF!="Leaders",LARGE(M:M,O425),SMALL(M:M,O425)))</f>
        <v>#REF!</v>
      </c>
    </row>
    <row r="426" spans="7:26">
      <c r="G426" s="28"/>
      <c r="H426" s="40"/>
      <c r="I426" s="28"/>
      <c r="J426" s="28"/>
      <c r="K426" s="28" t="e">
        <f>IF(#REF!="","",IF(D426="","",IFERROR(IF(#REF!="Yes",_xll.BQL.Query(#REF!&amp;"get(dropna(matches(groupcut(#E,by=#peer,n=10),long_comp_name().value == value(long_comp_name().value,['"&amp;D426&amp;"']).value),true)) for(members('besgcov index'))","#asof",_xll.BQL.Date(#REF!),"#4 = classification_name(bics,4)","#3 = classification_name(bics,3)","#2 = classification_name(bics,2)","#if= "&amp;'[11]Peer Sheet'!$AE$2&amp;"","#Peer = "&amp;'[11]Peer Sheet'!$AE$3&amp;""),G426)*1,"-")))</f>
        <v>#REF!</v>
      </c>
      <c r="L426" s="28" t="e">
        <f>IF(#REF!="","",IF(D426="","",IF(#REF!="Yes",_xll.BQL.Query(#REF!&amp;"get(dropna(matches(groupcut(#S,by=#peer,n=10),long_comp_name().value == value(long_comp_name().value,['"&amp;D426&amp;"']).value),true)) for(members('besgcov index'))","#asof",_xll.BQL.Date(#REF!),"#4 = classification_name(bics,4)","#3 = classification_name(bics,3)","#2 = classification_name(bics,2)","#if= "&amp;'[11]Peer Sheet'!$AE$2&amp;"","#Peer = "&amp;'[11]Peer Sheet'!$AE$3&amp;""),H426)))</f>
        <v>#REF!</v>
      </c>
      <c r="M426" s="28" t="e">
        <f>IF(#REF!="","",IF(D426="","",IF(#REF!="Yes",_xll.BQL.Query(#REF!&amp;"get(dropna(matches(groupcut(#G,by=#peer,n=10),long_comp_name().value == value(long_comp_name().value,['"&amp;D426&amp;"']).value),true)) for(members('besgcov index'))","#asof",_xll.BQL.Date(#REF!),"#4 = classification_name(bics,4)","#3 = classification_name(bics,3)","#2 = classification_name(bics,2)","#if= "&amp;'[11]Peer Sheet'!$AE$2&amp;"","#Peer = "&amp;'[11]Peer Sheet'!$AE$3&amp;""),I426)))</f>
        <v>#REF!</v>
      </c>
      <c r="O426" s="27" t="e">
        <f>IF(O425&lt;#REF!,O425+1,"")</f>
        <v>#REF!</v>
      </c>
      <c r="P426" s="42" t="e">
        <f t="array" ref="P426">IF(O426="","",INDEX(D$9:D$938,MATCH(1,(K$9:K$938=IF(#REF!="Leaders",LARGE(K$9:K$938,O426),SMALL(K$9:K$938,O426)))*(COUNTIF(P$9:P425,D$9:D$938)=0),0)))</f>
        <v>#REF!</v>
      </c>
      <c r="Q426" s="41" t="e">
        <f t="shared" si="9"/>
        <v>#REF!</v>
      </c>
      <c r="R426" s="28" t="e">
        <f>IF(O426="","",IF(#REF!="Leaders",LARGE(K:K,O426),SMALL(K:K,O426)))</f>
        <v>#REF!</v>
      </c>
      <c r="S426" s="28"/>
      <c r="T426" s="42" t="e">
        <f t="array" ref="T426">IF(O426="","",INDEX(D$9:D$938,MATCH(1,(L$9:L$938=IF(#REF!="Leaders",LARGE(L$9:L$938,O426),SMALL(L$9:L$938,O426)))*(COUNTIF(T$9:T425,D$9:D$938)=0),0)))</f>
        <v>#REF!</v>
      </c>
      <c r="U426" s="41" t="e">
        <f t="shared" si="10"/>
        <v>#REF!</v>
      </c>
      <c r="V426" s="28" t="e">
        <f>IF(O426="","",IF(#REF!="Leaders",LARGE(L:L,O426),SMALL(L:L,O426)))</f>
        <v>#REF!</v>
      </c>
      <c r="X426" s="42" t="e">
        <f t="array" ref="X426">IF(O426="","",INDEX(D$9:D$938,MATCH(1,(M$9:M$938=IF(#REF!="Leaders",LARGE(M$9:M$938,O426),SMALL(M$9:M$938,O426)))*(COUNTIF(X$9:X425,D$9:D$938)=0),0)))</f>
        <v>#REF!</v>
      </c>
      <c r="Y426" s="41" t="e">
        <f t="shared" si="11"/>
        <v>#REF!</v>
      </c>
      <c r="Z426" s="28" t="e">
        <f>IF(O426="","",IF(#REF!="Leaders",LARGE(M:M,O426),SMALL(M:M,O426)))</f>
        <v>#REF!</v>
      </c>
    </row>
    <row r="427" spans="7:26">
      <c r="G427" s="28"/>
      <c r="H427" s="40"/>
      <c r="I427" s="28"/>
      <c r="J427" s="28"/>
      <c r="K427" s="28" t="e">
        <f>IF(#REF!="","",IF(D427="","",IFERROR(IF(#REF!="Yes",_xll.BQL.Query(#REF!&amp;"get(dropna(matches(groupcut(#E,by=#peer,n=10),long_comp_name().value == value(long_comp_name().value,['"&amp;D427&amp;"']).value),true)) for(members('besgcov index'))","#asof",_xll.BQL.Date(#REF!),"#4 = classification_name(bics,4)","#3 = classification_name(bics,3)","#2 = classification_name(bics,2)","#if= "&amp;'[11]Peer Sheet'!$AE$2&amp;"","#Peer = "&amp;'[11]Peer Sheet'!$AE$3&amp;""),G427)*1,"-")))</f>
        <v>#REF!</v>
      </c>
      <c r="L427" s="28" t="e">
        <f>IF(#REF!="","",IF(D427="","",IF(#REF!="Yes",_xll.BQL.Query(#REF!&amp;"get(dropna(matches(groupcut(#S,by=#peer,n=10),long_comp_name().value == value(long_comp_name().value,['"&amp;D427&amp;"']).value),true)) for(members('besgcov index'))","#asof",_xll.BQL.Date(#REF!),"#4 = classification_name(bics,4)","#3 = classification_name(bics,3)","#2 = classification_name(bics,2)","#if= "&amp;'[11]Peer Sheet'!$AE$2&amp;"","#Peer = "&amp;'[11]Peer Sheet'!$AE$3&amp;""),H427)))</f>
        <v>#REF!</v>
      </c>
      <c r="M427" s="28" t="e">
        <f>IF(#REF!="","",IF(D427="","",IF(#REF!="Yes",_xll.BQL.Query(#REF!&amp;"get(dropna(matches(groupcut(#G,by=#peer,n=10),long_comp_name().value == value(long_comp_name().value,['"&amp;D427&amp;"']).value),true)) for(members('besgcov index'))","#asof",_xll.BQL.Date(#REF!),"#4 = classification_name(bics,4)","#3 = classification_name(bics,3)","#2 = classification_name(bics,2)","#if= "&amp;'[11]Peer Sheet'!$AE$2&amp;"","#Peer = "&amp;'[11]Peer Sheet'!$AE$3&amp;""),I427)))</f>
        <v>#REF!</v>
      </c>
      <c r="O427" s="27" t="e">
        <f>IF(O426&lt;#REF!,O426+1,"")</f>
        <v>#REF!</v>
      </c>
      <c r="P427" s="42" t="e">
        <f t="array" ref="P427">IF(O427="","",INDEX(D$9:D$938,MATCH(1,(K$9:K$938=IF(#REF!="Leaders",LARGE(K$9:K$938,O427),SMALL(K$9:K$938,O427)))*(COUNTIF(P$9:P426,D$9:D$938)=0),0)))</f>
        <v>#REF!</v>
      </c>
      <c r="Q427" s="41" t="e">
        <f t="shared" si="9"/>
        <v>#REF!</v>
      </c>
      <c r="R427" s="28" t="e">
        <f>IF(O427="","",IF(#REF!="Leaders",LARGE(K:K,O427),SMALL(K:K,O427)))</f>
        <v>#REF!</v>
      </c>
      <c r="S427" s="28"/>
      <c r="T427" s="42" t="e">
        <f t="array" ref="T427">IF(O427="","",INDEX(D$9:D$938,MATCH(1,(L$9:L$938=IF(#REF!="Leaders",LARGE(L$9:L$938,O427),SMALL(L$9:L$938,O427)))*(COUNTIF(T$9:T426,D$9:D$938)=0),0)))</f>
        <v>#REF!</v>
      </c>
      <c r="U427" s="41" t="e">
        <f t="shared" si="10"/>
        <v>#REF!</v>
      </c>
      <c r="V427" s="28" t="e">
        <f>IF(O427="","",IF(#REF!="Leaders",LARGE(L:L,O427),SMALL(L:L,O427)))</f>
        <v>#REF!</v>
      </c>
      <c r="X427" s="42" t="e">
        <f t="array" ref="X427">IF(O427="","",INDEX(D$9:D$938,MATCH(1,(M$9:M$938=IF(#REF!="Leaders",LARGE(M$9:M$938,O427),SMALL(M$9:M$938,O427)))*(COUNTIF(X$9:X426,D$9:D$938)=0),0)))</f>
        <v>#REF!</v>
      </c>
      <c r="Y427" s="41" t="e">
        <f t="shared" si="11"/>
        <v>#REF!</v>
      </c>
      <c r="Z427" s="28" t="e">
        <f>IF(O427="","",IF(#REF!="Leaders",LARGE(M:M,O427),SMALL(M:M,O427)))</f>
        <v>#REF!</v>
      </c>
    </row>
    <row r="428" spans="7:26">
      <c r="G428" s="28"/>
      <c r="H428" s="40"/>
      <c r="I428" s="28"/>
      <c r="J428" s="28"/>
      <c r="K428" s="28" t="e">
        <f>IF(#REF!="","",IF(D428="","",IFERROR(IF(#REF!="Yes",_xll.BQL.Query(#REF!&amp;"get(dropna(matches(groupcut(#E,by=#peer,n=10),long_comp_name().value == value(long_comp_name().value,['"&amp;D428&amp;"']).value),true)) for(members('besgcov index'))","#asof",_xll.BQL.Date(#REF!),"#4 = classification_name(bics,4)","#3 = classification_name(bics,3)","#2 = classification_name(bics,2)","#if= "&amp;'[11]Peer Sheet'!$AE$2&amp;"","#Peer = "&amp;'[11]Peer Sheet'!$AE$3&amp;""),G428)*1,"-")))</f>
        <v>#REF!</v>
      </c>
      <c r="L428" s="28" t="e">
        <f>IF(#REF!="","",IF(D428="","",IF(#REF!="Yes",_xll.BQL.Query(#REF!&amp;"get(dropna(matches(groupcut(#S,by=#peer,n=10),long_comp_name().value == value(long_comp_name().value,['"&amp;D428&amp;"']).value),true)) for(members('besgcov index'))","#asof",_xll.BQL.Date(#REF!),"#4 = classification_name(bics,4)","#3 = classification_name(bics,3)","#2 = classification_name(bics,2)","#if= "&amp;'[11]Peer Sheet'!$AE$2&amp;"","#Peer = "&amp;'[11]Peer Sheet'!$AE$3&amp;""),H428)))</f>
        <v>#REF!</v>
      </c>
      <c r="M428" s="28" t="e">
        <f>IF(#REF!="","",IF(D428="","",IF(#REF!="Yes",_xll.BQL.Query(#REF!&amp;"get(dropna(matches(groupcut(#G,by=#peer,n=10),long_comp_name().value == value(long_comp_name().value,['"&amp;D428&amp;"']).value),true)) for(members('besgcov index'))","#asof",_xll.BQL.Date(#REF!),"#4 = classification_name(bics,4)","#3 = classification_name(bics,3)","#2 = classification_name(bics,2)","#if= "&amp;'[11]Peer Sheet'!$AE$2&amp;"","#Peer = "&amp;'[11]Peer Sheet'!$AE$3&amp;""),I428)))</f>
        <v>#REF!</v>
      </c>
      <c r="O428" s="27" t="e">
        <f>IF(O427&lt;#REF!,O427+1,"")</f>
        <v>#REF!</v>
      </c>
      <c r="P428" s="42" t="e">
        <f t="array" ref="P428">IF(O428="","",INDEX(D$9:D$938,MATCH(1,(K$9:K$938=IF(#REF!="Leaders",LARGE(K$9:K$938,O428),SMALL(K$9:K$938,O428)))*(COUNTIF(P$9:P427,D$9:D$938)=0),0)))</f>
        <v>#REF!</v>
      </c>
      <c r="Q428" s="41" t="e">
        <f t="shared" si="9"/>
        <v>#REF!</v>
      </c>
      <c r="R428" s="28" t="e">
        <f>IF(O428="","",IF(#REF!="Leaders",LARGE(K:K,O428),SMALL(K:K,O428)))</f>
        <v>#REF!</v>
      </c>
      <c r="S428" s="28"/>
      <c r="T428" s="42" t="e">
        <f t="array" ref="T428">IF(O428="","",INDEX(D$9:D$938,MATCH(1,(L$9:L$938=IF(#REF!="Leaders",LARGE(L$9:L$938,O428),SMALL(L$9:L$938,O428)))*(COUNTIF(T$9:T427,D$9:D$938)=0),0)))</f>
        <v>#REF!</v>
      </c>
      <c r="U428" s="41" t="e">
        <f t="shared" si="10"/>
        <v>#REF!</v>
      </c>
      <c r="V428" s="28" t="e">
        <f>IF(O428="","",IF(#REF!="Leaders",LARGE(L:L,O428),SMALL(L:L,O428)))</f>
        <v>#REF!</v>
      </c>
      <c r="X428" s="42" t="e">
        <f t="array" ref="X428">IF(O428="","",INDEX(D$9:D$938,MATCH(1,(M$9:M$938=IF(#REF!="Leaders",LARGE(M$9:M$938,O428),SMALL(M$9:M$938,O428)))*(COUNTIF(X$9:X427,D$9:D$938)=0),0)))</f>
        <v>#REF!</v>
      </c>
      <c r="Y428" s="41" t="e">
        <f t="shared" si="11"/>
        <v>#REF!</v>
      </c>
      <c r="Z428" s="28" t="e">
        <f>IF(O428="","",IF(#REF!="Leaders",LARGE(M:M,O428),SMALL(M:M,O428)))</f>
        <v>#REF!</v>
      </c>
    </row>
    <row r="429" spans="7:26">
      <c r="G429" s="28"/>
      <c r="H429" s="40"/>
      <c r="I429" s="28"/>
      <c r="J429" s="28"/>
      <c r="K429" s="28" t="e">
        <f>IF(#REF!="","",IF(D429="","",IFERROR(IF(#REF!="Yes",_xll.BQL.Query(#REF!&amp;"get(dropna(matches(groupcut(#E,by=#peer,n=10),long_comp_name().value == value(long_comp_name().value,['"&amp;D429&amp;"']).value),true)) for(members('besgcov index'))","#asof",_xll.BQL.Date(#REF!),"#4 = classification_name(bics,4)","#3 = classification_name(bics,3)","#2 = classification_name(bics,2)","#if= "&amp;'[11]Peer Sheet'!$AE$2&amp;"","#Peer = "&amp;'[11]Peer Sheet'!$AE$3&amp;""),G429)*1,"-")))</f>
        <v>#REF!</v>
      </c>
      <c r="L429" s="28" t="e">
        <f>IF(#REF!="","",IF(D429="","",IF(#REF!="Yes",_xll.BQL.Query(#REF!&amp;"get(dropna(matches(groupcut(#S,by=#peer,n=10),long_comp_name().value == value(long_comp_name().value,['"&amp;D429&amp;"']).value),true)) for(members('besgcov index'))","#asof",_xll.BQL.Date(#REF!),"#4 = classification_name(bics,4)","#3 = classification_name(bics,3)","#2 = classification_name(bics,2)","#if= "&amp;'[11]Peer Sheet'!$AE$2&amp;"","#Peer = "&amp;'[11]Peer Sheet'!$AE$3&amp;""),H429)))</f>
        <v>#REF!</v>
      </c>
      <c r="M429" s="28" t="e">
        <f>IF(#REF!="","",IF(D429="","",IF(#REF!="Yes",_xll.BQL.Query(#REF!&amp;"get(dropna(matches(groupcut(#G,by=#peer,n=10),long_comp_name().value == value(long_comp_name().value,['"&amp;D429&amp;"']).value),true)) for(members('besgcov index'))","#asof",_xll.BQL.Date(#REF!),"#4 = classification_name(bics,4)","#3 = classification_name(bics,3)","#2 = classification_name(bics,2)","#if= "&amp;'[11]Peer Sheet'!$AE$2&amp;"","#Peer = "&amp;'[11]Peer Sheet'!$AE$3&amp;""),I429)))</f>
        <v>#REF!</v>
      </c>
      <c r="O429" s="27" t="e">
        <f>IF(O428&lt;#REF!,O428+1,"")</f>
        <v>#REF!</v>
      </c>
      <c r="P429" s="42" t="e">
        <f t="array" ref="P429">IF(O429="","",INDEX(D$9:D$938,MATCH(1,(K$9:K$938=IF(#REF!="Leaders",LARGE(K$9:K$938,O429),SMALL(K$9:K$938,O429)))*(COUNTIF(P$9:P428,D$9:D$938)=0),0)))</f>
        <v>#REF!</v>
      </c>
      <c r="Q429" s="41" t="e">
        <f t="shared" si="9"/>
        <v>#REF!</v>
      </c>
      <c r="R429" s="28" t="e">
        <f>IF(O429="","",IF(#REF!="Leaders",LARGE(K:K,O429),SMALL(K:K,O429)))</f>
        <v>#REF!</v>
      </c>
      <c r="S429" s="28"/>
      <c r="T429" s="42" t="e">
        <f t="array" ref="T429">IF(O429="","",INDEX(D$9:D$938,MATCH(1,(L$9:L$938=IF(#REF!="Leaders",LARGE(L$9:L$938,O429),SMALL(L$9:L$938,O429)))*(COUNTIF(T$9:T428,D$9:D$938)=0),0)))</f>
        <v>#REF!</v>
      </c>
      <c r="U429" s="41" t="e">
        <f t="shared" si="10"/>
        <v>#REF!</v>
      </c>
      <c r="V429" s="28" t="e">
        <f>IF(O429="","",IF(#REF!="Leaders",LARGE(L:L,O429),SMALL(L:L,O429)))</f>
        <v>#REF!</v>
      </c>
      <c r="X429" s="42" t="e">
        <f t="array" ref="X429">IF(O429="","",INDEX(D$9:D$938,MATCH(1,(M$9:M$938=IF(#REF!="Leaders",LARGE(M$9:M$938,O429),SMALL(M$9:M$938,O429)))*(COUNTIF(X$9:X428,D$9:D$938)=0),0)))</f>
        <v>#REF!</v>
      </c>
      <c r="Y429" s="41" t="e">
        <f t="shared" si="11"/>
        <v>#REF!</v>
      </c>
      <c r="Z429" s="28" t="e">
        <f>IF(O429="","",IF(#REF!="Leaders",LARGE(M:M,O429),SMALL(M:M,O429)))</f>
        <v>#REF!</v>
      </c>
    </row>
    <row r="430" spans="7:26">
      <c r="G430" s="28"/>
      <c r="H430" s="40"/>
      <c r="I430" s="28"/>
      <c r="J430" s="28"/>
      <c r="K430" s="28" t="e">
        <f>IF(#REF!="","",IF(D430="","",IFERROR(IF(#REF!="Yes",_xll.BQL.Query(#REF!&amp;"get(dropna(matches(groupcut(#E,by=#peer,n=10),long_comp_name().value == value(long_comp_name().value,['"&amp;D430&amp;"']).value),true)) for(members('besgcov index'))","#asof",_xll.BQL.Date(#REF!),"#4 = classification_name(bics,4)","#3 = classification_name(bics,3)","#2 = classification_name(bics,2)","#if= "&amp;'[11]Peer Sheet'!$AE$2&amp;"","#Peer = "&amp;'[11]Peer Sheet'!$AE$3&amp;""),G430)*1,"-")))</f>
        <v>#REF!</v>
      </c>
      <c r="L430" s="28" t="e">
        <f>IF(#REF!="","",IF(D430="","",IF(#REF!="Yes",_xll.BQL.Query(#REF!&amp;"get(dropna(matches(groupcut(#S,by=#peer,n=10),long_comp_name().value == value(long_comp_name().value,['"&amp;D430&amp;"']).value),true)) for(members('besgcov index'))","#asof",_xll.BQL.Date(#REF!),"#4 = classification_name(bics,4)","#3 = classification_name(bics,3)","#2 = classification_name(bics,2)","#if= "&amp;'[11]Peer Sheet'!$AE$2&amp;"","#Peer = "&amp;'[11]Peer Sheet'!$AE$3&amp;""),H430)))</f>
        <v>#REF!</v>
      </c>
      <c r="M430" s="28" t="e">
        <f>IF(#REF!="","",IF(D430="","",IF(#REF!="Yes",_xll.BQL.Query(#REF!&amp;"get(dropna(matches(groupcut(#G,by=#peer,n=10),long_comp_name().value == value(long_comp_name().value,['"&amp;D430&amp;"']).value),true)) for(members('besgcov index'))","#asof",_xll.BQL.Date(#REF!),"#4 = classification_name(bics,4)","#3 = classification_name(bics,3)","#2 = classification_name(bics,2)","#if= "&amp;'[11]Peer Sheet'!$AE$2&amp;"","#Peer = "&amp;'[11]Peer Sheet'!$AE$3&amp;""),I430)))</f>
        <v>#REF!</v>
      </c>
      <c r="O430" s="27" t="e">
        <f>IF(O429&lt;#REF!,O429+1,"")</f>
        <v>#REF!</v>
      </c>
      <c r="P430" s="42" t="e">
        <f t="array" ref="P430">IF(O430="","",INDEX(D$9:D$938,MATCH(1,(K$9:K$938=IF(#REF!="Leaders",LARGE(K$9:K$938,O430),SMALL(K$9:K$938,O430)))*(COUNTIF(P$9:P429,D$9:D$938)=0),0)))</f>
        <v>#REF!</v>
      </c>
      <c r="Q430" s="41" t="e">
        <f t="shared" si="9"/>
        <v>#REF!</v>
      </c>
      <c r="R430" s="28" t="e">
        <f>IF(O430="","",IF(#REF!="Leaders",LARGE(K:K,O430),SMALL(K:K,O430)))</f>
        <v>#REF!</v>
      </c>
      <c r="S430" s="28"/>
      <c r="T430" s="42" t="e">
        <f t="array" ref="T430">IF(O430="","",INDEX(D$9:D$938,MATCH(1,(L$9:L$938=IF(#REF!="Leaders",LARGE(L$9:L$938,O430),SMALL(L$9:L$938,O430)))*(COUNTIF(T$9:T429,D$9:D$938)=0),0)))</f>
        <v>#REF!</v>
      </c>
      <c r="U430" s="41" t="e">
        <f t="shared" si="10"/>
        <v>#REF!</v>
      </c>
      <c r="V430" s="28" t="e">
        <f>IF(O430="","",IF(#REF!="Leaders",LARGE(L:L,O430),SMALL(L:L,O430)))</f>
        <v>#REF!</v>
      </c>
      <c r="X430" s="42" t="e">
        <f t="array" ref="X430">IF(O430="","",INDEX(D$9:D$938,MATCH(1,(M$9:M$938=IF(#REF!="Leaders",LARGE(M$9:M$938,O430),SMALL(M$9:M$938,O430)))*(COUNTIF(X$9:X429,D$9:D$938)=0),0)))</f>
        <v>#REF!</v>
      </c>
      <c r="Y430" s="41" t="e">
        <f t="shared" si="11"/>
        <v>#REF!</v>
      </c>
      <c r="Z430" s="28" t="e">
        <f>IF(O430="","",IF(#REF!="Leaders",LARGE(M:M,O430),SMALL(M:M,O430)))</f>
        <v>#REF!</v>
      </c>
    </row>
    <row r="431" spans="7:26">
      <c r="G431" s="28"/>
      <c r="H431" s="40"/>
      <c r="I431" s="28"/>
      <c r="J431" s="28"/>
      <c r="K431" s="28" t="e">
        <f>IF(#REF!="","",IF(D431="","",IFERROR(IF(#REF!="Yes",_xll.BQL.Query(#REF!&amp;"get(dropna(matches(groupcut(#E,by=#peer,n=10),long_comp_name().value == value(long_comp_name().value,['"&amp;D431&amp;"']).value),true)) for(members('besgcov index'))","#asof",_xll.BQL.Date(#REF!),"#4 = classification_name(bics,4)","#3 = classification_name(bics,3)","#2 = classification_name(bics,2)","#if= "&amp;'[11]Peer Sheet'!$AE$2&amp;"","#Peer = "&amp;'[11]Peer Sheet'!$AE$3&amp;""),G431)*1,"-")))</f>
        <v>#REF!</v>
      </c>
      <c r="L431" s="28" t="e">
        <f>IF(#REF!="","",IF(D431="","",IF(#REF!="Yes",_xll.BQL.Query(#REF!&amp;"get(dropna(matches(groupcut(#S,by=#peer,n=10),long_comp_name().value == value(long_comp_name().value,['"&amp;D431&amp;"']).value),true)) for(members('besgcov index'))","#asof",_xll.BQL.Date(#REF!),"#4 = classification_name(bics,4)","#3 = classification_name(bics,3)","#2 = classification_name(bics,2)","#if= "&amp;'[11]Peer Sheet'!$AE$2&amp;"","#Peer = "&amp;'[11]Peer Sheet'!$AE$3&amp;""),H431)))</f>
        <v>#REF!</v>
      </c>
      <c r="M431" s="28" t="e">
        <f>IF(#REF!="","",IF(D431="","",IF(#REF!="Yes",_xll.BQL.Query(#REF!&amp;"get(dropna(matches(groupcut(#G,by=#peer,n=10),long_comp_name().value == value(long_comp_name().value,['"&amp;D431&amp;"']).value),true)) for(members('besgcov index'))","#asof",_xll.BQL.Date(#REF!),"#4 = classification_name(bics,4)","#3 = classification_name(bics,3)","#2 = classification_name(bics,2)","#if= "&amp;'[11]Peer Sheet'!$AE$2&amp;"","#Peer = "&amp;'[11]Peer Sheet'!$AE$3&amp;""),I431)))</f>
        <v>#REF!</v>
      </c>
      <c r="O431" s="27" t="e">
        <f>IF(O430&lt;#REF!,O430+1,"")</f>
        <v>#REF!</v>
      </c>
      <c r="P431" s="42" t="e">
        <f t="array" ref="P431">IF(O431="","",INDEX(D$9:D$938,MATCH(1,(K$9:K$938=IF(#REF!="Leaders",LARGE(K$9:K$938,O431),SMALL(K$9:K$938,O431)))*(COUNTIF(P$9:P430,D$9:D$938)=0),0)))</f>
        <v>#REF!</v>
      </c>
      <c r="Q431" s="41" t="e">
        <f t="shared" si="9"/>
        <v>#REF!</v>
      </c>
      <c r="R431" s="28" t="e">
        <f>IF(O431="","",IF(#REF!="Leaders",LARGE(K:K,O431),SMALL(K:K,O431)))</f>
        <v>#REF!</v>
      </c>
      <c r="S431" s="28"/>
      <c r="T431" s="42" t="e">
        <f t="array" ref="T431">IF(O431="","",INDEX(D$9:D$938,MATCH(1,(L$9:L$938=IF(#REF!="Leaders",LARGE(L$9:L$938,O431),SMALL(L$9:L$938,O431)))*(COUNTIF(T$9:T430,D$9:D$938)=0),0)))</f>
        <v>#REF!</v>
      </c>
      <c r="U431" s="41" t="e">
        <f t="shared" si="10"/>
        <v>#REF!</v>
      </c>
      <c r="V431" s="28" t="e">
        <f>IF(O431="","",IF(#REF!="Leaders",LARGE(L:L,O431),SMALL(L:L,O431)))</f>
        <v>#REF!</v>
      </c>
      <c r="X431" s="42" t="e">
        <f t="array" ref="X431">IF(O431="","",INDEX(D$9:D$938,MATCH(1,(M$9:M$938=IF(#REF!="Leaders",LARGE(M$9:M$938,O431),SMALL(M$9:M$938,O431)))*(COUNTIF(X$9:X430,D$9:D$938)=0),0)))</f>
        <v>#REF!</v>
      </c>
      <c r="Y431" s="41" t="e">
        <f t="shared" si="11"/>
        <v>#REF!</v>
      </c>
      <c r="Z431" s="28" t="e">
        <f>IF(O431="","",IF(#REF!="Leaders",LARGE(M:M,O431),SMALL(M:M,O431)))</f>
        <v>#REF!</v>
      </c>
    </row>
    <row r="432" spans="7:26">
      <c r="G432" s="28"/>
      <c r="H432" s="40"/>
      <c r="I432" s="28"/>
      <c r="J432" s="28"/>
      <c r="K432" s="28" t="e">
        <f>IF(#REF!="","",IF(D432="","",IFERROR(IF(#REF!="Yes",_xll.BQL.Query(#REF!&amp;"get(dropna(matches(groupcut(#E,by=#peer,n=10),long_comp_name().value == value(long_comp_name().value,['"&amp;D432&amp;"']).value),true)) for(members('besgcov index'))","#asof",_xll.BQL.Date(#REF!),"#4 = classification_name(bics,4)","#3 = classification_name(bics,3)","#2 = classification_name(bics,2)","#if= "&amp;'[11]Peer Sheet'!$AE$2&amp;"","#Peer = "&amp;'[11]Peer Sheet'!$AE$3&amp;""),G432)*1,"-")))</f>
        <v>#REF!</v>
      </c>
      <c r="L432" s="28" t="e">
        <f>IF(#REF!="","",IF(D432="","",IF(#REF!="Yes",_xll.BQL.Query(#REF!&amp;"get(dropna(matches(groupcut(#S,by=#peer,n=10),long_comp_name().value == value(long_comp_name().value,['"&amp;D432&amp;"']).value),true)) for(members('besgcov index'))","#asof",_xll.BQL.Date(#REF!),"#4 = classification_name(bics,4)","#3 = classification_name(bics,3)","#2 = classification_name(bics,2)","#if= "&amp;'[11]Peer Sheet'!$AE$2&amp;"","#Peer = "&amp;'[11]Peer Sheet'!$AE$3&amp;""),H432)))</f>
        <v>#REF!</v>
      </c>
      <c r="M432" s="28" t="e">
        <f>IF(#REF!="","",IF(D432="","",IF(#REF!="Yes",_xll.BQL.Query(#REF!&amp;"get(dropna(matches(groupcut(#G,by=#peer,n=10),long_comp_name().value == value(long_comp_name().value,['"&amp;D432&amp;"']).value),true)) for(members('besgcov index'))","#asof",_xll.BQL.Date(#REF!),"#4 = classification_name(bics,4)","#3 = classification_name(bics,3)","#2 = classification_name(bics,2)","#if= "&amp;'[11]Peer Sheet'!$AE$2&amp;"","#Peer = "&amp;'[11]Peer Sheet'!$AE$3&amp;""),I432)))</f>
        <v>#REF!</v>
      </c>
      <c r="O432" s="27" t="e">
        <f>IF(O431&lt;#REF!,O431+1,"")</f>
        <v>#REF!</v>
      </c>
      <c r="P432" s="42" t="e">
        <f t="array" ref="P432">IF(O432="","",INDEX(D$9:D$938,MATCH(1,(K$9:K$938=IF(#REF!="Leaders",LARGE(K$9:K$938,O432),SMALL(K$9:K$938,O432)))*(COUNTIF(P$9:P431,D$9:D$938)=0),0)))</f>
        <v>#REF!</v>
      </c>
      <c r="Q432" s="41" t="e">
        <f t="shared" si="9"/>
        <v>#REF!</v>
      </c>
      <c r="R432" s="28" t="e">
        <f>IF(O432="","",IF(#REF!="Leaders",LARGE(K:K,O432),SMALL(K:K,O432)))</f>
        <v>#REF!</v>
      </c>
      <c r="S432" s="28"/>
      <c r="T432" s="42" t="e">
        <f t="array" ref="T432">IF(O432="","",INDEX(D$9:D$938,MATCH(1,(L$9:L$938=IF(#REF!="Leaders",LARGE(L$9:L$938,O432),SMALL(L$9:L$938,O432)))*(COUNTIF(T$9:T431,D$9:D$938)=0),0)))</f>
        <v>#REF!</v>
      </c>
      <c r="U432" s="41" t="e">
        <f t="shared" si="10"/>
        <v>#REF!</v>
      </c>
      <c r="V432" s="28" t="e">
        <f>IF(O432="","",IF(#REF!="Leaders",LARGE(L:L,O432),SMALL(L:L,O432)))</f>
        <v>#REF!</v>
      </c>
      <c r="X432" s="42" t="e">
        <f t="array" ref="X432">IF(O432="","",INDEX(D$9:D$938,MATCH(1,(M$9:M$938=IF(#REF!="Leaders",LARGE(M$9:M$938,O432),SMALL(M$9:M$938,O432)))*(COUNTIF(X$9:X431,D$9:D$938)=0),0)))</f>
        <v>#REF!</v>
      </c>
      <c r="Y432" s="41" t="e">
        <f t="shared" si="11"/>
        <v>#REF!</v>
      </c>
      <c r="Z432" s="28" t="e">
        <f>IF(O432="","",IF(#REF!="Leaders",LARGE(M:M,O432),SMALL(M:M,O432)))</f>
        <v>#REF!</v>
      </c>
    </row>
    <row r="433" spans="7:26">
      <c r="G433" s="28"/>
      <c r="H433" s="40"/>
      <c r="I433" s="28"/>
      <c r="J433" s="28"/>
      <c r="K433" s="28" t="e">
        <f>IF(#REF!="","",IF(D433="","",IFERROR(IF(#REF!="Yes",_xll.BQL.Query(#REF!&amp;"get(dropna(matches(groupcut(#E,by=#peer,n=10),long_comp_name().value == value(long_comp_name().value,['"&amp;D433&amp;"']).value),true)) for(members('besgcov index'))","#asof",_xll.BQL.Date(#REF!),"#4 = classification_name(bics,4)","#3 = classification_name(bics,3)","#2 = classification_name(bics,2)","#if= "&amp;'[11]Peer Sheet'!$AE$2&amp;"","#Peer = "&amp;'[11]Peer Sheet'!$AE$3&amp;""),G433)*1,"-")))</f>
        <v>#REF!</v>
      </c>
      <c r="L433" s="28" t="e">
        <f>IF(#REF!="","",IF(D433="","",IF(#REF!="Yes",_xll.BQL.Query(#REF!&amp;"get(dropna(matches(groupcut(#S,by=#peer,n=10),long_comp_name().value == value(long_comp_name().value,['"&amp;D433&amp;"']).value),true)) for(members('besgcov index'))","#asof",_xll.BQL.Date(#REF!),"#4 = classification_name(bics,4)","#3 = classification_name(bics,3)","#2 = classification_name(bics,2)","#if= "&amp;'[11]Peer Sheet'!$AE$2&amp;"","#Peer = "&amp;'[11]Peer Sheet'!$AE$3&amp;""),H433)))</f>
        <v>#REF!</v>
      </c>
      <c r="M433" s="28" t="e">
        <f>IF(#REF!="","",IF(D433="","",IF(#REF!="Yes",_xll.BQL.Query(#REF!&amp;"get(dropna(matches(groupcut(#G,by=#peer,n=10),long_comp_name().value == value(long_comp_name().value,['"&amp;D433&amp;"']).value),true)) for(members('besgcov index'))","#asof",_xll.BQL.Date(#REF!),"#4 = classification_name(bics,4)","#3 = classification_name(bics,3)","#2 = classification_name(bics,2)","#if= "&amp;'[11]Peer Sheet'!$AE$2&amp;"","#Peer = "&amp;'[11]Peer Sheet'!$AE$3&amp;""),I433)))</f>
        <v>#REF!</v>
      </c>
      <c r="O433" s="27" t="e">
        <f>IF(O432&lt;#REF!,O432+1,"")</f>
        <v>#REF!</v>
      </c>
      <c r="P433" s="42" t="e">
        <f t="array" ref="P433">IF(O433="","",INDEX(D$9:D$938,MATCH(1,(K$9:K$938=IF(#REF!="Leaders",LARGE(K$9:K$938,O433),SMALL(K$9:K$938,O433)))*(COUNTIF(P$9:P432,D$9:D$938)=0),0)))</f>
        <v>#REF!</v>
      </c>
      <c r="Q433" s="41" t="e">
        <f t="shared" si="9"/>
        <v>#REF!</v>
      </c>
      <c r="R433" s="28" t="e">
        <f>IF(O433="","",IF(#REF!="Leaders",LARGE(K:K,O433),SMALL(K:K,O433)))</f>
        <v>#REF!</v>
      </c>
      <c r="S433" s="28"/>
      <c r="T433" s="42" t="e">
        <f t="array" ref="T433">IF(O433="","",INDEX(D$9:D$938,MATCH(1,(L$9:L$938=IF(#REF!="Leaders",LARGE(L$9:L$938,O433),SMALL(L$9:L$938,O433)))*(COUNTIF(T$9:T432,D$9:D$938)=0),0)))</f>
        <v>#REF!</v>
      </c>
      <c r="U433" s="41" t="e">
        <f t="shared" si="10"/>
        <v>#REF!</v>
      </c>
      <c r="V433" s="28" t="e">
        <f>IF(O433="","",IF(#REF!="Leaders",LARGE(L:L,O433),SMALL(L:L,O433)))</f>
        <v>#REF!</v>
      </c>
      <c r="X433" s="42" t="e">
        <f t="array" ref="X433">IF(O433="","",INDEX(D$9:D$938,MATCH(1,(M$9:M$938=IF(#REF!="Leaders",LARGE(M$9:M$938,O433),SMALL(M$9:M$938,O433)))*(COUNTIF(X$9:X432,D$9:D$938)=0),0)))</f>
        <v>#REF!</v>
      </c>
      <c r="Y433" s="41" t="e">
        <f t="shared" si="11"/>
        <v>#REF!</v>
      </c>
      <c r="Z433" s="28" t="e">
        <f>IF(O433="","",IF(#REF!="Leaders",LARGE(M:M,O433),SMALL(M:M,O433)))</f>
        <v>#REF!</v>
      </c>
    </row>
    <row r="434" spans="7:26">
      <c r="G434" s="28"/>
      <c r="H434" s="40"/>
      <c r="I434" s="28"/>
      <c r="J434" s="28"/>
      <c r="K434" s="28" t="e">
        <f>IF(#REF!="","",IF(D434="","",IFERROR(IF(#REF!="Yes",_xll.BQL.Query(#REF!&amp;"get(dropna(matches(groupcut(#E,by=#peer,n=10),long_comp_name().value == value(long_comp_name().value,['"&amp;D434&amp;"']).value),true)) for(members('besgcov index'))","#asof",_xll.BQL.Date(#REF!),"#4 = classification_name(bics,4)","#3 = classification_name(bics,3)","#2 = classification_name(bics,2)","#if= "&amp;'[11]Peer Sheet'!$AE$2&amp;"","#Peer = "&amp;'[11]Peer Sheet'!$AE$3&amp;""),G434)*1,"-")))</f>
        <v>#REF!</v>
      </c>
      <c r="L434" s="28" t="e">
        <f>IF(#REF!="","",IF(D434="","",IF(#REF!="Yes",_xll.BQL.Query(#REF!&amp;"get(dropna(matches(groupcut(#S,by=#peer,n=10),long_comp_name().value == value(long_comp_name().value,['"&amp;D434&amp;"']).value),true)) for(members('besgcov index'))","#asof",_xll.BQL.Date(#REF!),"#4 = classification_name(bics,4)","#3 = classification_name(bics,3)","#2 = classification_name(bics,2)","#if= "&amp;'[11]Peer Sheet'!$AE$2&amp;"","#Peer = "&amp;'[11]Peer Sheet'!$AE$3&amp;""),H434)))</f>
        <v>#REF!</v>
      </c>
      <c r="M434" s="28" t="e">
        <f>IF(#REF!="","",IF(D434="","",IF(#REF!="Yes",_xll.BQL.Query(#REF!&amp;"get(dropna(matches(groupcut(#G,by=#peer,n=10),long_comp_name().value == value(long_comp_name().value,['"&amp;D434&amp;"']).value),true)) for(members('besgcov index'))","#asof",_xll.BQL.Date(#REF!),"#4 = classification_name(bics,4)","#3 = classification_name(bics,3)","#2 = classification_name(bics,2)","#if= "&amp;'[11]Peer Sheet'!$AE$2&amp;"","#Peer = "&amp;'[11]Peer Sheet'!$AE$3&amp;""),I434)))</f>
        <v>#REF!</v>
      </c>
      <c r="O434" s="27" t="e">
        <f>IF(O433&lt;#REF!,O433+1,"")</f>
        <v>#REF!</v>
      </c>
      <c r="P434" s="42" t="e">
        <f t="array" ref="P434">IF(O434="","",INDEX(D$9:D$938,MATCH(1,(K$9:K$938=IF(#REF!="Leaders",LARGE(K$9:K$938,O434),SMALL(K$9:K$938,O434)))*(COUNTIF(P$9:P433,D$9:D$938)=0),0)))</f>
        <v>#REF!</v>
      </c>
      <c r="Q434" s="41" t="e">
        <f t="shared" si="9"/>
        <v>#REF!</v>
      </c>
      <c r="R434" s="28" t="e">
        <f>IF(O434="","",IF(#REF!="Leaders",LARGE(K:K,O434),SMALL(K:K,O434)))</f>
        <v>#REF!</v>
      </c>
      <c r="S434" s="28"/>
      <c r="T434" s="42" t="e">
        <f t="array" ref="T434">IF(O434="","",INDEX(D$9:D$938,MATCH(1,(L$9:L$938=IF(#REF!="Leaders",LARGE(L$9:L$938,O434),SMALL(L$9:L$938,O434)))*(COUNTIF(T$9:T433,D$9:D$938)=0),0)))</f>
        <v>#REF!</v>
      </c>
      <c r="U434" s="41" t="e">
        <f t="shared" si="10"/>
        <v>#REF!</v>
      </c>
      <c r="V434" s="28" t="e">
        <f>IF(O434="","",IF(#REF!="Leaders",LARGE(L:L,O434),SMALL(L:L,O434)))</f>
        <v>#REF!</v>
      </c>
      <c r="X434" s="42" t="e">
        <f t="array" ref="X434">IF(O434="","",INDEX(D$9:D$938,MATCH(1,(M$9:M$938=IF(#REF!="Leaders",LARGE(M$9:M$938,O434),SMALL(M$9:M$938,O434)))*(COUNTIF(X$9:X433,D$9:D$938)=0),0)))</f>
        <v>#REF!</v>
      </c>
      <c r="Y434" s="41" t="e">
        <f t="shared" si="11"/>
        <v>#REF!</v>
      </c>
      <c r="Z434" s="28" t="e">
        <f>IF(O434="","",IF(#REF!="Leaders",LARGE(M:M,O434),SMALL(M:M,O434)))</f>
        <v>#REF!</v>
      </c>
    </row>
    <row r="435" spans="7:26">
      <c r="G435" s="28"/>
      <c r="H435" s="40"/>
      <c r="I435" s="28"/>
      <c r="J435" s="28"/>
      <c r="K435" s="28" t="e">
        <f>IF(#REF!="","",IF(D435="","",IFERROR(IF(#REF!="Yes",_xll.BQL.Query(#REF!&amp;"get(dropna(matches(groupcut(#E,by=#peer,n=10),long_comp_name().value == value(long_comp_name().value,['"&amp;D435&amp;"']).value),true)) for(members('besgcov index'))","#asof",_xll.BQL.Date(#REF!),"#4 = classification_name(bics,4)","#3 = classification_name(bics,3)","#2 = classification_name(bics,2)","#if= "&amp;'[11]Peer Sheet'!$AE$2&amp;"","#Peer = "&amp;'[11]Peer Sheet'!$AE$3&amp;""),G435)*1,"-")))</f>
        <v>#REF!</v>
      </c>
      <c r="L435" s="28" t="e">
        <f>IF(#REF!="","",IF(D435="","",IF(#REF!="Yes",_xll.BQL.Query(#REF!&amp;"get(dropna(matches(groupcut(#S,by=#peer,n=10),long_comp_name().value == value(long_comp_name().value,['"&amp;D435&amp;"']).value),true)) for(members('besgcov index'))","#asof",_xll.BQL.Date(#REF!),"#4 = classification_name(bics,4)","#3 = classification_name(bics,3)","#2 = classification_name(bics,2)","#if= "&amp;'[11]Peer Sheet'!$AE$2&amp;"","#Peer = "&amp;'[11]Peer Sheet'!$AE$3&amp;""),H435)))</f>
        <v>#REF!</v>
      </c>
      <c r="M435" s="28" t="e">
        <f>IF(#REF!="","",IF(D435="","",IF(#REF!="Yes",_xll.BQL.Query(#REF!&amp;"get(dropna(matches(groupcut(#G,by=#peer,n=10),long_comp_name().value == value(long_comp_name().value,['"&amp;D435&amp;"']).value),true)) for(members('besgcov index'))","#asof",_xll.BQL.Date(#REF!),"#4 = classification_name(bics,4)","#3 = classification_name(bics,3)","#2 = classification_name(bics,2)","#if= "&amp;'[11]Peer Sheet'!$AE$2&amp;"","#Peer = "&amp;'[11]Peer Sheet'!$AE$3&amp;""),I435)))</f>
        <v>#REF!</v>
      </c>
      <c r="O435" s="27" t="e">
        <f>IF(O434&lt;#REF!,O434+1,"")</f>
        <v>#REF!</v>
      </c>
      <c r="P435" s="42" t="e">
        <f t="array" ref="P435">IF(O435="","",INDEX(D$9:D$938,MATCH(1,(K$9:K$938=IF(#REF!="Leaders",LARGE(K$9:K$938,O435),SMALL(K$9:K$938,O435)))*(COUNTIF(P$9:P434,D$9:D$938)=0),0)))</f>
        <v>#REF!</v>
      </c>
      <c r="Q435" s="41" t="e">
        <f t="shared" si="9"/>
        <v>#REF!</v>
      </c>
      <c r="R435" s="28" t="e">
        <f>IF(O435="","",IF(#REF!="Leaders",LARGE(K:K,O435),SMALL(K:K,O435)))</f>
        <v>#REF!</v>
      </c>
      <c r="S435" s="28"/>
      <c r="T435" s="42" t="e">
        <f t="array" ref="T435">IF(O435="","",INDEX(D$9:D$938,MATCH(1,(L$9:L$938=IF(#REF!="Leaders",LARGE(L$9:L$938,O435),SMALL(L$9:L$938,O435)))*(COUNTIF(T$9:T434,D$9:D$938)=0),0)))</f>
        <v>#REF!</v>
      </c>
      <c r="U435" s="41" t="e">
        <f t="shared" si="10"/>
        <v>#REF!</v>
      </c>
      <c r="V435" s="28" t="e">
        <f>IF(O435="","",IF(#REF!="Leaders",LARGE(L:L,O435),SMALL(L:L,O435)))</f>
        <v>#REF!</v>
      </c>
      <c r="X435" s="42" t="e">
        <f t="array" ref="X435">IF(O435="","",INDEX(D$9:D$938,MATCH(1,(M$9:M$938=IF(#REF!="Leaders",LARGE(M$9:M$938,O435),SMALL(M$9:M$938,O435)))*(COUNTIF(X$9:X434,D$9:D$938)=0),0)))</f>
        <v>#REF!</v>
      </c>
      <c r="Y435" s="41" t="e">
        <f t="shared" si="11"/>
        <v>#REF!</v>
      </c>
      <c r="Z435" s="28" t="e">
        <f>IF(O435="","",IF(#REF!="Leaders",LARGE(M:M,O435),SMALL(M:M,O435)))</f>
        <v>#REF!</v>
      </c>
    </row>
    <row r="436" spans="7:26">
      <c r="G436" s="28"/>
      <c r="H436" s="40"/>
      <c r="I436" s="28"/>
      <c r="J436" s="28"/>
      <c r="K436" s="28" t="e">
        <f>IF(#REF!="","",IF(D436="","",IFERROR(IF(#REF!="Yes",_xll.BQL.Query(#REF!&amp;"get(dropna(matches(groupcut(#E,by=#peer,n=10),long_comp_name().value == value(long_comp_name().value,['"&amp;D436&amp;"']).value),true)) for(members('besgcov index'))","#asof",_xll.BQL.Date(#REF!),"#4 = classification_name(bics,4)","#3 = classification_name(bics,3)","#2 = classification_name(bics,2)","#if= "&amp;'[11]Peer Sheet'!$AE$2&amp;"","#Peer = "&amp;'[11]Peer Sheet'!$AE$3&amp;""),G436)*1,"-")))</f>
        <v>#REF!</v>
      </c>
      <c r="L436" s="28" t="e">
        <f>IF(#REF!="","",IF(D436="","",IF(#REF!="Yes",_xll.BQL.Query(#REF!&amp;"get(dropna(matches(groupcut(#S,by=#peer,n=10),long_comp_name().value == value(long_comp_name().value,['"&amp;D436&amp;"']).value),true)) for(members('besgcov index'))","#asof",_xll.BQL.Date(#REF!),"#4 = classification_name(bics,4)","#3 = classification_name(bics,3)","#2 = classification_name(bics,2)","#if= "&amp;'[11]Peer Sheet'!$AE$2&amp;"","#Peer = "&amp;'[11]Peer Sheet'!$AE$3&amp;""),H436)))</f>
        <v>#REF!</v>
      </c>
      <c r="M436" s="28" t="e">
        <f>IF(#REF!="","",IF(D436="","",IF(#REF!="Yes",_xll.BQL.Query(#REF!&amp;"get(dropna(matches(groupcut(#G,by=#peer,n=10),long_comp_name().value == value(long_comp_name().value,['"&amp;D436&amp;"']).value),true)) for(members('besgcov index'))","#asof",_xll.BQL.Date(#REF!),"#4 = classification_name(bics,4)","#3 = classification_name(bics,3)","#2 = classification_name(bics,2)","#if= "&amp;'[11]Peer Sheet'!$AE$2&amp;"","#Peer = "&amp;'[11]Peer Sheet'!$AE$3&amp;""),I436)))</f>
        <v>#REF!</v>
      </c>
      <c r="O436" s="27" t="e">
        <f>IF(O435&lt;#REF!,O435+1,"")</f>
        <v>#REF!</v>
      </c>
      <c r="P436" s="42" t="e">
        <f t="array" ref="P436">IF(O436="","",INDEX(D$9:D$938,MATCH(1,(K$9:K$938=IF(#REF!="Leaders",LARGE(K$9:K$938,O436),SMALL(K$9:K$938,O436)))*(COUNTIF(P$9:P435,D$9:D$938)=0),0)))</f>
        <v>#REF!</v>
      </c>
      <c r="Q436" s="41" t="e">
        <f t="shared" si="9"/>
        <v>#REF!</v>
      </c>
      <c r="R436" s="28" t="e">
        <f>IF(O436="","",IF(#REF!="Leaders",LARGE(K:K,O436),SMALL(K:K,O436)))</f>
        <v>#REF!</v>
      </c>
      <c r="S436" s="28"/>
      <c r="T436" s="42" t="e">
        <f t="array" ref="T436">IF(O436="","",INDEX(D$9:D$938,MATCH(1,(L$9:L$938=IF(#REF!="Leaders",LARGE(L$9:L$938,O436),SMALL(L$9:L$938,O436)))*(COUNTIF(T$9:T435,D$9:D$938)=0),0)))</f>
        <v>#REF!</v>
      </c>
      <c r="U436" s="41" t="e">
        <f t="shared" si="10"/>
        <v>#REF!</v>
      </c>
      <c r="V436" s="28" t="e">
        <f>IF(O436="","",IF(#REF!="Leaders",LARGE(L:L,O436),SMALL(L:L,O436)))</f>
        <v>#REF!</v>
      </c>
      <c r="X436" s="42" t="e">
        <f t="array" ref="X436">IF(O436="","",INDEX(D$9:D$938,MATCH(1,(M$9:M$938=IF(#REF!="Leaders",LARGE(M$9:M$938,O436),SMALL(M$9:M$938,O436)))*(COUNTIF(X$9:X435,D$9:D$938)=0),0)))</f>
        <v>#REF!</v>
      </c>
      <c r="Y436" s="41" t="e">
        <f t="shared" si="11"/>
        <v>#REF!</v>
      </c>
      <c r="Z436" s="28" t="e">
        <f>IF(O436="","",IF(#REF!="Leaders",LARGE(M:M,O436),SMALL(M:M,O436)))</f>
        <v>#REF!</v>
      </c>
    </row>
    <row r="437" spans="7:26">
      <c r="G437" s="28"/>
      <c r="H437" s="40"/>
      <c r="I437" s="28"/>
      <c r="J437" s="28"/>
      <c r="K437" s="28" t="e">
        <f>IF(#REF!="","",IF(D437="","",IFERROR(IF(#REF!="Yes",_xll.BQL.Query(#REF!&amp;"get(dropna(matches(groupcut(#E,by=#peer,n=10),long_comp_name().value == value(long_comp_name().value,['"&amp;D437&amp;"']).value),true)) for(members('besgcov index'))","#asof",_xll.BQL.Date(#REF!),"#4 = classification_name(bics,4)","#3 = classification_name(bics,3)","#2 = classification_name(bics,2)","#if= "&amp;'[11]Peer Sheet'!$AE$2&amp;"","#Peer = "&amp;'[11]Peer Sheet'!$AE$3&amp;""),G437)*1,"-")))</f>
        <v>#REF!</v>
      </c>
      <c r="L437" s="28" t="e">
        <f>IF(#REF!="","",IF(D437="","",IF(#REF!="Yes",_xll.BQL.Query(#REF!&amp;"get(dropna(matches(groupcut(#S,by=#peer,n=10),long_comp_name().value == value(long_comp_name().value,['"&amp;D437&amp;"']).value),true)) for(members('besgcov index'))","#asof",_xll.BQL.Date(#REF!),"#4 = classification_name(bics,4)","#3 = classification_name(bics,3)","#2 = classification_name(bics,2)","#if= "&amp;'[11]Peer Sheet'!$AE$2&amp;"","#Peer = "&amp;'[11]Peer Sheet'!$AE$3&amp;""),H437)))</f>
        <v>#REF!</v>
      </c>
      <c r="M437" s="28" t="e">
        <f>IF(#REF!="","",IF(D437="","",IF(#REF!="Yes",_xll.BQL.Query(#REF!&amp;"get(dropna(matches(groupcut(#G,by=#peer,n=10),long_comp_name().value == value(long_comp_name().value,['"&amp;D437&amp;"']).value),true)) for(members('besgcov index'))","#asof",_xll.BQL.Date(#REF!),"#4 = classification_name(bics,4)","#3 = classification_name(bics,3)","#2 = classification_name(bics,2)","#if= "&amp;'[11]Peer Sheet'!$AE$2&amp;"","#Peer = "&amp;'[11]Peer Sheet'!$AE$3&amp;""),I437)))</f>
        <v>#REF!</v>
      </c>
      <c r="O437" s="27" t="e">
        <f>IF(O436&lt;#REF!,O436+1,"")</f>
        <v>#REF!</v>
      </c>
      <c r="P437" s="42" t="e">
        <f t="array" ref="P437">IF(O437="","",INDEX(D$9:D$938,MATCH(1,(K$9:K$938=IF(#REF!="Leaders",LARGE(K$9:K$938,O437),SMALL(K$9:K$938,O437)))*(COUNTIF(P$9:P436,D$9:D$938)=0),0)))</f>
        <v>#REF!</v>
      </c>
      <c r="Q437" s="41" t="e">
        <f t="shared" si="9"/>
        <v>#REF!</v>
      </c>
      <c r="R437" s="28" t="e">
        <f>IF(O437="","",IF(#REF!="Leaders",LARGE(K:K,O437),SMALL(K:K,O437)))</f>
        <v>#REF!</v>
      </c>
      <c r="S437" s="28"/>
      <c r="T437" s="42" t="e">
        <f t="array" ref="T437">IF(O437="","",INDEX(D$9:D$938,MATCH(1,(L$9:L$938=IF(#REF!="Leaders",LARGE(L$9:L$938,O437),SMALL(L$9:L$938,O437)))*(COUNTIF(T$9:T436,D$9:D$938)=0),0)))</f>
        <v>#REF!</v>
      </c>
      <c r="U437" s="41" t="e">
        <f t="shared" si="10"/>
        <v>#REF!</v>
      </c>
      <c r="V437" s="28" t="e">
        <f>IF(O437="","",IF(#REF!="Leaders",LARGE(L:L,O437),SMALL(L:L,O437)))</f>
        <v>#REF!</v>
      </c>
      <c r="X437" s="42" t="e">
        <f t="array" ref="X437">IF(O437="","",INDEX(D$9:D$938,MATCH(1,(M$9:M$938=IF(#REF!="Leaders",LARGE(M$9:M$938,O437),SMALL(M$9:M$938,O437)))*(COUNTIF(X$9:X436,D$9:D$938)=0),0)))</f>
        <v>#REF!</v>
      </c>
      <c r="Y437" s="41" t="e">
        <f t="shared" si="11"/>
        <v>#REF!</v>
      </c>
      <c r="Z437" s="28" t="e">
        <f>IF(O437="","",IF(#REF!="Leaders",LARGE(M:M,O437),SMALL(M:M,O437)))</f>
        <v>#REF!</v>
      </c>
    </row>
    <row r="438" spans="7:26">
      <c r="G438" s="28"/>
      <c r="H438" s="40"/>
      <c r="I438" s="28"/>
      <c r="J438" s="28"/>
      <c r="K438" s="28" t="e">
        <f>IF(#REF!="","",IF(D438="","",IFERROR(IF(#REF!="Yes",_xll.BQL.Query(#REF!&amp;"get(dropna(matches(groupcut(#E,by=#peer,n=10),long_comp_name().value == value(long_comp_name().value,['"&amp;D438&amp;"']).value),true)) for(members('besgcov index'))","#asof",_xll.BQL.Date(#REF!),"#4 = classification_name(bics,4)","#3 = classification_name(bics,3)","#2 = classification_name(bics,2)","#if= "&amp;'[11]Peer Sheet'!$AE$2&amp;"","#Peer = "&amp;'[11]Peer Sheet'!$AE$3&amp;""),G438)*1,"-")))</f>
        <v>#REF!</v>
      </c>
      <c r="L438" s="28" t="e">
        <f>IF(#REF!="","",IF(D438="","",IF(#REF!="Yes",_xll.BQL.Query(#REF!&amp;"get(dropna(matches(groupcut(#S,by=#peer,n=10),long_comp_name().value == value(long_comp_name().value,['"&amp;D438&amp;"']).value),true)) for(members('besgcov index'))","#asof",_xll.BQL.Date(#REF!),"#4 = classification_name(bics,4)","#3 = classification_name(bics,3)","#2 = classification_name(bics,2)","#if= "&amp;'[11]Peer Sheet'!$AE$2&amp;"","#Peer = "&amp;'[11]Peer Sheet'!$AE$3&amp;""),H438)))</f>
        <v>#REF!</v>
      </c>
      <c r="M438" s="28" t="e">
        <f>IF(#REF!="","",IF(D438="","",IF(#REF!="Yes",_xll.BQL.Query(#REF!&amp;"get(dropna(matches(groupcut(#G,by=#peer,n=10),long_comp_name().value == value(long_comp_name().value,['"&amp;D438&amp;"']).value),true)) for(members('besgcov index'))","#asof",_xll.BQL.Date(#REF!),"#4 = classification_name(bics,4)","#3 = classification_name(bics,3)","#2 = classification_name(bics,2)","#if= "&amp;'[11]Peer Sheet'!$AE$2&amp;"","#Peer = "&amp;'[11]Peer Sheet'!$AE$3&amp;""),I438)))</f>
        <v>#REF!</v>
      </c>
      <c r="O438" s="27" t="e">
        <f>IF(O437&lt;#REF!,O437+1,"")</f>
        <v>#REF!</v>
      </c>
      <c r="P438" s="42" t="e">
        <f t="array" ref="P438">IF(O438="","",INDEX(D$9:D$938,MATCH(1,(K$9:K$938=IF(#REF!="Leaders",LARGE(K$9:K$938,O438),SMALL(K$9:K$938,O438)))*(COUNTIF(P$9:P437,D$9:D$938)=0),0)))</f>
        <v>#REF!</v>
      </c>
      <c r="Q438" s="41" t="e">
        <f t="shared" si="9"/>
        <v>#REF!</v>
      </c>
      <c r="R438" s="28" t="e">
        <f>IF(O438="","",IF(#REF!="Leaders",LARGE(K:K,O438),SMALL(K:K,O438)))</f>
        <v>#REF!</v>
      </c>
      <c r="S438" s="28"/>
      <c r="T438" s="42" t="e">
        <f t="array" ref="T438">IF(O438="","",INDEX(D$9:D$938,MATCH(1,(L$9:L$938=IF(#REF!="Leaders",LARGE(L$9:L$938,O438),SMALL(L$9:L$938,O438)))*(COUNTIF(T$9:T437,D$9:D$938)=0),0)))</f>
        <v>#REF!</v>
      </c>
      <c r="U438" s="41" t="e">
        <f t="shared" si="10"/>
        <v>#REF!</v>
      </c>
      <c r="V438" s="28" t="e">
        <f>IF(O438="","",IF(#REF!="Leaders",LARGE(L:L,O438),SMALL(L:L,O438)))</f>
        <v>#REF!</v>
      </c>
      <c r="X438" s="42" t="e">
        <f t="array" ref="X438">IF(O438="","",INDEX(D$9:D$938,MATCH(1,(M$9:M$938=IF(#REF!="Leaders",LARGE(M$9:M$938,O438),SMALL(M$9:M$938,O438)))*(COUNTIF(X$9:X437,D$9:D$938)=0),0)))</f>
        <v>#REF!</v>
      </c>
      <c r="Y438" s="41" t="e">
        <f t="shared" si="11"/>
        <v>#REF!</v>
      </c>
      <c r="Z438" s="28" t="e">
        <f>IF(O438="","",IF(#REF!="Leaders",LARGE(M:M,O438),SMALL(M:M,O438)))</f>
        <v>#REF!</v>
      </c>
    </row>
    <row r="439" spans="7:26">
      <c r="G439" s="28"/>
      <c r="H439" s="40"/>
      <c r="I439" s="28"/>
      <c r="J439" s="28"/>
      <c r="K439" s="28" t="e">
        <f>IF(#REF!="","",IF(D439="","",IFERROR(IF(#REF!="Yes",_xll.BQL.Query(#REF!&amp;"get(dropna(matches(groupcut(#E,by=#peer,n=10),long_comp_name().value == value(long_comp_name().value,['"&amp;D439&amp;"']).value),true)) for(members('besgcov index'))","#asof",_xll.BQL.Date(#REF!),"#4 = classification_name(bics,4)","#3 = classification_name(bics,3)","#2 = classification_name(bics,2)","#if= "&amp;'[11]Peer Sheet'!$AE$2&amp;"","#Peer = "&amp;'[11]Peer Sheet'!$AE$3&amp;""),G439)*1,"-")))</f>
        <v>#REF!</v>
      </c>
      <c r="L439" s="28" t="e">
        <f>IF(#REF!="","",IF(D439="","",IF(#REF!="Yes",_xll.BQL.Query(#REF!&amp;"get(dropna(matches(groupcut(#S,by=#peer,n=10),long_comp_name().value == value(long_comp_name().value,['"&amp;D439&amp;"']).value),true)) for(members('besgcov index'))","#asof",_xll.BQL.Date(#REF!),"#4 = classification_name(bics,4)","#3 = classification_name(bics,3)","#2 = classification_name(bics,2)","#if= "&amp;'[11]Peer Sheet'!$AE$2&amp;"","#Peer = "&amp;'[11]Peer Sheet'!$AE$3&amp;""),H439)))</f>
        <v>#REF!</v>
      </c>
      <c r="M439" s="28" t="e">
        <f>IF(#REF!="","",IF(D439="","",IF(#REF!="Yes",_xll.BQL.Query(#REF!&amp;"get(dropna(matches(groupcut(#G,by=#peer,n=10),long_comp_name().value == value(long_comp_name().value,['"&amp;D439&amp;"']).value),true)) for(members('besgcov index'))","#asof",_xll.BQL.Date(#REF!),"#4 = classification_name(bics,4)","#3 = classification_name(bics,3)","#2 = classification_name(bics,2)","#if= "&amp;'[11]Peer Sheet'!$AE$2&amp;"","#Peer = "&amp;'[11]Peer Sheet'!$AE$3&amp;""),I439)))</f>
        <v>#REF!</v>
      </c>
      <c r="O439" s="27" t="e">
        <f>IF(O438&lt;#REF!,O438+1,"")</f>
        <v>#REF!</v>
      </c>
      <c r="P439" s="42" t="e">
        <f t="array" ref="P439">IF(O439="","",INDEX(D$9:D$938,MATCH(1,(K$9:K$938=IF(#REF!="Leaders",LARGE(K$9:K$938,O439),SMALL(K$9:K$938,O439)))*(COUNTIF(P$9:P438,D$9:D$938)=0),0)))</f>
        <v>#REF!</v>
      </c>
      <c r="Q439" s="41" t="e">
        <f t="shared" si="9"/>
        <v>#REF!</v>
      </c>
      <c r="R439" s="28" t="e">
        <f>IF(O439="","",IF(#REF!="Leaders",LARGE(K:K,O439),SMALL(K:K,O439)))</f>
        <v>#REF!</v>
      </c>
      <c r="S439" s="28"/>
      <c r="T439" s="42" t="e">
        <f t="array" ref="T439">IF(O439="","",INDEX(D$9:D$938,MATCH(1,(L$9:L$938=IF(#REF!="Leaders",LARGE(L$9:L$938,O439),SMALL(L$9:L$938,O439)))*(COUNTIF(T$9:T438,D$9:D$938)=0),0)))</f>
        <v>#REF!</v>
      </c>
      <c r="U439" s="41" t="e">
        <f t="shared" si="10"/>
        <v>#REF!</v>
      </c>
      <c r="V439" s="28" t="e">
        <f>IF(O439="","",IF(#REF!="Leaders",LARGE(L:L,O439),SMALL(L:L,O439)))</f>
        <v>#REF!</v>
      </c>
      <c r="X439" s="42" t="e">
        <f t="array" ref="X439">IF(O439="","",INDEX(D$9:D$938,MATCH(1,(M$9:M$938=IF(#REF!="Leaders",LARGE(M$9:M$938,O439),SMALL(M$9:M$938,O439)))*(COUNTIF(X$9:X438,D$9:D$938)=0),0)))</f>
        <v>#REF!</v>
      </c>
      <c r="Y439" s="41" t="e">
        <f t="shared" si="11"/>
        <v>#REF!</v>
      </c>
      <c r="Z439" s="28" t="e">
        <f>IF(O439="","",IF(#REF!="Leaders",LARGE(M:M,O439),SMALL(M:M,O439)))</f>
        <v>#REF!</v>
      </c>
    </row>
    <row r="440" spans="7:26">
      <c r="G440" s="28"/>
      <c r="H440" s="40"/>
      <c r="I440" s="28"/>
      <c r="J440" s="28"/>
      <c r="K440" s="28" t="e">
        <f>IF(#REF!="","",IF(D440="","",IFERROR(IF(#REF!="Yes",_xll.BQL.Query(#REF!&amp;"get(dropna(matches(groupcut(#E,by=#peer,n=10),long_comp_name().value == value(long_comp_name().value,['"&amp;D440&amp;"']).value),true)) for(members('besgcov index'))","#asof",_xll.BQL.Date(#REF!),"#4 = classification_name(bics,4)","#3 = classification_name(bics,3)","#2 = classification_name(bics,2)","#if= "&amp;'[11]Peer Sheet'!$AE$2&amp;"","#Peer = "&amp;'[11]Peer Sheet'!$AE$3&amp;""),G440)*1,"-")))</f>
        <v>#REF!</v>
      </c>
      <c r="L440" s="28" t="e">
        <f>IF(#REF!="","",IF(D440="","",IF(#REF!="Yes",_xll.BQL.Query(#REF!&amp;"get(dropna(matches(groupcut(#S,by=#peer,n=10),long_comp_name().value == value(long_comp_name().value,['"&amp;D440&amp;"']).value),true)) for(members('besgcov index'))","#asof",_xll.BQL.Date(#REF!),"#4 = classification_name(bics,4)","#3 = classification_name(bics,3)","#2 = classification_name(bics,2)","#if= "&amp;'[11]Peer Sheet'!$AE$2&amp;"","#Peer = "&amp;'[11]Peer Sheet'!$AE$3&amp;""),H440)))</f>
        <v>#REF!</v>
      </c>
      <c r="M440" s="28" t="e">
        <f>IF(#REF!="","",IF(D440="","",IF(#REF!="Yes",_xll.BQL.Query(#REF!&amp;"get(dropna(matches(groupcut(#G,by=#peer,n=10),long_comp_name().value == value(long_comp_name().value,['"&amp;D440&amp;"']).value),true)) for(members('besgcov index'))","#asof",_xll.BQL.Date(#REF!),"#4 = classification_name(bics,4)","#3 = classification_name(bics,3)","#2 = classification_name(bics,2)","#if= "&amp;'[11]Peer Sheet'!$AE$2&amp;"","#Peer = "&amp;'[11]Peer Sheet'!$AE$3&amp;""),I440)))</f>
        <v>#REF!</v>
      </c>
      <c r="O440" s="27" t="e">
        <f>IF(O439&lt;#REF!,O439+1,"")</f>
        <v>#REF!</v>
      </c>
      <c r="P440" s="42" t="e">
        <f t="array" ref="P440">IF(O440="","",INDEX(D$9:D$938,MATCH(1,(K$9:K$938=IF(#REF!="Leaders",LARGE(K$9:K$938,O440),SMALL(K$9:K$938,O440)))*(COUNTIF(P$9:P439,D$9:D$938)=0),0)))</f>
        <v>#REF!</v>
      </c>
      <c r="Q440" s="41" t="e">
        <f t="shared" si="9"/>
        <v>#REF!</v>
      </c>
      <c r="R440" s="28" t="e">
        <f>IF(O440="","",IF(#REF!="Leaders",LARGE(K:K,O440),SMALL(K:K,O440)))</f>
        <v>#REF!</v>
      </c>
      <c r="S440" s="28"/>
      <c r="T440" s="42" t="e">
        <f t="array" ref="T440">IF(O440="","",INDEX(D$9:D$938,MATCH(1,(L$9:L$938=IF(#REF!="Leaders",LARGE(L$9:L$938,O440),SMALL(L$9:L$938,O440)))*(COUNTIF(T$9:T439,D$9:D$938)=0),0)))</f>
        <v>#REF!</v>
      </c>
      <c r="U440" s="41" t="e">
        <f t="shared" si="10"/>
        <v>#REF!</v>
      </c>
      <c r="V440" s="28" t="e">
        <f>IF(O440="","",IF(#REF!="Leaders",LARGE(L:L,O440),SMALL(L:L,O440)))</f>
        <v>#REF!</v>
      </c>
      <c r="X440" s="42" t="e">
        <f t="array" ref="X440">IF(O440="","",INDEX(D$9:D$938,MATCH(1,(M$9:M$938=IF(#REF!="Leaders",LARGE(M$9:M$938,O440),SMALL(M$9:M$938,O440)))*(COUNTIF(X$9:X439,D$9:D$938)=0),0)))</f>
        <v>#REF!</v>
      </c>
      <c r="Y440" s="41" t="e">
        <f t="shared" si="11"/>
        <v>#REF!</v>
      </c>
      <c r="Z440" s="28" t="e">
        <f>IF(O440="","",IF(#REF!="Leaders",LARGE(M:M,O440),SMALL(M:M,O440)))</f>
        <v>#REF!</v>
      </c>
    </row>
    <row r="441" spans="7:26">
      <c r="G441" s="28"/>
      <c r="H441" s="40"/>
      <c r="I441" s="28"/>
      <c r="J441" s="28"/>
      <c r="K441" s="28" t="e">
        <f>IF(#REF!="","",IF(D441="","",IFERROR(IF(#REF!="Yes",_xll.BQL.Query(#REF!&amp;"get(dropna(matches(groupcut(#E,by=#peer,n=10),long_comp_name().value == value(long_comp_name().value,['"&amp;D441&amp;"']).value),true)) for(members('besgcov index'))","#asof",_xll.BQL.Date(#REF!),"#4 = classification_name(bics,4)","#3 = classification_name(bics,3)","#2 = classification_name(bics,2)","#if= "&amp;'[11]Peer Sheet'!$AE$2&amp;"","#Peer = "&amp;'[11]Peer Sheet'!$AE$3&amp;""),G441)*1,"-")))</f>
        <v>#REF!</v>
      </c>
      <c r="L441" s="28" t="e">
        <f>IF(#REF!="","",IF(D441="","",IF(#REF!="Yes",_xll.BQL.Query(#REF!&amp;"get(dropna(matches(groupcut(#S,by=#peer,n=10),long_comp_name().value == value(long_comp_name().value,['"&amp;D441&amp;"']).value),true)) for(members('besgcov index'))","#asof",_xll.BQL.Date(#REF!),"#4 = classification_name(bics,4)","#3 = classification_name(bics,3)","#2 = classification_name(bics,2)","#if= "&amp;'[11]Peer Sheet'!$AE$2&amp;"","#Peer = "&amp;'[11]Peer Sheet'!$AE$3&amp;""),H441)))</f>
        <v>#REF!</v>
      </c>
      <c r="M441" s="28" t="e">
        <f>IF(#REF!="","",IF(D441="","",IF(#REF!="Yes",_xll.BQL.Query(#REF!&amp;"get(dropna(matches(groupcut(#G,by=#peer,n=10),long_comp_name().value == value(long_comp_name().value,['"&amp;D441&amp;"']).value),true)) for(members('besgcov index'))","#asof",_xll.BQL.Date(#REF!),"#4 = classification_name(bics,4)","#3 = classification_name(bics,3)","#2 = classification_name(bics,2)","#if= "&amp;'[11]Peer Sheet'!$AE$2&amp;"","#Peer = "&amp;'[11]Peer Sheet'!$AE$3&amp;""),I441)))</f>
        <v>#REF!</v>
      </c>
      <c r="O441" s="27" t="e">
        <f>IF(O440&lt;#REF!,O440+1,"")</f>
        <v>#REF!</v>
      </c>
      <c r="P441" s="42" t="e">
        <f t="array" ref="P441">IF(O441="","",INDEX(D$9:D$938,MATCH(1,(K$9:K$938=IF(#REF!="Leaders",LARGE(K$9:K$938,O441),SMALL(K$9:K$938,O441)))*(COUNTIF(P$9:P440,D$9:D$938)=0),0)))</f>
        <v>#REF!</v>
      </c>
      <c r="Q441" s="41" t="e">
        <f t="shared" si="9"/>
        <v>#REF!</v>
      </c>
      <c r="R441" s="28" t="e">
        <f>IF(O441="","",IF(#REF!="Leaders",LARGE(K:K,O441),SMALL(K:K,O441)))</f>
        <v>#REF!</v>
      </c>
      <c r="S441" s="28"/>
      <c r="T441" s="42" t="e">
        <f t="array" ref="T441">IF(O441="","",INDEX(D$9:D$938,MATCH(1,(L$9:L$938=IF(#REF!="Leaders",LARGE(L$9:L$938,O441),SMALL(L$9:L$938,O441)))*(COUNTIF(T$9:T440,D$9:D$938)=0),0)))</f>
        <v>#REF!</v>
      </c>
      <c r="U441" s="41" t="e">
        <f t="shared" si="10"/>
        <v>#REF!</v>
      </c>
      <c r="V441" s="28" t="e">
        <f>IF(O441="","",IF(#REF!="Leaders",LARGE(L:L,O441),SMALL(L:L,O441)))</f>
        <v>#REF!</v>
      </c>
      <c r="X441" s="42" t="e">
        <f t="array" ref="X441">IF(O441="","",INDEX(D$9:D$938,MATCH(1,(M$9:M$938=IF(#REF!="Leaders",LARGE(M$9:M$938,O441),SMALL(M$9:M$938,O441)))*(COUNTIF(X$9:X440,D$9:D$938)=0),0)))</f>
        <v>#REF!</v>
      </c>
      <c r="Y441" s="41" t="e">
        <f t="shared" si="11"/>
        <v>#REF!</v>
      </c>
      <c r="Z441" s="28" t="e">
        <f>IF(O441="","",IF(#REF!="Leaders",LARGE(M:M,O441),SMALL(M:M,O441)))</f>
        <v>#REF!</v>
      </c>
    </row>
    <row r="442" spans="7:26">
      <c r="G442" s="28"/>
      <c r="H442" s="40"/>
      <c r="I442" s="28"/>
      <c r="J442" s="28"/>
      <c r="K442" s="28" t="e">
        <f>IF(#REF!="","",IF(D442="","",IFERROR(IF(#REF!="Yes",_xll.BQL.Query(#REF!&amp;"get(dropna(matches(groupcut(#E,by=#peer,n=10),long_comp_name().value == value(long_comp_name().value,['"&amp;D442&amp;"']).value),true)) for(members('besgcov index'))","#asof",_xll.BQL.Date(#REF!),"#4 = classification_name(bics,4)","#3 = classification_name(bics,3)","#2 = classification_name(bics,2)","#if= "&amp;'[11]Peer Sheet'!$AE$2&amp;"","#Peer = "&amp;'[11]Peer Sheet'!$AE$3&amp;""),G442)*1,"-")))</f>
        <v>#REF!</v>
      </c>
      <c r="L442" s="28" t="e">
        <f>IF(#REF!="","",IF(D442="","",IF(#REF!="Yes",_xll.BQL.Query(#REF!&amp;"get(dropna(matches(groupcut(#S,by=#peer,n=10),long_comp_name().value == value(long_comp_name().value,['"&amp;D442&amp;"']).value),true)) for(members('besgcov index'))","#asof",_xll.BQL.Date(#REF!),"#4 = classification_name(bics,4)","#3 = classification_name(bics,3)","#2 = classification_name(bics,2)","#if= "&amp;'[11]Peer Sheet'!$AE$2&amp;"","#Peer = "&amp;'[11]Peer Sheet'!$AE$3&amp;""),H442)))</f>
        <v>#REF!</v>
      </c>
      <c r="M442" s="28" t="e">
        <f>IF(#REF!="","",IF(D442="","",IF(#REF!="Yes",_xll.BQL.Query(#REF!&amp;"get(dropna(matches(groupcut(#G,by=#peer,n=10),long_comp_name().value == value(long_comp_name().value,['"&amp;D442&amp;"']).value),true)) for(members('besgcov index'))","#asof",_xll.BQL.Date(#REF!),"#4 = classification_name(bics,4)","#3 = classification_name(bics,3)","#2 = classification_name(bics,2)","#if= "&amp;'[11]Peer Sheet'!$AE$2&amp;"","#Peer = "&amp;'[11]Peer Sheet'!$AE$3&amp;""),I442)))</f>
        <v>#REF!</v>
      </c>
      <c r="O442" s="27" t="e">
        <f>IF(O441&lt;#REF!,O441+1,"")</f>
        <v>#REF!</v>
      </c>
      <c r="P442" s="42" t="e">
        <f t="array" ref="P442">IF(O442="","",INDEX(D$9:D$938,MATCH(1,(K$9:K$938=IF(#REF!="Leaders",LARGE(K$9:K$938,O442),SMALL(K$9:K$938,O442)))*(COUNTIF(P$9:P441,D$9:D$938)=0),0)))</f>
        <v>#REF!</v>
      </c>
      <c r="Q442" s="41" t="e">
        <f t="shared" si="9"/>
        <v>#REF!</v>
      </c>
      <c r="R442" s="28" t="e">
        <f>IF(O442="","",IF(#REF!="Leaders",LARGE(K:K,O442),SMALL(K:K,O442)))</f>
        <v>#REF!</v>
      </c>
      <c r="S442" s="28"/>
      <c r="T442" s="42" t="e">
        <f t="array" ref="T442">IF(O442="","",INDEX(D$9:D$938,MATCH(1,(L$9:L$938=IF(#REF!="Leaders",LARGE(L$9:L$938,O442),SMALL(L$9:L$938,O442)))*(COUNTIF(T$9:T441,D$9:D$938)=0),0)))</f>
        <v>#REF!</v>
      </c>
      <c r="U442" s="41" t="e">
        <f t="shared" si="10"/>
        <v>#REF!</v>
      </c>
      <c r="V442" s="28" t="e">
        <f>IF(O442="","",IF(#REF!="Leaders",LARGE(L:L,O442),SMALL(L:L,O442)))</f>
        <v>#REF!</v>
      </c>
      <c r="X442" s="42" t="e">
        <f t="array" ref="X442">IF(O442="","",INDEX(D$9:D$938,MATCH(1,(M$9:M$938=IF(#REF!="Leaders",LARGE(M$9:M$938,O442),SMALL(M$9:M$938,O442)))*(COUNTIF(X$9:X441,D$9:D$938)=0),0)))</f>
        <v>#REF!</v>
      </c>
      <c r="Y442" s="41" t="e">
        <f t="shared" si="11"/>
        <v>#REF!</v>
      </c>
      <c r="Z442" s="28" t="e">
        <f>IF(O442="","",IF(#REF!="Leaders",LARGE(M:M,O442),SMALL(M:M,O442)))</f>
        <v>#REF!</v>
      </c>
    </row>
    <row r="443" spans="7:26">
      <c r="G443" s="28"/>
      <c r="H443" s="40"/>
      <c r="I443" s="28"/>
      <c r="J443" s="28"/>
      <c r="K443" s="28" t="e">
        <f>IF(#REF!="","",IF(D443="","",IFERROR(IF(#REF!="Yes",_xll.BQL.Query(#REF!&amp;"get(dropna(matches(groupcut(#E,by=#peer,n=10),long_comp_name().value == value(long_comp_name().value,['"&amp;D443&amp;"']).value),true)) for(members('besgcov index'))","#asof",_xll.BQL.Date(#REF!),"#4 = classification_name(bics,4)","#3 = classification_name(bics,3)","#2 = classification_name(bics,2)","#if= "&amp;'[11]Peer Sheet'!$AE$2&amp;"","#Peer = "&amp;'[11]Peer Sheet'!$AE$3&amp;""),G443)*1,"-")))</f>
        <v>#REF!</v>
      </c>
      <c r="L443" s="28" t="e">
        <f>IF(#REF!="","",IF(D443="","",IF(#REF!="Yes",_xll.BQL.Query(#REF!&amp;"get(dropna(matches(groupcut(#S,by=#peer,n=10),long_comp_name().value == value(long_comp_name().value,['"&amp;D443&amp;"']).value),true)) for(members('besgcov index'))","#asof",_xll.BQL.Date(#REF!),"#4 = classification_name(bics,4)","#3 = classification_name(bics,3)","#2 = classification_name(bics,2)","#if= "&amp;'[11]Peer Sheet'!$AE$2&amp;"","#Peer = "&amp;'[11]Peer Sheet'!$AE$3&amp;""),H443)))</f>
        <v>#REF!</v>
      </c>
      <c r="M443" s="28" t="e">
        <f>IF(#REF!="","",IF(D443="","",IF(#REF!="Yes",_xll.BQL.Query(#REF!&amp;"get(dropna(matches(groupcut(#G,by=#peer,n=10),long_comp_name().value == value(long_comp_name().value,['"&amp;D443&amp;"']).value),true)) for(members('besgcov index'))","#asof",_xll.BQL.Date(#REF!),"#4 = classification_name(bics,4)","#3 = classification_name(bics,3)","#2 = classification_name(bics,2)","#if= "&amp;'[11]Peer Sheet'!$AE$2&amp;"","#Peer = "&amp;'[11]Peer Sheet'!$AE$3&amp;""),I443)))</f>
        <v>#REF!</v>
      </c>
      <c r="O443" s="27" t="e">
        <f>IF(O442&lt;#REF!,O442+1,"")</f>
        <v>#REF!</v>
      </c>
      <c r="P443" s="42" t="e">
        <f t="array" ref="P443">IF(O443="","",INDEX(D$9:D$938,MATCH(1,(K$9:K$938=IF(#REF!="Leaders",LARGE(K$9:K$938,O443),SMALL(K$9:K$938,O443)))*(COUNTIF(P$9:P442,D$9:D$938)=0),0)))</f>
        <v>#REF!</v>
      </c>
      <c r="Q443" s="41" t="e">
        <f t="shared" si="9"/>
        <v>#REF!</v>
      </c>
      <c r="R443" s="28" t="e">
        <f>IF(O443="","",IF(#REF!="Leaders",LARGE(K:K,O443),SMALL(K:K,O443)))</f>
        <v>#REF!</v>
      </c>
      <c r="S443" s="28"/>
      <c r="T443" s="42" t="e">
        <f t="array" ref="T443">IF(O443="","",INDEX(D$9:D$938,MATCH(1,(L$9:L$938=IF(#REF!="Leaders",LARGE(L$9:L$938,O443),SMALL(L$9:L$938,O443)))*(COUNTIF(T$9:T442,D$9:D$938)=0),0)))</f>
        <v>#REF!</v>
      </c>
      <c r="U443" s="41" t="e">
        <f t="shared" si="10"/>
        <v>#REF!</v>
      </c>
      <c r="V443" s="28" t="e">
        <f>IF(O443="","",IF(#REF!="Leaders",LARGE(L:L,O443),SMALL(L:L,O443)))</f>
        <v>#REF!</v>
      </c>
      <c r="X443" s="42" t="e">
        <f t="array" ref="X443">IF(O443="","",INDEX(D$9:D$938,MATCH(1,(M$9:M$938=IF(#REF!="Leaders",LARGE(M$9:M$938,O443),SMALL(M$9:M$938,O443)))*(COUNTIF(X$9:X442,D$9:D$938)=0),0)))</f>
        <v>#REF!</v>
      </c>
      <c r="Y443" s="41" t="e">
        <f t="shared" si="11"/>
        <v>#REF!</v>
      </c>
      <c r="Z443" s="28" t="e">
        <f>IF(O443="","",IF(#REF!="Leaders",LARGE(M:M,O443),SMALL(M:M,O443)))</f>
        <v>#REF!</v>
      </c>
    </row>
    <row r="444" spans="7:26">
      <c r="G444" s="28"/>
      <c r="H444" s="40"/>
      <c r="I444" s="28"/>
      <c r="J444" s="28"/>
      <c r="K444" s="28" t="e">
        <f>IF(#REF!="","",IF(D444="","",IFERROR(IF(#REF!="Yes",_xll.BQL.Query(#REF!&amp;"get(dropna(matches(groupcut(#E,by=#peer,n=10),long_comp_name().value == value(long_comp_name().value,['"&amp;D444&amp;"']).value),true)) for(members('besgcov index'))","#asof",_xll.BQL.Date(#REF!),"#4 = classification_name(bics,4)","#3 = classification_name(bics,3)","#2 = classification_name(bics,2)","#if= "&amp;'[11]Peer Sheet'!$AE$2&amp;"","#Peer = "&amp;'[11]Peer Sheet'!$AE$3&amp;""),G444)*1,"-")))</f>
        <v>#REF!</v>
      </c>
      <c r="L444" s="28" t="e">
        <f>IF(#REF!="","",IF(D444="","",IF(#REF!="Yes",_xll.BQL.Query(#REF!&amp;"get(dropna(matches(groupcut(#S,by=#peer,n=10),long_comp_name().value == value(long_comp_name().value,['"&amp;D444&amp;"']).value),true)) for(members('besgcov index'))","#asof",_xll.BQL.Date(#REF!),"#4 = classification_name(bics,4)","#3 = classification_name(bics,3)","#2 = classification_name(bics,2)","#if= "&amp;'[11]Peer Sheet'!$AE$2&amp;"","#Peer = "&amp;'[11]Peer Sheet'!$AE$3&amp;""),H444)))</f>
        <v>#REF!</v>
      </c>
      <c r="M444" s="28" t="e">
        <f>IF(#REF!="","",IF(D444="","",IF(#REF!="Yes",_xll.BQL.Query(#REF!&amp;"get(dropna(matches(groupcut(#G,by=#peer,n=10),long_comp_name().value == value(long_comp_name().value,['"&amp;D444&amp;"']).value),true)) for(members('besgcov index'))","#asof",_xll.BQL.Date(#REF!),"#4 = classification_name(bics,4)","#3 = classification_name(bics,3)","#2 = classification_name(bics,2)","#if= "&amp;'[11]Peer Sheet'!$AE$2&amp;"","#Peer = "&amp;'[11]Peer Sheet'!$AE$3&amp;""),I444)))</f>
        <v>#REF!</v>
      </c>
      <c r="O444" s="27" t="e">
        <f>IF(O443&lt;#REF!,O443+1,"")</f>
        <v>#REF!</v>
      </c>
      <c r="P444" s="42" t="e">
        <f t="array" ref="P444">IF(O444="","",INDEX(D$9:D$938,MATCH(1,(K$9:K$938=IF(#REF!="Leaders",LARGE(K$9:K$938,O444),SMALL(K$9:K$938,O444)))*(COUNTIF(P$9:P443,D$9:D$938)=0),0)))</f>
        <v>#REF!</v>
      </c>
      <c r="Q444" s="41" t="e">
        <f t="shared" si="9"/>
        <v>#REF!</v>
      </c>
      <c r="R444" s="28" t="e">
        <f>IF(O444="","",IF(#REF!="Leaders",LARGE(K:K,O444),SMALL(K:K,O444)))</f>
        <v>#REF!</v>
      </c>
      <c r="S444" s="28"/>
      <c r="T444" s="42" t="e">
        <f t="array" ref="T444">IF(O444="","",INDEX(D$9:D$938,MATCH(1,(L$9:L$938=IF(#REF!="Leaders",LARGE(L$9:L$938,O444),SMALL(L$9:L$938,O444)))*(COUNTIF(T$9:T443,D$9:D$938)=0),0)))</f>
        <v>#REF!</v>
      </c>
      <c r="U444" s="41" t="e">
        <f t="shared" si="10"/>
        <v>#REF!</v>
      </c>
      <c r="V444" s="28" t="e">
        <f>IF(O444="","",IF(#REF!="Leaders",LARGE(L:L,O444),SMALL(L:L,O444)))</f>
        <v>#REF!</v>
      </c>
      <c r="X444" s="42" t="e">
        <f t="array" ref="X444">IF(O444="","",INDEX(D$9:D$938,MATCH(1,(M$9:M$938=IF(#REF!="Leaders",LARGE(M$9:M$938,O444),SMALL(M$9:M$938,O444)))*(COUNTIF(X$9:X443,D$9:D$938)=0),0)))</f>
        <v>#REF!</v>
      </c>
      <c r="Y444" s="41" t="e">
        <f t="shared" si="11"/>
        <v>#REF!</v>
      </c>
      <c r="Z444" s="28" t="e">
        <f>IF(O444="","",IF(#REF!="Leaders",LARGE(M:M,O444),SMALL(M:M,O444)))</f>
        <v>#REF!</v>
      </c>
    </row>
    <row r="445" spans="7:26">
      <c r="G445" s="28"/>
      <c r="H445" s="40"/>
      <c r="I445" s="28"/>
      <c r="J445" s="28"/>
      <c r="K445" s="28" t="e">
        <f>IF(#REF!="","",IF(D445="","",IFERROR(IF(#REF!="Yes",_xll.BQL.Query(#REF!&amp;"get(dropna(matches(groupcut(#E,by=#peer,n=10),long_comp_name().value == value(long_comp_name().value,['"&amp;D445&amp;"']).value),true)) for(members('besgcov index'))","#asof",_xll.BQL.Date(#REF!),"#4 = classification_name(bics,4)","#3 = classification_name(bics,3)","#2 = classification_name(bics,2)","#if= "&amp;'[11]Peer Sheet'!$AE$2&amp;"","#Peer = "&amp;'[11]Peer Sheet'!$AE$3&amp;""),G445)*1,"-")))</f>
        <v>#REF!</v>
      </c>
      <c r="L445" s="28" t="e">
        <f>IF(#REF!="","",IF(D445="","",IF(#REF!="Yes",_xll.BQL.Query(#REF!&amp;"get(dropna(matches(groupcut(#S,by=#peer,n=10),long_comp_name().value == value(long_comp_name().value,['"&amp;D445&amp;"']).value),true)) for(members('besgcov index'))","#asof",_xll.BQL.Date(#REF!),"#4 = classification_name(bics,4)","#3 = classification_name(bics,3)","#2 = classification_name(bics,2)","#if= "&amp;'[11]Peer Sheet'!$AE$2&amp;"","#Peer = "&amp;'[11]Peer Sheet'!$AE$3&amp;""),H445)))</f>
        <v>#REF!</v>
      </c>
      <c r="M445" s="28" t="e">
        <f>IF(#REF!="","",IF(D445="","",IF(#REF!="Yes",_xll.BQL.Query(#REF!&amp;"get(dropna(matches(groupcut(#G,by=#peer,n=10),long_comp_name().value == value(long_comp_name().value,['"&amp;D445&amp;"']).value),true)) for(members('besgcov index'))","#asof",_xll.BQL.Date(#REF!),"#4 = classification_name(bics,4)","#3 = classification_name(bics,3)","#2 = classification_name(bics,2)","#if= "&amp;'[11]Peer Sheet'!$AE$2&amp;"","#Peer = "&amp;'[11]Peer Sheet'!$AE$3&amp;""),I445)))</f>
        <v>#REF!</v>
      </c>
      <c r="O445" s="27" t="e">
        <f>IF(O444&lt;#REF!,O444+1,"")</f>
        <v>#REF!</v>
      </c>
      <c r="P445" s="42" t="e">
        <f t="array" ref="P445">IF(O445="","",INDEX(D$9:D$938,MATCH(1,(K$9:K$938=IF(#REF!="Leaders",LARGE(K$9:K$938,O445),SMALL(K$9:K$938,O445)))*(COUNTIF(P$9:P444,D$9:D$938)=0),0)))</f>
        <v>#REF!</v>
      </c>
      <c r="Q445" s="41" t="e">
        <f t="shared" si="9"/>
        <v>#REF!</v>
      </c>
      <c r="R445" s="28" t="e">
        <f>IF(O445="","",IF(#REF!="Leaders",LARGE(K:K,O445),SMALL(K:K,O445)))</f>
        <v>#REF!</v>
      </c>
      <c r="S445" s="28"/>
      <c r="T445" s="42" t="e">
        <f t="array" ref="T445">IF(O445="","",INDEX(D$9:D$938,MATCH(1,(L$9:L$938=IF(#REF!="Leaders",LARGE(L$9:L$938,O445),SMALL(L$9:L$938,O445)))*(COUNTIF(T$9:T444,D$9:D$938)=0),0)))</f>
        <v>#REF!</v>
      </c>
      <c r="U445" s="41" t="e">
        <f t="shared" si="10"/>
        <v>#REF!</v>
      </c>
      <c r="V445" s="28" t="e">
        <f>IF(O445="","",IF(#REF!="Leaders",LARGE(L:L,O445),SMALL(L:L,O445)))</f>
        <v>#REF!</v>
      </c>
      <c r="X445" s="42" t="e">
        <f t="array" ref="X445">IF(O445="","",INDEX(D$9:D$938,MATCH(1,(M$9:M$938=IF(#REF!="Leaders",LARGE(M$9:M$938,O445),SMALL(M$9:M$938,O445)))*(COUNTIF(X$9:X444,D$9:D$938)=0),0)))</f>
        <v>#REF!</v>
      </c>
      <c r="Y445" s="41" t="e">
        <f t="shared" si="11"/>
        <v>#REF!</v>
      </c>
      <c r="Z445" s="28" t="e">
        <f>IF(O445="","",IF(#REF!="Leaders",LARGE(M:M,O445),SMALL(M:M,O445)))</f>
        <v>#REF!</v>
      </c>
    </row>
    <row r="446" spans="7:26">
      <c r="G446" s="28"/>
      <c r="H446" s="40"/>
      <c r="I446" s="28"/>
      <c r="J446" s="28"/>
      <c r="K446" s="28" t="e">
        <f>IF(#REF!="","",IF(D446="","",IFERROR(IF(#REF!="Yes",_xll.BQL.Query(#REF!&amp;"get(dropna(matches(groupcut(#E,by=#peer,n=10),long_comp_name().value == value(long_comp_name().value,['"&amp;D446&amp;"']).value),true)) for(members('besgcov index'))","#asof",_xll.BQL.Date(#REF!),"#4 = classification_name(bics,4)","#3 = classification_name(bics,3)","#2 = classification_name(bics,2)","#if= "&amp;'[11]Peer Sheet'!$AE$2&amp;"","#Peer = "&amp;'[11]Peer Sheet'!$AE$3&amp;""),G446)*1,"-")))</f>
        <v>#REF!</v>
      </c>
      <c r="L446" s="28" t="e">
        <f>IF(#REF!="","",IF(D446="","",IF(#REF!="Yes",_xll.BQL.Query(#REF!&amp;"get(dropna(matches(groupcut(#S,by=#peer,n=10),long_comp_name().value == value(long_comp_name().value,['"&amp;D446&amp;"']).value),true)) for(members('besgcov index'))","#asof",_xll.BQL.Date(#REF!),"#4 = classification_name(bics,4)","#3 = classification_name(bics,3)","#2 = classification_name(bics,2)","#if= "&amp;'[11]Peer Sheet'!$AE$2&amp;"","#Peer = "&amp;'[11]Peer Sheet'!$AE$3&amp;""),H446)))</f>
        <v>#REF!</v>
      </c>
      <c r="M446" s="28" t="e">
        <f>IF(#REF!="","",IF(D446="","",IF(#REF!="Yes",_xll.BQL.Query(#REF!&amp;"get(dropna(matches(groupcut(#G,by=#peer,n=10),long_comp_name().value == value(long_comp_name().value,['"&amp;D446&amp;"']).value),true)) for(members('besgcov index'))","#asof",_xll.BQL.Date(#REF!),"#4 = classification_name(bics,4)","#3 = classification_name(bics,3)","#2 = classification_name(bics,2)","#if= "&amp;'[11]Peer Sheet'!$AE$2&amp;"","#Peer = "&amp;'[11]Peer Sheet'!$AE$3&amp;""),I446)))</f>
        <v>#REF!</v>
      </c>
      <c r="O446" s="27" t="e">
        <f>IF(O445&lt;#REF!,O445+1,"")</f>
        <v>#REF!</v>
      </c>
      <c r="P446" s="42" t="e">
        <f t="array" ref="P446">IF(O446="","",INDEX(D$9:D$938,MATCH(1,(K$9:K$938=IF(#REF!="Leaders",LARGE(K$9:K$938,O446),SMALL(K$9:K$938,O446)))*(COUNTIF(P$9:P445,D$9:D$938)=0),0)))</f>
        <v>#REF!</v>
      </c>
      <c r="Q446" s="41" t="e">
        <f t="shared" si="9"/>
        <v>#REF!</v>
      </c>
      <c r="R446" s="28" t="e">
        <f>IF(O446="","",IF(#REF!="Leaders",LARGE(K:K,O446),SMALL(K:K,O446)))</f>
        <v>#REF!</v>
      </c>
      <c r="S446" s="28"/>
      <c r="T446" s="42" t="e">
        <f t="array" ref="T446">IF(O446="","",INDEX(D$9:D$938,MATCH(1,(L$9:L$938=IF(#REF!="Leaders",LARGE(L$9:L$938,O446),SMALL(L$9:L$938,O446)))*(COUNTIF(T$9:T445,D$9:D$938)=0),0)))</f>
        <v>#REF!</v>
      </c>
      <c r="U446" s="41" t="e">
        <f t="shared" si="10"/>
        <v>#REF!</v>
      </c>
      <c r="V446" s="28" t="e">
        <f>IF(O446="","",IF(#REF!="Leaders",LARGE(L:L,O446),SMALL(L:L,O446)))</f>
        <v>#REF!</v>
      </c>
      <c r="X446" s="42" t="e">
        <f t="array" ref="X446">IF(O446="","",INDEX(D$9:D$938,MATCH(1,(M$9:M$938=IF(#REF!="Leaders",LARGE(M$9:M$938,O446),SMALL(M$9:M$938,O446)))*(COUNTIF(X$9:X445,D$9:D$938)=0),0)))</f>
        <v>#REF!</v>
      </c>
      <c r="Y446" s="41" t="e">
        <f t="shared" si="11"/>
        <v>#REF!</v>
      </c>
      <c r="Z446" s="28" t="e">
        <f>IF(O446="","",IF(#REF!="Leaders",LARGE(M:M,O446),SMALL(M:M,O446)))</f>
        <v>#REF!</v>
      </c>
    </row>
    <row r="447" spans="7:26">
      <c r="G447" s="28"/>
      <c r="H447" s="40"/>
      <c r="I447" s="28"/>
      <c r="J447" s="28"/>
      <c r="K447" s="28" t="e">
        <f>IF(#REF!="","",IF(D447="","",IFERROR(IF(#REF!="Yes",_xll.BQL.Query(#REF!&amp;"get(dropna(matches(groupcut(#E,by=#peer,n=10),long_comp_name().value == value(long_comp_name().value,['"&amp;D447&amp;"']).value),true)) for(members('besgcov index'))","#asof",_xll.BQL.Date(#REF!),"#4 = classification_name(bics,4)","#3 = classification_name(bics,3)","#2 = classification_name(bics,2)","#if= "&amp;'[11]Peer Sheet'!$AE$2&amp;"","#Peer = "&amp;'[11]Peer Sheet'!$AE$3&amp;""),G447)*1,"-")))</f>
        <v>#REF!</v>
      </c>
      <c r="L447" s="28" t="e">
        <f>IF(#REF!="","",IF(D447="","",IF(#REF!="Yes",_xll.BQL.Query(#REF!&amp;"get(dropna(matches(groupcut(#S,by=#peer,n=10),long_comp_name().value == value(long_comp_name().value,['"&amp;D447&amp;"']).value),true)) for(members('besgcov index'))","#asof",_xll.BQL.Date(#REF!),"#4 = classification_name(bics,4)","#3 = classification_name(bics,3)","#2 = classification_name(bics,2)","#if= "&amp;'[11]Peer Sheet'!$AE$2&amp;"","#Peer = "&amp;'[11]Peer Sheet'!$AE$3&amp;""),H447)))</f>
        <v>#REF!</v>
      </c>
      <c r="M447" s="28" t="e">
        <f>IF(#REF!="","",IF(D447="","",IF(#REF!="Yes",_xll.BQL.Query(#REF!&amp;"get(dropna(matches(groupcut(#G,by=#peer,n=10),long_comp_name().value == value(long_comp_name().value,['"&amp;D447&amp;"']).value),true)) for(members('besgcov index'))","#asof",_xll.BQL.Date(#REF!),"#4 = classification_name(bics,4)","#3 = classification_name(bics,3)","#2 = classification_name(bics,2)","#if= "&amp;'[11]Peer Sheet'!$AE$2&amp;"","#Peer = "&amp;'[11]Peer Sheet'!$AE$3&amp;""),I447)))</f>
        <v>#REF!</v>
      </c>
      <c r="O447" s="27" t="e">
        <f>IF(O446&lt;#REF!,O446+1,"")</f>
        <v>#REF!</v>
      </c>
      <c r="P447" s="42" t="e">
        <f t="array" ref="P447">IF(O447="","",INDEX(D$9:D$938,MATCH(1,(K$9:K$938=IF(#REF!="Leaders",LARGE(K$9:K$938,O447),SMALL(K$9:K$938,O447)))*(COUNTIF(P$9:P446,D$9:D$938)=0),0)))</f>
        <v>#REF!</v>
      </c>
      <c r="Q447" s="41" t="e">
        <f t="shared" si="9"/>
        <v>#REF!</v>
      </c>
      <c r="R447" s="28" t="e">
        <f>IF(O447="","",IF(#REF!="Leaders",LARGE(K:K,O447),SMALL(K:K,O447)))</f>
        <v>#REF!</v>
      </c>
      <c r="S447" s="28"/>
      <c r="T447" s="42" t="e">
        <f t="array" ref="T447">IF(O447="","",INDEX(D$9:D$938,MATCH(1,(L$9:L$938=IF(#REF!="Leaders",LARGE(L$9:L$938,O447),SMALL(L$9:L$938,O447)))*(COUNTIF(T$9:T446,D$9:D$938)=0),0)))</f>
        <v>#REF!</v>
      </c>
      <c r="U447" s="41" t="e">
        <f t="shared" si="10"/>
        <v>#REF!</v>
      </c>
      <c r="V447" s="28" t="e">
        <f>IF(O447="","",IF(#REF!="Leaders",LARGE(L:L,O447),SMALL(L:L,O447)))</f>
        <v>#REF!</v>
      </c>
      <c r="X447" s="42" t="e">
        <f t="array" ref="X447">IF(O447="","",INDEX(D$9:D$938,MATCH(1,(M$9:M$938=IF(#REF!="Leaders",LARGE(M$9:M$938,O447),SMALL(M$9:M$938,O447)))*(COUNTIF(X$9:X446,D$9:D$938)=0),0)))</f>
        <v>#REF!</v>
      </c>
      <c r="Y447" s="41" t="e">
        <f t="shared" si="11"/>
        <v>#REF!</v>
      </c>
      <c r="Z447" s="28" t="e">
        <f>IF(O447="","",IF(#REF!="Leaders",LARGE(M:M,O447),SMALL(M:M,O447)))</f>
        <v>#REF!</v>
      </c>
    </row>
    <row r="448" spans="7:26">
      <c r="G448" s="28"/>
      <c r="H448" s="40"/>
      <c r="I448" s="28"/>
      <c r="J448" s="28"/>
      <c r="K448" s="28" t="e">
        <f>IF(#REF!="","",IF(D448="","",IFERROR(IF(#REF!="Yes",_xll.BQL.Query(#REF!&amp;"get(dropna(matches(groupcut(#E,by=#peer,n=10),long_comp_name().value == value(long_comp_name().value,['"&amp;D448&amp;"']).value),true)) for(members('besgcov index'))","#asof",_xll.BQL.Date(#REF!),"#4 = classification_name(bics,4)","#3 = classification_name(bics,3)","#2 = classification_name(bics,2)","#if= "&amp;'[11]Peer Sheet'!$AE$2&amp;"","#Peer = "&amp;'[11]Peer Sheet'!$AE$3&amp;""),G448)*1,"-")))</f>
        <v>#REF!</v>
      </c>
      <c r="L448" s="28" t="e">
        <f>IF(#REF!="","",IF(D448="","",IF(#REF!="Yes",_xll.BQL.Query(#REF!&amp;"get(dropna(matches(groupcut(#S,by=#peer,n=10),long_comp_name().value == value(long_comp_name().value,['"&amp;D448&amp;"']).value),true)) for(members('besgcov index'))","#asof",_xll.BQL.Date(#REF!),"#4 = classification_name(bics,4)","#3 = classification_name(bics,3)","#2 = classification_name(bics,2)","#if= "&amp;'[11]Peer Sheet'!$AE$2&amp;"","#Peer = "&amp;'[11]Peer Sheet'!$AE$3&amp;""),H448)))</f>
        <v>#REF!</v>
      </c>
      <c r="M448" s="28" t="e">
        <f>IF(#REF!="","",IF(D448="","",IF(#REF!="Yes",_xll.BQL.Query(#REF!&amp;"get(dropna(matches(groupcut(#G,by=#peer,n=10),long_comp_name().value == value(long_comp_name().value,['"&amp;D448&amp;"']).value),true)) for(members('besgcov index'))","#asof",_xll.BQL.Date(#REF!),"#4 = classification_name(bics,4)","#3 = classification_name(bics,3)","#2 = classification_name(bics,2)","#if= "&amp;'[11]Peer Sheet'!$AE$2&amp;"","#Peer = "&amp;'[11]Peer Sheet'!$AE$3&amp;""),I448)))</f>
        <v>#REF!</v>
      </c>
      <c r="O448" s="27" t="e">
        <f>IF(O447&lt;#REF!,O447+1,"")</f>
        <v>#REF!</v>
      </c>
      <c r="P448" s="42" t="e">
        <f t="array" ref="P448">IF(O448="","",INDEX(D$9:D$938,MATCH(1,(K$9:K$938=IF(#REF!="Leaders",LARGE(K$9:K$938,O448),SMALL(K$9:K$938,O448)))*(COUNTIF(P$9:P447,D$9:D$938)=0),0)))</f>
        <v>#REF!</v>
      </c>
      <c r="Q448" s="41" t="e">
        <f t="shared" si="9"/>
        <v>#REF!</v>
      </c>
      <c r="R448" s="28" t="e">
        <f>IF(O448="","",IF(#REF!="Leaders",LARGE(K:K,O448),SMALL(K:K,O448)))</f>
        <v>#REF!</v>
      </c>
      <c r="S448" s="28"/>
      <c r="T448" s="42" t="e">
        <f t="array" ref="T448">IF(O448="","",INDEX(D$9:D$938,MATCH(1,(L$9:L$938=IF(#REF!="Leaders",LARGE(L$9:L$938,O448),SMALL(L$9:L$938,O448)))*(COUNTIF(T$9:T447,D$9:D$938)=0),0)))</f>
        <v>#REF!</v>
      </c>
      <c r="U448" s="41" t="e">
        <f t="shared" si="10"/>
        <v>#REF!</v>
      </c>
      <c r="V448" s="28" t="e">
        <f>IF(O448="","",IF(#REF!="Leaders",LARGE(L:L,O448),SMALL(L:L,O448)))</f>
        <v>#REF!</v>
      </c>
      <c r="X448" s="42" t="e">
        <f t="array" ref="X448">IF(O448="","",INDEX(D$9:D$938,MATCH(1,(M$9:M$938=IF(#REF!="Leaders",LARGE(M$9:M$938,O448),SMALL(M$9:M$938,O448)))*(COUNTIF(X$9:X447,D$9:D$938)=0),0)))</f>
        <v>#REF!</v>
      </c>
      <c r="Y448" s="41" t="e">
        <f t="shared" si="11"/>
        <v>#REF!</v>
      </c>
      <c r="Z448" s="28" t="e">
        <f>IF(O448="","",IF(#REF!="Leaders",LARGE(M:M,O448),SMALL(M:M,O448)))</f>
        <v>#REF!</v>
      </c>
    </row>
    <row r="449" spans="7:26">
      <c r="G449" s="28"/>
      <c r="H449" s="40"/>
      <c r="I449" s="28"/>
      <c r="J449" s="28"/>
      <c r="K449" s="28" t="e">
        <f>IF(#REF!="","",IF(D449="","",IFERROR(IF(#REF!="Yes",_xll.BQL.Query(#REF!&amp;"get(dropna(matches(groupcut(#E,by=#peer,n=10),long_comp_name().value == value(long_comp_name().value,['"&amp;D449&amp;"']).value),true)) for(members('besgcov index'))","#asof",_xll.BQL.Date(#REF!),"#4 = classification_name(bics,4)","#3 = classification_name(bics,3)","#2 = classification_name(bics,2)","#if= "&amp;'[11]Peer Sheet'!$AE$2&amp;"","#Peer = "&amp;'[11]Peer Sheet'!$AE$3&amp;""),G449)*1,"-")))</f>
        <v>#REF!</v>
      </c>
      <c r="L449" s="28" t="e">
        <f>IF(#REF!="","",IF(D449="","",IF(#REF!="Yes",_xll.BQL.Query(#REF!&amp;"get(dropna(matches(groupcut(#S,by=#peer,n=10),long_comp_name().value == value(long_comp_name().value,['"&amp;D449&amp;"']).value),true)) for(members('besgcov index'))","#asof",_xll.BQL.Date(#REF!),"#4 = classification_name(bics,4)","#3 = classification_name(bics,3)","#2 = classification_name(bics,2)","#if= "&amp;'[11]Peer Sheet'!$AE$2&amp;"","#Peer = "&amp;'[11]Peer Sheet'!$AE$3&amp;""),H449)))</f>
        <v>#REF!</v>
      </c>
      <c r="M449" s="28" t="e">
        <f>IF(#REF!="","",IF(D449="","",IF(#REF!="Yes",_xll.BQL.Query(#REF!&amp;"get(dropna(matches(groupcut(#G,by=#peer,n=10),long_comp_name().value == value(long_comp_name().value,['"&amp;D449&amp;"']).value),true)) for(members('besgcov index'))","#asof",_xll.BQL.Date(#REF!),"#4 = classification_name(bics,4)","#3 = classification_name(bics,3)","#2 = classification_name(bics,2)","#if= "&amp;'[11]Peer Sheet'!$AE$2&amp;"","#Peer = "&amp;'[11]Peer Sheet'!$AE$3&amp;""),I449)))</f>
        <v>#REF!</v>
      </c>
      <c r="O449" s="27" t="e">
        <f>IF(O448&lt;#REF!,O448+1,"")</f>
        <v>#REF!</v>
      </c>
      <c r="P449" s="42" t="e">
        <f t="array" ref="P449">IF(O449="","",INDEX(D$9:D$938,MATCH(1,(K$9:K$938=IF(#REF!="Leaders",LARGE(K$9:K$938,O449),SMALL(K$9:K$938,O449)))*(COUNTIF(P$9:P448,D$9:D$938)=0),0)))</f>
        <v>#REF!</v>
      </c>
      <c r="Q449" s="41" t="e">
        <f t="shared" si="9"/>
        <v>#REF!</v>
      </c>
      <c r="R449" s="28" t="e">
        <f>IF(O449="","",IF(#REF!="Leaders",LARGE(K:K,O449),SMALL(K:K,O449)))</f>
        <v>#REF!</v>
      </c>
      <c r="S449" s="28"/>
      <c r="T449" s="42" t="e">
        <f t="array" ref="T449">IF(O449="","",INDEX(D$9:D$938,MATCH(1,(L$9:L$938=IF(#REF!="Leaders",LARGE(L$9:L$938,O449),SMALL(L$9:L$938,O449)))*(COUNTIF(T$9:T448,D$9:D$938)=0),0)))</f>
        <v>#REF!</v>
      </c>
      <c r="U449" s="41" t="e">
        <f t="shared" si="10"/>
        <v>#REF!</v>
      </c>
      <c r="V449" s="28" t="e">
        <f>IF(O449="","",IF(#REF!="Leaders",LARGE(L:L,O449),SMALL(L:L,O449)))</f>
        <v>#REF!</v>
      </c>
      <c r="X449" s="42" t="e">
        <f t="array" ref="X449">IF(O449="","",INDEX(D$9:D$938,MATCH(1,(M$9:M$938=IF(#REF!="Leaders",LARGE(M$9:M$938,O449),SMALL(M$9:M$938,O449)))*(COUNTIF(X$9:X448,D$9:D$938)=0),0)))</f>
        <v>#REF!</v>
      </c>
      <c r="Y449" s="41" t="e">
        <f t="shared" si="11"/>
        <v>#REF!</v>
      </c>
      <c r="Z449" s="28" t="e">
        <f>IF(O449="","",IF(#REF!="Leaders",LARGE(M:M,O449),SMALL(M:M,O449)))</f>
        <v>#REF!</v>
      </c>
    </row>
    <row r="450" spans="7:26">
      <c r="G450" s="28"/>
      <c r="H450" s="40"/>
      <c r="I450" s="28"/>
      <c r="J450" s="28"/>
      <c r="K450" s="28" t="e">
        <f>IF(#REF!="","",IF(D450="","",IFERROR(IF(#REF!="Yes",_xll.BQL.Query(#REF!&amp;"get(dropna(matches(groupcut(#E,by=#peer,n=10),long_comp_name().value == value(long_comp_name().value,['"&amp;D450&amp;"']).value),true)) for(members('besgcov index'))","#asof",_xll.BQL.Date(#REF!),"#4 = classification_name(bics,4)","#3 = classification_name(bics,3)","#2 = classification_name(bics,2)","#if= "&amp;'[11]Peer Sheet'!$AE$2&amp;"","#Peer = "&amp;'[11]Peer Sheet'!$AE$3&amp;""),G450)*1,"-")))</f>
        <v>#REF!</v>
      </c>
      <c r="L450" s="28" t="e">
        <f>IF(#REF!="","",IF(D450="","",IF(#REF!="Yes",_xll.BQL.Query(#REF!&amp;"get(dropna(matches(groupcut(#S,by=#peer,n=10),long_comp_name().value == value(long_comp_name().value,['"&amp;D450&amp;"']).value),true)) for(members('besgcov index'))","#asof",_xll.BQL.Date(#REF!),"#4 = classification_name(bics,4)","#3 = classification_name(bics,3)","#2 = classification_name(bics,2)","#if= "&amp;'[11]Peer Sheet'!$AE$2&amp;"","#Peer = "&amp;'[11]Peer Sheet'!$AE$3&amp;""),H450)))</f>
        <v>#REF!</v>
      </c>
      <c r="M450" s="28" t="e">
        <f>IF(#REF!="","",IF(D450="","",IF(#REF!="Yes",_xll.BQL.Query(#REF!&amp;"get(dropna(matches(groupcut(#G,by=#peer,n=10),long_comp_name().value == value(long_comp_name().value,['"&amp;D450&amp;"']).value),true)) for(members('besgcov index'))","#asof",_xll.BQL.Date(#REF!),"#4 = classification_name(bics,4)","#3 = classification_name(bics,3)","#2 = classification_name(bics,2)","#if= "&amp;'[11]Peer Sheet'!$AE$2&amp;"","#Peer = "&amp;'[11]Peer Sheet'!$AE$3&amp;""),I450)))</f>
        <v>#REF!</v>
      </c>
      <c r="O450" s="27" t="e">
        <f>IF(O449&lt;#REF!,O449+1,"")</f>
        <v>#REF!</v>
      </c>
      <c r="P450" s="42" t="e">
        <f t="array" ref="P450">IF(O450="","",INDEX(D$9:D$938,MATCH(1,(K$9:K$938=IF(#REF!="Leaders",LARGE(K$9:K$938,O450),SMALL(K$9:K$938,O450)))*(COUNTIF(P$9:P449,D$9:D$938)=0),0)))</f>
        <v>#REF!</v>
      </c>
      <c r="Q450" s="41" t="e">
        <f t="shared" si="9"/>
        <v>#REF!</v>
      </c>
      <c r="R450" s="28" t="e">
        <f>IF(O450="","",IF(#REF!="Leaders",LARGE(K:K,O450),SMALL(K:K,O450)))</f>
        <v>#REF!</v>
      </c>
      <c r="S450" s="28"/>
      <c r="T450" s="42" t="e">
        <f t="array" ref="T450">IF(O450="","",INDEX(D$9:D$938,MATCH(1,(L$9:L$938=IF(#REF!="Leaders",LARGE(L$9:L$938,O450),SMALL(L$9:L$938,O450)))*(COUNTIF(T$9:T449,D$9:D$938)=0),0)))</f>
        <v>#REF!</v>
      </c>
      <c r="U450" s="41" t="e">
        <f t="shared" si="10"/>
        <v>#REF!</v>
      </c>
      <c r="V450" s="28" t="e">
        <f>IF(O450="","",IF(#REF!="Leaders",LARGE(L:L,O450),SMALL(L:L,O450)))</f>
        <v>#REF!</v>
      </c>
      <c r="X450" s="42" t="e">
        <f t="array" ref="X450">IF(O450="","",INDEX(D$9:D$938,MATCH(1,(M$9:M$938=IF(#REF!="Leaders",LARGE(M$9:M$938,O450),SMALL(M$9:M$938,O450)))*(COUNTIF(X$9:X449,D$9:D$938)=0),0)))</f>
        <v>#REF!</v>
      </c>
      <c r="Y450" s="41" t="e">
        <f t="shared" si="11"/>
        <v>#REF!</v>
      </c>
      <c r="Z450" s="28" t="e">
        <f>IF(O450="","",IF(#REF!="Leaders",LARGE(M:M,O450),SMALL(M:M,O450)))</f>
        <v>#REF!</v>
      </c>
    </row>
    <row r="451" spans="7:26">
      <c r="G451" s="28"/>
      <c r="H451" s="40"/>
      <c r="I451" s="28"/>
      <c r="J451" s="28"/>
      <c r="K451" s="28" t="e">
        <f>IF(#REF!="","",IF(D451="","",IFERROR(IF(#REF!="Yes",_xll.BQL.Query(#REF!&amp;"get(dropna(matches(groupcut(#E,by=#peer,n=10),long_comp_name().value == value(long_comp_name().value,['"&amp;D451&amp;"']).value),true)) for(members('besgcov index'))","#asof",_xll.BQL.Date(#REF!),"#4 = classification_name(bics,4)","#3 = classification_name(bics,3)","#2 = classification_name(bics,2)","#if= "&amp;'[11]Peer Sheet'!$AE$2&amp;"","#Peer = "&amp;'[11]Peer Sheet'!$AE$3&amp;""),G451)*1,"-")))</f>
        <v>#REF!</v>
      </c>
      <c r="L451" s="28" t="e">
        <f>IF(#REF!="","",IF(D451="","",IF(#REF!="Yes",_xll.BQL.Query(#REF!&amp;"get(dropna(matches(groupcut(#S,by=#peer,n=10),long_comp_name().value == value(long_comp_name().value,['"&amp;D451&amp;"']).value),true)) for(members('besgcov index'))","#asof",_xll.BQL.Date(#REF!),"#4 = classification_name(bics,4)","#3 = classification_name(bics,3)","#2 = classification_name(bics,2)","#if= "&amp;'[11]Peer Sheet'!$AE$2&amp;"","#Peer = "&amp;'[11]Peer Sheet'!$AE$3&amp;""),H451)))</f>
        <v>#REF!</v>
      </c>
      <c r="M451" s="28" t="e">
        <f>IF(#REF!="","",IF(D451="","",IF(#REF!="Yes",_xll.BQL.Query(#REF!&amp;"get(dropna(matches(groupcut(#G,by=#peer,n=10),long_comp_name().value == value(long_comp_name().value,['"&amp;D451&amp;"']).value),true)) for(members('besgcov index'))","#asof",_xll.BQL.Date(#REF!),"#4 = classification_name(bics,4)","#3 = classification_name(bics,3)","#2 = classification_name(bics,2)","#if= "&amp;'[11]Peer Sheet'!$AE$2&amp;"","#Peer = "&amp;'[11]Peer Sheet'!$AE$3&amp;""),I451)))</f>
        <v>#REF!</v>
      </c>
      <c r="O451" s="27" t="e">
        <f>IF(O450&lt;#REF!,O450+1,"")</f>
        <v>#REF!</v>
      </c>
      <c r="P451" s="42" t="e">
        <f t="array" ref="P451">IF(O451="","",INDEX(D$9:D$938,MATCH(1,(K$9:K$938=IF(#REF!="Leaders",LARGE(K$9:K$938,O451),SMALL(K$9:K$938,O451)))*(COUNTIF(P$9:P450,D$9:D$938)=0),0)))</f>
        <v>#REF!</v>
      </c>
      <c r="Q451" s="41" t="e">
        <f t="shared" si="9"/>
        <v>#REF!</v>
      </c>
      <c r="R451" s="28" t="e">
        <f>IF(O451="","",IF(#REF!="Leaders",LARGE(K:K,O451),SMALL(K:K,O451)))</f>
        <v>#REF!</v>
      </c>
      <c r="S451" s="28"/>
      <c r="T451" s="42" t="e">
        <f t="array" ref="T451">IF(O451="","",INDEX(D$9:D$938,MATCH(1,(L$9:L$938=IF(#REF!="Leaders",LARGE(L$9:L$938,O451),SMALL(L$9:L$938,O451)))*(COUNTIF(T$9:T450,D$9:D$938)=0),0)))</f>
        <v>#REF!</v>
      </c>
      <c r="U451" s="41" t="e">
        <f t="shared" si="10"/>
        <v>#REF!</v>
      </c>
      <c r="V451" s="28" t="e">
        <f>IF(O451="","",IF(#REF!="Leaders",LARGE(L:L,O451),SMALL(L:L,O451)))</f>
        <v>#REF!</v>
      </c>
      <c r="X451" s="42" t="e">
        <f t="array" ref="X451">IF(O451="","",INDEX(D$9:D$938,MATCH(1,(M$9:M$938=IF(#REF!="Leaders",LARGE(M$9:M$938,O451),SMALL(M$9:M$938,O451)))*(COUNTIF(X$9:X450,D$9:D$938)=0),0)))</f>
        <v>#REF!</v>
      </c>
      <c r="Y451" s="41" t="e">
        <f t="shared" si="11"/>
        <v>#REF!</v>
      </c>
      <c r="Z451" s="28" t="e">
        <f>IF(O451="","",IF(#REF!="Leaders",LARGE(M:M,O451),SMALL(M:M,O451)))</f>
        <v>#REF!</v>
      </c>
    </row>
    <row r="452" spans="7:26">
      <c r="G452" s="28"/>
      <c r="H452" s="40"/>
      <c r="I452" s="28"/>
      <c r="J452" s="28"/>
      <c r="K452" s="28" t="e">
        <f>IF(#REF!="","",IF(D452="","",IFERROR(IF(#REF!="Yes",_xll.BQL.Query(#REF!&amp;"get(dropna(matches(groupcut(#E,by=#peer,n=10),long_comp_name().value == value(long_comp_name().value,['"&amp;D452&amp;"']).value),true)) for(members('besgcov index'))","#asof",_xll.BQL.Date(#REF!),"#4 = classification_name(bics,4)","#3 = classification_name(bics,3)","#2 = classification_name(bics,2)","#if= "&amp;'[11]Peer Sheet'!$AE$2&amp;"","#Peer = "&amp;'[11]Peer Sheet'!$AE$3&amp;""),G452)*1,"-")))</f>
        <v>#REF!</v>
      </c>
      <c r="L452" s="28" t="e">
        <f>IF(#REF!="","",IF(D452="","",IF(#REF!="Yes",_xll.BQL.Query(#REF!&amp;"get(dropna(matches(groupcut(#S,by=#peer,n=10),long_comp_name().value == value(long_comp_name().value,['"&amp;D452&amp;"']).value),true)) for(members('besgcov index'))","#asof",_xll.BQL.Date(#REF!),"#4 = classification_name(bics,4)","#3 = classification_name(bics,3)","#2 = classification_name(bics,2)","#if= "&amp;'[11]Peer Sheet'!$AE$2&amp;"","#Peer = "&amp;'[11]Peer Sheet'!$AE$3&amp;""),H452)))</f>
        <v>#REF!</v>
      </c>
      <c r="M452" s="28" t="e">
        <f>IF(#REF!="","",IF(D452="","",IF(#REF!="Yes",_xll.BQL.Query(#REF!&amp;"get(dropna(matches(groupcut(#G,by=#peer,n=10),long_comp_name().value == value(long_comp_name().value,['"&amp;D452&amp;"']).value),true)) for(members('besgcov index'))","#asof",_xll.BQL.Date(#REF!),"#4 = classification_name(bics,4)","#3 = classification_name(bics,3)","#2 = classification_name(bics,2)","#if= "&amp;'[11]Peer Sheet'!$AE$2&amp;"","#Peer = "&amp;'[11]Peer Sheet'!$AE$3&amp;""),I452)))</f>
        <v>#REF!</v>
      </c>
      <c r="O452" s="27" t="e">
        <f>IF(O451&lt;#REF!,O451+1,"")</f>
        <v>#REF!</v>
      </c>
      <c r="P452" s="42" t="e">
        <f t="array" ref="P452">IF(O452="","",INDEX(D$9:D$938,MATCH(1,(K$9:K$938=IF(#REF!="Leaders",LARGE(K$9:K$938,O452),SMALL(K$9:K$938,O452)))*(COUNTIF(P$9:P451,D$9:D$938)=0),0)))</f>
        <v>#REF!</v>
      </c>
      <c r="Q452" s="41" t="e">
        <f t="shared" si="9"/>
        <v>#REF!</v>
      </c>
      <c r="R452" s="28" t="e">
        <f>IF(O452="","",IF(#REF!="Leaders",LARGE(K:K,O452),SMALL(K:K,O452)))</f>
        <v>#REF!</v>
      </c>
      <c r="S452" s="28"/>
      <c r="T452" s="42" t="e">
        <f t="array" ref="T452">IF(O452="","",INDEX(D$9:D$938,MATCH(1,(L$9:L$938=IF(#REF!="Leaders",LARGE(L$9:L$938,O452),SMALL(L$9:L$938,O452)))*(COUNTIF(T$9:T451,D$9:D$938)=0),0)))</f>
        <v>#REF!</v>
      </c>
      <c r="U452" s="41" t="e">
        <f t="shared" si="10"/>
        <v>#REF!</v>
      </c>
      <c r="V452" s="28" t="e">
        <f>IF(O452="","",IF(#REF!="Leaders",LARGE(L:L,O452),SMALL(L:L,O452)))</f>
        <v>#REF!</v>
      </c>
      <c r="X452" s="42" t="e">
        <f t="array" ref="X452">IF(O452="","",INDEX(D$9:D$938,MATCH(1,(M$9:M$938=IF(#REF!="Leaders",LARGE(M$9:M$938,O452),SMALL(M$9:M$938,O452)))*(COUNTIF(X$9:X451,D$9:D$938)=0),0)))</f>
        <v>#REF!</v>
      </c>
      <c r="Y452" s="41" t="e">
        <f t="shared" si="11"/>
        <v>#REF!</v>
      </c>
      <c r="Z452" s="28" t="e">
        <f>IF(O452="","",IF(#REF!="Leaders",LARGE(M:M,O452),SMALL(M:M,O452)))</f>
        <v>#REF!</v>
      </c>
    </row>
    <row r="453" spans="7:26">
      <c r="G453" s="28"/>
      <c r="H453" s="40"/>
      <c r="I453" s="28"/>
      <c r="J453" s="28"/>
      <c r="K453" s="28" t="e">
        <f>IF(#REF!="","",IF(D453="","",IFERROR(IF(#REF!="Yes",_xll.BQL.Query(#REF!&amp;"get(dropna(matches(groupcut(#E,by=#peer,n=10),long_comp_name().value == value(long_comp_name().value,['"&amp;D453&amp;"']).value),true)) for(members('besgcov index'))","#asof",_xll.BQL.Date(#REF!),"#4 = classification_name(bics,4)","#3 = classification_name(bics,3)","#2 = classification_name(bics,2)","#if= "&amp;'[11]Peer Sheet'!$AE$2&amp;"","#Peer = "&amp;'[11]Peer Sheet'!$AE$3&amp;""),G453)*1,"-")))</f>
        <v>#REF!</v>
      </c>
      <c r="L453" s="28" t="e">
        <f>IF(#REF!="","",IF(D453="","",IF(#REF!="Yes",_xll.BQL.Query(#REF!&amp;"get(dropna(matches(groupcut(#S,by=#peer,n=10),long_comp_name().value == value(long_comp_name().value,['"&amp;D453&amp;"']).value),true)) for(members('besgcov index'))","#asof",_xll.BQL.Date(#REF!),"#4 = classification_name(bics,4)","#3 = classification_name(bics,3)","#2 = classification_name(bics,2)","#if= "&amp;'[11]Peer Sheet'!$AE$2&amp;"","#Peer = "&amp;'[11]Peer Sheet'!$AE$3&amp;""),H453)))</f>
        <v>#REF!</v>
      </c>
      <c r="M453" s="28" t="e">
        <f>IF(#REF!="","",IF(D453="","",IF(#REF!="Yes",_xll.BQL.Query(#REF!&amp;"get(dropna(matches(groupcut(#G,by=#peer,n=10),long_comp_name().value == value(long_comp_name().value,['"&amp;D453&amp;"']).value),true)) for(members('besgcov index'))","#asof",_xll.BQL.Date(#REF!),"#4 = classification_name(bics,4)","#3 = classification_name(bics,3)","#2 = classification_name(bics,2)","#if= "&amp;'[11]Peer Sheet'!$AE$2&amp;"","#Peer = "&amp;'[11]Peer Sheet'!$AE$3&amp;""),I453)))</f>
        <v>#REF!</v>
      </c>
      <c r="O453" s="27" t="e">
        <f>IF(O452&lt;#REF!,O452+1,"")</f>
        <v>#REF!</v>
      </c>
      <c r="P453" s="42" t="e">
        <f t="array" ref="P453">IF(O453="","",INDEX(D$9:D$938,MATCH(1,(K$9:K$938=IF(#REF!="Leaders",LARGE(K$9:K$938,O453),SMALL(K$9:K$938,O453)))*(COUNTIF(P$9:P452,D$9:D$938)=0),0)))</f>
        <v>#REF!</v>
      </c>
      <c r="Q453" s="41" t="e">
        <f t="shared" si="9"/>
        <v>#REF!</v>
      </c>
      <c r="R453" s="28" t="e">
        <f>IF(O453="","",IF(#REF!="Leaders",LARGE(K:K,O453),SMALL(K:K,O453)))</f>
        <v>#REF!</v>
      </c>
      <c r="S453" s="28"/>
      <c r="T453" s="42" t="e">
        <f t="array" ref="T453">IF(O453="","",INDEX(D$9:D$938,MATCH(1,(L$9:L$938=IF(#REF!="Leaders",LARGE(L$9:L$938,O453),SMALL(L$9:L$938,O453)))*(COUNTIF(T$9:T452,D$9:D$938)=0),0)))</f>
        <v>#REF!</v>
      </c>
      <c r="U453" s="41" t="e">
        <f t="shared" si="10"/>
        <v>#REF!</v>
      </c>
      <c r="V453" s="28" t="e">
        <f>IF(O453="","",IF(#REF!="Leaders",LARGE(L:L,O453),SMALL(L:L,O453)))</f>
        <v>#REF!</v>
      </c>
      <c r="X453" s="42" t="e">
        <f t="array" ref="X453">IF(O453="","",INDEX(D$9:D$938,MATCH(1,(M$9:M$938=IF(#REF!="Leaders",LARGE(M$9:M$938,O453),SMALL(M$9:M$938,O453)))*(COUNTIF(X$9:X452,D$9:D$938)=0),0)))</f>
        <v>#REF!</v>
      </c>
      <c r="Y453" s="41" t="e">
        <f t="shared" si="11"/>
        <v>#REF!</v>
      </c>
      <c r="Z453" s="28" t="e">
        <f>IF(O453="","",IF(#REF!="Leaders",LARGE(M:M,O453),SMALL(M:M,O453)))</f>
        <v>#REF!</v>
      </c>
    </row>
    <row r="454" spans="7:26">
      <c r="G454" s="28"/>
      <c r="H454" s="40"/>
      <c r="I454" s="28"/>
      <c r="J454" s="28"/>
      <c r="K454" s="28" t="e">
        <f>IF(#REF!="","",IF(D454="","",IFERROR(IF(#REF!="Yes",_xll.BQL.Query(#REF!&amp;"get(dropna(matches(groupcut(#E,by=#peer,n=10),long_comp_name().value == value(long_comp_name().value,['"&amp;D454&amp;"']).value),true)) for(members('besgcov index'))","#asof",_xll.BQL.Date(#REF!),"#4 = classification_name(bics,4)","#3 = classification_name(bics,3)","#2 = classification_name(bics,2)","#if= "&amp;'[11]Peer Sheet'!$AE$2&amp;"","#Peer = "&amp;'[11]Peer Sheet'!$AE$3&amp;""),G454)*1,"-")))</f>
        <v>#REF!</v>
      </c>
      <c r="L454" s="28" t="e">
        <f>IF(#REF!="","",IF(D454="","",IF(#REF!="Yes",_xll.BQL.Query(#REF!&amp;"get(dropna(matches(groupcut(#S,by=#peer,n=10),long_comp_name().value == value(long_comp_name().value,['"&amp;D454&amp;"']).value),true)) for(members('besgcov index'))","#asof",_xll.BQL.Date(#REF!),"#4 = classification_name(bics,4)","#3 = classification_name(bics,3)","#2 = classification_name(bics,2)","#if= "&amp;'[11]Peer Sheet'!$AE$2&amp;"","#Peer = "&amp;'[11]Peer Sheet'!$AE$3&amp;""),H454)))</f>
        <v>#REF!</v>
      </c>
      <c r="M454" s="28" t="e">
        <f>IF(#REF!="","",IF(D454="","",IF(#REF!="Yes",_xll.BQL.Query(#REF!&amp;"get(dropna(matches(groupcut(#G,by=#peer,n=10),long_comp_name().value == value(long_comp_name().value,['"&amp;D454&amp;"']).value),true)) for(members('besgcov index'))","#asof",_xll.BQL.Date(#REF!),"#4 = classification_name(bics,4)","#3 = classification_name(bics,3)","#2 = classification_name(bics,2)","#if= "&amp;'[11]Peer Sheet'!$AE$2&amp;"","#Peer = "&amp;'[11]Peer Sheet'!$AE$3&amp;""),I454)))</f>
        <v>#REF!</v>
      </c>
      <c r="O454" s="27" t="e">
        <f>IF(O453&lt;#REF!,O453+1,"")</f>
        <v>#REF!</v>
      </c>
      <c r="P454" s="42" t="e">
        <f t="array" ref="P454">IF(O454="","",INDEX(D$9:D$938,MATCH(1,(K$9:K$938=IF(#REF!="Leaders",LARGE(K$9:K$938,O454),SMALL(K$9:K$938,O454)))*(COUNTIF(P$9:P453,D$9:D$938)=0),0)))</f>
        <v>#REF!</v>
      </c>
      <c r="Q454" s="41" t="e">
        <f t="shared" si="9"/>
        <v>#REF!</v>
      </c>
      <c r="R454" s="28" t="e">
        <f>IF(O454="","",IF(#REF!="Leaders",LARGE(K:K,O454),SMALL(K:K,O454)))</f>
        <v>#REF!</v>
      </c>
      <c r="S454" s="28"/>
      <c r="T454" s="42" t="e">
        <f t="array" ref="T454">IF(O454="","",INDEX(D$9:D$938,MATCH(1,(L$9:L$938=IF(#REF!="Leaders",LARGE(L$9:L$938,O454),SMALL(L$9:L$938,O454)))*(COUNTIF(T$9:T453,D$9:D$938)=0),0)))</f>
        <v>#REF!</v>
      </c>
      <c r="U454" s="41" t="e">
        <f t="shared" si="10"/>
        <v>#REF!</v>
      </c>
      <c r="V454" s="28" t="e">
        <f>IF(O454="","",IF(#REF!="Leaders",LARGE(L:L,O454),SMALL(L:L,O454)))</f>
        <v>#REF!</v>
      </c>
      <c r="X454" s="42" t="e">
        <f t="array" ref="X454">IF(O454="","",INDEX(D$9:D$938,MATCH(1,(M$9:M$938=IF(#REF!="Leaders",LARGE(M$9:M$938,O454),SMALL(M$9:M$938,O454)))*(COUNTIF(X$9:X453,D$9:D$938)=0),0)))</f>
        <v>#REF!</v>
      </c>
      <c r="Y454" s="41" t="e">
        <f t="shared" si="11"/>
        <v>#REF!</v>
      </c>
      <c r="Z454" s="28" t="e">
        <f>IF(O454="","",IF(#REF!="Leaders",LARGE(M:M,O454),SMALL(M:M,O454)))</f>
        <v>#REF!</v>
      </c>
    </row>
    <row r="455" spans="7:26">
      <c r="G455" s="28"/>
      <c r="H455" s="40"/>
      <c r="I455" s="28"/>
      <c r="J455" s="28"/>
      <c r="K455" s="28" t="e">
        <f>IF(#REF!="","",IF(D455="","",IFERROR(IF(#REF!="Yes",_xll.BQL.Query(#REF!&amp;"get(dropna(matches(groupcut(#E,by=#peer,n=10),long_comp_name().value == value(long_comp_name().value,['"&amp;D455&amp;"']).value),true)) for(members('besgcov index'))","#asof",_xll.BQL.Date(#REF!),"#4 = classification_name(bics,4)","#3 = classification_name(bics,3)","#2 = classification_name(bics,2)","#if= "&amp;'[11]Peer Sheet'!$AE$2&amp;"","#Peer = "&amp;'[11]Peer Sheet'!$AE$3&amp;""),G455)*1,"-")))</f>
        <v>#REF!</v>
      </c>
      <c r="L455" s="28" t="e">
        <f>IF(#REF!="","",IF(D455="","",IF(#REF!="Yes",_xll.BQL.Query(#REF!&amp;"get(dropna(matches(groupcut(#S,by=#peer,n=10),long_comp_name().value == value(long_comp_name().value,['"&amp;D455&amp;"']).value),true)) for(members('besgcov index'))","#asof",_xll.BQL.Date(#REF!),"#4 = classification_name(bics,4)","#3 = classification_name(bics,3)","#2 = classification_name(bics,2)","#if= "&amp;'[11]Peer Sheet'!$AE$2&amp;"","#Peer = "&amp;'[11]Peer Sheet'!$AE$3&amp;""),H455)))</f>
        <v>#REF!</v>
      </c>
      <c r="M455" s="28" t="e">
        <f>IF(#REF!="","",IF(D455="","",IF(#REF!="Yes",_xll.BQL.Query(#REF!&amp;"get(dropna(matches(groupcut(#G,by=#peer,n=10),long_comp_name().value == value(long_comp_name().value,['"&amp;D455&amp;"']).value),true)) for(members('besgcov index'))","#asof",_xll.BQL.Date(#REF!),"#4 = classification_name(bics,4)","#3 = classification_name(bics,3)","#2 = classification_name(bics,2)","#if= "&amp;'[11]Peer Sheet'!$AE$2&amp;"","#Peer = "&amp;'[11]Peer Sheet'!$AE$3&amp;""),I455)))</f>
        <v>#REF!</v>
      </c>
      <c r="O455" s="27" t="e">
        <f>IF(O454&lt;#REF!,O454+1,"")</f>
        <v>#REF!</v>
      </c>
      <c r="P455" s="42" t="e">
        <f t="array" ref="P455">IF(O455="","",INDEX(D$9:D$938,MATCH(1,(K$9:K$938=IF(#REF!="Leaders",LARGE(K$9:K$938,O455),SMALL(K$9:K$938,O455)))*(COUNTIF(P$9:P454,D$9:D$938)=0),0)))</f>
        <v>#REF!</v>
      </c>
      <c r="Q455" s="41" t="e">
        <f t="shared" si="9"/>
        <v>#REF!</v>
      </c>
      <c r="R455" s="28" t="e">
        <f>IF(O455="","",IF(#REF!="Leaders",LARGE(K:K,O455),SMALL(K:K,O455)))</f>
        <v>#REF!</v>
      </c>
      <c r="S455" s="28"/>
      <c r="T455" s="42" t="e">
        <f t="array" ref="T455">IF(O455="","",INDEX(D$9:D$938,MATCH(1,(L$9:L$938=IF(#REF!="Leaders",LARGE(L$9:L$938,O455),SMALL(L$9:L$938,O455)))*(COUNTIF(T$9:T454,D$9:D$938)=0),0)))</f>
        <v>#REF!</v>
      </c>
      <c r="U455" s="41" t="e">
        <f t="shared" si="10"/>
        <v>#REF!</v>
      </c>
      <c r="V455" s="28" t="e">
        <f>IF(O455="","",IF(#REF!="Leaders",LARGE(L:L,O455),SMALL(L:L,O455)))</f>
        <v>#REF!</v>
      </c>
      <c r="X455" s="42" t="e">
        <f t="array" ref="X455">IF(O455="","",INDEX(D$9:D$938,MATCH(1,(M$9:M$938=IF(#REF!="Leaders",LARGE(M$9:M$938,O455),SMALL(M$9:M$938,O455)))*(COUNTIF(X$9:X454,D$9:D$938)=0),0)))</f>
        <v>#REF!</v>
      </c>
      <c r="Y455" s="41" t="e">
        <f t="shared" si="11"/>
        <v>#REF!</v>
      </c>
      <c r="Z455" s="28" t="e">
        <f>IF(O455="","",IF(#REF!="Leaders",LARGE(M:M,O455),SMALL(M:M,O455)))</f>
        <v>#REF!</v>
      </c>
    </row>
    <row r="456" spans="7:26">
      <c r="G456" s="28"/>
      <c r="H456" s="40"/>
      <c r="I456" s="28"/>
      <c r="J456" s="28"/>
      <c r="K456" s="28" t="e">
        <f>IF(#REF!="","",IF(D456="","",IFERROR(IF(#REF!="Yes",_xll.BQL.Query(#REF!&amp;"get(dropna(matches(groupcut(#E,by=#peer,n=10),long_comp_name().value == value(long_comp_name().value,['"&amp;D456&amp;"']).value),true)) for(members('besgcov index'))","#asof",_xll.BQL.Date(#REF!),"#4 = classification_name(bics,4)","#3 = classification_name(bics,3)","#2 = classification_name(bics,2)","#if= "&amp;'[11]Peer Sheet'!$AE$2&amp;"","#Peer = "&amp;'[11]Peer Sheet'!$AE$3&amp;""),G456)*1,"-")))</f>
        <v>#REF!</v>
      </c>
      <c r="L456" s="28" t="e">
        <f>IF(#REF!="","",IF(D456="","",IF(#REF!="Yes",_xll.BQL.Query(#REF!&amp;"get(dropna(matches(groupcut(#S,by=#peer,n=10),long_comp_name().value == value(long_comp_name().value,['"&amp;D456&amp;"']).value),true)) for(members('besgcov index'))","#asof",_xll.BQL.Date(#REF!),"#4 = classification_name(bics,4)","#3 = classification_name(bics,3)","#2 = classification_name(bics,2)","#if= "&amp;'[11]Peer Sheet'!$AE$2&amp;"","#Peer = "&amp;'[11]Peer Sheet'!$AE$3&amp;""),H456)))</f>
        <v>#REF!</v>
      </c>
      <c r="M456" s="28" t="e">
        <f>IF(#REF!="","",IF(D456="","",IF(#REF!="Yes",_xll.BQL.Query(#REF!&amp;"get(dropna(matches(groupcut(#G,by=#peer,n=10),long_comp_name().value == value(long_comp_name().value,['"&amp;D456&amp;"']).value),true)) for(members('besgcov index'))","#asof",_xll.BQL.Date(#REF!),"#4 = classification_name(bics,4)","#3 = classification_name(bics,3)","#2 = classification_name(bics,2)","#if= "&amp;'[11]Peer Sheet'!$AE$2&amp;"","#Peer = "&amp;'[11]Peer Sheet'!$AE$3&amp;""),I456)))</f>
        <v>#REF!</v>
      </c>
      <c r="O456" s="27" t="e">
        <f>IF(O455&lt;#REF!,O455+1,"")</f>
        <v>#REF!</v>
      </c>
      <c r="P456" s="42" t="e">
        <f t="array" ref="P456">IF(O456="","",INDEX(D$9:D$938,MATCH(1,(K$9:K$938=IF(#REF!="Leaders",LARGE(K$9:K$938,O456),SMALL(K$9:K$938,O456)))*(COUNTIF(P$9:P455,D$9:D$938)=0),0)))</f>
        <v>#REF!</v>
      </c>
      <c r="Q456" s="41" t="e">
        <f t="shared" si="9"/>
        <v>#REF!</v>
      </c>
      <c r="R456" s="28" t="e">
        <f>IF(O456="","",IF(#REF!="Leaders",LARGE(K:K,O456),SMALL(K:K,O456)))</f>
        <v>#REF!</v>
      </c>
      <c r="S456" s="28"/>
      <c r="T456" s="42" t="e">
        <f t="array" ref="T456">IF(O456="","",INDEX(D$9:D$938,MATCH(1,(L$9:L$938=IF(#REF!="Leaders",LARGE(L$9:L$938,O456),SMALL(L$9:L$938,O456)))*(COUNTIF(T$9:T455,D$9:D$938)=0),0)))</f>
        <v>#REF!</v>
      </c>
      <c r="U456" s="41" t="e">
        <f t="shared" si="10"/>
        <v>#REF!</v>
      </c>
      <c r="V456" s="28" t="e">
        <f>IF(O456="","",IF(#REF!="Leaders",LARGE(L:L,O456),SMALL(L:L,O456)))</f>
        <v>#REF!</v>
      </c>
      <c r="X456" s="42" t="e">
        <f t="array" ref="X456">IF(O456="","",INDEX(D$9:D$938,MATCH(1,(M$9:M$938=IF(#REF!="Leaders",LARGE(M$9:M$938,O456),SMALL(M$9:M$938,O456)))*(COUNTIF(X$9:X455,D$9:D$938)=0),0)))</f>
        <v>#REF!</v>
      </c>
      <c r="Y456" s="41" t="e">
        <f t="shared" si="11"/>
        <v>#REF!</v>
      </c>
      <c r="Z456" s="28" t="e">
        <f>IF(O456="","",IF(#REF!="Leaders",LARGE(M:M,O456),SMALL(M:M,O456)))</f>
        <v>#REF!</v>
      </c>
    </row>
    <row r="457" spans="7:26">
      <c r="G457" s="28"/>
      <c r="H457" s="40"/>
      <c r="I457" s="28"/>
      <c r="J457" s="28"/>
      <c r="K457" s="28" t="e">
        <f>IF(#REF!="","",IF(D457="","",IFERROR(IF(#REF!="Yes",_xll.BQL.Query(#REF!&amp;"get(dropna(matches(groupcut(#E,by=#peer,n=10),long_comp_name().value == value(long_comp_name().value,['"&amp;D457&amp;"']).value),true)) for(members('besgcov index'))","#asof",_xll.BQL.Date(#REF!),"#4 = classification_name(bics,4)","#3 = classification_name(bics,3)","#2 = classification_name(bics,2)","#if= "&amp;'[11]Peer Sheet'!$AE$2&amp;"","#Peer = "&amp;'[11]Peer Sheet'!$AE$3&amp;""),G457)*1,"-")))</f>
        <v>#REF!</v>
      </c>
      <c r="L457" s="28" t="e">
        <f>IF(#REF!="","",IF(D457="","",IF(#REF!="Yes",_xll.BQL.Query(#REF!&amp;"get(dropna(matches(groupcut(#S,by=#peer,n=10),long_comp_name().value == value(long_comp_name().value,['"&amp;D457&amp;"']).value),true)) for(members('besgcov index'))","#asof",_xll.BQL.Date(#REF!),"#4 = classification_name(bics,4)","#3 = classification_name(bics,3)","#2 = classification_name(bics,2)","#if= "&amp;'[11]Peer Sheet'!$AE$2&amp;"","#Peer = "&amp;'[11]Peer Sheet'!$AE$3&amp;""),H457)))</f>
        <v>#REF!</v>
      </c>
      <c r="M457" s="28" t="e">
        <f>IF(#REF!="","",IF(D457="","",IF(#REF!="Yes",_xll.BQL.Query(#REF!&amp;"get(dropna(matches(groupcut(#G,by=#peer,n=10),long_comp_name().value == value(long_comp_name().value,['"&amp;D457&amp;"']).value),true)) for(members('besgcov index'))","#asof",_xll.BQL.Date(#REF!),"#4 = classification_name(bics,4)","#3 = classification_name(bics,3)","#2 = classification_name(bics,2)","#if= "&amp;'[11]Peer Sheet'!$AE$2&amp;"","#Peer = "&amp;'[11]Peer Sheet'!$AE$3&amp;""),I457)))</f>
        <v>#REF!</v>
      </c>
      <c r="O457" s="27" t="e">
        <f>IF(O456&lt;#REF!,O456+1,"")</f>
        <v>#REF!</v>
      </c>
      <c r="P457" s="42" t="e">
        <f t="array" ref="P457">IF(O457="","",INDEX(D$9:D$938,MATCH(1,(K$9:K$938=IF(#REF!="Leaders",LARGE(K$9:K$938,O457),SMALL(K$9:K$938,O457)))*(COUNTIF(P$9:P456,D$9:D$938)=0),0)))</f>
        <v>#REF!</v>
      </c>
      <c r="Q457" s="41" t="e">
        <f t="shared" si="9"/>
        <v>#REF!</v>
      </c>
      <c r="R457" s="28" t="e">
        <f>IF(O457="","",IF(#REF!="Leaders",LARGE(K:K,O457),SMALL(K:K,O457)))</f>
        <v>#REF!</v>
      </c>
      <c r="S457" s="28"/>
      <c r="T457" s="42" t="e">
        <f t="array" ref="T457">IF(O457="","",INDEX(D$9:D$938,MATCH(1,(L$9:L$938=IF(#REF!="Leaders",LARGE(L$9:L$938,O457),SMALL(L$9:L$938,O457)))*(COUNTIF(T$9:T456,D$9:D$938)=0),0)))</f>
        <v>#REF!</v>
      </c>
      <c r="U457" s="41" t="e">
        <f t="shared" si="10"/>
        <v>#REF!</v>
      </c>
      <c r="V457" s="28" t="e">
        <f>IF(O457="","",IF(#REF!="Leaders",LARGE(L:L,O457),SMALL(L:L,O457)))</f>
        <v>#REF!</v>
      </c>
      <c r="X457" s="42" t="e">
        <f t="array" ref="X457">IF(O457="","",INDEX(D$9:D$938,MATCH(1,(M$9:M$938=IF(#REF!="Leaders",LARGE(M$9:M$938,O457),SMALL(M$9:M$938,O457)))*(COUNTIF(X$9:X456,D$9:D$938)=0),0)))</f>
        <v>#REF!</v>
      </c>
      <c r="Y457" s="41" t="e">
        <f t="shared" si="11"/>
        <v>#REF!</v>
      </c>
      <c r="Z457" s="28" t="e">
        <f>IF(O457="","",IF(#REF!="Leaders",LARGE(M:M,O457),SMALL(M:M,O457)))</f>
        <v>#REF!</v>
      </c>
    </row>
    <row r="458" spans="7:26">
      <c r="G458" s="28"/>
      <c r="H458" s="40"/>
      <c r="I458" s="28"/>
      <c r="J458" s="28"/>
      <c r="K458" s="28" t="e">
        <f>IF(#REF!="","",IF(D458="","",IFERROR(IF(#REF!="Yes",_xll.BQL.Query(#REF!&amp;"get(dropna(matches(groupcut(#E,by=#peer,n=10),long_comp_name().value == value(long_comp_name().value,['"&amp;D458&amp;"']).value),true)) for(members('besgcov index'))","#asof",_xll.BQL.Date(#REF!),"#4 = classification_name(bics,4)","#3 = classification_name(bics,3)","#2 = classification_name(bics,2)","#if= "&amp;'[11]Peer Sheet'!$AE$2&amp;"","#Peer = "&amp;'[11]Peer Sheet'!$AE$3&amp;""),G458)*1,"-")))</f>
        <v>#REF!</v>
      </c>
      <c r="L458" s="28" t="e">
        <f>IF(#REF!="","",IF(D458="","",IF(#REF!="Yes",_xll.BQL.Query(#REF!&amp;"get(dropna(matches(groupcut(#S,by=#peer,n=10),long_comp_name().value == value(long_comp_name().value,['"&amp;D458&amp;"']).value),true)) for(members('besgcov index'))","#asof",_xll.BQL.Date(#REF!),"#4 = classification_name(bics,4)","#3 = classification_name(bics,3)","#2 = classification_name(bics,2)","#if= "&amp;'[11]Peer Sheet'!$AE$2&amp;"","#Peer = "&amp;'[11]Peer Sheet'!$AE$3&amp;""),H458)))</f>
        <v>#REF!</v>
      </c>
      <c r="M458" s="28" t="e">
        <f>IF(#REF!="","",IF(D458="","",IF(#REF!="Yes",_xll.BQL.Query(#REF!&amp;"get(dropna(matches(groupcut(#G,by=#peer,n=10),long_comp_name().value == value(long_comp_name().value,['"&amp;D458&amp;"']).value),true)) for(members('besgcov index'))","#asof",_xll.BQL.Date(#REF!),"#4 = classification_name(bics,4)","#3 = classification_name(bics,3)","#2 = classification_name(bics,2)","#if= "&amp;'[11]Peer Sheet'!$AE$2&amp;"","#Peer = "&amp;'[11]Peer Sheet'!$AE$3&amp;""),I458)))</f>
        <v>#REF!</v>
      </c>
      <c r="O458" s="27" t="e">
        <f>IF(O457&lt;#REF!,O457+1,"")</f>
        <v>#REF!</v>
      </c>
      <c r="P458" s="42" t="e">
        <f t="array" ref="P458">IF(O458="","",INDEX(D$9:D$938,MATCH(1,(K$9:K$938=IF(#REF!="Leaders",LARGE(K$9:K$938,O458),SMALL(K$9:K$938,O458)))*(COUNTIF(P$9:P457,D$9:D$938)=0),0)))</f>
        <v>#REF!</v>
      </c>
      <c r="Q458" s="41" t="e">
        <f t="shared" si="9"/>
        <v>#REF!</v>
      </c>
      <c r="R458" s="28" t="e">
        <f>IF(O458="","",IF(#REF!="Leaders",LARGE(K:K,O458),SMALL(K:K,O458)))</f>
        <v>#REF!</v>
      </c>
      <c r="S458" s="28"/>
      <c r="T458" s="42" t="e">
        <f t="array" ref="T458">IF(O458="","",INDEX(D$9:D$938,MATCH(1,(L$9:L$938=IF(#REF!="Leaders",LARGE(L$9:L$938,O458),SMALL(L$9:L$938,O458)))*(COUNTIF(T$9:T457,D$9:D$938)=0),0)))</f>
        <v>#REF!</v>
      </c>
      <c r="U458" s="41" t="e">
        <f t="shared" si="10"/>
        <v>#REF!</v>
      </c>
      <c r="V458" s="28" t="e">
        <f>IF(O458="","",IF(#REF!="Leaders",LARGE(L:L,O458),SMALL(L:L,O458)))</f>
        <v>#REF!</v>
      </c>
      <c r="X458" s="42" t="e">
        <f t="array" ref="X458">IF(O458="","",INDEX(D$9:D$938,MATCH(1,(M$9:M$938=IF(#REF!="Leaders",LARGE(M$9:M$938,O458),SMALL(M$9:M$938,O458)))*(COUNTIF(X$9:X457,D$9:D$938)=0),0)))</f>
        <v>#REF!</v>
      </c>
      <c r="Y458" s="41" t="e">
        <f t="shared" si="11"/>
        <v>#REF!</v>
      </c>
      <c r="Z458" s="28" t="e">
        <f>IF(O458="","",IF(#REF!="Leaders",LARGE(M:M,O458),SMALL(M:M,O458)))</f>
        <v>#REF!</v>
      </c>
    </row>
    <row r="459" spans="7:26">
      <c r="G459" s="28"/>
      <c r="H459" s="40"/>
      <c r="I459" s="28"/>
      <c r="J459" s="28"/>
      <c r="K459" s="28" t="e">
        <f>IF(#REF!="","",IF(D459="","",IFERROR(IF(#REF!="Yes",_xll.BQL.Query(#REF!&amp;"get(dropna(matches(groupcut(#E,by=#peer,n=10),long_comp_name().value == value(long_comp_name().value,['"&amp;D459&amp;"']).value),true)) for(members('besgcov index'))","#asof",_xll.BQL.Date(#REF!),"#4 = classification_name(bics,4)","#3 = classification_name(bics,3)","#2 = classification_name(bics,2)","#if= "&amp;'[11]Peer Sheet'!$AE$2&amp;"","#Peer = "&amp;'[11]Peer Sheet'!$AE$3&amp;""),G459)*1,"-")))</f>
        <v>#REF!</v>
      </c>
      <c r="L459" s="28" t="e">
        <f>IF(#REF!="","",IF(D459="","",IF(#REF!="Yes",_xll.BQL.Query(#REF!&amp;"get(dropna(matches(groupcut(#S,by=#peer,n=10),long_comp_name().value == value(long_comp_name().value,['"&amp;D459&amp;"']).value),true)) for(members('besgcov index'))","#asof",_xll.BQL.Date(#REF!),"#4 = classification_name(bics,4)","#3 = classification_name(bics,3)","#2 = classification_name(bics,2)","#if= "&amp;'[11]Peer Sheet'!$AE$2&amp;"","#Peer = "&amp;'[11]Peer Sheet'!$AE$3&amp;""),H459)))</f>
        <v>#REF!</v>
      </c>
      <c r="M459" s="28" t="e">
        <f>IF(#REF!="","",IF(D459="","",IF(#REF!="Yes",_xll.BQL.Query(#REF!&amp;"get(dropna(matches(groupcut(#G,by=#peer,n=10),long_comp_name().value == value(long_comp_name().value,['"&amp;D459&amp;"']).value),true)) for(members('besgcov index'))","#asof",_xll.BQL.Date(#REF!),"#4 = classification_name(bics,4)","#3 = classification_name(bics,3)","#2 = classification_name(bics,2)","#if= "&amp;'[11]Peer Sheet'!$AE$2&amp;"","#Peer = "&amp;'[11]Peer Sheet'!$AE$3&amp;""),I459)))</f>
        <v>#REF!</v>
      </c>
      <c r="O459" s="27" t="e">
        <f>IF(O458&lt;#REF!,O458+1,"")</f>
        <v>#REF!</v>
      </c>
      <c r="P459" s="42" t="e">
        <f t="array" ref="P459">IF(O459="","",INDEX(D$9:D$938,MATCH(1,(K$9:K$938=IF(#REF!="Leaders",LARGE(K$9:K$938,O459),SMALL(K$9:K$938,O459)))*(COUNTIF(P$9:P458,D$9:D$938)=0),0)))</f>
        <v>#REF!</v>
      </c>
      <c r="Q459" s="41" t="e">
        <f t="shared" si="9"/>
        <v>#REF!</v>
      </c>
      <c r="R459" s="28" t="e">
        <f>IF(O459="","",IF(#REF!="Leaders",LARGE(K:K,O459),SMALL(K:K,O459)))</f>
        <v>#REF!</v>
      </c>
      <c r="S459" s="28"/>
      <c r="T459" s="42" t="e">
        <f t="array" ref="T459">IF(O459="","",INDEX(D$9:D$938,MATCH(1,(L$9:L$938=IF(#REF!="Leaders",LARGE(L$9:L$938,O459),SMALL(L$9:L$938,O459)))*(COUNTIF(T$9:T458,D$9:D$938)=0),0)))</f>
        <v>#REF!</v>
      </c>
      <c r="U459" s="41" t="e">
        <f t="shared" si="10"/>
        <v>#REF!</v>
      </c>
      <c r="V459" s="28" t="e">
        <f>IF(O459="","",IF(#REF!="Leaders",LARGE(L:L,O459),SMALL(L:L,O459)))</f>
        <v>#REF!</v>
      </c>
      <c r="X459" s="42" t="e">
        <f t="array" ref="X459">IF(O459="","",INDEX(D$9:D$938,MATCH(1,(M$9:M$938=IF(#REF!="Leaders",LARGE(M$9:M$938,O459),SMALL(M$9:M$938,O459)))*(COUNTIF(X$9:X458,D$9:D$938)=0),0)))</f>
        <v>#REF!</v>
      </c>
      <c r="Y459" s="41" t="e">
        <f t="shared" si="11"/>
        <v>#REF!</v>
      </c>
      <c r="Z459" s="28" t="e">
        <f>IF(O459="","",IF(#REF!="Leaders",LARGE(M:M,O459),SMALL(M:M,O459)))</f>
        <v>#REF!</v>
      </c>
    </row>
    <row r="460" spans="7:26">
      <c r="G460" s="28"/>
      <c r="H460" s="40"/>
      <c r="I460" s="28"/>
      <c r="J460" s="28"/>
      <c r="K460" s="28" t="e">
        <f>IF(#REF!="","",IF(D460="","",IFERROR(IF(#REF!="Yes",_xll.BQL.Query(#REF!&amp;"get(dropna(matches(groupcut(#E,by=#peer,n=10),long_comp_name().value == value(long_comp_name().value,['"&amp;D460&amp;"']).value),true)) for(members('besgcov index'))","#asof",_xll.BQL.Date(#REF!),"#4 = classification_name(bics,4)","#3 = classification_name(bics,3)","#2 = classification_name(bics,2)","#if= "&amp;'[11]Peer Sheet'!$AE$2&amp;"","#Peer = "&amp;'[11]Peer Sheet'!$AE$3&amp;""),G460)*1,"-")))</f>
        <v>#REF!</v>
      </c>
      <c r="L460" s="28" t="e">
        <f>IF(#REF!="","",IF(D460="","",IF(#REF!="Yes",_xll.BQL.Query(#REF!&amp;"get(dropna(matches(groupcut(#S,by=#peer,n=10),long_comp_name().value == value(long_comp_name().value,['"&amp;D460&amp;"']).value),true)) for(members('besgcov index'))","#asof",_xll.BQL.Date(#REF!),"#4 = classification_name(bics,4)","#3 = classification_name(bics,3)","#2 = classification_name(bics,2)","#if= "&amp;'[11]Peer Sheet'!$AE$2&amp;"","#Peer = "&amp;'[11]Peer Sheet'!$AE$3&amp;""),H460)))</f>
        <v>#REF!</v>
      </c>
      <c r="M460" s="28" t="e">
        <f>IF(#REF!="","",IF(D460="","",IF(#REF!="Yes",_xll.BQL.Query(#REF!&amp;"get(dropna(matches(groupcut(#G,by=#peer,n=10),long_comp_name().value == value(long_comp_name().value,['"&amp;D460&amp;"']).value),true)) for(members('besgcov index'))","#asof",_xll.BQL.Date(#REF!),"#4 = classification_name(bics,4)","#3 = classification_name(bics,3)","#2 = classification_name(bics,2)","#if= "&amp;'[11]Peer Sheet'!$AE$2&amp;"","#Peer = "&amp;'[11]Peer Sheet'!$AE$3&amp;""),I460)))</f>
        <v>#REF!</v>
      </c>
      <c r="O460" s="27" t="e">
        <f>IF(O459&lt;#REF!,O459+1,"")</f>
        <v>#REF!</v>
      </c>
      <c r="P460" s="42" t="e">
        <f t="array" ref="P460">IF(O460="","",INDEX(D$9:D$938,MATCH(1,(K$9:K$938=IF(#REF!="Leaders",LARGE(K$9:K$938,O460),SMALL(K$9:K$938,O460)))*(COUNTIF(P$9:P459,D$9:D$938)=0),0)))</f>
        <v>#REF!</v>
      </c>
      <c r="Q460" s="41" t="e">
        <f t="shared" si="9"/>
        <v>#REF!</v>
      </c>
      <c r="R460" s="28" t="e">
        <f>IF(O460="","",IF(#REF!="Leaders",LARGE(K:K,O460),SMALL(K:K,O460)))</f>
        <v>#REF!</v>
      </c>
      <c r="S460" s="28"/>
      <c r="T460" s="42" t="e">
        <f t="array" ref="T460">IF(O460="","",INDEX(D$9:D$938,MATCH(1,(L$9:L$938=IF(#REF!="Leaders",LARGE(L$9:L$938,O460),SMALL(L$9:L$938,O460)))*(COUNTIF(T$9:T459,D$9:D$938)=0),0)))</f>
        <v>#REF!</v>
      </c>
      <c r="U460" s="41" t="e">
        <f t="shared" si="10"/>
        <v>#REF!</v>
      </c>
      <c r="V460" s="28" t="e">
        <f>IF(O460="","",IF(#REF!="Leaders",LARGE(L:L,O460),SMALL(L:L,O460)))</f>
        <v>#REF!</v>
      </c>
      <c r="X460" s="42" t="e">
        <f t="array" ref="X460">IF(O460="","",INDEX(D$9:D$938,MATCH(1,(M$9:M$938=IF(#REF!="Leaders",LARGE(M$9:M$938,O460),SMALL(M$9:M$938,O460)))*(COUNTIF(X$9:X459,D$9:D$938)=0),0)))</f>
        <v>#REF!</v>
      </c>
      <c r="Y460" s="41" t="e">
        <f t="shared" si="11"/>
        <v>#REF!</v>
      </c>
      <c r="Z460" s="28" t="e">
        <f>IF(O460="","",IF(#REF!="Leaders",LARGE(M:M,O460),SMALL(M:M,O460)))</f>
        <v>#REF!</v>
      </c>
    </row>
    <row r="461" spans="7:26">
      <c r="G461" s="28"/>
      <c r="H461" s="40"/>
      <c r="I461" s="28"/>
      <c r="J461" s="28"/>
      <c r="K461" s="28" t="e">
        <f>IF(#REF!="","",IF(D461="","",IFERROR(IF(#REF!="Yes",_xll.BQL.Query(#REF!&amp;"get(dropna(matches(groupcut(#E,by=#peer,n=10),long_comp_name().value == value(long_comp_name().value,['"&amp;D461&amp;"']).value),true)) for(members('besgcov index'))","#asof",_xll.BQL.Date(#REF!),"#4 = classification_name(bics,4)","#3 = classification_name(bics,3)","#2 = classification_name(bics,2)","#if= "&amp;'[11]Peer Sheet'!$AE$2&amp;"","#Peer = "&amp;'[11]Peer Sheet'!$AE$3&amp;""),G461)*1,"-")))</f>
        <v>#REF!</v>
      </c>
      <c r="L461" s="28" t="e">
        <f>IF(#REF!="","",IF(D461="","",IF(#REF!="Yes",_xll.BQL.Query(#REF!&amp;"get(dropna(matches(groupcut(#S,by=#peer,n=10),long_comp_name().value == value(long_comp_name().value,['"&amp;D461&amp;"']).value),true)) for(members('besgcov index'))","#asof",_xll.BQL.Date(#REF!),"#4 = classification_name(bics,4)","#3 = classification_name(bics,3)","#2 = classification_name(bics,2)","#if= "&amp;'[11]Peer Sheet'!$AE$2&amp;"","#Peer = "&amp;'[11]Peer Sheet'!$AE$3&amp;""),H461)))</f>
        <v>#REF!</v>
      </c>
      <c r="M461" s="28" t="e">
        <f>IF(#REF!="","",IF(D461="","",IF(#REF!="Yes",_xll.BQL.Query(#REF!&amp;"get(dropna(matches(groupcut(#G,by=#peer,n=10),long_comp_name().value == value(long_comp_name().value,['"&amp;D461&amp;"']).value),true)) for(members('besgcov index'))","#asof",_xll.BQL.Date(#REF!),"#4 = classification_name(bics,4)","#3 = classification_name(bics,3)","#2 = classification_name(bics,2)","#if= "&amp;'[11]Peer Sheet'!$AE$2&amp;"","#Peer = "&amp;'[11]Peer Sheet'!$AE$3&amp;""),I461)))</f>
        <v>#REF!</v>
      </c>
      <c r="O461" s="27" t="e">
        <f>IF(O460&lt;#REF!,O460+1,"")</f>
        <v>#REF!</v>
      </c>
      <c r="P461" s="42" t="e">
        <f t="array" ref="P461">IF(O461="","",INDEX(D$9:D$938,MATCH(1,(K$9:K$938=IF(#REF!="Leaders",LARGE(K$9:K$938,O461),SMALL(K$9:K$938,O461)))*(COUNTIF(P$9:P460,D$9:D$938)=0),0)))</f>
        <v>#REF!</v>
      </c>
      <c r="Q461" s="41" t="e">
        <f t="shared" si="9"/>
        <v>#REF!</v>
      </c>
      <c r="R461" s="28" t="e">
        <f>IF(O461="","",IF(#REF!="Leaders",LARGE(K:K,O461),SMALL(K:K,O461)))</f>
        <v>#REF!</v>
      </c>
      <c r="S461" s="28"/>
      <c r="T461" s="42" t="e">
        <f t="array" ref="T461">IF(O461="","",INDEX(D$9:D$938,MATCH(1,(L$9:L$938=IF(#REF!="Leaders",LARGE(L$9:L$938,O461),SMALL(L$9:L$938,O461)))*(COUNTIF(T$9:T460,D$9:D$938)=0),0)))</f>
        <v>#REF!</v>
      </c>
      <c r="U461" s="41" t="e">
        <f t="shared" si="10"/>
        <v>#REF!</v>
      </c>
      <c r="V461" s="28" t="e">
        <f>IF(O461="","",IF(#REF!="Leaders",LARGE(L:L,O461),SMALL(L:L,O461)))</f>
        <v>#REF!</v>
      </c>
      <c r="X461" s="42" t="e">
        <f t="array" ref="X461">IF(O461="","",INDEX(D$9:D$938,MATCH(1,(M$9:M$938=IF(#REF!="Leaders",LARGE(M$9:M$938,O461),SMALL(M$9:M$938,O461)))*(COUNTIF(X$9:X460,D$9:D$938)=0),0)))</f>
        <v>#REF!</v>
      </c>
      <c r="Y461" s="41" t="e">
        <f t="shared" si="11"/>
        <v>#REF!</v>
      </c>
      <c r="Z461" s="28" t="e">
        <f>IF(O461="","",IF(#REF!="Leaders",LARGE(M:M,O461),SMALL(M:M,O461)))</f>
        <v>#REF!</v>
      </c>
    </row>
    <row r="462" spans="7:26">
      <c r="G462" s="28"/>
      <c r="H462" s="40"/>
      <c r="I462" s="28"/>
      <c r="J462" s="28"/>
      <c r="K462" s="28" t="e">
        <f>IF(#REF!="","",IF(D462="","",IFERROR(IF(#REF!="Yes",_xll.BQL.Query(#REF!&amp;"get(dropna(matches(groupcut(#E,by=#peer,n=10),long_comp_name().value == value(long_comp_name().value,['"&amp;D462&amp;"']).value),true)) for(members('besgcov index'))","#asof",_xll.BQL.Date(#REF!),"#4 = classification_name(bics,4)","#3 = classification_name(bics,3)","#2 = classification_name(bics,2)","#if= "&amp;'[11]Peer Sheet'!$AE$2&amp;"","#Peer = "&amp;'[11]Peer Sheet'!$AE$3&amp;""),G462)*1,"-")))</f>
        <v>#REF!</v>
      </c>
      <c r="L462" s="28" t="e">
        <f>IF(#REF!="","",IF(D462="","",IF(#REF!="Yes",_xll.BQL.Query(#REF!&amp;"get(dropna(matches(groupcut(#S,by=#peer,n=10),long_comp_name().value == value(long_comp_name().value,['"&amp;D462&amp;"']).value),true)) for(members('besgcov index'))","#asof",_xll.BQL.Date(#REF!),"#4 = classification_name(bics,4)","#3 = classification_name(bics,3)","#2 = classification_name(bics,2)","#if= "&amp;'[11]Peer Sheet'!$AE$2&amp;"","#Peer = "&amp;'[11]Peer Sheet'!$AE$3&amp;""),H462)))</f>
        <v>#REF!</v>
      </c>
      <c r="M462" s="28" t="e">
        <f>IF(#REF!="","",IF(D462="","",IF(#REF!="Yes",_xll.BQL.Query(#REF!&amp;"get(dropna(matches(groupcut(#G,by=#peer,n=10),long_comp_name().value == value(long_comp_name().value,['"&amp;D462&amp;"']).value),true)) for(members('besgcov index'))","#asof",_xll.BQL.Date(#REF!),"#4 = classification_name(bics,4)","#3 = classification_name(bics,3)","#2 = classification_name(bics,2)","#if= "&amp;'[11]Peer Sheet'!$AE$2&amp;"","#Peer = "&amp;'[11]Peer Sheet'!$AE$3&amp;""),I462)))</f>
        <v>#REF!</v>
      </c>
      <c r="O462" s="27" t="e">
        <f>IF(O461&lt;#REF!,O461+1,"")</f>
        <v>#REF!</v>
      </c>
      <c r="P462" s="42" t="e">
        <f t="array" ref="P462">IF(O462="","",INDEX(D$9:D$938,MATCH(1,(K$9:K$938=IF(#REF!="Leaders",LARGE(K$9:K$938,O462),SMALL(K$9:K$938,O462)))*(COUNTIF(P$9:P461,D$9:D$938)=0),0)))</f>
        <v>#REF!</v>
      </c>
      <c r="Q462" s="41" t="e">
        <f t="shared" si="9"/>
        <v>#REF!</v>
      </c>
      <c r="R462" s="28" t="e">
        <f>IF(O462="","",IF(#REF!="Leaders",LARGE(K:K,O462),SMALL(K:K,O462)))</f>
        <v>#REF!</v>
      </c>
      <c r="S462" s="28"/>
      <c r="T462" s="42" t="e">
        <f t="array" ref="T462">IF(O462="","",INDEX(D$9:D$938,MATCH(1,(L$9:L$938=IF(#REF!="Leaders",LARGE(L$9:L$938,O462),SMALL(L$9:L$938,O462)))*(COUNTIF(T$9:T461,D$9:D$938)=0),0)))</f>
        <v>#REF!</v>
      </c>
      <c r="U462" s="41" t="e">
        <f t="shared" si="10"/>
        <v>#REF!</v>
      </c>
      <c r="V462" s="28" t="e">
        <f>IF(O462="","",IF(#REF!="Leaders",LARGE(L:L,O462),SMALL(L:L,O462)))</f>
        <v>#REF!</v>
      </c>
      <c r="X462" s="42" t="e">
        <f t="array" ref="X462">IF(O462="","",INDEX(D$9:D$938,MATCH(1,(M$9:M$938=IF(#REF!="Leaders",LARGE(M$9:M$938,O462),SMALL(M$9:M$938,O462)))*(COUNTIF(X$9:X461,D$9:D$938)=0),0)))</f>
        <v>#REF!</v>
      </c>
      <c r="Y462" s="41" t="e">
        <f t="shared" si="11"/>
        <v>#REF!</v>
      </c>
      <c r="Z462" s="28" t="e">
        <f>IF(O462="","",IF(#REF!="Leaders",LARGE(M:M,O462),SMALL(M:M,O462)))</f>
        <v>#REF!</v>
      </c>
    </row>
    <row r="463" spans="7:26">
      <c r="G463" s="28"/>
      <c r="H463" s="40"/>
      <c r="I463" s="28"/>
      <c r="J463" s="28"/>
      <c r="K463" s="28" t="e">
        <f>IF(#REF!="","",IF(D463="","",IFERROR(IF(#REF!="Yes",_xll.BQL.Query(#REF!&amp;"get(dropna(matches(groupcut(#E,by=#peer,n=10),long_comp_name().value == value(long_comp_name().value,['"&amp;D463&amp;"']).value),true)) for(members('besgcov index'))","#asof",_xll.BQL.Date(#REF!),"#4 = classification_name(bics,4)","#3 = classification_name(bics,3)","#2 = classification_name(bics,2)","#if= "&amp;'[11]Peer Sheet'!$AE$2&amp;"","#Peer = "&amp;'[11]Peer Sheet'!$AE$3&amp;""),G463)*1,"-")))</f>
        <v>#REF!</v>
      </c>
      <c r="L463" s="28" t="e">
        <f>IF(#REF!="","",IF(D463="","",IF(#REF!="Yes",_xll.BQL.Query(#REF!&amp;"get(dropna(matches(groupcut(#S,by=#peer,n=10),long_comp_name().value == value(long_comp_name().value,['"&amp;D463&amp;"']).value),true)) for(members('besgcov index'))","#asof",_xll.BQL.Date(#REF!),"#4 = classification_name(bics,4)","#3 = classification_name(bics,3)","#2 = classification_name(bics,2)","#if= "&amp;'[11]Peer Sheet'!$AE$2&amp;"","#Peer = "&amp;'[11]Peer Sheet'!$AE$3&amp;""),H463)))</f>
        <v>#REF!</v>
      </c>
      <c r="M463" s="28" t="e">
        <f>IF(#REF!="","",IF(D463="","",IF(#REF!="Yes",_xll.BQL.Query(#REF!&amp;"get(dropna(matches(groupcut(#G,by=#peer,n=10),long_comp_name().value == value(long_comp_name().value,['"&amp;D463&amp;"']).value),true)) for(members('besgcov index'))","#asof",_xll.BQL.Date(#REF!),"#4 = classification_name(bics,4)","#3 = classification_name(bics,3)","#2 = classification_name(bics,2)","#if= "&amp;'[11]Peer Sheet'!$AE$2&amp;"","#Peer = "&amp;'[11]Peer Sheet'!$AE$3&amp;""),I463)))</f>
        <v>#REF!</v>
      </c>
      <c r="O463" s="27" t="e">
        <f>IF(O462&lt;#REF!,O462+1,"")</f>
        <v>#REF!</v>
      </c>
      <c r="P463" s="42" t="e">
        <f t="array" ref="P463">IF(O463="","",INDEX(D$9:D$938,MATCH(1,(K$9:K$938=IF(#REF!="Leaders",LARGE(K$9:K$938,O463),SMALL(K$9:K$938,O463)))*(COUNTIF(P$9:P462,D$9:D$938)=0),0)))</f>
        <v>#REF!</v>
      </c>
      <c r="Q463" s="41" t="e">
        <f t="shared" si="9"/>
        <v>#REF!</v>
      </c>
      <c r="R463" s="28" t="e">
        <f>IF(O463="","",IF(#REF!="Leaders",LARGE(K:K,O463),SMALL(K:K,O463)))</f>
        <v>#REF!</v>
      </c>
      <c r="S463" s="28"/>
      <c r="T463" s="42" t="e">
        <f t="array" ref="T463">IF(O463="","",INDEX(D$9:D$938,MATCH(1,(L$9:L$938=IF(#REF!="Leaders",LARGE(L$9:L$938,O463),SMALL(L$9:L$938,O463)))*(COUNTIF(T$9:T462,D$9:D$938)=0),0)))</f>
        <v>#REF!</v>
      </c>
      <c r="U463" s="41" t="e">
        <f t="shared" si="10"/>
        <v>#REF!</v>
      </c>
      <c r="V463" s="28" t="e">
        <f>IF(O463="","",IF(#REF!="Leaders",LARGE(L:L,O463),SMALL(L:L,O463)))</f>
        <v>#REF!</v>
      </c>
      <c r="X463" s="42" t="e">
        <f t="array" ref="X463">IF(O463="","",INDEX(D$9:D$938,MATCH(1,(M$9:M$938=IF(#REF!="Leaders",LARGE(M$9:M$938,O463),SMALL(M$9:M$938,O463)))*(COUNTIF(X$9:X462,D$9:D$938)=0),0)))</f>
        <v>#REF!</v>
      </c>
      <c r="Y463" s="41" t="e">
        <f t="shared" si="11"/>
        <v>#REF!</v>
      </c>
      <c r="Z463" s="28" t="e">
        <f>IF(O463="","",IF(#REF!="Leaders",LARGE(M:M,O463),SMALL(M:M,O463)))</f>
        <v>#REF!</v>
      </c>
    </row>
    <row r="464" spans="7:26">
      <c r="G464" s="28"/>
      <c r="H464" s="40"/>
      <c r="I464" s="28"/>
      <c r="J464" s="28"/>
      <c r="K464" s="28" t="e">
        <f>IF(#REF!="","",IF(D464="","",IFERROR(IF(#REF!="Yes",_xll.BQL.Query(#REF!&amp;"get(dropna(matches(groupcut(#E,by=#peer,n=10),long_comp_name().value == value(long_comp_name().value,['"&amp;D464&amp;"']).value),true)) for(members('besgcov index'))","#asof",_xll.BQL.Date(#REF!),"#4 = classification_name(bics,4)","#3 = classification_name(bics,3)","#2 = classification_name(bics,2)","#if= "&amp;'[11]Peer Sheet'!$AE$2&amp;"","#Peer = "&amp;'[11]Peer Sheet'!$AE$3&amp;""),G464)*1,"-")))</f>
        <v>#REF!</v>
      </c>
      <c r="L464" s="28" t="e">
        <f>IF(#REF!="","",IF(D464="","",IF(#REF!="Yes",_xll.BQL.Query(#REF!&amp;"get(dropna(matches(groupcut(#S,by=#peer,n=10),long_comp_name().value == value(long_comp_name().value,['"&amp;D464&amp;"']).value),true)) for(members('besgcov index'))","#asof",_xll.BQL.Date(#REF!),"#4 = classification_name(bics,4)","#3 = classification_name(bics,3)","#2 = classification_name(bics,2)","#if= "&amp;'[11]Peer Sheet'!$AE$2&amp;"","#Peer = "&amp;'[11]Peer Sheet'!$AE$3&amp;""),H464)))</f>
        <v>#REF!</v>
      </c>
      <c r="M464" s="28" t="e">
        <f>IF(#REF!="","",IF(D464="","",IF(#REF!="Yes",_xll.BQL.Query(#REF!&amp;"get(dropna(matches(groupcut(#G,by=#peer,n=10),long_comp_name().value == value(long_comp_name().value,['"&amp;D464&amp;"']).value),true)) for(members('besgcov index'))","#asof",_xll.BQL.Date(#REF!),"#4 = classification_name(bics,4)","#3 = classification_name(bics,3)","#2 = classification_name(bics,2)","#if= "&amp;'[11]Peer Sheet'!$AE$2&amp;"","#Peer = "&amp;'[11]Peer Sheet'!$AE$3&amp;""),I464)))</f>
        <v>#REF!</v>
      </c>
      <c r="O464" s="27" t="e">
        <f>IF(O463&lt;#REF!,O463+1,"")</f>
        <v>#REF!</v>
      </c>
      <c r="P464" s="42" t="e">
        <f t="array" ref="P464">IF(O464="","",INDEX(D$9:D$938,MATCH(1,(K$9:K$938=IF(#REF!="Leaders",LARGE(K$9:K$938,O464),SMALL(K$9:K$938,O464)))*(COUNTIF(P$9:P463,D$9:D$938)=0),0)))</f>
        <v>#REF!</v>
      </c>
      <c r="Q464" s="41" t="e">
        <f t="shared" si="9"/>
        <v>#REF!</v>
      </c>
      <c r="R464" s="28" t="e">
        <f>IF(O464="","",IF(#REF!="Leaders",LARGE(K:K,O464),SMALL(K:K,O464)))</f>
        <v>#REF!</v>
      </c>
      <c r="S464" s="28"/>
      <c r="T464" s="42" t="e">
        <f t="array" ref="T464">IF(O464="","",INDEX(D$9:D$938,MATCH(1,(L$9:L$938=IF(#REF!="Leaders",LARGE(L$9:L$938,O464),SMALL(L$9:L$938,O464)))*(COUNTIF(T$9:T463,D$9:D$938)=0),0)))</f>
        <v>#REF!</v>
      </c>
      <c r="U464" s="41" t="e">
        <f t="shared" si="10"/>
        <v>#REF!</v>
      </c>
      <c r="V464" s="28" t="e">
        <f>IF(O464="","",IF(#REF!="Leaders",LARGE(L:L,O464),SMALL(L:L,O464)))</f>
        <v>#REF!</v>
      </c>
      <c r="X464" s="42" t="e">
        <f t="array" ref="X464">IF(O464="","",INDEX(D$9:D$938,MATCH(1,(M$9:M$938=IF(#REF!="Leaders",LARGE(M$9:M$938,O464),SMALL(M$9:M$938,O464)))*(COUNTIF(X$9:X463,D$9:D$938)=0),0)))</f>
        <v>#REF!</v>
      </c>
      <c r="Y464" s="41" t="e">
        <f t="shared" si="11"/>
        <v>#REF!</v>
      </c>
      <c r="Z464" s="28" t="e">
        <f>IF(O464="","",IF(#REF!="Leaders",LARGE(M:M,O464),SMALL(M:M,O464)))</f>
        <v>#REF!</v>
      </c>
    </row>
    <row r="465" spans="7:26">
      <c r="G465" s="28"/>
      <c r="H465" s="40"/>
      <c r="I465" s="28"/>
      <c r="J465" s="28"/>
      <c r="K465" s="28" t="e">
        <f>IF(#REF!="","",IF(D465="","",IFERROR(IF(#REF!="Yes",_xll.BQL.Query(#REF!&amp;"get(dropna(matches(groupcut(#E,by=#peer,n=10),long_comp_name().value == value(long_comp_name().value,['"&amp;D465&amp;"']).value),true)) for(members('besgcov index'))","#asof",_xll.BQL.Date(#REF!),"#4 = classification_name(bics,4)","#3 = classification_name(bics,3)","#2 = classification_name(bics,2)","#if= "&amp;'[11]Peer Sheet'!$AE$2&amp;"","#Peer = "&amp;'[11]Peer Sheet'!$AE$3&amp;""),G465)*1,"-")))</f>
        <v>#REF!</v>
      </c>
      <c r="L465" s="28" t="e">
        <f>IF(#REF!="","",IF(D465="","",IF(#REF!="Yes",_xll.BQL.Query(#REF!&amp;"get(dropna(matches(groupcut(#S,by=#peer,n=10),long_comp_name().value == value(long_comp_name().value,['"&amp;D465&amp;"']).value),true)) for(members('besgcov index'))","#asof",_xll.BQL.Date(#REF!),"#4 = classification_name(bics,4)","#3 = classification_name(bics,3)","#2 = classification_name(bics,2)","#if= "&amp;'[11]Peer Sheet'!$AE$2&amp;"","#Peer = "&amp;'[11]Peer Sheet'!$AE$3&amp;""),H465)))</f>
        <v>#REF!</v>
      </c>
      <c r="M465" s="28" t="e">
        <f>IF(#REF!="","",IF(D465="","",IF(#REF!="Yes",_xll.BQL.Query(#REF!&amp;"get(dropna(matches(groupcut(#G,by=#peer,n=10),long_comp_name().value == value(long_comp_name().value,['"&amp;D465&amp;"']).value),true)) for(members('besgcov index'))","#asof",_xll.BQL.Date(#REF!),"#4 = classification_name(bics,4)","#3 = classification_name(bics,3)","#2 = classification_name(bics,2)","#if= "&amp;'[11]Peer Sheet'!$AE$2&amp;"","#Peer = "&amp;'[11]Peer Sheet'!$AE$3&amp;""),I465)))</f>
        <v>#REF!</v>
      </c>
      <c r="O465" s="27" t="e">
        <f>IF(O464&lt;#REF!,O464+1,"")</f>
        <v>#REF!</v>
      </c>
      <c r="P465" s="42" t="e">
        <f t="array" ref="P465">IF(O465="","",INDEX(D$9:D$938,MATCH(1,(K$9:K$938=IF(#REF!="Leaders",LARGE(K$9:K$938,O465),SMALL(K$9:K$938,O465)))*(COUNTIF(P$9:P464,D$9:D$938)=0),0)))</f>
        <v>#REF!</v>
      </c>
      <c r="Q465" s="41" t="e">
        <f t="shared" si="9"/>
        <v>#REF!</v>
      </c>
      <c r="R465" s="28" t="e">
        <f>IF(O465="","",IF(#REF!="Leaders",LARGE(K:K,O465),SMALL(K:K,O465)))</f>
        <v>#REF!</v>
      </c>
      <c r="S465" s="28"/>
      <c r="T465" s="42" t="e">
        <f t="array" ref="T465">IF(O465="","",INDEX(D$9:D$938,MATCH(1,(L$9:L$938=IF(#REF!="Leaders",LARGE(L$9:L$938,O465),SMALL(L$9:L$938,O465)))*(COUNTIF(T$9:T464,D$9:D$938)=0),0)))</f>
        <v>#REF!</v>
      </c>
      <c r="U465" s="41" t="e">
        <f t="shared" si="10"/>
        <v>#REF!</v>
      </c>
      <c r="V465" s="28" t="e">
        <f>IF(O465="","",IF(#REF!="Leaders",LARGE(L:L,O465),SMALL(L:L,O465)))</f>
        <v>#REF!</v>
      </c>
      <c r="X465" s="42" t="e">
        <f t="array" ref="X465">IF(O465="","",INDEX(D$9:D$938,MATCH(1,(M$9:M$938=IF(#REF!="Leaders",LARGE(M$9:M$938,O465),SMALL(M$9:M$938,O465)))*(COUNTIF(X$9:X464,D$9:D$938)=0),0)))</f>
        <v>#REF!</v>
      </c>
      <c r="Y465" s="41" t="e">
        <f t="shared" si="11"/>
        <v>#REF!</v>
      </c>
      <c r="Z465" s="28" t="e">
        <f>IF(O465="","",IF(#REF!="Leaders",LARGE(M:M,O465),SMALL(M:M,O465)))</f>
        <v>#REF!</v>
      </c>
    </row>
    <row r="466" spans="7:26">
      <c r="G466" s="28"/>
      <c r="H466" s="40"/>
      <c r="I466" s="28"/>
      <c r="J466" s="28"/>
      <c r="K466" s="28" t="e">
        <f>IF(#REF!="","",IF(D466="","",IFERROR(IF(#REF!="Yes",_xll.BQL.Query(#REF!&amp;"get(dropna(matches(groupcut(#E,by=#peer,n=10),long_comp_name().value == value(long_comp_name().value,['"&amp;D466&amp;"']).value),true)) for(members('besgcov index'))","#asof",_xll.BQL.Date(#REF!),"#4 = classification_name(bics,4)","#3 = classification_name(bics,3)","#2 = classification_name(bics,2)","#if= "&amp;'[11]Peer Sheet'!$AE$2&amp;"","#Peer = "&amp;'[11]Peer Sheet'!$AE$3&amp;""),G466)*1,"-")))</f>
        <v>#REF!</v>
      </c>
      <c r="L466" s="28" t="e">
        <f>IF(#REF!="","",IF(D466="","",IF(#REF!="Yes",_xll.BQL.Query(#REF!&amp;"get(dropna(matches(groupcut(#S,by=#peer,n=10),long_comp_name().value == value(long_comp_name().value,['"&amp;D466&amp;"']).value),true)) for(members('besgcov index'))","#asof",_xll.BQL.Date(#REF!),"#4 = classification_name(bics,4)","#3 = classification_name(bics,3)","#2 = classification_name(bics,2)","#if= "&amp;'[11]Peer Sheet'!$AE$2&amp;"","#Peer = "&amp;'[11]Peer Sheet'!$AE$3&amp;""),H466)))</f>
        <v>#REF!</v>
      </c>
      <c r="M466" s="28" t="e">
        <f>IF(#REF!="","",IF(D466="","",IF(#REF!="Yes",_xll.BQL.Query(#REF!&amp;"get(dropna(matches(groupcut(#G,by=#peer,n=10),long_comp_name().value == value(long_comp_name().value,['"&amp;D466&amp;"']).value),true)) for(members('besgcov index'))","#asof",_xll.BQL.Date(#REF!),"#4 = classification_name(bics,4)","#3 = classification_name(bics,3)","#2 = classification_name(bics,2)","#if= "&amp;'[11]Peer Sheet'!$AE$2&amp;"","#Peer = "&amp;'[11]Peer Sheet'!$AE$3&amp;""),I466)))</f>
        <v>#REF!</v>
      </c>
      <c r="O466" s="27" t="e">
        <f>IF(O465&lt;#REF!,O465+1,"")</f>
        <v>#REF!</v>
      </c>
      <c r="P466" s="42" t="e">
        <f t="array" ref="P466">IF(O466="","",INDEX(D$9:D$938,MATCH(1,(K$9:K$938=IF(#REF!="Leaders",LARGE(K$9:K$938,O466),SMALL(K$9:K$938,O466)))*(COUNTIF(P$9:P465,D$9:D$938)=0),0)))</f>
        <v>#REF!</v>
      </c>
      <c r="Q466" s="41" t="e">
        <f t="shared" si="9"/>
        <v>#REF!</v>
      </c>
      <c r="R466" s="28" t="e">
        <f>IF(O466="","",IF(#REF!="Leaders",LARGE(K:K,O466),SMALL(K:K,O466)))</f>
        <v>#REF!</v>
      </c>
      <c r="S466" s="28"/>
      <c r="T466" s="42" t="e">
        <f t="array" ref="T466">IF(O466="","",INDEX(D$9:D$938,MATCH(1,(L$9:L$938=IF(#REF!="Leaders",LARGE(L$9:L$938,O466),SMALL(L$9:L$938,O466)))*(COUNTIF(T$9:T465,D$9:D$938)=0),0)))</f>
        <v>#REF!</v>
      </c>
      <c r="U466" s="41" t="e">
        <f t="shared" si="10"/>
        <v>#REF!</v>
      </c>
      <c r="V466" s="28" t="e">
        <f>IF(O466="","",IF(#REF!="Leaders",LARGE(L:L,O466),SMALL(L:L,O466)))</f>
        <v>#REF!</v>
      </c>
      <c r="X466" s="42" t="e">
        <f t="array" ref="X466">IF(O466="","",INDEX(D$9:D$938,MATCH(1,(M$9:M$938=IF(#REF!="Leaders",LARGE(M$9:M$938,O466),SMALL(M$9:M$938,O466)))*(COUNTIF(X$9:X465,D$9:D$938)=0),0)))</f>
        <v>#REF!</v>
      </c>
      <c r="Y466" s="41" t="e">
        <f t="shared" si="11"/>
        <v>#REF!</v>
      </c>
      <c r="Z466" s="28" t="e">
        <f>IF(O466="","",IF(#REF!="Leaders",LARGE(M:M,O466),SMALL(M:M,O466)))</f>
        <v>#REF!</v>
      </c>
    </row>
    <row r="467" spans="7:26">
      <c r="G467" s="28"/>
      <c r="H467" s="40"/>
      <c r="I467" s="28"/>
      <c r="J467" s="28"/>
      <c r="K467" s="28" t="e">
        <f>IF(#REF!="","",IF(D467="","",IFERROR(IF(#REF!="Yes",_xll.BQL.Query(#REF!&amp;"get(dropna(matches(groupcut(#E,by=#peer,n=10),long_comp_name().value == value(long_comp_name().value,['"&amp;D467&amp;"']).value),true)) for(members('besgcov index'))","#asof",_xll.BQL.Date(#REF!),"#4 = classification_name(bics,4)","#3 = classification_name(bics,3)","#2 = classification_name(bics,2)","#if= "&amp;'[11]Peer Sheet'!$AE$2&amp;"","#Peer = "&amp;'[11]Peer Sheet'!$AE$3&amp;""),G467)*1,"-")))</f>
        <v>#REF!</v>
      </c>
      <c r="L467" s="28" t="e">
        <f>IF(#REF!="","",IF(D467="","",IF(#REF!="Yes",_xll.BQL.Query(#REF!&amp;"get(dropna(matches(groupcut(#S,by=#peer,n=10),long_comp_name().value == value(long_comp_name().value,['"&amp;D467&amp;"']).value),true)) for(members('besgcov index'))","#asof",_xll.BQL.Date(#REF!),"#4 = classification_name(bics,4)","#3 = classification_name(bics,3)","#2 = classification_name(bics,2)","#if= "&amp;'[11]Peer Sheet'!$AE$2&amp;"","#Peer = "&amp;'[11]Peer Sheet'!$AE$3&amp;""),H467)))</f>
        <v>#REF!</v>
      </c>
      <c r="M467" s="28" t="e">
        <f>IF(#REF!="","",IF(D467="","",IF(#REF!="Yes",_xll.BQL.Query(#REF!&amp;"get(dropna(matches(groupcut(#G,by=#peer,n=10),long_comp_name().value == value(long_comp_name().value,['"&amp;D467&amp;"']).value),true)) for(members('besgcov index'))","#asof",_xll.BQL.Date(#REF!),"#4 = classification_name(bics,4)","#3 = classification_name(bics,3)","#2 = classification_name(bics,2)","#if= "&amp;'[11]Peer Sheet'!$AE$2&amp;"","#Peer = "&amp;'[11]Peer Sheet'!$AE$3&amp;""),I467)))</f>
        <v>#REF!</v>
      </c>
      <c r="O467" s="27" t="e">
        <f>IF(O466&lt;#REF!,O466+1,"")</f>
        <v>#REF!</v>
      </c>
      <c r="P467" s="42" t="e">
        <f t="array" ref="P467">IF(O467="","",INDEX(D$9:D$938,MATCH(1,(K$9:K$938=IF(#REF!="Leaders",LARGE(K$9:K$938,O467),SMALL(K$9:K$938,O467)))*(COUNTIF(P$9:P466,D$9:D$938)=0),0)))</f>
        <v>#REF!</v>
      </c>
      <c r="Q467" s="41" t="e">
        <f t="shared" si="9"/>
        <v>#REF!</v>
      </c>
      <c r="R467" s="28" t="e">
        <f>IF(O467="","",IF(#REF!="Leaders",LARGE(K:K,O467),SMALL(K:K,O467)))</f>
        <v>#REF!</v>
      </c>
      <c r="S467" s="28"/>
      <c r="T467" s="42" t="e">
        <f t="array" ref="T467">IF(O467="","",INDEX(D$9:D$938,MATCH(1,(L$9:L$938=IF(#REF!="Leaders",LARGE(L$9:L$938,O467),SMALL(L$9:L$938,O467)))*(COUNTIF(T$9:T466,D$9:D$938)=0),0)))</f>
        <v>#REF!</v>
      </c>
      <c r="U467" s="41" t="e">
        <f t="shared" si="10"/>
        <v>#REF!</v>
      </c>
      <c r="V467" s="28" t="e">
        <f>IF(O467="","",IF(#REF!="Leaders",LARGE(L:L,O467),SMALL(L:L,O467)))</f>
        <v>#REF!</v>
      </c>
      <c r="X467" s="42" t="e">
        <f t="array" ref="X467">IF(O467="","",INDEX(D$9:D$938,MATCH(1,(M$9:M$938=IF(#REF!="Leaders",LARGE(M$9:M$938,O467),SMALL(M$9:M$938,O467)))*(COUNTIF(X$9:X466,D$9:D$938)=0),0)))</f>
        <v>#REF!</v>
      </c>
      <c r="Y467" s="41" t="e">
        <f t="shared" si="11"/>
        <v>#REF!</v>
      </c>
      <c r="Z467" s="28" t="e">
        <f>IF(O467="","",IF(#REF!="Leaders",LARGE(M:M,O467),SMALL(M:M,O467)))</f>
        <v>#REF!</v>
      </c>
    </row>
    <row r="468" spans="7:26">
      <c r="G468" s="28"/>
      <c r="H468" s="40"/>
      <c r="I468" s="28"/>
      <c r="J468" s="28"/>
      <c r="K468" s="28" t="e">
        <f>IF(#REF!="","",IF(D468="","",IFERROR(IF(#REF!="Yes",_xll.BQL.Query(#REF!&amp;"get(dropna(matches(groupcut(#E,by=#peer,n=10),long_comp_name().value == value(long_comp_name().value,['"&amp;D468&amp;"']).value),true)) for(members('besgcov index'))","#asof",_xll.BQL.Date(#REF!),"#4 = classification_name(bics,4)","#3 = classification_name(bics,3)","#2 = classification_name(bics,2)","#if= "&amp;'[11]Peer Sheet'!$AE$2&amp;"","#Peer = "&amp;'[11]Peer Sheet'!$AE$3&amp;""),G468)*1,"-")))</f>
        <v>#REF!</v>
      </c>
      <c r="L468" s="28" t="e">
        <f>IF(#REF!="","",IF(D468="","",IF(#REF!="Yes",_xll.BQL.Query(#REF!&amp;"get(dropna(matches(groupcut(#S,by=#peer,n=10),long_comp_name().value == value(long_comp_name().value,['"&amp;D468&amp;"']).value),true)) for(members('besgcov index'))","#asof",_xll.BQL.Date(#REF!),"#4 = classification_name(bics,4)","#3 = classification_name(bics,3)","#2 = classification_name(bics,2)","#if= "&amp;'[11]Peer Sheet'!$AE$2&amp;"","#Peer = "&amp;'[11]Peer Sheet'!$AE$3&amp;""),H468)))</f>
        <v>#REF!</v>
      </c>
      <c r="M468" s="28" t="e">
        <f>IF(#REF!="","",IF(D468="","",IF(#REF!="Yes",_xll.BQL.Query(#REF!&amp;"get(dropna(matches(groupcut(#G,by=#peer,n=10),long_comp_name().value == value(long_comp_name().value,['"&amp;D468&amp;"']).value),true)) for(members('besgcov index'))","#asof",_xll.BQL.Date(#REF!),"#4 = classification_name(bics,4)","#3 = classification_name(bics,3)","#2 = classification_name(bics,2)","#if= "&amp;'[11]Peer Sheet'!$AE$2&amp;"","#Peer = "&amp;'[11]Peer Sheet'!$AE$3&amp;""),I468)))</f>
        <v>#REF!</v>
      </c>
      <c r="O468" s="27" t="e">
        <f>IF(O467&lt;#REF!,O467+1,"")</f>
        <v>#REF!</v>
      </c>
      <c r="P468" s="42" t="e">
        <f t="array" ref="P468">IF(O468="","",INDEX(D$9:D$938,MATCH(1,(K$9:K$938=IF(#REF!="Leaders",LARGE(K$9:K$938,O468),SMALL(K$9:K$938,O468)))*(COUNTIF(P$9:P467,D$9:D$938)=0),0)))</f>
        <v>#REF!</v>
      </c>
      <c r="Q468" s="41" t="e">
        <f t="shared" si="9"/>
        <v>#REF!</v>
      </c>
      <c r="R468" s="28" t="e">
        <f>IF(O468="","",IF(#REF!="Leaders",LARGE(K:K,O468),SMALL(K:K,O468)))</f>
        <v>#REF!</v>
      </c>
      <c r="S468" s="28"/>
      <c r="T468" s="42" t="e">
        <f t="array" ref="T468">IF(O468="","",INDEX(D$9:D$938,MATCH(1,(L$9:L$938=IF(#REF!="Leaders",LARGE(L$9:L$938,O468),SMALL(L$9:L$938,O468)))*(COUNTIF(T$9:T467,D$9:D$938)=0),0)))</f>
        <v>#REF!</v>
      </c>
      <c r="U468" s="41" t="e">
        <f t="shared" si="10"/>
        <v>#REF!</v>
      </c>
      <c r="V468" s="28" t="e">
        <f>IF(O468="","",IF(#REF!="Leaders",LARGE(L:L,O468),SMALL(L:L,O468)))</f>
        <v>#REF!</v>
      </c>
      <c r="X468" s="42" t="e">
        <f t="array" ref="X468">IF(O468="","",INDEX(D$9:D$938,MATCH(1,(M$9:M$938=IF(#REF!="Leaders",LARGE(M$9:M$938,O468),SMALL(M$9:M$938,O468)))*(COUNTIF(X$9:X467,D$9:D$938)=0),0)))</f>
        <v>#REF!</v>
      </c>
      <c r="Y468" s="41" t="e">
        <f t="shared" si="11"/>
        <v>#REF!</v>
      </c>
      <c r="Z468" s="28" t="e">
        <f>IF(O468="","",IF(#REF!="Leaders",LARGE(M:M,O468),SMALL(M:M,O468)))</f>
        <v>#REF!</v>
      </c>
    </row>
    <row r="469" spans="7:26">
      <c r="G469" s="28"/>
      <c r="H469" s="40"/>
      <c r="I469" s="28"/>
      <c r="J469" s="28"/>
      <c r="K469" s="28" t="e">
        <f>IF(#REF!="","",IF(D469="","",IFERROR(IF(#REF!="Yes",_xll.BQL.Query(#REF!&amp;"get(dropna(matches(groupcut(#E,by=#peer,n=10),long_comp_name().value == value(long_comp_name().value,['"&amp;D469&amp;"']).value),true)) for(members('besgcov index'))","#asof",_xll.BQL.Date(#REF!),"#4 = classification_name(bics,4)","#3 = classification_name(bics,3)","#2 = classification_name(bics,2)","#if= "&amp;'[11]Peer Sheet'!$AE$2&amp;"","#Peer = "&amp;'[11]Peer Sheet'!$AE$3&amp;""),G469)*1,"-")))</f>
        <v>#REF!</v>
      </c>
      <c r="L469" s="28" t="e">
        <f>IF(#REF!="","",IF(D469="","",IF(#REF!="Yes",_xll.BQL.Query(#REF!&amp;"get(dropna(matches(groupcut(#S,by=#peer,n=10),long_comp_name().value == value(long_comp_name().value,['"&amp;D469&amp;"']).value),true)) for(members('besgcov index'))","#asof",_xll.BQL.Date(#REF!),"#4 = classification_name(bics,4)","#3 = classification_name(bics,3)","#2 = classification_name(bics,2)","#if= "&amp;'[11]Peer Sheet'!$AE$2&amp;"","#Peer = "&amp;'[11]Peer Sheet'!$AE$3&amp;""),H469)))</f>
        <v>#REF!</v>
      </c>
      <c r="M469" s="28" t="e">
        <f>IF(#REF!="","",IF(D469="","",IF(#REF!="Yes",_xll.BQL.Query(#REF!&amp;"get(dropna(matches(groupcut(#G,by=#peer,n=10),long_comp_name().value == value(long_comp_name().value,['"&amp;D469&amp;"']).value),true)) for(members('besgcov index'))","#asof",_xll.BQL.Date(#REF!),"#4 = classification_name(bics,4)","#3 = classification_name(bics,3)","#2 = classification_name(bics,2)","#if= "&amp;'[11]Peer Sheet'!$AE$2&amp;"","#Peer = "&amp;'[11]Peer Sheet'!$AE$3&amp;""),I469)))</f>
        <v>#REF!</v>
      </c>
      <c r="O469" s="27" t="e">
        <f>IF(O468&lt;#REF!,O468+1,"")</f>
        <v>#REF!</v>
      </c>
      <c r="P469" s="42" t="e">
        <f t="array" ref="P469">IF(O469="","",INDEX(D$9:D$938,MATCH(1,(K$9:K$938=IF(#REF!="Leaders",LARGE(K$9:K$938,O469),SMALL(K$9:K$938,O469)))*(COUNTIF(P$9:P468,D$9:D$938)=0),0)))</f>
        <v>#REF!</v>
      </c>
      <c r="Q469" s="41" t="e">
        <f t="shared" si="9"/>
        <v>#REF!</v>
      </c>
      <c r="R469" s="28" t="e">
        <f>IF(O469="","",IF(#REF!="Leaders",LARGE(K:K,O469),SMALL(K:K,O469)))</f>
        <v>#REF!</v>
      </c>
      <c r="S469" s="28"/>
      <c r="T469" s="42" t="e">
        <f t="array" ref="T469">IF(O469="","",INDEX(D$9:D$938,MATCH(1,(L$9:L$938=IF(#REF!="Leaders",LARGE(L$9:L$938,O469),SMALL(L$9:L$938,O469)))*(COUNTIF(T$9:T468,D$9:D$938)=0),0)))</f>
        <v>#REF!</v>
      </c>
      <c r="U469" s="41" t="e">
        <f t="shared" si="10"/>
        <v>#REF!</v>
      </c>
      <c r="V469" s="28" t="e">
        <f>IF(O469="","",IF(#REF!="Leaders",LARGE(L:L,O469),SMALL(L:L,O469)))</f>
        <v>#REF!</v>
      </c>
      <c r="X469" s="42" t="e">
        <f t="array" ref="X469">IF(O469="","",INDEX(D$9:D$938,MATCH(1,(M$9:M$938=IF(#REF!="Leaders",LARGE(M$9:M$938,O469),SMALL(M$9:M$938,O469)))*(COUNTIF(X$9:X468,D$9:D$938)=0),0)))</f>
        <v>#REF!</v>
      </c>
      <c r="Y469" s="41" t="e">
        <f t="shared" si="11"/>
        <v>#REF!</v>
      </c>
      <c r="Z469" s="28" t="e">
        <f>IF(O469="","",IF(#REF!="Leaders",LARGE(M:M,O469),SMALL(M:M,O469)))</f>
        <v>#REF!</v>
      </c>
    </row>
    <row r="470" spans="7:26">
      <c r="G470" s="28"/>
      <c r="H470" s="40"/>
      <c r="I470" s="28"/>
      <c r="J470" s="28"/>
      <c r="K470" s="28" t="e">
        <f>IF(#REF!="","",IF(D470="","",IFERROR(IF(#REF!="Yes",_xll.BQL.Query(#REF!&amp;"get(dropna(matches(groupcut(#E,by=#peer,n=10),long_comp_name().value == value(long_comp_name().value,['"&amp;D470&amp;"']).value),true)) for(members('besgcov index'))","#asof",_xll.BQL.Date(#REF!),"#4 = classification_name(bics,4)","#3 = classification_name(bics,3)","#2 = classification_name(bics,2)","#if= "&amp;'[11]Peer Sheet'!$AE$2&amp;"","#Peer = "&amp;'[11]Peer Sheet'!$AE$3&amp;""),G470)*1,"-")))</f>
        <v>#REF!</v>
      </c>
      <c r="L470" s="28" t="e">
        <f>IF(#REF!="","",IF(D470="","",IF(#REF!="Yes",_xll.BQL.Query(#REF!&amp;"get(dropna(matches(groupcut(#S,by=#peer,n=10),long_comp_name().value == value(long_comp_name().value,['"&amp;D470&amp;"']).value),true)) for(members('besgcov index'))","#asof",_xll.BQL.Date(#REF!),"#4 = classification_name(bics,4)","#3 = classification_name(bics,3)","#2 = classification_name(bics,2)","#if= "&amp;'[11]Peer Sheet'!$AE$2&amp;"","#Peer = "&amp;'[11]Peer Sheet'!$AE$3&amp;""),H470)))</f>
        <v>#REF!</v>
      </c>
      <c r="M470" s="28" t="e">
        <f>IF(#REF!="","",IF(D470="","",IF(#REF!="Yes",_xll.BQL.Query(#REF!&amp;"get(dropna(matches(groupcut(#G,by=#peer,n=10),long_comp_name().value == value(long_comp_name().value,['"&amp;D470&amp;"']).value),true)) for(members('besgcov index'))","#asof",_xll.BQL.Date(#REF!),"#4 = classification_name(bics,4)","#3 = classification_name(bics,3)","#2 = classification_name(bics,2)","#if= "&amp;'[11]Peer Sheet'!$AE$2&amp;"","#Peer = "&amp;'[11]Peer Sheet'!$AE$3&amp;""),I470)))</f>
        <v>#REF!</v>
      </c>
      <c r="O470" s="27" t="e">
        <f>IF(O469&lt;#REF!,O469+1,"")</f>
        <v>#REF!</v>
      </c>
      <c r="P470" s="42" t="e">
        <f t="array" ref="P470">IF(O470="","",INDEX(D$9:D$938,MATCH(1,(K$9:K$938=IF(#REF!="Leaders",LARGE(K$9:K$938,O470),SMALL(K$9:K$938,O470)))*(COUNTIF(P$9:P469,D$9:D$938)=0),0)))</f>
        <v>#REF!</v>
      </c>
      <c r="Q470" s="41" t="e">
        <f t="shared" si="9"/>
        <v>#REF!</v>
      </c>
      <c r="R470" s="28" t="e">
        <f>IF(O470="","",IF(#REF!="Leaders",LARGE(K:K,O470),SMALL(K:K,O470)))</f>
        <v>#REF!</v>
      </c>
      <c r="S470" s="28"/>
      <c r="T470" s="42" t="e">
        <f t="array" ref="T470">IF(O470="","",INDEX(D$9:D$938,MATCH(1,(L$9:L$938=IF(#REF!="Leaders",LARGE(L$9:L$938,O470),SMALL(L$9:L$938,O470)))*(COUNTIF(T$9:T469,D$9:D$938)=0),0)))</f>
        <v>#REF!</v>
      </c>
      <c r="U470" s="41" t="e">
        <f t="shared" si="10"/>
        <v>#REF!</v>
      </c>
      <c r="V470" s="28" t="e">
        <f>IF(O470="","",IF(#REF!="Leaders",LARGE(L:L,O470),SMALL(L:L,O470)))</f>
        <v>#REF!</v>
      </c>
      <c r="X470" s="42" t="e">
        <f t="array" ref="X470">IF(O470="","",INDEX(D$9:D$938,MATCH(1,(M$9:M$938=IF(#REF!="Leaders",LARGE(M$9:M$938,O470),SMALL(M$9:M$938,O470)))*(COUNTIF(X$9:X469,D$9:D$938)=0),0)))</f>
        <v>#REF!</v>
      </c>
      <c r="Y470" s="41" t="e">
        <f t="shared" si="11"/>
        <v>#REF!</v>
      </c>
      <c r="Z470" s="28" t="e">
        <f>IF(O470="","",IF(#REF!="Leaders",LARGE(M:M,O470),SMALL(M:M,O470)))</f>
        <v>#REF!</v>
      </c>
    </row>
    <row r="471" spans="7:26">
      <c r="G471" s="28"/>
      <c r="H471" s="40"/>
      <c r="I471" s="28"/>
      <c r="J471" s="28"/>
      <c r="K471" s="28" t="e">
        <f>IF(#REF!="","",IF(D471="","",IFERROR(IF(#REF!="Yes",_xll.BQL.Query(#REF!&amp;"get(dropna(matches(groupcut(#E,by=#peer,n=10),long_comp_name().value == value(long_comp_name().value,['"&amp;D471&amp;"']).value),true)) for(members('besgcov index'))","#asof",_xll.BQL.Date(#REF!),"#4 = classification_name(bics,4)","#3 = classification_name(bics,3)","#2 = classification_name(bics,2)","#if= "&amp;'[11]Peer Sheet'!$AE$2&amp;"","#Peer = "&amp;'[11]Peer Sheet'!$AE$3&amp;""),G471)*1,"-")))</f>
        <v>#REF!</v>
      </c>
      <c r="L471" s="28" t="e">
        <f>IF(#REF!="","",IF(D471="","",IF(#REF!="Yes",_xll.BQL.Query(#REF!&amp;"get(dropna(matches(groupcut(#S,by=#peer,n=10),long_comp_name().value == value(long_comp_name().value,['"&amp;D471&amp;"']).value),true)) for(members('besgcov index'))","#asof",_xll.BQL.Date(#REF!),"#4 = classification_name(bics,4)","#3 = classification_name(bics,3)","#2 = classification_name(bics,2)","#if= "&amp;'[11]Peer Sheet'!$AE$2&amp;"","#Peer = "&amp;'[11]Peer Sheet'!$AE$3&amp;""),H471)))</f>
        <v>#REF!</v>
      </c>
      <c r="M471" s="28" t="e">
        <f>IF(#REF!="","",IF(D471="","",IF(#REF!="Yes",_xll.BQL.Query(#REF!&amp;"get(dropna(matches(groupcut(#G,by=#peer,n=10),long_comp_name().value == value(long_comp_name().value,['"&amp;D471&amp;"']).value),true)) for(members('besgcov index'))","#asof",_xll.BQL.Date(#REF!),"#4 = classification_name(bics,4)","#3 = classification_name(bics,3)","#2 = classification_name(bics,2)","#if= "&amp;'[11]Peer Sheet'!$AE$2&amp;"","#Peer = "&amp;'[11]Peer Sheet'!$AE$3&amp;""),I471)))</f>
        <v>#REF!</v>
      </c>
      <c r="O471" s="27" t="e">
        <f>IF(O470&lt;#REF!,O470+1,"")</f>
        <v>#REF!</v>
      </c>
      <c r="P471" s="42" t="e">
        <f t="array" ref="P471">IF(O471="","",INDEX(D$9:D$938,MATCH(1,(K$9:K$938=IF(#REF!="Leaders",LARGE(K$9:K$938,O471),SMALL(K$9:K$938,O471)))*(COUNTIF(P$9:P470,D$9:D$938)=0),0)))</f>
        <v>#REF!</v>
      </c>
      <c r="Q471" s="41" t="e">
        <f t="shared" si="9"/>
        <v>#REF!</v>
      </c>
      <c r="R471" s="28" t="e">
        <f>IF(O471="","",IF(#REF!="Leaders",LARGE(K:K,O471),SMALL(K:K,O471)))</f>
        <v>#REF!</v>
      </c>
      <c r="S471" s="28"/>
      <c r="T471" s="42" t="e">
        <f t="array" ref="T471">IF(O471="","",INDEX(D$9:D$938,MATCH(1,(L$9:L$938=IF(#REF!="Leaders",LARGE(L$9:L$938,O471),SMALL(L$9:L$938,O471)))*(COUNTIF(T$9:T470,D$9:D$938)=0),0)))</f>
        <v>#REF!</v>
      </c>
      <c r="U471" s="41" t="e">
        <f t="shared" si="10"/>
        <v>#REF!</v>
      </c>
      <c r="V471" s="28" t="e">
        <f>IF(O471="","",IF(#REF!="Leaders",LARGE(L:L,O471),SMALL(L:L,O471)))</f>
        <v>#REF!</v>
      </c>
      <c r="X471" s="42" t="e">
        <f t="array" ref="X471">IF(O471="","",INDEX(D$9:D$938,MATCH(1,(M$9:M$938=IF(#REF!="Leaders",LARGE(M$9:M$938,O471),SMALL(M$9:M$938,O471)))*(COUNTIF(X$9:X470,D$9:D$938)=0),0)))</f>
        <v>#REF!</v>
      </c>
      <c r="Y471" s="41" t="e">
        <f t="shared" si="11"/>
        <v>#REF!</v>
      </c>
      <c r="Z471" s="28" t="e">
        <f>IF(O471="","",IF(#REF!="Leaders",LARGE(M:M,O471),SMALL(M:M,O471)))</f>
        <v>#REF!</v>
      </c>
    </row>
    <row r="472" spans="7:26">
      <c r="G472" s="28"/>
      <c r="H472" s="40"/>
      <c r="I472" s="28"/>
      <c r="J472" s="28"/>
      <c r="K472" s="28" t="e">
        <f>IF(#REF!="","",IF(D472="","",IFERROR(IF(#REF!="Yes",_xll.BQL.Query(#REF!&amp;"get(dropna(matches(groupcut(#E,by=#peer,n=10),long_comp_name().value == value(long_comp_name().value,['"&amp;D472&amp;"']).value),true)) for(members('besgcov index'))","#asof",_xll.BQL.Date(#REF!),"#4 = classification_name(bics,4)","#3 = classification_name(bics,3)","#2 = classification_name(bics,2)","#if= "&amp;'[11]Peer Sheet'!$AE$2&amp;"","#Peer = "&amp;'[11]Peer Sheet'!$AE$3&amp;""),G472)*1,"-")))</f>
        <v>#REF!</v>
      </c>
      <c r="L472" s="28" t="e">
        <f>IF(#REF!="","",IF(D472="","",IF(#REF!="Yes",_xll.BQL.Query(#REF!&amp;"get(dropna(matches(groupcut(#S,by=#peer,n=10),long_comp_name().value == value(long_comp_name().value,['"&amp;D472&amp;"']).value),true)) for(members('besgcov index'))","#asof",_xll.BQL.Date(#REF!),"#4 = classification_name(bics,4)","#3 = classification_name(bics,3)","#2 = classification_name(bics,2)","#if= "&amp;'[11]Peer Sheet'!$AE$2&amp;"","#Peer = "&amp;'[11]Peer Sheet'!$AE$3&amp;""),H472)))</f>
        <v>#REF!</v>
      </c>
      <c r="M472" s="28" t="e">
        <f>IF(#REF!="","",IF(D472="","",IF(#REF!="Yes",_xll.BQL.Query(#REF!&amp;"get(dropna(matches(groupcut(#G,by=#peer,n=10),long_comp_name().value == value(long_comp_name().value,['"&amp;D472&amp;"']).value),true)) for(members('besgcov index'))","#asof",_xll.BQL.Date(#REF!),"#4 = classification_name(bics,4)","#3 = classification_name(bics,3)","#2 = classification_name(bics,2)","#if= "&amp;'[11]Peer Sheet'!$AE$2&amp;"","#Peer = "&amp;'[11]Peer Sheet'!$AE$3&amp;""),I472)))</f>
        <v>#REF!</v>
      </c>
      <c r="O472" s="27" t="e">
        <f>IF(O471&lt;#REF!,O471+1,"")</f>
        <v>#REF!</v>
      </c>
      <c r="P472" s="42" t="e">
        <f t="array" ref="P472">IF(O472="","",INDEX(D$9:D$938,MATCH(1,(K$9:K$938=IF(#REF!="Leaders",LARGE(K$9:K$938,O472),SMALL(K$9:K$938,O472)))*(COUNTIF(P$9:P471,D$9:D$938)=0),0)))</f>
        <v>#REF!</v>
      </c>
      <c r="Q472" s="41" t="e">
        <f t="shared" si="9"/>
        <v>#REF!</v>
      </c>
      <c r="R472" s="28" t="e">
        <f>IF(O472="","",IF(#REF!="Leaders",LARGE(K:K,O472),SMALL(K:K,O472)))</f>
        <v>#REF!</v>
      </c>
      <c r="S472" s="28"/>
      <c r="T472" s="42" t="e">
        <f t="array" ref="T472">IF(O472="","",INDEX(D$9:D$938,MATCH(1,(L$9:L$938=IF(#REF!="Leaders",LARGE(L$9:L$938,O472),SMALL(L$9:L$938,O472)))*(COUNTIF(T$9:T471,D$9:D$938)=0),0)))</f>
        <v>#REF!</v>
      </c>
      <c r="U472" s="41" t="e">
        <f t="shared" si="10"/>
        <v>#REF!</v>
      </c>
      <c r="V472" s="28" t="e">
        <f>IF(O472="","",IF(#REF!="Leaders",LARGE(L:L,O472),SMALL(L:L,O472)))</f>
        <v>#REF!</v>
      </c>
      <c r="X472" s="42" t="e">
        <f t="array" ref="X472">IF(O472="","",INDEX(D$9:D$938,MATCH(1,(M$9:M$938=IF(#REF!="Leaders",LARGE(M$9:M$938,O472),SMALL(M$9:M$938,O472)))*(COUNTIF(X$9:X471,D$9:D$938)=0),0)))</f>
        <v>#REF!</v>
      </c>
      <c r="Y472" s="41" t="e">
        <f t="shared" si="11"/>
        <v>#REF!</v>
      </c>
      <c r="Z472" s="28" t="e">
        <f>IF(O472="","",IF(#REF!="Leaders",LARGE(M:M,O472),SMALL(M:M,O472)))</f>
        <v>#REF!</v>
      </c>
    </row>
    <row r="473" spans="7:26">
      <c r="G473" s="28"/>
      <c r="H473" s="40"/>
      <c r="I473" s="28"/>
      <c r="J473" s="28"/>
      <c r="K473" s="28" t="e">
        <f>IF(#REF!="","",IF(D473="","",IFERROR(IF(#REF!="Yes",_xll.BQL.Query(#REF!&amp;"get(dropna(matches(groupcut(#E,by=#peer,n=10),long_comp_name().value == value(long_comp_name().value,['"&amp;D473&amp;"']).value),true)) for(members('besgcov index'))","#asof",_xll.BQL.Date(#REF!),"#4 = classification_name(bics,4)","#3 = classification_name(bics,3)","#2 = classification_name(bics,2)","#if= "&amp;'[11]Peer Sheet'!$AE$2&amp;"","#Peer = "&amp;'[11]Peer Sheet'!$AE$3&amp;""),G473)*1,"-")))</f>
        <v>#REF!</v>
      </c>
      <c r="L473" s="28" t="e">
        <f>IF(#REF!="","",IF(D473="","",IF(#REF!="Yes",_xll.BQL.Query(#REF!&amp;"get(dropna(matches(groupcut(#S,by=#peer,n=10),long_comp_name().value == value(long_comp_name().value,['"&amp;D473&amp;"']).value),true)) for(members('besgcov index'))","#asof",_xll.BQL.Date(#REF!),"#4 = classification_name(bics,4)","#3 = classification_name(bics,3)","#2 = classification_name(bics,2)","#if= "&amp;'[11]Peer Sheet'!$AE$2&amp;"","#Peer = "&amp;'[11]Peer Sheet'!$AE$3&amp;""),H473)))</f>
        <v>#REF!</v>
      </c>
      <c r="M473" s="28" t="e">
        <f>IF(#REF!="","",IF(D473="","",IF(#REF!="Yes",_xll.BQL.Query(#REF!&amp;"get(dropna(matches(groupcut(#G,by=#peer,n=10),long_comp_name().value == value(long_comp_name().value,['"&amp;D473&amp;"']).value),true)) for(members('besgcov index'))","#asof",_xll.BQL.Date(#REF!),"#4 = classification_name(bics,4)","#3 = classification_name(bics,3)","#2 = classification_name(bics,2)","#if= "&amp;'[11]Peer Sheet'!$AE$2&amp;"","#Peer = "&amp;'[11]Peer Sheet'!$AE$3&amp;""),I473)))</f>
        <v>#REF!</v>
      </c>
      <c r="O473" s="27" t="e">
        <f>IF(O472&lt;#REF!,O472+1,"")</f>
        <v>#REF!</v>
      </c>
      <c r="P473" s="42" t="e">
        <f t="array" ref="P473">IF(O473="","",INDEX(D$9:D$938,MATCH(1,(K$9:K$938=IF(#REF!="Leaders",LARGE(K$9:K$938,O473),SMALL(K$9:K$938,O473)))*(COUNTIF(P$9:P472,D$9:D$938)=0),0)))</f>
        <v>#REF!</v>
      </c>
      <c r="Q473" s="41" t="e">
        <f t="shared" si="9"/>
        <v>#REF!</v>
      </c>
      <c r="R473" s="28" t="e">
        <f>IF(O473="","",IF(#REF!="Leaders",LARGE(K:K,O473),SMALL(K:K,O473)))</f>
        <v>#REF!</v>
      </c>
      <c r="S473" s="28"/>
      <c r="T473" s="42" t="e">
        <f t="array" ref="T473">IF(O473="","",INDEX(D$9:D$938,MATCH(1,(L$9:L$938=IF(#REF!="Leaders",LARGE(L$9:L$938,O473),SMALL(L$9:L$938,O473)))*(COUNTIF(T$9:T472,D$9:D$938)=0),0)))</f>
        <v>#REF!</v>
      </c>
      <c r="U473" s="41" t="e">
        <f t="shared" si="10"/>
        <v>#REF!</v>
      </c>
      <c r="V473" s="28" t="e">
        <f>IF(O473="","",IF(#REF!="Leaders",LARGE(L:L,O473),SMALL(L:L,O473)))</f>
        <v>#REF!</v>
      </c>
      <c r="X473" s="42" t="e">
        <f t="array" ref="X473">IF(O473="","",INDEX(D$9:D$938,MATCH(1,(M$9:M$938=IF(#REF!="Leaders",LARGE(M$9:M$938,O473),SMALL(M$9:M$938,O473)))*(COUNTIF(X$9:X472,D$9:D$938)=0),0)))</f>
        <v>#REF!</v>
      </c>
      <c r="Y473" s="41" t="e">
        <f t="shared" si="11"/>
        <v>#REF!</v>
      </c>
      <c r="Z473" s="28" t="e">
        <f>IF(O473="","",IF(#REF!="Leaders",LARGE(M:M,O473),SMALL(M:M,O473)))</f>
        <v>#REF!</v>
      </c>
    </row>
    <row r="474" spans="7:26">
      <c r="G474" s="28"/>
      <c r="H474" s="40"/>
      <c r="I474" s="28"/>
      <c r="J474" s="28"/>
      <c r="K474" s="28" t="e">
        <f>IF(#REF!="","",IF(D474="","",IFERROR(IF(#REF!="Yes",_xll.BQL.Query(#REF!&amp;"get(dropna(matches(groupcut(#E,by=#peer,n=10),long_comp_name().value == value(long_comp_name().value,['"&amp;D474&amp;"']).value),true)) for(members('besgcov index'))","#asof",_xll.BQL.Date(#REF!),"#4 = classification_name(bics,4)","#3 = classification_name(bics,3)","#2 = classification_name(bics,2)","#if= "&amp;'[11]Peer Sheet'!$AE$2&amp;"","#Peer = "&amp;'[11]Peer Sheet'!$AE$3&amp;""),G474)*1,"-")))</f>
        <v>#REF!</v>
      </c>
      <c r="L474" s="28" t="e">
        <f>IF(#REF!="","",IF(D474="","",IF(#REF!="Yes",_xll.BQL.Query(#REF!&amp;"get(dropna(matches(groupcut(#S,by=#peer,n=10),long_comp_name().value == value(long_comp_name().value,['"&amp;D474&amp;"']).value),true)) for(members('besgcov index'))","#asof",_xll.BQL.Date(#REF!),"#4 = classification_name(bics,4)","#3 = classification_name(bics,3)","#2 = classification_name(bics,2)","#if= "&amp;'[11]Peer Sheet'!$AE$2&amp;"","#Peer = "&amp;'[11]Peer Sheet'!$AE$3&amp;""),H474)))</f>
        <v>#REF!</v>
      </c>
      <c r="M474" s="28" t="e">
        <f>IF(#REF!="","",IF(D474="","",IF(#REF!="Yes",_xll.BQL.Query(#REF!&amp;"get(dropna(matches(groupcut(#G,by=#peer,n=10),long_comp_name().value == value(long_comp_name().value,['"&amp;D474&amp;"']).value),true)) for(members('besgcov index'))","#asof",_xll.BQL.Date(#REF!),"#4 = classification_name(bics,4)","#3 = classification_name(bics,3)","#2 = classification_name(bics,2)","#if= "&amp;'[11]Peer Sheet'!$AE$2&amp;"","#Peer = "&amp;'[11]Peer Sheet'!$AE$3&amp;""),I474)))</f>
        <v>#REF!</v>
      </c>
      <c r="O474" s="27" t="e">
        <f>IF(O473&lt;#REF!,O473+1,"")</f>
        <v>#REF!</v>
      </c>
      <c r="P474" s="42" t="e">
        <f t="array" ref="P474">IF(O474="","",INDEX(D$9:D$938,MATCH(1,(K$9:K$938=IF(#REF!="Leaders",LARGE(K$9:K$938,O474),SMALL(K$9:K$938,O474)))*(COUNTIF(P$9:P473,D$9:D$938)=0),0)))</f>
        <v>#REF!</v>
      </c>
      <c r="Q474" s="41" t="e">
        <f t="shared" si="9"/>
        <v>#REF!</v>
      </c>
      <c r="R474" s="28" t="e">
        <f>IF(O474="","",IF(#REF!="Leaders",LARGE(K:K,O474),SMALL(K:K,O474)))</f>
        <v>#REF!</v>
      </c>
      <c r="S474" s="28"/>
      <c r="T474" s="42" t="e">
        <f t="array" ref="T474">IF(O474="","",INDEX(D$9:D$938,MATCH(1,(L$9:L$938=IF(#REF!="Leaders",LARGE(L$9:L$938,O474),SMALL(L$9:L$938,O474)))*(COUNTIF(T$9:T473,D$9:D$938)=0),0)))</f>
        <v>#REF!</v>
      </c>
      <c r="U474" s="41" t="e">
        <f t="shared" si="10"/>
        <v>#REF!</v>
      </c>
      <c r="V474" s="28" t="e">
        <f>IF(O474="","",IF(#REF!="Leaders",LARGE(L:L,O474),SMALL(L:L,O474)))</f>
        <v>#REF!</v>
      </c>
      <c r="X474" s="42" t="e">
        <f t="array" ref="X474">IF(O474="","",INDEX(D$9:D$938,MATCH(1,(M$9:M$938=IF(#REF!="Leaders",LARGE(M$9:M$938,O474),SMALL(M$9:M$938,O474)))*(COUNTIF(X$9:X473,D$9:D$938)=0),0)))</f>
        <v>#REF!</v>
      </c>
      <c r="Y474" s="41" t="e">
        <f t="shared" si="11"/>
        <v>#REF!</v>
      </c>
      <c r="Z474" s="28" t="e">
        <f>IF(O474="","",IF(#REF!="Leaders",LARGE(M:M,O474),SMALL(M:M,O474)))</f>
        <v>#REF!</v>
      </c>
    </row>
    <row r="475" spans="7:26">
      <c r="G475" s="28"/>
      <c r="H475" s="40"/>
      <c r="I475" s="28"/>
      <c r="J475" s="28"/>
      <c r="K475" s="28" t="e">
        <f>IF(#REF!="","",IF(D475="","",IFERROR(IF(#REF!="Yes",_xll.BQL.Query(#REF!&amp;"get(dropna(matches(groupcut(#E,by=#peer,n=10),long_comp_name().value == value(long_comp_name().value,['"&amp;D475&amp;"']).value),true)) for(members('besgcov index'))","#asof",_xll.BQL.Date(#REF!),"#4 = classification_name(bics,4)","#3 = classification_name(bics,3)","#2 = classification_name(bics,2)","#if= "&amp;'[11]Peer Sheet'!$AE$2&amp;"","#Peer = "&amp;'[11]Peer Sheet'!$AE$3&amp;""),G475)*1,"-")))</f>
        <v>#REF!</v>
      </c>
      <c r="L475" s="28" t="e">
        <f>IF(#REF!="","",IF(D475="","",IF(#REF!="Yes",_xll.BQL.Query(#REF!&amp;"get(dropna(matches(groupcut(#S,by=#peer,n=10),long_comp_name().value == value(long_comp_name().value,['"&amp;D475&amp;"']).value),true)) for(members('besgcov index'))","#asof",_xll.BQL.Date(#REF!),"#4 = classification_name(bics,4)","#3 = classification_name(bics,3)","#2 = classification_name(bics,2)","#if= "&amp;'[11]Peer Sheet'!$AE$2&amp;"","#Peer = "&amp;'[11]Peer Sheet'!$AE$3&amp;""),H475)))</f>
        <v>#REF!</v>
      </c>
      <c r="M475" s="28" t="e">
        <f>IF(#REF!="","",IF(D475="","",IF(#REF!="Yes",_xll.BQL.Query(#REF!&amp;"get(dropna(matches(groupcut(#G,by=#peer,n=10),long_comp_name().value == value(long_comp_name().value,['"&amp;D475&amp;"']).value),true)) for(members('besgcov index'))","#asof",_xll.BQL.Date(#REF!),"#4 = classification_name(bics,4)","#3 = classification_name(bics,3)","#2 = classification_name(bics,2)","#if= "&amp;'[11]Peer Sheet'!$AE$2&amp;"","#Peer = "&amp;'[11]Peer Sheet'!$AE$3&amp;""),I475)))</f>
        <v>#REF!</v>
      </c>
      <c r="O475" s="27" t="e">
        <f>IF(O474&lt;#REF!,O474+1,"")</f>
        <v>#REF!</v>
      </c>
      <c r="P475" s="42" t="e">
        <f t="array" ref="P475">IF(O475="","",INDEX(D$9:D$938,MATCH(1,(K$9:K$938=IF(#REF!="Leaders",LARGE(K$9:K$938,O475),SMALL(K$9:K$938,O475)))*(COUNTIF(P$9:P474,D$9:D$938)=0),0)))</f>
        <v>#REF!</v>
      </c>
      <c r="Q475" s="41" t="e">
        <f t="shared" si="9"/>
        <v>#REF!</v>
      </c>
      <c r="R475" s="28" t="e">
        <f>IF(O475="","",IF(#REF!="Leaders",LARGE(K:K,O475),SMALL(K:K,O475)))</f>
        <v>#REF!</v>
      </c>
      <c r="S475" s="28"/>
      <c r="T475" s="42" t="e">
        <f t="array" ref="T475">IF(O475="","",INDEX(D$9:D$938,MATCH(1,(L$9:L$938=IF(#REF!="Leaders",LARGE(L$9:L$938,O475),SMALL(L$9:L$938,O475)))*(COUNTIF(T$9:T474,D$9:D$938)=0),0)))</f>
        <v>#REF!</v>
      </c>
      <c r="U475" s="41" t="e">
        <f t="shared" si="10"/>
        <v>#REF!</v>
      </c>
      <c r="V475" s="28" t="e">
        <f>IF(O475="","",IF(#REF!="Leaders",LARGE(L:L,O475),SMALL(L:L,O475)))</f>
        <v>#REF!</v>
      </c>
      <c r="X475" s="42" t="e">
        <f t="array" ref="X475">IF(O475="","",INDEX(D$9:D$938,MATCH(1,(M$9:M$938=IF(#REF!="Leaders",LARGE(M$9:M$938,O475),SMALL(M$9:M$938,O475)))*(COUNTIF(X$9:X474,D$9:D$938)=0),0)))</f>
        <v>#REF!</v>
      </c>
      <c r="Y475" s="41" t="e">
        <f t="shared" si="11"/>
        <v>#REF!</v>
      </c>
      <c r="Z475" s="28" t="e">
        <f>IF(O475="","",IF(#REF!="Leaders",LARGE(M:M,O475),SMALL(M:M,O475)))</f>
        <v>#REF!</v>
      </c>
    </row>
    <row r="476" spans="7:26">
      <c r="G476" s="28"/>
      <c r="H476" s="40"/>
      <c r="I476" s="28"/>
      <c r="J476" s="28"/>
      <c r="K476" s="28" t="e">
        <f>IF(#REF!="","",IF(D476="","",IFERROR(IF(#REF!="Yes",_xll.BQL.Query(#REF!&amp;"get(dropna(matches(groupcut(#E,by=#peer,n=10),long_comp_name().value == value(long_comp_name().value,['"&amp;D476&amp;"']).value),true)) for(members('besgcov index'))","#asof",_xll.BQL.Date(#REF!),"#4 = classification_name(bics,4)","#3 = classification_name(bics,3)","#2 = classification_name(bics,2)","#if= "&amp;'[11]Peer Sheet'!$AE$2&amp;"","#Peer = "&amp;'[11]Peer Sheet'!$AE$3&amp;""),G476)*1,"-")))</f>
        <v>#REF!</v>
      </c>
      <c r="L476" s="28" t="e">
        <f>IF(#REF!="","",IF(D476="","",IF(#REF!="Yes",_xll.BQL.Query(#REF!&amp;"get(dropna(matches(groupcut(#S,by=#peer,n=10),long_comp_name().value == value(long_comp_name().value,['"&amp;D476&amp;"']).value),true)) for(members('besgcov index'))","#asof",_xll.BQL.Date(#REF!),"#4 = classification_name(bics,4)","#3 = classification_name(bics,3)","#2 = classification_name(bics,2)","#if= "&amp;'[11]Peer Sheet'!$AE$2&amp;"","#Peer = "&amp;'[11]Peer Sheet'!$AE$3&amp;""),H476)))</f>
        <v>#REF!</v>
      </c>
      <c r="M476" s="28" t="e">
        <f>IF(#REF!="","",IF(D476="","",IF(#REF!="Yes",_xll.BQL.Query(#REF!&amp;"get(dropna(matches(groupcut(#G,by=#peer,n=10),long_comp_name().value == value(long_comp_name().value,['"&amp;D476&amp;"']).value),true)) for(members('besgcov index'))","#asof",_xll.BQL.Date(#REF!),"#4 = classification_name(bics,4)","#3 = classification_name(bics,3)","#2 = classification_name(bics,2)","#if= "&amp;'[11]Peer Sheet'!$AE$2&amp;"","#Peer = "&amp;'[11]Peer Sheet'!$AE$3&amp;""),I476)))</f>
        <v>#REF!</v>
      </c>
      <c r="O476" s="27" t="e">
        <f>IF(O475&lt;#REF!,O475+1,"")</f>
        <v>#REF!</v>
      </c>
      <c r="P476" s="42" t="e">
        <f t="array" ref="P476">IF(O476="","",INDEX(D$9:D$938,MATCH(1,(K$9:K$938=IF(#REF!="Leaders",LARGE(K$9:K$938,O476),SMALL(K$9:K$938,O476)))*(COUNTIF(P$9:P475,D$9:D$938)=0),0)))</f>
        <v>#REF!</v>
      </c>
      <c r="Q476" s="41" t="e">
        <f t="shared" ref="Q476:Q539" si="12">IF(O476="","",INDEX(E:E,MATCH(P476,D:D,0)))</f>
        <v>#REF!</v>
      </c>
      <c r="R476" s="28" t="e">
        <f>IF(O476="","",IF(#REF!="Leaders",LARGE(K:K,O476),SMALL(K:K,O476)))</f>
        <v>#REF!</v>
      </c>
      <c r="S476" s="28"/>
      <c r="T476" s="42" t="e">
        <f t="array" ref="T476">IF(O476="","",INDEX(D$9:D$938,MATCH(1,(L$9:L$938=IF(#REF!="Leaders",LARGE(L$9:L$938,O476),SMALL(L$9:L$938,O476)))*(COUNTIF(T$9:T475,D$9:D$938)=0),0)))</f>
        <v>#REF!</v>
      </c>
      <c r="U476" s="41" t="e">
        <f t="shared" ref="U476:U539" si="13">IF(O476="","",INDEX(E:E,MATCH(T476,D:D,0)))</f>
        <v>#REF!</v>
      </c>
      <c r="V476" s="28" t="e">
        <f>IF(O476="","",IF(#REF!="Leaders",LARGE(L:L,O476),SMALL(L:L,O476)))</f>
        <v>#REF!</v>
      </c>
      <c r="X476" s="42" t="e">
        <f t="array" ref="X476">IF(O476="","",INDEX(D$9:D$938,MATCH(1,(M$9:M$938=IF(#REF!="Leaders",LARGE(M$9:M$938,O476),SMALL(M$9:M$938,O476)))*(COUNTIF(X$9:X475,D$9:D$938)=0),0)))</f>
        <v>#REF!</v>
      </c>
      <c r="Y476" s="41" t="e">
        <f t="shared" ref="Y476:Y539" si="14">IF(O476="","",INDEX(E:E,MATCH(X476,D:D,0)))</f>
        <v>#REF!</v>
      </c>
      <c r="Z476" s="28" t="e">
        <f>IF(O476="","",IF(#REF!="Leaders",LARGE(M:M,O476),SMALL(M:M,O476)))</f>
        <v>#REF!</v>
      </c>
    </row>
    <row r="477" spans="7:26">
      <c r="G477" s="28"/>
      <c r="H477" s="40"/>
      <c r="I477" s="28"/>
      <c r="J477" s="28"/>
      <c r="K477" s="28" t="e">
        <f>IF(#REF!="","",IF(D477="","",IFERROR(IF(#REF!="Yes",_xll.BQL.Query(#REF!&amp;"get(dropna(matches(groupcut(#E,by=#peer,n=10),long_comp_name().value == value(long_comp_name().value,['"&amp;D477&amp;"']).value),true)) for(members('besgcov index'))","#asof",_xll.BQL.Date(#REF!),"#4 = classification_name(bics,4)","#3 = classification_name(bics,3)","#2 = classification_name(bics,2)","#if= "&amp;'[11]Peer Sheet'!$AE$2&amp;"","#Peer = "&amp;'[11]Peer Sheet'!$AE$3&amp;""),G477)*1,"-")))</f>
        <v>#REF!</v>
      </c>
      <c r="L477" s="28" t="e">
        <f>IF(#REF!="","",IF(D477="","",IF(#REF!="Yes",_xll.BQL.Query(#REF!&amp;"get(dropna(matches(groupcut(#S,by=#peer,n=10),long_comp_name().value == value(long_comp_name().value,['"&amp;D477&amp;"']).value),true)) for(members('besgcov index'))","#asof",_xll.BQL.Date(#REF!),"#4 = classification_name(bics,4)","#3 = classification_name(bics,3)","#2 = classification_name(bics,2)","#if= "&amp;'[11]Peer Sheet'!$AE$2&amp;"","#Peer = "&amp;'[11]Peer Sheet'!$AE$3&amp;""),H477)))</f>
        <v>#REF!</v>
      </c>
      <c r="M477" s="28" t="e">
        <f>IF(#REF!="","",IF(D477="","",IF(#REF!="Yes",_xll.BQL.Query(#REF!&amp;"get(dropna(matches(groupcut(#G,by=#peer,n=10),long_comp_name().value == value(long_comp_name().value,['"&amp;D477&amp;"']).value),true)) for(members('besgcov index'))","#asof",_xll.BQL.Date(#REF!),"#4 = classification_name(bics,4)","#3 = classification_name(bics,3)","#2 = classification_name(bics,2)","#if= "&amp;'[11]Peer Sheet'!$AE$2&amp;"","#Peer = "&amp;'[11]Peer Sheet'!$AE$3&amp;""),I477)))</f>
        <v>#REF!</v>
      </c>
      <c r="O477" s="27" t="e">
        <f>IF(O476&lt;#REF!,O476+1,"")</f>
        <v>#REF!</v>
      </c>
      <c r="P477" s="42" t="e">
        <f t="array" ref="P477">IF(O477="","",INDEX(D$9:D$938,MATCH(1,(K$9:K$938=IF(#REF!="Leaders",LARGE(K$9:K$938,O477),SMALL(K$9:K$938,O477)))*(COUNTIF(P$9:P476,D$9:D$938)=0),0)))</f>
        <v>#REF!</v>
      </c>
      <c r="Q477" s="41" t="e">
        <f t="shared" si="12"/>
        <v>#REF!</v>
      </c>
      <c r="R477" s="28" t="e">
        <f>IF(O477="","",IF(#REF!="Leaders",LARGE(K:K,O477),SMALL(K:K,O477)))</f>
        <v>#REF!</v>
      </c>
      <c r="S477" s="28"/>
      <c r="T477" s="42" t="e">
        <f t="array" ref="T477">IF(O477="","",INDEX(D$9:D$938,MATCH(1,(L$9:L$938=IF(#REF!="Leaders",LARGE(L$9:L$938,O477),SMALL(L$9:L$938,O477)))*(COUNTIF(T$9:T476,D$9:D$938)=0),0)))</f>
        <v>#REF!</v>
      </c>
      <c r="U477" s="41" t="e">
        <f t="shared" si="13"/>
        <v>#REF!</v>
      </c>
      <c r="V477" s="28" t="e">
        <f>IF(O477="","",IF(#REF!="Leaders",LARGE(L:L,O477),SMALL(L:L,O477)))</f>
        <v>#REF!</v>
      </c>
      <c r="X477" s="42" t="e">
        <f t="array" ref="X477">IF(O477="","",INDEX(D$9:D$938,MATCH(1,(M$9:M$938=IF(#REF!="Leaders",LARGE(M$9:M$938,O477),SMALL(M$9:M$938,O477)))*(COUNTIF(X$9:X476,D$9:D$938)=0),0)))</f>
        <v>#REF!</v>
      </c>
      <c r="Y477" s="41" t="e">
        <f t="shared" si="14"/>
        <v>#REF!</v>
      </c>
      <c r="Z477" s="28" t="e">
        <f>IF(O477="","",IF(#REF!="Leaders",LARGE(M:M,O477),SMALL(M:M,O477)))</f>
        <v>#REF!</v>
      </c>
    </row>
    <row r="478" spans="7:26">
      <c r="G478" s="28"/>
      <c r="H478" s="40"/>
      <c r="I478" s="28"/>
      <c r="J478" s="28"/>
      <c r="K478" s="28" t="e">
        <f>IF(#REF!="","",IF(D478="","",IFERROR(IF(#REF!="Yes",_xll.BQL.Query(#REF!&amp;"get(dropna(matches(groupcut(#E,by=#peer,n=10),long_comp_name().value == value(long_comp_name().value,['"&amp;D478&amp;"']).value),true)) for(members('besgcov index'))","#asof",_xll.BQL.Date(#REF!),"#4 = classification_name(bics,4)","#3 = classification_name(bics,3)","#2 = classification_name(bics,2)","#if= "&amp;'[11]Peer Sheet'!$AE$2&amp;"","#Peer = "&amp;'[11]Peer Sheet'!$AE$3&amp;""),G478)*1,"-")))</f>
        <v>#REF!</v>
      </c>
      <c r="L478" s="28" t="e">
        <f>IF(#REF!="","",IF(D478="","",IF(#REF!="Yes",_xll.BQL.Query(#REF!&amp;"get(dropna(matches(groupcut(#S,by=#peer,n=10),long_comp_name().value == value(long_comp_name().value,['"&amp;D478&amp;"']).value),true)) for(members('besgcov index'))","#asof",_xll.BQL.Date(#REF!),"#4 = classification_name(bics,4)","#3 = classification_name(bics,3)","#2 = classification_name(bics,2)","#if= "&amp;'[11]Peer Sheet'!$AE$2&amp;"","#Peer = "&amp;'[11]Peer Sheet'!$AE$3&amp;""),H478)))</f>
        <v>#REF!</v>
      </c>
      <c r="M478" s="28" t="e">
        <f>IF(#REF!="","",IF(D478="","",IF(#REF!="Yes",_xll.BQL.Query(#REF!&amp;"get(dropna(matches(groupcut(#G,by=#peer,n=10),long_comp_name().value == value(long_comp_name().value,['"&amp;D478&amp;"']).value),true)) for(members('besgcov index'))","#asof",_xll.BQL.Date(#REF!),"#4 = classification_name(bics,4)","#3 = classification_name(bics,3)","#2 = classification_name(bics,2)","#if= "&amp;'[11]Peer Sheet'!$AE$2&amp;"","#Peer = "&amp;'[11]Peer Sheet'!$AE$3&amp;""),I478)))</f>
        <v>#REF!</v>
      </c>
      <c r="O478" s="27" t="e">
        <f>IF(O477&lt;#REF!,O477+1,"")</f>
        <v>#REF!</v>
      </c>
      <c r="P478" s="42" t="e">
        <f t="array" ref="P478">IF(O478="","",INDEX(D$9:D$938,MATCH(1,(K$9:K$938=IF(#REF!="Leaders",LARGE(K$9:K$938,O478),SMALL(K$9:K$938,O478)))*(COUNTIF(P$9:P477,D$9:D$938)=0),0)))</f>
        <v>#REF!</v>
      </c>
      <c r="Q478" s="41" t="e">
        <f t="shared" si="12"/>
        <v>#REF!</v>
      </c>
      <c r="R478" s="28" t="e">
        <f>IF(O478="","",IF(#REF!="Leaders",LARGE(K:K,O478),SMALL(K:K,O478)))</f>
        <v>#REF!</v>
      </c>
      <c r="S478" s="28"/>
      <c r="T478" s="42" t="e">
        <f t="array" ref="T478">IF(O478="","",INDEX(D$9:D$938,MATCH(1,(L$9:L$938=IF(#REF!="Leaders",LARGE(L$9:L$938,O478),SMALL(L$9:L$938,O478)))*(COUNTIF(T$9:T477,D$9:D$938)=0),0)))</f>
        <v>#REF!</v>
      </c>
      <c r="U478" s="41" t="e">
        <f t="shared" si="13"/>
        <v>#REF!</v>
      </c>
      <c r="V478" s="28" t="e">
        <f>IF(O478="","",IF(#REF!="Leaders",LARGE(L:L,O478),SMALL(L:L,O478)))</f>
        <v>#REF!</v>
      </c>
      <c r="X478" s="42" t="e">
        <f t="array" ref="X478">IF(O478="","",INDEX(D$9:D$938,MATCH(1,(M$9:M$938=IF(#REF!="Leaders",LARGE(M$9:M$938,O478),SMALL(M$9:M$938,O478)))*(COUNTIF(X$9:X477,D$9:D$938)=0),0)))</f>
        <v>#REF!</v>
      </c>
      <c r="Y478" s="41" t="e">
        <f t="shared" si="14"/>
        <v>#REF!</v>
      </c>
      <c r="Z478" s="28" t="e">
        <f>IF(O478="","",IF(#REF!="Leaders",LARGE(M:M,O478),SMALL(M:M,O478)))</f>
        <v>#REF!</v>
      </c>
    </row>
    <row r="479" spans="7:26">
      <c r="G479" s="28"/>
      <c r="H479" s="40"/>
      <c r="I479" s="28"/>
      <c r="J479" s="28"/>
      <c r="K479" s="28" t="e">
        <f>IF(#REF!="","",IF(D479="","",IFERROR(IF(#REF!="Yes",_xll.BQL.Query(#REF!&amp;"get(dropna(matches(groupcut(#E,by=#peer,n=10),long_comp_name().value == value(long_comp_name().value,['"&amp;D479&amp;"']).value),true)) for(members('besgcov index'))","#asof",_xll.BQL.Date(#REF!),"#4 = classification_name(bics,4)","#3 = classification_name(bics,3)","#2 = classification_name(bics,2)","#if= "&amp;'[11]Peer Sheet'!$AE$2&amp;"","#Peer = "&amp;'[11]Peer Sheet'!$AE$3&amp;""),G479)*1,"-")))</f>
        <v>#REF!</v>
      </c>
      <c r="L479" s="28" t="e">
        <f>IF(#REF!="","",IF(D479="","",IF(#REF!="Yes",_xll.BQL.Query(#REF!&amp;"get(dropna(matches(groupcut(#S,by=#peer,n=10),long_comp_name().value == value(long_comp_name().value,['"&amp;D479&amp;"']).value),true)) for(members('besgcov index'))","#asof",_xll.BQL.Date(#REF!),"#4 = classification_name(bics,4)","#3 = classification_name(bics,3)","#2 = classification_name(bics,2)","#if= "&amp;'[11]Peer Sheet'!$AE$2&amp;"","#Peer = "&amp;'[11]Peer Sheet'!$AE$3&amp;""),H479)))</f>
        <v>#REF!</v>
      </c>
      <c r="M479" s="28" t="e">
        <f>IF(#REF!="","",IF(D479="","",IF(#REF!="Yes",_xll.BQL.Query(#REF!&amp;"get(dropna(matches(groupcut(#G,by=#peer,n=10),long_comp_name().value == value(long_comp_name().value,['"&amp;D479&amp;"']).value),true)) for(members('besgcov index'))","#asof",_xll.BQL.Date(#REF!),"#4 = classification_name(bics,4)","#3 = classification_name(bics,3)","#2 = classification_name(bics,2)","#if= "&amp;'[11]Peer Sheet'!$AE$2&amp;"","#Peer = "&amp;'[11]Peer Sheet'!$AE$3&amp;""),I479)))</f>
        <v>#REF!</v>
      </c>
      <c r="O479" s="27" t="e">
        <f>IF(O478&lt;#REF!,O478+1,"")</f>
        <v>#REF!</v>
      </c>
      <c r="P479" s="42" t="e">
        <f t="array" ref="P479">IF(O479="","",INDEX(D$9:D$938,MATCH(1,(K$9:K$938=IF(#REF!="Leaders",LARGE(K$9:K$938,O479),SMALL(K$9:K$938,O479)))*(COUNTIF(P$9:P478,D$9:D$938)=0),0)))</f>
        <v>#REF!</v>
      </c>
      <c r="Q479" s="41" t="e">
        <f t="shared" si="12"/>
        <v>#REF!</v>
      </c>
      <c r="R479" s="28" t="e">
        <f>IF(O479="","",IF(#REF!="Leaders",LARGE(K:K,O479),SMALL(K:K,O479)))</f>
        <v>#REF!</v>
      </c>
      <c r="S479" s="28"/>
      <c r="T479" s="42" t="e">
        <f t="array" ref="T479">IF(O479="","",INDEX(D$9:D$938,MATCH(1,(L$9:L$938=IF(#REF!="Leaders",LARGE(L$9:L$938,O479),SMALL(L$9:L$938,O479)))*(COUNTIF(T$9:T478,D$9:D$938)=0),0)))</f>
        <v>#REF!</v>
      </c>
      <c r="U479" s="41" t="e">
        <f t="shared" si="13"/>
        <v>#REF!</v>
      </c>
      <c r="V479" s="28" t="e">
        <f>IF(O479="","",IF(#REF!="Leaders",LARGE(L:L,O479),SMALL(L:L,O479)))</f>
        <v>#REF!</v>
      </c>
      <c r="X479" s="42" t="e">
        <f t="array" ref="X479">IF(O479="","",INDEX(D$9:D$938,MATCH(1,(M$9:M$938=IF(#REF!="Leaders",LARGE(M$9:M$938,O479),SMALL(M$9:M$938,O479)))*(COUNTIF(X$9:X478,D$9:D$938)=0),0)))</f>
        <v>#REF!</v>
      </c>
      <c r="Y479" s="41" t="e">
        <f t="shared" si="14"/>
        <v>#REF!</v>
      </c>
      <c r="Z479" s="28" t="e">
        <f>IF(O479="","",IF(#REF!="Leaders",LARGE(M:M,O479),SMALL(M:M,O479)))</f>
        <v>#REF!</v>
      </c>
    </row>
    <row r="480" spans="7:26">
      <c r="G480" s="28"/>
      <c r="H480" s="40"/>
      <c r="I480" s="28"/>
      <c r="J480" s="28"/>
      <c r="K480" s="28" t="e">
        <f>IF(#REF!="","",IF(D480="","",IFERROR(IF(#REF!="Yes",_xll.BQL.Query(#REF!&amp;"get(dropna(matches(groupcut(#E,by=#peer,n=10),long_comp_name().value == value(long_comp_name().value,['"&amp;D480&amp;"']).value),true)) for(members('besgcov index'))","#asof",_xll.BQL.Date(#REF!),"#4 = classification_name(bics,4)","#3 = classification_name(bics,3)","#2 = classification_name(bics,2)","#if= "&amp;'[11]Peer Sheet'!$AE$2&amp;"","#Peer = "&amp;'[11]Peer Sheet'!$AE$3&amp;""),G480)*1,"-")))</f>
        <v>#REF!</v>
      </c>
      <c r="L480" s="28" t="e">
        <f>IF(#REF!="","",IF(D480="","",IF(#REF!="Yes",_xll.BQL.Query(#REF!&amp;"get(dropna(matches(groupcut(#S,by=#peer,n=10),long_comp_name().value == value(long_comp_name().value,['"&amp;D480&amp;"']).value),true)) for(members('besgcov index'))","#asof",_xll.BQL.Date(#REF!),"#4 = classification_name(bics,4)","#3 = classification_name(bics,3)","#2 = classification_name(bics,2)","#if= "&amp;'[11]Peer Sheet'!$AE$2&amp;"","#Peer = "&amp;'[11]Peer Sheet'!$AE$3&amp;""),H480)))</f>
        <v>#REF!</v>
      </c>
      <c r="M480" s="28" t="e">
        <f>IF(#REF!="","",IF(D480="","",IF(#REF!="Yes",_xll.BQL.Query(#REF!&amp;"get(dropna(matches(groupcut(#G,by=#peer,n=10),long_comp_name().value == value(long_comp_name().value,['"&amp;D480&amp;"']).value),true)) for(members('besgcov index'))","#asof",_xll.BQL.Date(#REF!),"#4 = classification_name(bics,4)","#3 = classification_name(bics,3)","#2 = classification_name(bics,2)","#if= "&amp;'[11]Peer Sheet'!$AE$2&amp;"","#Peer = "&amp;'[11]Peer Sheet'!$AE$3&amp;""),I480)))</f>
        <v>#REF!</v>
      </c>
      <c r="O480" s="27" t="e">
        <f>IF(O479&lt;#REF!,O479+1,"")</f>
        <v>#REF!</v>
      </c>
      <c r="P480" s="42" t="e">
        <f t="array" ref="P480">IF(O480="","",INDEX(D$9:D$938,MATCH(1,(K$9:K$938=IF(#REF!="Leaders",LARGE(K$9:K$938,O480),SMALL(K$9:K$938,O480)))*(COUNTIF(P$9:P479,D$9:D$938)=0),0)))</f>
        <v>#REF!</v>
      </c>
      <c r="Q480" s="41" t="e">
        <f t="shared" si="12"/>
        <v>#REF!</v>
      </c>
      <c r="R480" s="28" t="e">
        <f>IF(O480="","",IF(#REF!="Leaders",LARGE(K:K,O480),SMALL(K:K,O480)))</f>
        <v>#REF!</v>
      </c>
      <c r="S480" s="28"/>
      <c r="T480" s="42" t="e">
        <f t="array" ref="T480">IF(O480="","",INDEX(D$9:D$938,MATCH(1,(L$9:L$938=IF(#REF!="Leaders",LARGE(L$9:L$938,O480),SMALL(L$9:L$938,O480)))*(COUNTIF(T$9:T479,D$9:D$938)=0),0)))</f>
        <v>#REF!</v>
      </c>
      <c r="U480" s="41" t="e">
        <f t="shared" si="13"/>
        <v>#REF!</v>
      </c>
      <c r="V480" s="28" t="e">
        <f>IF(O480="","",IF(#REF!="Leaders",LARGE(L:L,O480),SMALL(L:L,O480)))</f>
        <v>#REF!</v>
      </c>
      <c r="X480" s="42" t="e">
        <f t="array" ref="X480">IF(O480="","",INDEX(D$9:D$938,MATCH(1,(M$9:M$938=IF(#REF!="Leaders",LARGE(M$9:M$938,O480),SMALL(M$9:M$938,O480)))*(COUNTIF(X$9:X479,D$9:D$938)=0),0)))</f>
        <v>#REF!</v>
      </c>
      <c r="Y480" s="41" t="e">
        <f t="shared" si="14"/>
        <v>#REF!</v>
      </c>
      <c r="Z480" s="28" t="e">
        <f>IF(O480="","",IF(#REF!="Leaders",LARGE(M:M,O480),SMALL(M:M,O480)))</f>
        <v>#REF!</v>
      </c>
    </row>
    <row r="481" spans="7:26">
      <c r="G481" s="28"/>
      <c r="H481" s="40"/>
      <c r="I481" s="28"/>
      <c r="J481" s="28"/>
      <c r="K481" s="28" t="e">
        <f>IF(#REF!="","",IF(D481="","",IFERROR(IF(#REF!="Yes",_xll.BQL.Query(#REF!&amp;"get(dropna(matches(groupcut(#E,by=#peer,n=10),long_comp_name().value == value(long_comp_name().value,['"&amp;D481&amp;"']).value),true)) for(members('besgcov index'))","#asof",_xll.BQL.Date(#REF!),"#4 = classification_name(bics,4)","#3 = classification_name(bics,3)","#2 = classification_name(bics,2)","#if= "&amp;'[11]Peer Sheet'!$AE$2&amp;"","#Peer = "&amp;'[11]Peer Sheet'!$AE$3&amp;""),G481)*1,"-")))</f>
        <v>#REF!</v>
      </c>
      <c r="L481" s="28" t="e">
        <f>IF(#REF!="","",IF(D481="","",IF(#REF!="Yes",_xll.BQL.Query(#REF!&amp;"get(dropna(matches(groupcut(#S,by=#peer,n=10),long_comp_name().value == value(long_comp_name().value,['"&amp;D481&amp;"']).value),true)) for(members('besgcov index'))","#asof",_xll.BQL.Date(#REF!),"#4 = classification_name(bics,4)","#3 = classification_name(bics,3)","#2 = classification_name(bics,2)","#if= "&amp;'[11]Peer Sheet'!$AE$2&amp;"","#Peer = "&amp;'[11]Peer Sheet'!$AE$3&amp;""),H481)))</f>
        <v>#REF!</v>
      </c>
      <c r="M481" s="28" t="e">
        <f>IF(#REF!="","",IF(D481="","",IF(#REF!="Yes",_xll.BQL.Query(#REF!&amp;"get(dropna(matches(groupcut(#G,by=#peer,n=10),long_comp_name().value == value(long_comp_name().value,['"&amp;D481&amp;"']).value),true)) for(members('besgcov index'))","#asof",_xll.BQL.Date(#REF!),"#4 = classification_name(bics,4)","#3 = classification_name(bics,3)","#2 = classification_name(bics,2)","#if= "&amp;'[11]Peer Sheet'!$AE$2&amp;"","#Peer = "&amp;'[11]Peer Sheet'!$AE$3&amp;""),I481)))</f>
        <v>#REF!</v>
      </c>
      <c r="O481" s="27" t="e">
        <f>IF(O480&lt;#REF!,O480+1,"")</f>
        <v>#REF!</v>
      </c>
      <c r="P481" s="42" t="e">
        <f t="array" ref="P481">IF(O481="","",INDEX(D$9:D$938,MATCH(1,(K$9:K$938=IF(#REF!="Leaders",LARGE(K$9:K$938,O481),SMALL(K$9:K$938,O481)))*(COUNTIF(P$9:P480,D$9:D$938)=0),0)))</f>
        <v>#REF!</v>
      </c>
      <c r="Q481" s="41" t="e">
        <f t="shared" si="12"/>
        <v>#REF!</v>
      </c>
      <c r="R481" s="28" t="e">
        <f>IF(O481="","",IF(#REF!="Leaders",LARGE(K:K,O481),SMALL(K:K,O481)))</f>
        <v>#REF!</v>
      </c>
      <c r="S481" s="28"/>
      <c r="T481" s="42" t="e">
        <f t="array" ref="T481">IF(O481="","",INDEX(D$9:D$938,MATCH(1,(L$9:L$938=IF(#REF!="Leaders",LARGE(L$9:L$938,O481),SMALL(L$9:L$938,O481)))*(COUNTIF(T$9:T480,D$9:D$938)=0),0)))</f>
        <v>#REF!</v>
      </c>
      <c r="U481" s="41" t="e">
        <f t="shared" si="13"/>
        <v>#REF!</v>
      </c>
      <c r="V481" s="28" t="e">
        <f>IF(O481="","",IF(#REF!="Leaders",LARGE(L:L,O481),SMALL(L:L,O481)))</f>
        <v>#REF!</v>
      </c>
      <c r="X481" s="42" t="e">
        <f t="array" ref="X481">IF(O481="","",INDEX(D$9:D$938,MATCH(1,(M$9:M$938=IF(#REF!="Leaders",LARGE(M$9:M$938,O481),SMALL(M$9:M$938,O481)))*(COUNTIF(X$9:X480,D$9:D$938)=0),0)))</f>
        <v>#REF!</v>
      </c>
      <c r="Y481" s="41" t="e">
        <f t="shared" si="14"/>
        <v>#REF!</v>
      </c>
      <c r="Z481" s="28" t="e">
        <f>IF(O481="","",IF(#REF!="Leaders",LARGE(M:M,O481),SMALL(M:M,O481)))</f>
        <v>#REF!</v>
      </c>
    </row>
    <row r="482" spans="7:26">
      <c r="G482" s="28"/>
      <c r="H482" s="40"/>
      <c r="I482" s="28"/>
      <c r="J482" s="28"/>
      <c r="K482" s="28" t="e">
        <f>IF(#REF!="","",IF(D482="","",IFERROR(IF(#REF!="Yes",_xll.BQL.Query(#REF!&amp;"get(dropna(matches(groupcut(#E,by=#peer,n=10),long_comp_name().value == value(long_comp_name().value,['"&amp;D482&amp;"']).value),true)) for(members('besgcov index'))","#asof",_xll.BQL.Date(#REF!),"#4 = classification_name(bics,4)","#3 = classification_name(bics,3)","#2 = classification_name(bics,2)","#if= "&amp;'[11]Peer Sheet'!$AE$2&amp;"","#Peer = "&amp;'[11]Peer Sheet'!$AE$3&amp;""),G482)*1,"-")))</f>
        <v>#REF!</v>
      </c>
      <c r="L482" s="28" t="e">
        <f>IF(#REF!="","",IF(D482="","",IF(#REF!="Yes",_xll.BQL.Query(#REF!&amp;"get(dropna(matches(groupcut(#S,by=#peer,n=10),long_comp_name().value == value(long_comp_name().value,['"&amp;D482&amp;"']).value),true)) for(members('besgcov index'))","#asof",_xll.BQL.Date(#REF!),"#4 = classification_name(bics,4)","#3 = classification_name(bics,3)","#2 = classification_name(bics,2)","#if= "&amp;'[11]Peer Sheet'!$AE$2&amp;"","#Peer = "&amp;'[11]Peer Sheet'!$AE$3&amp;""),H482)))</f>
        <v>#REF!</v>
      </c>
      <c r="M482" s="28" t="e">
        <f>IF(#REF!="","",IF(D482="","",IF(#REF!="Yes",_xll.BQL.Query(#REF!&amp;"get(dropna(matches(groupcut(#G,by=#peer,n=10),long_comp_name().value == value(long_comp_name().value,['"&amp;D482&amp;"']).value),true)) for(members('besgcov index'))","#asof",_xll.BQL.Date(#REF!),"#4 = classification_name(bics,4)","#3 = classification_name(bics,3)","#2 = classification_name(bics,2)","#if= "&amp;'[11]Peer Sheet'!$AE$2&amp;"","#Peer = "&amp;'[11]Peer Sheet'!$AE$3&amp;""),I482)))</f>
        <v>#REF!</v>
      </c>
      <c r="O482" s="27" t="e">
        <f>IF(O481&lt;#REF!,O481+1,"")</f>
        <v>#REF!</v>
      </c>
      <c r="P482" s="42" t="e">
        <f t="array" ref="P482">IF(O482="","",INDEX(D$9:D$938,MATCH(1,(K$9:K$938=IF(#REF!="Leaders",LARGE(K$9:K$938,O482),SMALL(K$9:K$938,O482)))*(COUNTIF(P$9:P481,D$9:D$938)=0),0)))</f>
        <v>#REF!</v>
      </c>
      <c r="Q482" s="41" t="e">
        <f t="shared" si="12"/>
        <v>#REF!</v>
      </c>
      <c r="R482" s="28" t="e">
        <f>IF(O482="","",IF(#REF!="Leaders",LARGE(K:K,O482),SMALL(K:K,O482)))</f>
        <v>#REF!</v>
      </c>
      <c r="S482" s="28"/>
      <c r="T482" s="42" t="e">
        <f t="array" ref="T482">IF(O482="","",INDEX(D$9:D$938,MATCH(1,(L$9:L$938=IF(#REF!="Leaders",LARGE(L$9:L$938,O482),SMALL(L$9:L$938,O482)))*(COUNTIF(T$9:T481,D$9:D$938)=0),0)))</f>
        <v>#REF!</v>
      </c>
      <c r="U482" s="41" t="e">
        <f t="shared" si="13"/>
        <v>#REF!</v>
      </c>
      <c r="V482" s="28" t="e">
        <f>IF(O482="","",IF(#REF!="Leaders",LARGE(L:L,O482),SMALL(L:L,O482)))</f>
        <v>#REF!</v>
      </c>
      <c r="X482" s="42" t="e">
        <f t="array" ref="X482">IF(O482="","",INDEX(D$9:D$938,MATCH(1,(M$9:M$938=IF(#REF!="Leaders",LARGE(M$9:M$938,O482),SMALL(M$9:M$938,O482)))*(COUNTIF(X$9:X481,D$9:D$938)=0),0)))</f>
        <v>#REF!</v>
      </c>
      <c r="Y482" s="41" t="e">
        <f t="shared" si="14"/>
        <v>#REF!</v>
      </c>
      <c r="Z482" s="28" t="e">
        <f>IF(O482="","",IF(#REF!="Leaders",LARGE(M:M,O482),SMALL(M:M,O482)))</f>
        <v>#REF!</v>
      </c>
    </row>
    <row r="483" spans="7:26">
      <c r="G483" s="28"/>
      <c r="H483" s="40"/>
      <c r="I483" s="28"/>
      <c r="J483" s="28"/>
      <c r="K483" s="28" t="e">
        <f>IF(#REF!="","",IF(D483="","",IFERROR(IF(#REF!="Yes",_xll.BQL.Query(#REF!&amp;"get(dropna(matches(groupcut(#E,by=#peer,n=10),long_comp_name().value == value(long_comp_name().value,['"&amp;D483&amp;"']).value),true)) for(members('besgcov index'))","#asof",_xll.BQL.Date(#REF!),"#4 = classification_name(bics,4)","#3 = classification_name(bics,3)","#2 = classification_name(bics,2)","#if= "&amp;'[11]Peer Sheet'!$AE$2&amp;"","#Peer = "&amp;'[11]Peer Sheet'!$AE$3&amp;""),G483)*1,"-")))</f>
        <v>#REF!</v>
      </c>
      <c r="L483" s="28" t="e">
        <f>IF(#REF!="","",IF(D483="","",IF(#REF!="Yes",_xll.BQL.Query(#REF!&amp;"get(dropna(matches(groupcut(#S,by=#peer,n=10),long_comp_name().value == value(long_comp_name().value,['"&amp;D483&amp;"']).value),true)) for(members('besgcov index'))","#asof",_xll.BQL.Date(#REF!),"#4 = classification_name(bics,4)","#3 = classification_name(bics,3)","#2 = classification_name(bics,2)","#if= "&amp;'[11]Peer Sheet'!$AE$2&amp;"","#Peer = "&amp;'[11]Peer Sheet'!$AE$3&amp;""),H483)))</f>
        <v>#REF!</v>
      </c>
      <c r="M483" s="28" t="e">
        <f>IF(#REF!="","",IF(D483="","",IF(#REF!="Yes",_xll.BQL.Query(#REF!&amp;"get(dropna(matches(groupcut(#G,by=#peer,n=10),long_comp_name().value == value(long_comp_name().value,['"&amp;D483&amp;"']).value),true)) for(members('besgcov index'))","#asof",_xll.BQL.Date(#REF!),"#4 = classification_name(bics,4)","#3 = classification_name(bics,3)","#2 = classification_name(bics,2)","#if= "&amp;'[11]Peer Sheet'!$AE$2&amp;"","#Peer = "&amp;'[11]Peer Sheet'!$AE$3&amp;""),I483)))</f>
        <v>#REF!</v>
      </c>
      <c r="O483" s="27" t="e">
        <f>IF(O482&lt;#REF!,O482+1,"")</f>
        <v>#REF!</v>
      </c>
      <c r="P483" s="42" t="e">
        <f t="array" ref="P483">IF(O483="","",INDEX(D$9:D$938,MATCH(1,(K$9:K$938=IF(#REF!="Leaders",LARGE(K$9:K$938,O483),SMALL(K$9:K$938,O483)))*(COUNTIF(P$9:P482,D$9:D$938)=0),0)))</f>
        <v>#REF!</v>
      </c>
      <c r="Q483" s="41" t="e">
        <f t="shared" si="12"/>
        <v>#REF!</v>
      </c>
      <c r="R483" s="28" t="e">
        <f>IF(O483="","",IF(#REF!="Leaders",LARGE(K:K,O483),SMALL(K:K,O483)))</f>
        <v>#REF!</v>
      </c>
      <c r="S483" s="28"/>
      <c r="T483" s="42" t="e">
        <f t="array" ref="T483">IF(O483="","",INDEX(D$9:D$938,MATCH(1,(L$9:L$938=IF(#REF!="Leaders",LARGE(L$9:L$938,O483),SMALL(L$9:L$938,O483)))*(COUNTIF(T$9:T482,D$9:D$938)=0),0)))</f>
        <v>#REF!</v>
      </c>
      <c r="U483" s="41" t="e">
        <f t="shared" si="13"/>
        <v>#REF!</v>
      </c>
      <c r="V483" s="28" t="e">
        <f>IF(O483="","",IF(#REF!="Leaders",LARGE(L:L,O483),SMALL(L:L,O483)))</f>
        <v>#REF!</v>
      </c>
      <c r="X483" s="42" t="e">
        <f t="array" ref="X483">IF(O483="","",INDEX(D$9:D$938,MATCH(1,(M$9:M$938=IF(#REF!="Leaders",LARGE(M$9:M$938,O483),SMALL(M$9:M$938,O483)))*(COUNTIF(X$9:X482,D$9:D$938)=0),0)))</f>
        <v>#REF!</v>
      </c>
      <c r="Y483" s="41" t="e">
        <f t="shared" si="14"/>
        <v>#REF!</v>
      </c>
      <c r="Z483" s="28" t="e">
        <f>IF(O483="","",IF(#REF!="Leaders",LARGE(M:M,O483),SMALL(M:M,O483)))</f>
        <v>#REF!</v>
      </c>
    </row>
    <row r="484" spans="7:26">
      <c r="G484" s="28"/>
      <c r="H484" s="40"/>
      <c r="I484" s="28"/>
      <c r="J484" s="28"/>
      <c r="K484" s="28" t="e">
        <f>IF(#REF!="","",IF(D484="","",IFERROR(IF(#REF!="Yes",_xll.BQL.Query(#REF!&amp;"get(dropna(matches(groupcut(#E,by=#peer,n=10),long_comp_name().value == value(long_comp_name().value,['"&amp;D484&amp;"']).value),true)) for(members('besgcov index'))","#asof",_xll.BQL.Date(#REF!),"#4 = classification_name(bics,4)","#3 = classification_name(bics,3)","#2 = classification_name(bics,2)","#if= "&amp;'[11]Peer Sheet'!$AE$2&amp;"","#Peer = "&amp;'[11]Peer Sheet'!$AE$3&amp;""),G484)*1,"-")))</f>
        <v>#REF!</v>
      </c>
      <c r="L484" s="28" t="e">
        <f>IF(#REF!="","",IF(D484="","",IF(#REF!="Yes",_xll.BQL.Query(#REF!&amp;"get(dropna(matches(groupcut(#S,by=#peer,n=10),long_comp_name().value == value(long_comp_name().value,['"&amp;D484&amp;"']).value),true)) for(members('besgcov index'))","#asof",_xll.BQL.Date(#REF!),"#4 = classification_name(bics,4)","#3 = classification_name(bics,3)","#2 = classification_name(bics,2)","#if= "&amp;'[11]Peer Sheet'!$AE$2&amp;"","#Peer = "&amp;'[11]Peer Sheet'!$AE$3&amp;""),H484)))</f>
        <v>#REF!</v>
      </c>
      <c r="M484" s="28" t="e">
        <f>IF(#REF!="","",IF(D484="","",IF(#REF!="Yes",_xll.BQL.Query(#REF!&amp;"get(dropna(matches(groupcut(#G,by=#peer,n=10),long_comp_name().value == value(long_comp_name().value,['"&amp;D484&amp;"']).value),true)) for(members('besgcov index'))","#asof",_xll.BQL.Date(#REF!),"#4 = classification_name(bics,4)","#3 = classification_name(bics,3)","#2 = classification_name(bics,2)","#if= "&amp;'[11]Peer Sheet'!$AE$2&amp;"","#Peer = "&amp;'[11]Peer Sheet'!$AE$3&amp;""),I484)))</f>
        <v>#REF!</v>
      </c>
      <c r="O484" s="27" t="e">
        <f>IF(O483&lt;#REF!,O483+1,"")</f>
        <v>#REF!</v>
      </c>
      <c r="P484" s="42" t="e">
        <f t="array" ref="P484">IF(O484="","",INDEX(D$9:D$938,MATCH(1,(K$9:K$938=IF(#REF!="Leaders",LARGE(K$9:K$938,O484),SMALL(K$9:K$938,O484)))*(COUNTIF(P$9:P483,D$9:D$938)=0),0)))</f>
        <v>#REF!</v>
      </c>
      <c r="Q484" s="41" t="e">
        <f t="shared" si="12"/>
        <v>#REF!</v>
      </c>
      <c r="R484" s="28" t="e">
        <f>IF(O484="","",IF(#REF!="Leaders",LARGE(K:K,O484),SMALL(K:K,O484)))</f>
        <v>#REF!</v>
      </c>
      <c r="S484" s="28"/>
      <c r="T484" s="42" t="e">
        <f t="array" ref="T484">IF(O484="","",INDEX(D$9:D$938,MATCH(1,(L$9:L$938=IF(#REF!="Leaders",LARGE(L$9:L$938,O484),SMALL(L$9:L$938,O484)))*(COUNTIF(T$9:T483,D$9:D$938)=0),0)))</f>
        <v>#REF!</v>
      </c>
      <c r="U484" s="41" t="e">
        <f t="shared" si="13"/>
        <v>#REF!</v>
      </c>
      <c r="V484" s="28" t="e">
        <f>IF(O484="","",IF(#REF!="Leaders",LARGE(L:L,O484),SMALL(L:L,O484)))</f>
        <v>#REF!</v>
      </c>
      <c r="X484" s="42" t="e">
        <f t="array" ref="X484">IF(O484="","",INDEX(D$9:D$938,MATCH(1,(M$9:M$938=IF(#REF!="Leaders",LARGE(M$9:M$938,O484),SMALL(M$9:M$938,O484)))*(COUNTIF(X$9:X483,D$9:D$938)=0),0)))</f>
        <v>#REF!</v>
      </c>
      <c r="Y484" s="41" t="e">
        <f t="shared" si="14"/>
        <v>#REF!</v>
      </c>
      <c r="Z484" s="28" t="e">
        <f>IF(O484="","",IF(#REF!="Leaders",LARGE(M:M,O484),SMALL(M:M,O484)))</f>
        <v>#REF!</v>
      </c>
    </row>
    <row r="485" spans="7:26">
      <c r="G485" s="28"/>
      <c r="H485" s="40"/>
      <c r="I485" s="28"/>
      <c r="J485" s="28"/>
      <c r="K485" s="28" t="e">
        <f>IF(#REF!="","",IF(D485="","",IFERROR(IF(#REF!="Yes",_xll.BQL.Query(#REF!&amp;"get(dropna(matches(groupcut(#E,by=#peer,n=10),long_comp_name().value == value(long_comp_name().value,['"&amp;D485&amp;"']).value),true)) for(members('besgcov index'))","#asof",_xll.BQL.Date(#REF!),"#4 = classification_name(bics,4)","#3 = classification_name(bics,3)","#2 = classification_name(bics,2)","#if= "&amp;'[11]Peer Sheet'!$AE$2&amp;"","#Peer = "&amp;'[11]Peer Sheet'!$AE$3&amp;""),G485)*1,"-")))</f>
        <v>#REF!</v>
      </c>
      <c r="L485" s="28" t="e">
        <f>IF(#REF!="","",IF(D485="","",IF(#REF!="Yes",_xll.BQL.Query(#REF!&amp;"get(dropna(matches(groupcut(#S,by=#peer,n=10),long_comp_name().value == value(long_comp_name().value,['"&amp;D485&amp;"']).value),true)) for(members('besgcov index'))","#asof",_xll.BQL.Date(#REF!),"#4 = classification_name(bics,4)","#3 = classification_name(bics,3)","#2 = classification_name(bics,2)","#if= "&amp;'[11]Peer Sheet'!$AE$2&amp;"","#Peer = "&amp;'[11]Peer Sheet'!$AE$3&amp;""),H485)))</f>
        <v>#REF!</v>
      </c>
      <c r="M485" s="28" t="e">
        <f>IF(#REF!="","",IF(D485="","",IF(#REF!="Yes",_xll.BQL.Query(#REF!&amp;"get(dropna(matches(groupcut(#G,by=#peer,n=10),long_comp_name().value == value(long_comp_name().value,['"&amp;D485&amp;"']).value),true)) for(members('besgcov index'))","#asof",_xll.BQL.Date(#REF!),"#4 = classification_name(bics,4)","#3 = classification_name(bics,3)","#2 = classification_name(bics,2)","#if= "&amp;'[11]Peer Sheet'!$AE$2&amp;"","#Peer = "&amp;'[11]Peer Sheet'!$AE$3&amp;""),I485)))</f>
        <v>#REF!</v>
      </c>
      <c r="O485" s="27" t="e">
        <f>IF(O484&lt;#REF!,O484+1,"")</f>
        <v>#REF!</v>
      </c>
      <c r="P485" s="42" t="e">
        <f t="array" ref="P485">IF(O485="","",INDEX(D$9:D$938,MATCH(1,(K$9:K$938=IF(#REF!="Leaders",LARGE(K$9:K$938,O485),SMALL(K$9:K$938,O485)))*(COUNTIF(P$9:P484,D$9:D$938)=0),0)))</f>
        <v>#REF!</v>
      </c>
      <c r="Q485" s="41" t="e">
        <f t="shared" si="12"/>
        <v>#REF!</v>
      </c>
      <c r="R485" s="28" t="e">
        <f>IF(O485="","",IF(#REF!="Leaders",LARGE(K:K,O485),SMALL(K:K,O485)))</f>
        <v>#REF!</v>
      </c>
      <c r="S485" s="28"/>
      <c r="T485" s="42" t="e">
        <f t="array" ref="T485">IF(O485="","",INDEX(D$9:D$938,MATCH(1,(L$9:L$938=IF(#REF!="Leaders",LARGE(L$9:L$938,O485),SMALL(L$9:L$938,O485)))*(COUNTIF(T$9:T484,D$9:D$938)=0),0)))</f>
        <v>#REF!</v>
      </c>
      <c r="U485" s="41" t="e">
        <f t="shared" si="13"/>
        <v>#REF!</v>
      </c>
      <c r="V485" s="28" t="e">
        <f>IF(O485="","",IF(#REF!="Leaders",LARGE(L:L,O485),SMALL(L:L,O485)))</f>
        <v>#REF!</v>
      </c>
      <c r="X485" s="42" t="e">
        <f t="array" ref="X485">IF(O485="","",INDEX(D$9:D$938,MATCH(1,(M$9:M$938=IF(#REF!="Leaders",LARGE(M$9:M$938,O485),SMALL(M$9:M$938,O485)))*(COUNTIF(X$9:X484,D$9:D$938)=0),0)))</f>
        <v>#REF!</v>
      </c>
      <c r="Y485" s="41" t="e">
        <f t="shared" si="14"/>
        <v>#REF!</v>
      </c>
      <c r="Z485" s="28" t="e">
        <f>IF(O485="","",IF(#REF!="Leaders",LARGE(M:M,O485),SMALL(M:M,O485)))</f>
        <v>#REF!</v>
      </c>
    </row>
    <row r="486" spans="7:26">
      <c r="G486" s="28"/>
      <c r="H486" s="40"/>
      <c r="I486" s="28"/>
      <c r="J486" s="28"/>
      <c r="K486" s="28" t="e">
        <f>IF(#REF!="","",IF(D486="","",IFERROR(IF(#REF!="Yes",_xll.BQL.Query(#REF!&amp;"get(dropna(matches(groupcut(#E,by=#peer,n=10),long_comp_name().value == value(long_comp_name().value,['"&amp;D486&amp;"']).value),true)) for(members('besgcov index'))","#asof",_xll.BQL.Date(#REF!),"#4 = classification_name(bics,4)","#3 = classification_name(bics,3)","#2 = classification_name(bics,2)","#if= "&amp;'[11]Peer Sheet'!$AE$2&amp;"","#Peer = "&amp;'[11]Peer Sheet'!$AE$3&amp;""),G486)*1,"-")))</f>
        <v>#REF!</v>
      </c>
      <c r="L486" s="28" t="e">
        <f>IF(#REF!="","",IF(D486="","",IF(#REF!="Yes",_xll.BQL.Query(#REF!&amp;"get(dropna(matches(groupcut(#S,by=#peer,n=10),long_comp_name().value == value(long_comp_name().value,['"&amp;D486&amp;"']).value),true)) for(members('besgcov index'))","#asof",_xll.BQL.Date(#REF!),"#4 = classification_name(bics,4)","#3 = classification_name(bics,3)","#2 = classification_name(bics,2)","#if= "&amp;'[11]Peer Sheet'!$AE$2&amp;"","#Peer = "&amp;'[11]Peer Sheet'!$AE$3&amp;""),H486)))</f>
        <v>#REF!</v>
      </c>
      <c r="M486" s="28" t="e">
        <f>IF(#REF!="","",IF(D486="","",IF(#REF!="Yes",_xll.BQL.Query(#REF!&amp;"get(dropna(matches(groupcut(#G,by=#peer,n=10),long_comp_name().value == value(long_comp_name().value,['"&amp;D486&amp;"']).value),true)) for(members('besgcov index'))","#asof",_xll.BQL.Date(#REF!),"#4 = classification_name(bics,4)","#3 = classification_name(bics,3)","#2 = classification_name(bics,2)","#if= "&amp;'[11]Peer Sheet'!$AE$2&amp;"","#Peer = "&amp;'[11]Peer Sheet'!$AE$3&amp;""),I486)))</f>
        <v>#REF!</v>
      </c>
      <c r="O486" s="27" t="e">
        <f>IF(O485&lt;#REF!,O485+1,"")</f>
        <v>#REF!</v>
      </c>
      <c r="P486" s="42" t="e">
        <f t="array" ref="P486">IF(O486="","",INDEX(D$9:D$938,MATCH(1,(K$9:K$938=IF(#REF!="Leaders",LARGE(K$9:K$938,O486),SMALL(K$9:K$938,O486)))*(COUNTIF(P$9:P485,D$9:D$938)=0),0)))</f>
        <v>#REF!</v>
      </c>
      <c r="Q486" s="41" t="e">
        <f t="shared" si="12"/>
        <v>#REF!</v>
      </c>
      <c r="R486" s="28" t="e">
        <f>IF(O486="","",IF(#REF!="Leaders",LARGE(K:K,O486),SMALL(K:K,O486)))</f>
        <v>#REF!</v>
      </c>
      <c r="S486" s="28"/>
      <c r="T486" s="42" t="e">
        <f t="array" ref="T486">IF(O486="","",INDEX(D$9:D$938,MATCH(1,(L$9:L$938=IF(#REF!="Leaders",LARGE(L$9:L$938,O486),SMALL(L$9:L$938,O486)))*(COUNTIF(T$9:T485,D$9:D$938)=0),0)))</f>
        <v>#REF!</v>
      </c>
      <c r="U486" s="41" t="e">
        <f t="shared" si="13"/>
        <v>#REF!</v>
      </c>
      <c r="V486" s="28" t="e">
        <f>IF(O486="","",IF(#REF!="Leaders",LARGE(L:L,O486),SMALL(L:L,O486)))</f>
        <v>#REF!</v>
      </c>
      <c r="X486" s="42" t="e">
        <f t="array" ref="X486">IF(O486="","",INDEX(D$9:D$938,MATCH(1,(M$9:M$938=IF(#REF!="Leaders",LARGE(M$9:M$938,O486),SMALL(M$9:M$938,O486)))*(COUNTIF(X$9:X485,D$9:D$938)=0),0)))</f>
        <v>#REF!</v>
      </c>
      <c r="Y486" s="41" t="e">
        <f t="shared" si="14"/>
        <v>#REF!</v>
      </c>
      <c r="Z486" s="28" t="e">
        <f>IF(O486="","",IF(#REF!="Leaders",LARGE(M:M,O486),SMALL(M:M,O486)))</f>
        <v>#REF!</v>
      </c>
    </row>
    <row r="487" spans="7:26">
      <c r="G487" s="28"/>
      <c r="H487" s="40"/>
      <c r="I487" s="28"/>
      <c r="J487" s="28"/>
      <c r="K487" s="28" t="e">
        <f>IF(#REF!="","",IF(D487="","",IFERROR(IF(#REF!="Yes",_xll.BQL.Query(#REF!&amp;"get(dropna(matches(groupcut(#E,by=#peer,n=10),long_comp_name().value == value(long_comp_name().value,['"&amp;D487&amp;"']).value),true)) for(members('besgcov index'))","#asof",_xll.BQL.Date(#REF!),"#4 = classification_name(bics,4)","#3 = classification_name(bics,3)","#2 = classification_name(bics,2)","#if= "&amp;'[11]Peer Sheet'!$AE$2&amp;"","#Peer = "&amp;'[11]Peer Sheet'!$AE$3&amp;""),G487)*1,"-")))</f>
        <v>#REF!</v>
      </c>
      <c r="L487" s="28" t="e">
        <f>IF(#REF!="","",IF(D487="","",IF(#REF!="Yes",_xll.BQL.Query(#REF!&amp;"get(dropna(matches(groupcut(#S,by=#peer,n=10),long_comp_name().value == value(long_comp_name().value,['"&amp;D487&amp;"']).value),true)) for(members('besgcov index'))","#asof",_xll.BQL.Date(#REF!),"#4 = classification_name(bics,4)","#3 = classification_name(bics,3)","#2 = classification_name(bics,2)","#if= "&amp;'[11]Peer Sheet'!$AE$2&amp;"","#Peer = "&amp;'[11]Peer Sheet'!$AE$3&amp;""),H487)))</f>
        <v>#REF!</v>
      </c>
      <c r="M487" s="28" t="e">
        <f>IF(#REF!="","",IF(D487="","",IF(#REF!="Yes",_xll.BQL.Query(#REF!&amp;"get(dropna(matches(groupcut(#G,by=#peer,n=10),long_comp_name().value == value(long_comp_name().value,['"&amp;D487&amp;"']).value),true)) for(members('besgcov index'))","#asof",_xll.BQL.Date(#REF!),"#4 = classification_name(bics,4)","#3 = classification_name(bics,3)","#2 = classification_name(bics,2)","#if= "&amp;'[11]Peer Sheet'!$AE$2&amp;"","#Peer = "&amp;'[11]Peer Sheet'!$AE$3&amp;""),I487)))</f>
        <v>#REF!</v>
      </c>
      <c r="O487" s="27" t="e">
        <f>IF(O486&lt;#REF!,O486+1,"")</f>
        <v>#REF!</v>
      </c>
      <c r="P487" s="42" t="e">
        <f t="array" ref="P487">IF(O487="","",INDEX(D$9:D$938,MATCH(1,(K$9:K$938=IF(#REF!="Leaders",LARGE(K$9:K$938,O487),SMALL(K$9:K$938,O487)))*(COUNTIF(P$9:P486,D$9:D$938)=0),0)))</f>
        <v>#REF!</v>
      </c>
      <c r="Q487" s="41" t="e">
        <f t="shared" si="12"/>
        <v>#REF!</v>
      </c>
      <c r="R487" s="28" t="e">
        <f>IF(O487="","",IF(#REF!="Leaders",LARGE(K:K,O487),SMALL(K:K,O487)))</f>
        <v>#REF!</v>
      </c>
      <c r="S487" s="28"/>
      <c r="T487" s="42" t="e">
        <f t="array" ref="T487">IF(O487="","",INDEX(D$9:D$938,MATCH(1,(L$9:L$938=IF(#REF!="Leaders",LARGE(L$9:L$938,O487),SMALL(L$9:L$938,O487)))*(COUNTIF(T$9:T486,D$9:D$938)=0),0)))</f>
        <v>#REF!</v>
      </c>
      <c r="U487" s="41" t="e">
        <f t="shared" si="13"/>
        <v>#REF!</v>
      </c>
      <c r="V487" s="28" t="e">
        <f>IF(O487="","",IF(#REF!="Leaders",LARGE(L:L,O487),SMALL(L:L,O487)))</f>
        <v>#REF!</v>
      </c>
      <c r="X487" s="42" t="e">
        <f t="array" ref="X487">IF(O487="","",INDEX(D$9:D$938,MATCH(1,(M$9:M$938=IF(#REF!="Leaders",LARGE(M$9:M$938,O487),SMALL(M$9:M$938,O487)))*(COUNTIF(X$9:X486,D$9:D$938)=0),0)))</f>
        <v>#REF!</v>
      </c>
      <c r="Y487" s="41" t="e">
        <f t="shared" si="14"/>
        <v>#REF!</v>
      </c>
      <c r="Z487" s="28" t="e">
        <f>IF(O487="","",IF(#REF!="Leaders",LARGE(M:M,O487),SMALL(M:M,O487)))</f>
        <v>#REF!</v>
      </c>
    </row>
    <row r="488" spans="7:26">
      <c r="G488" s="28"/>
      <c r="H488" s="40"/>
      <c r="I488" s="28"/>
      <c r="J488" s="28"/>
      <c r="K488" s="28" t="e">
        <f>IF(#REF!="","",IF(D488="","",IFERROR(IF(#REF!="Yes",_xll.BQL.Query(#REF!&amp;"get(dropna(matches(groupcut(#E,by=#peer,n=10),long_comp_name().value == value(long_comp_name().value,['"&amp;D488&amp;"']).value),true)) for(members('besgcov index'))","#asof",_xll.BQL.Date(#REF!),"#4 = classification_name(bics,4)","#3 = classification_name(bics,3)","#2 = classification_name(bics,2)","#if= "&amp;'[11]Peer Sheet'!$AE$2&amp;"","#Peer = "&amp;'[11]Peer Sheet'!$AE$3&amp;""),G488)*1,"-")))</f>
        <v>#REF!</v>
      </c>
      <c r="L488" s="28" t="e">
        <f>IF(#REF!="","",IF(D488="","",IF(#REF!="Yes",_xll.BQL.Query(#REF!&amp;"get(dropna(matches(groupcut(#S,by=#peer,n=10),long_comp_name().value == value(long_comp_name().value,['"&amp;D488&amp;"']).value),true)) for(members('besgcov index'))","#asof",_xll.BQL.Date(#REF!),"#4 = classification_name(bics,4)","#3 = classification_name(bics,3)","#2 = classification_name(bics,2)","#if= "&amp;'[11]Peer Sheet'!$AE$2&amp;"","#Peer = "&amp;'[11]Peer Sheet'!$AE$3&amp;""),H488)))</f>
        <v>#REF!</v>
      </c>
      <c r="M488" s="28" t="e">
        <f>IF(#REF!="","",IF(D488="","",IF(#REF!="Yes",_xll.BQL.Query(#REF!&amp;"get(dropna(matches(groupcut(#G,by=#peer,n=10),long_comp_name().value == value(long_comp_name().value,['"&amp;D488&amp;"']).value),true)) for(members('besgcov index'))","#asof",_xll.BQL.Date(#REF!),"#4 = classification_name(bics,4)","#3 = classification_name(bics,3)","#2 = classification_name(bics,2)","#if= "&amp;'[11]Peer Sheet'!$AE$2&amp;"","#Peer = "&amp;'[11]Peer Sheet'!$AE$3&amp;""),I488)))</f>
        <v>#REF!</v>
      </c>
      <c r="O488" s="27" t="e">
        <f>IF(O487&lt;#REF!,O487+1,"")</f>
        <v>#REF!</v>
      </c>
      <c r="P488" s="42" t="e">
        <f t="array" ref="P488">IF(O488="","",INDEX(D$9:D$938,MATCH(1,(K$9:K$938=IF(#REF!="Leaders",LARGE(K$9:K$938,O488),SMALL(K$9:K$938,O488)))*(COUNTIF(P$9:P487,D$9:D$938)=0),0)))</f>
        <v>#REF!</v>
      </c>
      <c r="Q488" s="41" t="e">
        <f t="shared" si="12"/>
        <v>#REF!</v>
      </c>
      <c r="R488" s="28" t="e">
        <f>IF(O488="","",IF(#REF!="Leaders",LARGE(K:K,O488),SMALL(K:K,O488)))</f>
        <v>#REF!</v>
      </c>
      <c r="S488" s="28"/>
      <c r="T488" s="42" t="e">
        <f t="array" ref="T488">IF(O488="","",INDEX(D$9:D$938,MATCH(1,(L$9:L$938=IF(#REF!="Leaders",LARGE(L$9:L$938,O488),SMALL(L$9:L$938,O488)))*(COUNTIF(T$9:T487,D$9:D$938)=0),0)))</f>
        <v>#REF!</v>
      </c>
      <c r="U488" s="41" t="e">
        <f t="shared" si="13"/>
        <v>#REF!</v>
      </c>
      <c r="V488" s="28" t="e">
        <f>IF(O488="","",IF(#REF!="Leaders",LARGE(L:L,O488),SMALL(L:L,O488)))</f>
        <v>#REF!</v>
      </c>
      <c r="X488" s="42" t="e">
        <f t="array" ref="X488">IF(O488="","",INDEX(D$9:D$938,MATCH(1,(M$9:M$938=IF(#REF!="Leaders",LARGE(M$9:M$938,O488),SMALL(M$9:M$938,O488)))*(COUNTIF(X$9:X487,D$9:D$938)=0),0)))</f>
        <v>#REF!</v>
      </c>
      <c r="Y488" s="41" t="e">
        <f t="shared" si="14"/>
        <v>#REF!</v>
      </c>
      <c r="Z488" s="28" t="e">
        <f>IF(O488="","",IF(#REF!="Leaders",LARGE(M:M,O488),SMALL(M:M,O488)))</f>
        <v>#REF!</v>
      </c>
    </row>
    <row r="489" spans="7:26">
      <c r="G489" s="28"/>
      <c r="H489" s="40"/>
      <c r="I489" s="28"/>
      <c r="J489" s="28"/>
      <c r="K489" s="28" t="e">
        <f>IF(#REF!="","",IF(D489="","",IFERROR(IF(#REF!="Yes",_xll.BQL.Query(#REF!&amp;"get(dropna(matches(groupcut(#E,by=#peer,n=10),long_comp_name().value == value(long_comp_name().value,['"&amp;D489&amp;"']).value),true)) for(members('besgcov index'))","#asof",_xll.BQL.Date(#REF!),"#4 = classification_name(bics,4)","#3 = classification_name(bics,3)","#2 = classification_name(bics,2)","#if= "&amp;'[11]Peer Sheet'!$AE$2&amp;"","#Peer = "&amp;'[11]Peer Sheet'!$AE$3&amp;""),G489)*1,"-")))</f>
        <v>#REF!</v>
      </c>
      <c r="L489" s="28" t="e">
        <f>IF(#REF!="","",IF(D489="","",IF(#REF!="Yes",_xll.BQL.Query(#REF!&amp;"get(dropna(matches(groupcut(#S,by=#peer,n=10),long_comp_name().value == value(long_comp_name().value,['"&amp;D489&amp;"']).value),true)) for(members('besgcov index'))","#asof",_xll.BQL.Date(#REF!),"#4 = classification_name(bics,4)","#3 = classification_name(bics,3)","#2 = classification_name(bics,2)","#if= "&amp;'[11]Peer Sheet'!$AE$2&amp;"","#Peer = "&amp;'[11]Peer Sheet'!$AE$3&amp;""),H489)))</f>
        <v>#REF!</v>
      </c>
      <c r="M489" s="28" t="e">
        <f>IF(#REF!="","",IF(D489="","",IF(#REF!="Yes",_xll.BQL.Query(#REF!&amp;"get(dropna(matches(groupcut(#G,by=#peer,n=10),long_comp_name().value == value(long_comp_name().value,['"&amp;D489&amp;"']).value),true)) for(members('besgcov index'))","#asof",_xll.BQL.Date(#REF!),"#4 = classification_name(bics,4)","#3 = classification_name(bics,3)","#2 = classification_name(bics,2)","#if= "&amp;'[11]Peer Sheet'!$AE$2&amp;"","#Peer = "&amp;'[11]Peer Sheet'!$AE$3&amp;""),I489)))</f>
        <v>#REF!</v>
      </c>
      <c r="O489" s="27" t="e">
        <f>IF(O488&lt;#REF!,O488+1,"")</f>
        <v>#REF!</v>
      </c>
      <c r="P489" s="42" t="e">
        <f t="array" ref="P489">IF(O489="","",INDEX(D$9:D$938,MATCH(1,(K$9:K$938=IF(#REF!="Leaders",LARGE(K$9:K$938,O489),SMALL(K$9:K$938,O489)))*(COUNTIF(P$9:P488,D$9:D$938)=0),0)))</f>
        <v>#REF!</v>
      </c>
      <c r="Q489" s="41" t="e">
        <f t="shared" si="12"/>
        <v>#REF!</v>
      </c>
      <c r="R489" s="28" t="e">
        <f>IF(O489="","",IF(#REF!="Leaders",LARGE(K:K,O489),SMALL(K:K,O489)))</f>
        <v>#REF!</v>
      </c>
      <c r="S489" s="28"/>
      <c r="T489" s="42" t="e">
        <f t="array" ref="T489">IF(O489="","",INDEX(D$9:D$938,MATCH(1,(L$9:L$938=IF(#REF!="Leaders",LARGE(L$9:L$938,O489),SMALL(L$9:L$938,O489)))*(COUNTIF(T$9:T488,D$9:D$938)=0),0)))</f>
        <v>#REF!</v>
      </c>
      <c r="U489" s="41" t="e">
        <f t="shared" si="13"/>
        <v>#REF!</v>
      </c>
      <c r="V489" s="28" t="e">
        <f>IF(O489="","",IF(#REF!="Leaders",LARGE(L:L,O489),SMALL(L:L,O489)))</f>
        <v>#REF!</v>
      </c>
      <c r="X489" s="42" t="e">
        <f t="array" ref="X489">IF(O489="","",INDEX(D$9:D$938,MATCH(1,(M$9:M$938=IF(#REF!="Leaders",LARGE(M$9:M$938,O489),SMALL(M$9:M$938,O489)))*(COUNTIF(X$9:X488,D$9:D$938)=0),0)))</f>
        <v>#REF!</v>
      </c>
      <c r="Y489" s="41" t="e">
        <f t="shared" si="14"/>
        <v>#REF!</v>
      </c>
      <c r="Z489" s="28" t="e">
        <f>IF(O489="","",IF(#REF!="Leaders",LARGE(M:M,O489),SMALL(M:M,O489)))</f>
        <v>#REF!</v>
      </c>
    </row>
    <row r="490" spans="7:26">
      <c r="G490" s="28"/>
      <c r="H490" s="40"/>
      <c r="I490" s="28"/>
      <c r="J490" s="28"/>
      <c r="K490" s="28" t="e">
        <f>IF(#REF!="","",IF(D490="","",IFERROR(IF(#REF!="Yes",_xll.BQL.Query(#REF!&amp;"get(dropna(matches(groupcut(#E,by=#peer,n=10),long_comp_name().value == value(long_comp_name().value,['"&amp;D490&amp;"']).value),true)) for(members('besgcov index'))","#asof",_xll.BQL.Date(#REF!),"#4 = classification_name(bics,4)","#3 = classification_name(bics,3)","#2 = classification_name(bics,2)","#if= "&amp;'[11]Peer Sheet'!$AE$2&amp;"","#Peer = "&amp;'[11]Peer Sheet'!$AE$3&amp;""),G490)*1,"-")))</f>
        <v>#REF!</v>
      </c>
      <c r="L490" s="28" t="e">
        <f>IF(#REF!="","",IF(D490="","",IF(#REF!="Yes",_xll.BQL.Query(#REF!&amp;"get(dropna(matches(groupcut(#S,by=#peer,n=10),long_comp_name().value == value(long_comp_name().value,['"&amp;D490&amp;"']).value),true)) for(members('besgcov index'))","#asof",_xll.BQL.Date(#REF!),"#4 = classification_name(bics,4)","#3 = classification_name(bics,3)","#2 = classification_name(bics,2)","#if= "&amp;'[11]Peer Sheet'!$AE$2&amp;"","#Peer = "&amp;'[11]Peer Sheet'!$AE$3&amp;""),H490)))</f>
        <v>#REF!</v>
      </c>
      <c r="M490" s="28" t="e">
        <f>IF(#REF!="","",IF(D490="","",IF(#REF!="Yes",_xll.BQL.Query(#REF!&amp;"get(dropna(matches(groupcut(#G,by=#peer,n=10),long_comp_name().value == value(long_comp_name().value,['"&amp;D490&amp;"']).value),true)) for(members('besgcov index'))","#asof",_xll.BQL.Date(#REF!),"#4 = classification_name(bics,4)","#3 = classification_name(bics,3)","#2 = classification_name(bics,2)","#if= "&amp;'[11]Peer Sheet'!$AE$2&amp;"","#Peer = "&amp;'[11]Peer Sheet'!$AE$3&amp;""),I490)))</f>
        <v>#REF!</v>
      </c>
      <c r="O490" s="27" t="e">
        <f>IF(O489&lt;#REF!,O489+1,"")</f>
        <v>#REF!</v>
      </c>
      <c r="P490" s="42" t="e">
        <f t="array" ref="P490">IF(O490="","",INDEX(D$9:D$938,MATCH(1,(K$9:K$938=IF(#REF!="Leaders",LARGE(K$9:K$938,O490),SMALL(K$9:K$938,O490)))*(COUNTIF(P$9:P489,D$9:D$938)=0),0)))</f>
        <v>#REF!</v>
      </c>
      <c r="Q490" s="41" t="e">
        <f t="shared" si="12"/>
        <v>#REF!</v>
      </c>
      <c r="R490" s="28" t="e">
        <f>IF(O490="","",IF(#REF!="Leaders",LARGE(K:K,O490),SMALL(K:K,O490)))</f>
        <v>#REF!</v>
      </c>
      <c r="S490" s="28"/>
      <c r="T490" s="42" t="e">
        <f t="array" ref="T490">IF(O490="","",INDEX(D$9:D$938,MATCH(1,(L$9:L$938=IF(#REF!="Leaders",LARGE(L$9:L$938,O490),SMALL(L$9:L$938,O490)))*(COUNTIF(T$9:T489,D$9:D$938)=0),0)))</f>
        <v>#REF!</v>
      </c>
      <c r="U490" s="41" t="e">
        <f t="shared" si="13"/>
        <v>#REF!</v>
      </c>
      <c r="V490" s="28" t="e">
        <f>IF(O490="","",IF(#REF!="Leaders",LARGE(L:L,O490),SMALL(L:L,O490)))</f>
        <v>#REF!</v>
      </c>
      <c r="X490" s="42" t="e">
        <f t="array" ref="X490">IF(O490="","",INDEX(D$9:D$938,MATCH(1,(M$9:M$938=IF(#REF!="Leaders",LARGE(M$9:M$938,O490),SMALL(M$9:M$938,O490)))*(COUNTIF(X$9:X489,D$9:D$938)=0),0)))</f>
        <v>#REF!</v>
      </c>
      <c r="Y490" s="41" t="e">
        <f t="shared" si="14"/>
        <v>#REF!</v>
      </c>
      <c r="Z490" s="28" t="e">
        <f>IF(O490="","",IF(#REF!="Leaders",LARGE(M:M,O490),SMALL(M:M,O490)))</f>
        <v>#REF!</v>
      </c>
    </row>
    <row r="491" spans="7:26">
      <c r="G491" s="28"/>
      <c r="H491" s="40"/>
      <c r="I491" s="28"/>
      <c r="J491" s="28"/>
      <c r="K491" s="28" t="e">
        <f>IF(#REF!="","",IF(D491="","",IFERROR(IF(#REF!="Yes",_xll.BQL.Query(#REF!&amp;"get(dropna(matches(groupcut(#E,by=#peer,n=10),long_comp_name().value == value(long_comp_name().value,['"&amp;D491&amp;"']).value),true)) for(members('besgcov index'))","#asof",_xll.BQL.Date(#REF!),"#4 = classification_name(bics,4)","#3 = classification_name(bics,3)","#2 = classification_name(bics,2)","#if= "&amp;'[11]Peer Sheet'!$AE$2&amp;"","#Peer = "&amp;'[11]Peer Sheet'!$AE$3&amp;""),G491)*1,"-")))</f>
        <v>#REF!</v>
      </c>
      <c r="L491" s="28" t="e">
        <f>IF(#REF!="","",IF(D491="","",IF(#REF!="Yes",_xll.BQL.Query(#REF!&amp;"get(dropna(matches(groupcut(#S,by=#peer,n=10),long_comp_name().value == value(long_comp_name().value,['"&amp;D491&amp;"']).value),true)) for(members('besgcov index'))","#asof",_xll.BQL.Date(#REF!),"#4 = classification_name(bics,4)","#3 = classification_name(bics,3)","#2 = classification_name(bics,2)","#if= "&amp;'[11]Peer Sheet'!$AE$2&amp;"","#Peer = "&amp;'[11]Peer Sheet'!$AE$3&amp;""),H491)))</f>
        <v>#REF!</v>
      </c>
      <c r="M491" s="28" t="e">
        <f>IF(#REF!="","",IF(D491="","",IF(#REF!="Yes",_xll.BQL.Query(#REF!&amp;"get(dropna(matches(groupcut(#G,by=#peer,n=10),long_comp_name().value == value(long_comp_name().value,['"&amp;D491&amp;"']).value),true)) for(members('besgcov index'))","#asof",_xll.BQL.Date(#REF!),"#4 = classification_name(bics,4)","#3 = classification_name(bics,3)","#2 = classification_name(bics,2)","#if= "&amp;'[11]Peer Sheet'!$AE$2&amp;"","#Peer = "&amp;'[11]Peer Sheet'!$AE$3&amp;""),I491)))</f>
        <v>#REF!</v>
      </c>
      <c r="O491" s="27" t="e">
        <f>IF(O490&lt;#REF!,O490+1,"")</f>
        <v>#REF!</v>
      </c>
      <c r="P491" s="42" t="e">
        <f t="array" ref="P491">IF(O491="","",INDEX(D$9:D$938,MATCH(1,(K$9:K$938=IF(#REF!="Leaders",LARGE(K$9:K$938,O491),SMALL(K$9:K$938,O491)))*(COUNTIF(P$9:P490,D$9:D$938)=0),0)))</f>
        <v>#REF!</v>
      </c>
      <c r="Q491" s="41" t="e">
        <f t="shared" si="12"/>
        <v>#REF!</v>
      </c>
      <c r="R491" s="28" t="e">
        <f>IF(O491="","",IF(#REF!="Leaders",LARGE(K:K,O491),SMALL(K:K,O491)))</f>
        <v>#REF!</v>
      </c>
      <c r="S491" s="28"/>
      <c r="T491" s="42" t="e">
        <f t="array" ref="T491">IF(O491="","",INDEX(D$9:D$938,MATCH(1,(L$9:L$938=IF(#REF!="Leaders",LARGE(L$9:L$938,O491),SMALL(L$9:L$938,O491)))*(COUNTIF(T$9:T490,D$9:D$938)=0),0)))</f>
        <v>#REF!</v>
      </c>
      <c r="U491" s="41" t="e">
        <f t="shared" si="13"/>
        <v>#REF!</v>
      </c>
      <c r="V491" s="28" t="e">
        <f>IF(O491="","",IF(#REF!="Leaders",LARGE(L:L,O491),SMALL(L:L,O491)))</f>
        <v>#REF!</v>
      </c>
      <c r="X491" s="42" t="e">
        <f t="array" ref="X491">IF(O491="","",INDEX(D$9:D$938,MATCH(1,(M$9:M$938=IF(#REF!="Leaders",LARGE(M$9:M$938,O491),SMALL(M$9:M$938,O491)))*(COUNTIF(X$9:X490,D$9:D$938)=0),0)))</f>
        <v>#REF!</v>
      </c>
      <c r="Y491" s="41" t="e">
        <f t="shared" si="14"/>
        <v>#REF!</v>
      </c>
      <c r="Z491" s="28" t="e">
        <f>IF(O491="","",IF(#REF!="Leaders",LARGE(M:M,O491),SMALL(M:M,O491)))</f>
        <v>#REF!</v>
      </c>
    </row>
    <row r="492" spans="7:26">
      <c r="G492" s="28"/>
      <c r="H492" s="40"/>
      <c r="I492" s="28"/>
      <c r="J492" s="28"/>
      <c r="K492" s="28" t="e">
        <f>IF(#REF!="","",IF(D492="","",IFERROR(IF(#REF!="Yes",_xll.BQL.Query(#REF!&amp;"get(dropna(matches(groupcut(#E,by=#peer,n=10),long_comp_name().value == value(long_comp_name().value,['"&amp;D492&amp;"']).value),true)) for(members('besgcov index'))","#asof",_xll.BQL.Date(#REF!),"#4 = classification_name(bics,4)","#3 = classification_name(bics,3)","#2 = classification_name(bics,2)","#if= "&amp;'[11]Peer Sheet'!$AE$2&amp;"","#Peer = "&amp;'[11]Peer Sheet'!$AE$3&amp;""),G492)*1,"-")))</f>
        <v>#REF!</v>
      </c>
      <c r="L492" s="28" t="e">
        <f>IF(#REF!="","",IF(D492="","",IF(#REF!="Yes",_xll.BQL.Query(#REF!&amp;"get(dropna(matches(groupcut(#S,by=#peer,n=10),long_comp_name().value == value(long_comp_name().value,['"&amp;D492&amp;"']).value),true)) for(members('besgcov index'))","#asof",_xll.BQL.Date(#REF!),"#4 = classification_name(bics,4)","#3 = classification_name(bics,3)","#2 = classification_name(bics,2)","#if= "&amp;'[11]Peer Sheet'!$AE$2&amp;"","#Peer = "&amp;'[11]Peer Sheet'!$AE$3&amp;""),H492)))</f>
        <v>#REF!</v>
      </c>
      <c r="M492" s="28" t="e">
        <f>IF(#REF!="","",IF(D492="","",IF(#REF!="Yes",_xll.BQL.Query(#REF!&amp;"get(dropna(matches(groupcut(#G,by=#peer,n=10),long_comp_name().value == value(long_comp_name().value,['"&amp;D492&amp;"']).value),true)) for(members('besgcov index'))","#asof",_xll.BQL.Date(#REF!),"#4 = classification_name(bics,4)","#3 = classification_name(bics,3)","#2 = classification_name(bics,2)","#if= "&amp;'[11]Peer Sheet'!$AE$2&amp;"","#Peer = "&amp;'[11]Peer Sheet'!$AE$3&amp;""),I492)))</f>
        <v>#REF!</v>
      </c>
      <c r="O492" s="27" t="e">
        <f>IF(O491&lt;#REF!,O491+1,"")</f>
        <v>#REF!</v>
      </c>
      <c r="P492" s="42" t="e">
        <f t="array" ref="P492">IF(O492="","",INDEX(D$9:D$938,MATCH(1,(K$9:K$938=IF(#REF!="Leaders",LARGE(K$9:K$938,O492),SMALL(K$9:K$938,O492)))*(COUNTIF(P$9:P491,D$9:D$938)=0),0)))</f>
        <v>#REF!</v>
      </c>
      <c r="Q492" s="41" t="e">
        <f t="shared" si="12"/>
        <v>#REF!</v>
      </c>
      <c r="R492" s="28" t="e">
        <f>IF(O492="","",IF(#REF!="Leaders",LARGE(K:K,O492),SMALL(K:K,O492)))</f>
        <v>#REF!</v>
      </c>
      <c r="S492" s="28"/>
      <c r="T492" s="42" t="e">
        <f t="array" ref="T492">IF(O492="","",INDEX(D$9:D$938,MATCH(1,(L$9:L$938=IF(#REF!="Leaders",LARGE(L$9:L$938,O492),SMALL(L$9:L$938,O492)))*(COUNTIF(T$9:T491,D$9:D$938)=0),0)))</f>
        <v>#REF!</v>
      </c>
      <c r="U492" s="41" t="e">
        <f t="shared" si="13"/>
        <v>#REF!</v>
      </c>
      <c r="V492" s="28" t="e">
        <f>IF(O492="","",IF(#REF!="Leaders",LARGE(L:L,O492),SMALL(L:L,O492)))</f>
        <v>#REF!</v>
      </c>
      <c r="X492" s="42" t="e">
        <f t="array" ref="X492">IF(O492="","",INDEX(D$9:D$938,MATCH(1,(M$9:M$938=IF(#REF!="Leaders",LARGE(M$9:M$938,O492),SMALL(M$9:M$938,O492)))*(COUNTIF(X$9:X491,D$9:D$938)=0),0)))</f>
        <v>#REF!</v>
      </c>
      <c r="Y492" s="41" t="e">
        <f t="shared" si="14"/>
        <v>#REF!</v>
      </c>
      <c r="Z492" s="28" t="e">
        <f>IF(O492="","",IF(#REF!="Leaders",LARGE(M:M,O492),SMALL(M:M,O492)))</f>
        <v>#REF!</v>
      </c>
    </row>
    <row r="493" spans="7:26">
      <c r="G493" s="28"/>
      <c r="H493" s="40"/>
      <c r="I493" s="28"/>
      <c r="J493" s="28"/>
      <c r="K493" s="28" t="e">
        <f>IF(#REF!="","",IF(D493="","",IFERROR(IF(#REF!="Yes",_xll.BQL.Query(#REF!&amp;"get(dropna(matches(groupcut(#E,by=#peer,n=10),long_comp_name().value == value(long_comp_name().value,['"&amp;D493&amp;"']).value),true)) for(members('besgcov index'))","#asof",_xll.BQL.Date(#REF!),"#4 = classification_name(bics,4)","#3 = classification_name(bics,3)","#2 = classification_name(bics,2)","#if= "&amp;'[11]Peer Sheet'!$AE$2&amp;"","#Peer = "&amp;'[11]Peer Sheet'!$AE$3&amp;""),G493)*1,"-")))</f>
        <v>#REF!</v>
      </c>
      <c r="L493" s="28" t="e">
        <f>IF(#REF!="","",IF(D493="","",IF(#REF!="Yes",_xll.BQL.Query(#REF!&amp;"get(dropna(matches(groupcut(#S,by=#peer,n=10),long_comp_name().value == value(long_comp_name().value,['"&amp;D493&amp;"']).value),true)) for(members('besgcov index'))","#asof",_xll.BQL.Date(#REF!),"#4 = classification_name(bics,4)","#3 = classification_name(bics,3)","#2 = classification_name(bics,2)","#if= "&amp;'[11]Peer Sheet'!$AE$2&amp;"","#Peer = "&amp;'[11]Peer Sheet'!$AE$3&amp;""),H493)))</f>
        <v>#REF!</v>
      </c>
      <c r="M493" s="28" t="e">
        <f>IF(#REF!="","",IF(D493="","",IF(#REF!="Yes",_xll.BQL.Query(#REF!&amp;"get(dropna(matches(groupcut(#G,by=#peer,n=10),long_comp_name().value == value(long_comp_name().value,['"&amp;D493&amp;"']).value),true)) for(members('besgcov index'))","#asof",_xll.BQL.Date(#REF!),"#4 = classification_name(bics,4)","#3 = classification_name(bics,3)","#2 = classification_name(bics,2)","#if= "&amp;'[11]Peer Sheet'!$AE$2&amp;"","#Peer = "&amp;'[11]Peer Sheet'!$AE$3&amp;""),I493)))</f>
        <v>#REF!</v>
      </c>
      <c r="O493" s="27" t="e">
        <f>IF(O492&lt;#REF!,O492+1,"")</f>
        <v>#REF!</v>
      </c>
      <c r="P493" s="42" t="e">
        <f t="array" ref="P493">IF(O493="","",INDEX(D$9:D$938,MATCH(1,(K$9:K$938=IF(#REF!="Leaders",LARGE(K$9:K$938,O493),SMALL(K$9:K$938,O493)))*(COUNTIF(P$9:P492,D$9:D$938)=0),0)))</f>
        <v>#REF!</v>
      </c>
      <c r="Q493" s="41" t="e">
        <f t="shared" si="12"/>
        <v>#REF!</v>
      </c>
      <c r="R493" s="28" t="e">
        <f>IF(O493="","",IF(#REF!="Leaders",LARGE(K:K,O493),SMALL(K:K,O493)))</f>
        <v>#REF!</v>
      </c>
      <c r="S493" s="28"/>
      <c r="T493" s="42" t="e">
        <f t="array" ref="T493">IF(O493="","",INDEX(D$9:D$938,MATCH(1,(L$9:L$938=IF(#REF!="Leaders",LARGE(L$9:L$938,O493),SMALL(L$9:L$938,O493)))*(COUNTIF(T$9:T492,D$9:D$938)=0),0)))</f>
        <v>#REF!</v>
      </c>
      <c r="U493" s="41" t="e">
        <f t="shared" si="13"/>
        <v>#REF!</v>
      </c>
      <c r="V493" s="28" t="e">
        <f>IF(O493="","",IF(#REF!="Leaders",LARGE(L:L,O493),SMALL(L:L,O493)))</f>
        <v>#REF!</v>
      </c>
      <c r="X493" s="42" t="e">
        <f t="array" ref="X493">IF(O493="","",INDEX(D$9:D$938,MATCH(1,(M$9:M$938=IF(#REF!="Leaders",LARGE(M$9:M$938,O493),SMALL(M$9:M$938,O493)))*(COUNTIF(X$9:X492,D$9:D$938)=0),0)))</f>
        <v>#REF!</v>
      </c>
      <c r="Y493" s="41" t="e">
        <f t="shared" si="14"/>
        <v>#REF!</v>
      </c>
      <c r="Z493" s="28" t="e">
        <f>IF(O493="","",IF(#REF!="Leaders",LARGE(M:M,O493),SMALL(M:M,O493)))</f>
        <v>#REF!</v>
      </c>
    </row>
    <row r="494" spans="7:26">
      <c r="G494" s="28"/>
      <c r="H494" s="40"/>
      <c r="I494" s="28"/>
      <c r="J494" s="28"/>
      <c r="K494" s="28" t="e">
        <f>IF(#REF!="","",IF(D494="","",IFERROR(IF(#REF!="Yes",_xll.BQL.Query(#REF!&amp;"get(dropna(matches(groupcut(#E,by=#peer,n=10),long_comp_name().value == value(long_comp_name().value,['"&amp;D494&amp;"']).value),true)) for(members('besgcov index'))","#asof",_xll.BQL.Date(#REF!),"#4 = classification_name(bics,4)","#3 = classification_name(bics,3)","#2 = classification_name(bics,2)","#if= "&amp;'[11]Peer Sheet'!$AE$2&amp;"","#Peer = "&amp;'[11]Peer Sheet'!$AE$3&amp;""),G494)*1,"-")))</f>
        <v>#REF!</v>
      </c>
      <c r="L494" s="28" t="e">
        <f>IF(#REF!="","",IF(D494="","",IF(#REF!="Yes",_xll.BQL.Query(#REF!&amp;"get(dropna(matches(groupcut(#S,by=#peer,n=10),long_comp_name().value == value(long_comp_name().value,['"&amp;D494&amp;"']).value),true)) for(members('besgcov index'))","#asof",_xll.BQL.Date(#REF!),"#4 = classification_name(bics,4)","#3 = classification_name(bics,3)","#2 = classification_name(bics,2)","#if= "&amp;'[11]Peer Sheet'!$AE$2&amp;"","#Peer = "&amp;'[11]Peer Sheet'!$AE$3&amp;""),H494)))</f>
        <v>#REF!</v>
      </c>
      <c r="M494" s="28" t="e">
        <f>IF(#REF!="","",IF(D494="","",IF(#REF!="Yes",_xll.BQL.Query(#REF!&amp;"get(dropna(matches(groupcut(#G,by=#peer,n=10),long_comp_name().value == value(long_comp_name().value,['"&amp;D494&amp;"']).value),true)) for(members('besgcov index'))","#asof",_xll.BQL.Date(#REF!),"#4 = classification_name(bics,4)","#3 = classification_name(bics,3)","#2 = classification_name(bics,2)","#if= "&amp;'[11]Peer Sheet'!$AE$2&amp;"","#Peer = "&amp;'[11]Peer Sheet'!$AE$3&amp;""),I494)))</f>
        <v>#REF!</v>
      </c>
      <c r="O494" s="27" t="e">
        <f>IF(O493&lt;#REF!,O493+1,"")</f>
        <v>#REF!</v>
      </c>
      <c r="P494" s="42" t="e">
        <f t="array" ref="P494">IF(O494="","",INDEX(D$9:D$938,MATCH(1,(K$9:K$938=IF(#REF!="Leaders",LARGE(K$9:K$938,O494),SMALL(K$9:K$938,O494)))*(COUNTIF(P$9:P493,D$9:D$938)=0),0)))</f>
        <v>#REF!</v>
      </c>
      <c r="Q494" s="41" t="e">
        <f t="shared" si="12"/>
        <v>#REF!</v>
      </c>
      <c r="R494" s="28" t="e">
        <f>IF(O494="","",IF(#REF!="Leaders",LARGE(K:K,O494),SMALL(K:K,O494)))</f>
        <v>#REF!</v>
      </c>
      <c r="S494" s="28"/>
      <c r="T494" s="42" t="e">
        <f t="array" ref="T494">IF(O494="","",INDEX(D$9:D$938,MATCH(1,(L$9:L$938=IF(#REF!="Leaders",LARGE(L$9:L$938,O494),SMALL(L$9:L$938,O494)))*(COUNTIF(T$9:T493,D$9:D$938)=0),0)))</f>
        <v>#REF!</v>
      </c>
      <c r="U494" s="41" t="e">
        <f t="shared" si="13"/>
        <v>#REF!</v>
      </c>
      <c r="V494" s="28" t="e">
        <f>IF(O494="","",IF(#REF!="Leaders",LARGE(L:L,O494),SMALL(L:L,O494)))</f>
        <v>#REF!</v>
      </c>
      <c r="X494" s="42" t="e">
        <f t="array" ref="X494">IF(O494="","",INDEX(D$9:D$938,MATCH(1,(M$9:M$938=IF(#REF!="Leaders",LARGE(M$9:M$938,O494),SMALL(M$9:M$938,O494)))*(COUNTIF(X$9:X493,D$9:D$938)=0),0)))</f>
        <v>#REF!</v>
      </c>
      <c r="Y494" s="41" t="e">
        <f t="shared" si="14"/>
        <v>#REF!</v>
      </c>
      <c r="Z494" s="28" t="e">
        <f>IF(O494="","",IF(#REF!="Leaders",LARGE(M:M,O494),SMALL(M:M,O494)))</f>
        <v>#REF!</v>
      </c>
    </row>
    <row r="495" spans="7:26">
      <c r="G495" s="28"/>
      <c r="H495" s="40"/>
      <c r="I495" s="28"/>
      <c r="J495" s="28"/>
      <c r="K495" s="28" t="e">
        <f>IF(#REF!="","",IF(D495="","",IFERROR(IF(#REF!="Yes",_xll.BQL.Query(#REF!&amp;"get(dropna(matches(groupcut(#E,by=#peer,n=10),long_comp_name().value == value(long_comp_name().value,['"&amp;D495&amp;"']).value),true)) for(members('besgcov index'))","#asof",_xll.BQL.Date(#REF!),"#4 = classification_name(bics,4)","#3 = classification_name(bics,3)","#2 = classification_name(bics,2)","#if= "&amp;'[11]Peer Sheet'!$AE$2&amp;"","#Peer = "&amp;'[11]Peer Sheet'!$AE$3&amp;""),G495)*1,"-")))</f>
        <v>#REF!</v>
      </c>
      <c r="L495" s="28" t="e">
        <f>IF(#REF!="","",IF(D495="","",IF(#REF!="Yes",_xll.BQL.Query(#REF!&amp;"get(dropna(matches(groupcut(#S,by=#peer,n=10),long_comp_name().value == value(long_comp_name().value,['"&amp;D495&amp;"']).value),true)) for(members('besgcov index'))","#asof",_xll.BQL.Date(#REF!),"#4 = classification_name(bics,4)","#3 = classification_name(bics,3)","#2 = classification_name(bics,2)","#if= "&amp;'[11]Peer Sheet'!$AE$2&amp;"","#Peer = "&amp;'[11]Peer Sheet'!$AE$3&amp;""),H495)))</f>
        <v>#REF!</v>
      </c>
      <c r="M495" s="28" t="e">
        <f>IF(#REF!="","",IF(D495="","",IF(#REF!="Yes",_xll.BQL.Query(#REF!&amp;"get(dropna(matches(groupcut(#G,by=#peer,n=10),long_comp_name().value == value(long_comp_name().value,['"&amp;D495&amp;"']).value),true)) for(members('besgcov index'))","#asof",_xll.BQL.Date(#REF!),"#4 = classification_name(bics,4)","#3 = classification_name(bics,3)","#2 = classification_name(bics,2)","#if= "&amp;'[11]Peer Sheet'!$AE$2&amp;"","#Peer = "&amp;'[11]Peer Sheet'!$AE$3&amp;""),I495)))</f>
        <v>#REF!</v>
      </c>
      <c r="O495" s="27" t="e">
        <f>IF(O494&lt;#REF!,O494+1,"")</f>
        <v>#REF!</v>
      </c>
      <c r="P495" s="42" t="e">
        <f t="array" ref="P495">IF(O495="","",INDEX(D$9:D$938,MATCH(1,(K$9:K$938=IF(#REF!="Leaders",LARGE(K$9:K$938,O495),SMALL(K$9:K$938,O495)))*(COUNTIF(P$9:P494,D$9:D$938)=0),0)))</f>
        <v>#REF!</v>
      </c>
      <c r="Q495" s="41" t="e">
        <f t="shared" si="12"/>
        <v>#REF!</v>
      </c>
      <c r="R495" s="28" t="e">
        <f>IF(O495="","",IF(#REF!="Leaders",LARGE(K:K,O495),SMALL(K:K,O495)))</f>
        <v>#REF!</v>
      </c>
      <c r="S495" s="28"/>
      <c r="T495" s="42" t="e">
        <f t="array" ref="T495">IF(O495="","",INDEX(D$9:D$938,MATCH(1,(L$9:L$938=IF(#REF!="Leaders",LARGE(L$9:L$938,O495),SMALL(L$9:L$938,O495)))*(COUNTIF(T$9:T494,D$9:D$938)=0),0)))</f>
        <v>#REF!</v>
      </c>
      <c r="U495" s="41" t="e">
        <f t="shared" si="13"/>
        <v>#REF!</v>
      </c>
      <c r="V495" s="28" t="e">
        <f>IF(O495="","",IF(#REF!="Leaders",LARGE(L:L,O495),SMALL(L:L,O495)))</f>
        <v>#REF!</v>
      </c>
      <c r="X495" s="42" t="e">
        <f t="array" ref="X495">IF(O495="","",INDEX(D$9:D$938,MATCH(1,(M$9:M$938=IF(#REF!="Leaders",LARGE(M$9:M$938,O495),SMALL(M$9:M$938,O495)))*(COUNTIF(X$9:X494,D$9:D$938)=0),0)))</f>
        <v>#REF!</v>
      </c>
      <c r="Y495" s="41" t="e">
        <f t="shared" si="14"/>
        <v>#REF!</v>
      </c>
      <c r="Z495" s="28" t="e">
        <f>IF(O495="","",IF(#REF!="Leaders",LARGE(M:M,O495),SMALL(M:M,O495)))</f>
        <v>#REF!</v>
      </c>
    </row>
    <row r="496" spans="7:26">
      <c r="G496" s="28"/>
      <c r="H496" s="40"/>
      <c r="I496" s="28"/>
      <c r="J496" s="28"/>
      <c r="K496" s="28" t="e">
        <f>IF(#REF!="","",IF(D496="","",IFERROR(IF(#REF!="Yes",_xll.BQL.Query(#REF!&amp;"get(dropna(matches(groupcut(#E,by=#peer,n=10),long_comp_name().value == value(long_comp_name().value,['"&amp;D496&amp;"']).value),true)) for(members('besgcov index'))","#asof",_xll.BQL.Date(#REF!),"#4 = classification_name(bics,4)","#3 = classification_name(bics,3)","#2 = classification_name(bics,2)","#if= "&amp;'[11]Peer Sheet'!$AE$2&amp;"","#Peer = "&amp;'[11]Peer Sheet'!$AE$3&amp;""),G496)*1,"-")))</f>
        <v>#REF!</v>
      </c>
      <c r="L496" s="28" t="e">
        <f>IF(#REF!="","",IF(D496="","",IF(#REF!="Yes",_xll.BQL.Query(#REF!&amp;"get(dropna(matches(groupcut(#S,by=#peer,n=10),long_comp_name().value == value(long_comp_name().value,['"&amp;D496&amp;"']).value),true)) for(members('besgcov index'))","#asof",_xll.BQL.Date(#REF!),"#4 = classification_name(bics,4)","#3 = classification_name(bics,3)","#2 = classification_name(bics,2)","#if= "&amp;'[11]Peer Sheet'!$AE$2&amp;"","#Peer = "&amp;'[11]Peer Sheet'!$AE$3&amp;""),H496)))</f>
        <v>#REF!</v>
      </c>
      <c r="M496" s="28" t="e">
        <f>IF(#REF!="","",IF(D496="","",IF(#REF!="Yes",_xll.BQL.Query(#REF!&amp;"get(dropna(matches(groupcut(#G,by=#peer,n=10),long_comp_name().value == value(long_comp_name().value,['"&amp;D496&amp;"']).value),true)) for(members('besgcov index'))","#asof",_xll.BQL.Date(#REF!),"#4 = classification_name(bics,4)","#3 = classification_name(bics,3)","#2 = classification_name(bics,2)","#if= "&amp;'[11]Peer Sheet'!$AE$2&amp;"","#Peer = "&amp;'[11]Peer Sheet'!$AE$3&amp;""),I496)))</f>
        <v>#REF!</v>
      </c>
      <c r="O496" s="27" t="e">
        <f>IF(O495&lt;#REF!,O495+1,"")</f>
        <v>#REF!</v>
      </c>
      <c r="P496" s="42" t="e">
        <f t="array" ref="P496">IF(O496="","",INDEX(D$9:D$938,MATCH(1,(K$9:K$938=IF(#REF!="Leaders",LARGE(K$9:K$938,O496),SMALL(K$9:K$938,O496)))*(COUNTIF(P$9:P495,D$9:D$938)=0),0)))</f>
        <v>#REF!</v>
      </c>
      <c r="Q496" s="41" t="e">
        <f t="shared" si="12"/>
        <v>#REF!</v>
      </c>
      <c r="R496" s="28" t="e">
        <f>IF(O496="","",IF(#REF!="Leaders",LARGE(K:K,O496),SMALL(K:K,O496)))</f>
        <v>#REF!</v>
      </c>
      <c r="S496" s="28"/>
      <c r="T496" s="42" t="e">
        <f t="array" ref="T496">IF(O496="","",INDEX(D$9:D$938,MATCH(1,(L$9:L$938=IF(#REF!="Leaders",LARGE(L$9:L$938,O496),SMALL(L$9:L$938,O496)))*(COUNTIF(T$9:T495,D$9:D$938)=0),0)))</f>
        <v>#REF!</v>
      </c>
      <c r="U496" s="41" t="e">
        <f t="shared" si="13"/>
        <v>#REF!</v>
      </c>
      <c r="V496" s="28" t="e">
        <f>IF(O496="","",IF(#REF!="Leaders",LARGE(L:L,O496),SMALL(L:L,O496)))</f>
        <v>#REF!</v>
      </c>
      <c r="X496" s="42" t="e">
        <f t="array" ref="X496">IF(O496="","",INDEX(D$9:D$938,MATCH(1,(M$9:M$938=IF(#REF!="Leaders",LARGE(M$9:M$938,O496),SMALL(M$9:M$938,O496)))*(COUNTIF(X$9:X495,D$9:D$938)=0),0)))</f>
        <v>#REF!</v>
      </c>
      <c r="Y496" s="41" t="e">
        <f t="shared" si="14"/>
        <v>#REF!</v>
      </c>
      <c r="Z496" s="28" t="e">
        <f>IF(O496="","",IF(#REF!="Leaders",LARGE(M:M,O496),SMALL(M:M,O496)))</f>
        <v>#REF!</v>
      </c>
    </row>
    <row r="497" spans="7:26">
      <c r="G497" s="28"/>
      <c r="H497" s="40"/>
      <c r="I497" s="28"/>
      <c r="J497" s="28"/>
      <c r="K497" s="28" t="e">
        <f>IF(#REF!="","",IF(D497="","",IFERROR(IF(#REF!="Yes",_xll.BQL.Query(#REF!&amp;"get(dropna(matches(groupcut(#E,by=#peer,n=10),long_comp_name().value == value(long_comp_name().value,['"&amp;D497&amp;"']).value),true)) for(members('besgcov index'))","#asof",_xll.BQL.Date(#REF!),"#4 = classification_name(bics,4)","#3 = classification_name(bics,3)","#2 = classification_name(bics,2)","#if= "&amp;'[11]Peer Sheet'!$AE$2&amp;"","#Peer = "&amp;'[11]Peer Sheet'!$AE$3&amp;""),G497)*1,"-")))</f>
        <v>#REF!</v>
      </c>
      <c r="L497" s="28" t="e">
        <f>IF(#REF!="","",IF(D497="","",IF(#REF!="Yes",_xll.BQL.Query(#REF!&amp;"get(dropna(matches(groupcut(#S,by=#peer,n=10),long_comp_name().value == value(long_comp_name().value,['"&amp;D497&amp;"']).value),true)) for(members('besgcov index'))","#asof",_xll.BQL.Date(#REF!),"#4 = classification_name(bics,4)","#3 = classification_name(bics,3)","#2 = classification_name(bics,2)","#if= "&amp;'[11]Peer Sheet'!$AE$2&amp;"","#Peer = "&amp;'[11]Peer Sheet'!$AE$3&amp;""),H497)))</f>
        <v>#REF!</v>
      </c>
      <c r="M497" s="28" t="e">
        <f>IF(#REF!="","",IF(D497="","",IF(#REF!="Yes",_xll.BQL.Query(#REF!&amp;"get(dropna(matches(groupcut(#G,by=#peer,n=10),long_comp_name().value == value(long_comp_name().value,['"&amp;D497&amp;"']).value),true)) for(members('besgcov index'))","#asof",_xll.BQL.Date(#REF!),"#4 = classification_name(bics,4)","#3 = classification_name(bics,3)","#2 = classification_name(bics,2)","#if= "&amp;'[11]Peer Sheet'!$AE$2&amp;"","#Peer = "&amp;'[11]Peer Sheet'!$AE$3&amp;""),I497)))</f>
        <v>#REF!</v>
      </c>
      <c r="O497" s="27" t="e">
        <f>IF(O496&lt;#REF!,O496+1,"")</f>
        <v>#REF!</v>
      </c>
      <c r="P497" s="42" t="e">
        <f t="array" ref="P497">IF(O497="","",INDEX(D$9:D$938,MATCH(1,(K$9:K$938=IF(#REF!="Leaders",LARGE(K$9:K$938,O497),SMALL(K$9:K$938,O497)))*(COUNTIF(P$9:P496,D$9:D$938)=0),0)))</f>
        <v>#REF!</v>
      </c>
      <c r="Q497" s="41" t="e">
        <f t="shared" si="12"/>
        <v>#REF!</v>
      </c>
      <c r="R497" s="28" t="e">
        <f>IF(O497="","",IF(#REF!="Leaders",LARGE(K:K,O497),SMALL(K:K,O497)))</f>
        <v>#REF!</v>
      </c>
      <c r="S497" s="28"/>
      <c r="T497" s="42" t="e">
        <f t="array" ref="T497">IF(O497="","",INDEX(D$9:D$938,MATCH(1,(L$9:L$938=IF(#REF!="Leaders",LARGE(L$9:L$938,O497),SMALL(L$9:L$938,O497)))*(COUNTIF(T$9:T496,D$9:D$938)=0),0)))</f>
        <v>#REF!</v>
      </c>
      <c r="U497" s="41" t="e">
        <f t="shared" si="13"/>
        <v>#REF!</v>
      </c>
      <c r="V497" s="28" t="e">
        <f>IF(O497="","",IF(#REF!="Leaders",LARGE(L:L,O497),SMALL(L:L,O497)))</f>
        <v>#REF!</v>
      </c>
      <c r="X497" s="42" t="e">
        <f t="array" ref="X497">IF(O497="","",INDEX(D$9:D$938,MATCH(1,(M$9:M$938=IF(#REF!="Leaders",LARGE(M$9:M$938,O497),SMALL(M$9:M$938,O497)))*(COUNTIF(X$9:X496,D$9:D$938)=0),0)))</f>
        <v>#REF!</v>
      </c>
      <c r="Y497" s="41" t="e">
        <f t="shared" si="14"/>
        <v>#REF!</v>
      </c>
      <c r="Z497" s="28" t="e">
        <f>IF(O497="","",IF(#REF!="Leaders",LARGE(M:M,O497),SMALL(M:M,O497)))</f>
        <v>#REF!</v>
      </c>
    </row>
    <row r="498" spans="7:26">
      <c r="G498" s="28"/>
      <c r="H498" s="40"/>
      <c r="I498" s="28"/>
      <c r="J498" s="28"/>
      <c r="K498" s="28" t="e">
        <f>IF(#REF!="","",IF(D498="","",IFERROR(IF(#REF!="Yes",_xll.BQL.Query(#REF!&amp;"get(dropna(matches(groupcut(#E,by=#peer,n=10),long_comp_name().value == value(long_comp_name().value,['"&amp;D498&amp;"']).value),true)) for(members('besgcov index'))","#asof",_xll.BQL.Date(#REF!),"#4 = classification_name(bics,4)","#3 = classification_name(bics,3)","#2 = classification_name(bics,2)","#if= "&amp;'[11]Peer Sheet'!$AE$2&amp;"","#Peer = "&amp;'[11]Peer Sheet'!$AE$3&amp;""),G498)*1,"-")))</f>
        <v>#REF!</v>
      </c>
      <c r="L498" s="28" t="e">
        <f>IF(#REF!="","",IF(D498="","",IF(#REF!="Yes",_xll.BQL.Query(#REF!&amp;"get(dropna(matches(groupcut(#S,by=#peer,n=10),long_comp_name().value == value(long_comp_name().value,['"&amp;D498&amp;"']).value),true)) for(members('besgcov index'))","#asof",_xll.BQL.Date(#REF!),"#4 = classification_name(bics,4)","#3 = classification_name(bics,3)","#2 = classification_name(bics,2)","#if= "&amp;'[11]Peer Sheet'!$AE$2&amp;"","#Peer = "&amp;'[11]Peer Sheet'!$AE$3&amp;""),H498)))</f>
        <v>#REF!</v>
      </c>
      <c r="M498" s="28" t="e">
        <f>IF(#REF!="","",IF(D498="","",IF(#REF!="Yes",_xll.BQL.Query(#REF!&amp;"get(dropna(matches(groupcut(#G,by=#peer,n=10),long_comp_name().value == value(long_comp_name().value,['"&amp;D498&amp;"']).value),true)) for(members('besgcov index'))","#asof",_xll.BQL.Date(#REF!),"#4 = classification_name(bics,4)","#3 = classification_name(bics,3)","#2 = classification_name(bics,2)","#if= "&amp;'[11]Peer Sheet'!$AE$2&amp;"","#Peer = "&amp;'[11]Peer Sheet'!$AE$3&amp;""),I498)))</f>
        <v>#REF!</v>
      </c>
      <c r="O498" s="27" t="e">
        <f>IF(O497&lt;#REF!,O497+1,"")</f>
        <v>#REF!</v>
      </c>
      <c r="P498" s="42" t="e">
        <f t="array" ref="P498">IF(O498="","",INDEX(D$9:D$938,MATCH(1,(K$9:K$938=IF(#REF!="Leaders",LARGE(K$9:K$938,O498),SMALL(K$9:K$938,O498)))*(COUNTIF(P$9:P497,D$9:D$938)=0),0)))</f>
        <v>#REF!</v>
      </c>
      <c r="Q498" s="41" t="e">
        <f t="shared" si="12"/>
        <v>#REF!</v>
      </c>
      <c r="R498" s="28" t="e">
        <f>IF(O498="","",IF(#REF!="Leaders",LARGE(K:K,O498),SMALL(K:K,O498)))</f>
        <v>#REF!</v>
      </c>
      <c r="S498" s="28"/>
      <c r="T498" s="42" t="e">
        <f t="array" ref="T498">IF(O498="","",INDEX(D$9:D$938,MATCH(1,(L$9:L$938=IF(#REF!="Leaders",LARGE(L$9:L$938,O498),SMALL(L$9:L$938,O498)))*(COUNTIF(T$9:T497,D$9:D$938)=0),0)))</f>
        <v>#REF!</v>
      </c>
      <c r="U498" s="41" t="e">
        <f t="shared" si="13"/>
        <v>#REF!</v>
      </c>
      <c r="V498" s="28" t="e">
        <f>IF(O498="","",IF(#REF!="Leaders",LARGE(L:L,O498),SMALL(L:L,O498)))</f>
        <v>#REF!</v>
      </c>
      <c r="X498" s="42" t="e">
        <f t="array" ref="X498">IF(O498="","",INDEX(D$9:D$938,MATCH(1,(M$9:M$938=IF(#REF!="Leaders",LARGE(M$9:M$938,O498),SMALL(M$9:M$938,O498)))*(COUNTIF(X$9:X497,D$9:D$938)=0),0)))</f>
        <v>#REF!</v>
      </c>
      <c r="Y498" s="41" t="e">
        <f t="shared" si="14"/>
        <v>#REF!</v>
      </c>
      <c r="Z498" s="28" t="e">
        <f>IF(O498="","",IF(#REF!="Leaders",LARGE(M:M,O498),SMALL(M:M,O498)))</f>
        <v>#REF!</v>
      </c>
    </row>
    <row r="499" spans="7:26">
      <c r="G499" s="28"/>
      <c r="H499" s="40"/>
      <c r="I499" s="28"/>
      <c r="J499" s="28"/>
      <c r="K499" s="28" t="e">
        <f>IF(#REF!="","",IF(D499="","",IFERROR(IF(#REF!="Yes",_xll.BQL.Query(#REF!&amp;"get(dropna(matches(groupcut(#E,by=#peer,n=10),long_comp_name().value == value(long_comp_name().value,['"&amp;D499&amp;"']).value),true)) for(members('besgcov index'))","#asof",_xll.BQL.Date(#REF!),"#4 = classification_name(bics,4)","#3 = classification_name(bics,3)","#2 = classification_name(bics,2)","#if= "&amp;'[11]Peer Sheet'!$AE$2&amp;"","#Peer = "&amp;'[11]Peer Sheet'!$AE$3&amp;""),G499)*1,"-")))</f>
        <v>#REF!</v>
      </c>
      <c r="L499" s="28" t="e">
        <f>IF(#REF!="","",IF(D499="","",IF(#REF!="Yes",_xll.BQL.Query(#REF!&amp;"get(dropna(matches(groupcut(#S,by=#peer,n=10),long_comp_name().value == value(long_comp_name().value,['"&amp;D499&amp;"']).value),true)) for(members('besgcov index'))","#asof",_xll.BQL.Date(#REF!),"#4 = classification_name(bics,4)","#3 = classification_name(bics,3)","#2 = classification_name(bics,2)","#if= "&amp;'[11]Peer Sheet'!$AE$2&amp;"","#Peer = "&amp;'[11]Peer Sheet'!$AE$3&amp;""),H499)))</f>
        <v>#REF!</v>
      </c>
      <c r="M499" s="28" t="e">
        <f>IF(#REF!="","",IF(D499="","",IF(#REF!="Yes",_xll.BQL.Query(#REF!&amp;"get(dropna(matches(groupcut(#G,by=#peer,n=10),long_comp_name().value == value(long_comp_name().value,['"&amp;D499&amp;"']).value),true)) for(members('besgcov index'))","#asof",_xll.BQL.Date(#REF!),"#4 = classification_name(bics,4)","#3 = classification_name(bics,3)","#2 = classification_name(bics,2)","#if= "&amp;'[11]Peer Sheet'!$AE$2&amp;"","#Peer = "&amp;'[11]Peer Sheet'!$AE$3&amp;""),I499)))</f>
        <v>#REF!</v>
      </c>
      <c r="O499" s="27" t="e">
        <f>IF(O498&lt;#REF!,O498+1,"")</f>
        <v>#REF!</v>
      </c>
      <c r="P499" s="42" t="e">
        <f t="array" ref="P499">IF(O499="","",INDEX(D$9:D$938,MATCH(1,(K$9:K$938=IF(#REF!="Leaders",LARGE(K$9:K$938,O499),SMALL(K$9:K$938,O499)))*(COUNTIF(P$9:P498,D$9:D$938)=0),0)))</f>
        <v>#REF!</v>
      </c>
      <c r="Q499" s="41" t="e">
        <f t="shared" si="12"/>
        <v>#REF!</v>
      </c>
      <c r="R499" s="28" t="e">
        <f>IF(O499="","",IF(#REF!="Leaders",LARGE(K:K,O499),SMALL(K:K,O499)))</f>
        <v>#REF!</v>
      </c>
      <c r="S499" s="28"/>
      <c r="T499" s="42" t="e">
        <f t="array" ref="T499">IF(O499="","",INDEX(D$9:D$938,MATCH(1,(L$9:L$938=IF(#REF!="Leaders",LARGE(L$9:L$938,O499),SMALL(L$9:L$938,O499)))*(COUNTIF(T$9:T498,D$9:D$938)=0),0)))</f>
        <v>#REF!</v>
      </c>
      <c r="U499" s="41" t="e">
        <f t="shared" si="13"/>
        <v>#REF!</v>
      </c>
      <c r="V499" s="28" t="e">
        <f>IF(O499="","",IF(#REF!="Leaders",LARGE(L:L,O499),SMALL(L:L,O499)))</f>
        <v>#REF!</v>
      </c>
      <c r="X499" s="42" t="e">
        <f t="array" ref="X499">IF(O499="","",INDEX(D$9:D$938,MATCH(1,(M$9:M$938=IF(#REF!="Leaders",LARGE(M$9:M$938,O499),SMALL(M$9:M$938,O499)))*(COUNTIF(X$9:X498,D$9:D$938)=0),0)))</f>
        <v>#REF!</v>
      </c>
      <c r="Y499" s="41" t="e">
        <f t="shared" si="14"/>
        <v>#REF!</v>
      </c>
      <c r="Z499" s="28" t="e">
        <f>IF(O499="","",IF(#REF!="Leaders",LARGE(M:M,O499),SMALL(M:M,O499)))</f>
        <v>#REF!</v>
      </c>
    </row>
    <row r="500" spans="7:26">
      <c r="G500" s="28"/>
      <c r="H500" s="40"/>
      <c r="I500" s="28"/>
      <c r="J500" s="28"/>
      <c r="K500" s="28" t="e">
        <f>IF(#REF!="","",IF(D500="","",IFERROR(IF(#REF!="Yes",_xll.BQL.Query(#REF!&amp;"get(dropna(matches(groupcut(#E,by=#peer,n=10),long_comp_name().value == value(long_comp_name().value,['"&amp;D500&amp;"']).value),true)) for(members('besgcov index'))","#asof",_xll.BQL.Date(#REF!),"#4 = classification_name(bics,4)","#3 = classification_name(bics,3)","#2 = classification_name(bics,2)","#if= "&amp;'[11]Peer Sheet'!$AE$2&amp;"","#Peer = "&amp;'[11]Peer Sheet'!$AE$3&amp;""),G500)*1,"-")))</f>
        <v>#REF!</v>
      </c>
      <c r="L500" s="28" t="e">
        <f>IF(#REF!="","",IF(D500="","",IF(#REF!="Yes",_xll.BQL.Query(#REF!&amp;"get(dropna(matches(groupcut(#S,by=#peer,n=10),long_comp_name().value == value(long_comp_name().value,['"&amp;D500&amp;"']).value),true)) for(members('besgcov index'))","#asof",_xll.BQL.Date(#REF!),"#4 = classification_name(bics,4)","#3 = classification_name(bics,3)","#2 = classification_name(bics,2)","#if= "&amp;'[11]Peer Sheet'!$AE$2&amp;"","#Peer = "&amp;'[11]Peer Sheet'!$AE$3&amp;""),H500)))</f>
        <v>#REF!</v>
      </c>
      <c r="M500" s="28" t="e">
        <f>IF(#REF!="","",IF(D500="","",IF(#REF!="Yes",_xll.BQL.Query(#REF!&amp;"get(dropna(matches(groupcut(#G,by=#peer,n=10),long_comp_name().value == value(long_comp_name().value,['"&amp;D500&amp;"']).value),true)) for(members('besgcov index'))","#asof",_xll.BQL.Date(#REF!),"#4 = classification_name(bics,4)","#3 = classification_name(bics,3)","#2 = classification_name(bics,2)","#if= "&amp;'[11]Peer Sheet'!$AE$2&amp;"","#Peer = "&amp;'[11]Peer Sheet'!$AE$3&amp;""),I500)))</f>
        <v>#REF!</v>
      </c>
      <c r="O500" s="27" t="e">
        <f>IF(O499&lt;#REF!,O499+1,"")</f>
        <v>#REF!</v>
      </c>
      <c r="P500" s="42" t="e">
        <f t="array" ref="P500">IF(O500="","",INDEX(D$9:D$938,MATCH(1,(K$9:K$938=IF(#REF!="Leaders",LARGE(K$9:K$938,O500),SMALL(K$9:K$938,O500)))*(COUNTIF(P$9:P499,D$9:D$938)=0),0)))</f>
        <v>#REF!</v>
      </c>
      <c r="Q500" s="41" t="e">
        <f t="shared" si="12"/>
        <v>#REF!</v>
      </c>
      <c r="R500" s="28" t="e">
        <f>IF(O500="","",IF(#REF!="Leaders",LARGE(K:K,O500),SMALL(K:K,O500)))</f>
        <v>#REF!</v>
      </c>
      <c r="S500" s="28"/>
      <c r="T500" s="42" t="e">
        <f t="array" ref="T500">IF(O500="","",INDEX(D$9:D$938,MATCH(1,(L$9:L$938=IF(#REF!="Leaders",LARGE(L$9:L$938,O500),SMALL(L$9:L$938,O500)))*(COUNTIF(T$9:T499,D$9:D$938)=0),0)))</f>
        <v>#REF!</v>
      </c>
      <c r="U500" s="41" t="e">
        <f t="shared" si="13"/>
        <v>#REF!</v>
      </c>
      <c r="V500" s="28" t="e">
        <f>IF(O500="","",IF(#REF!="Leaders",LARGE(L:L,O500),SMALL(L:L,O500)))</f>
        <v>#REF!</v>
      </c>
      <c r="X500" s="42" t="e">
        <f t="array" ref="X500">IF(O500="","",INDEX(D$9:D$938,MATCH(1,(M$9:M$938=IF(#REF!="Leaders",LARGE(M$9:M$938,O500),SMALL(M$9:M$938,O500)))*(COUNTIF(X$9:X499,D$9:D$938)=0),0)))</f>
        <v>#REF!</v>
      </c>
      <c r="Y500" s="41" t="e">
        <f t="shared" si="14"/>
        <v>#REF!</v>
      </c>
      <c r="Z500" s="28" t="e">
        <f>IF(O500="","",IF(#REF!="Leaders",LARGE(M:M,O500),SMALL(M:M,O500)))</f>
        <v>#REF!</v>
      </c>
    </row>
    <row r="501" spans="7:26">
      <c r="G501" s="28"/>
      <c r="H501" s="40"/>
      <c r="I501" s="28"/>
      <c r="J501" s="28"/>
      <c r="K501" s="28" t="e">
        <f>IF(#REF!="","",IF(D501="","",IFERROR(IF(#REF!="Yes",_xll.BQL.Query(#REF!&amp;"get(dropna(matches(groupcut(#E,by=#peer,n=10),long_comp_name().value == value(long_comp_name().value,['"&amp;D501&amp;"']).value),true)) for(members('besgcov index'))","#asof",_xll.BQL.Date(#REF!),"#4 = classification_name(bics,4)","#3 = classification_name(bics,3)","#2 = classification_name(bics,2)","#if= "&amp;'[11]Peer Sheet'!$AE$2&amp;"","#Peer = "&amp;'[11]Peer Sheet'!$AE$3&amp;""),G501)*1,"-")))</f>
        <v>#REF!</v>
      </c>
      <c r="L501" s="28" t="e">
        <f>IF(#REF!="","",IF(D501="","",IF(#REF!="Yes",_xll.BQL.Query(#REF!&amp;"get(dropna(matches(groupcut(#S,by=#peer,n=10),long_comp_name().value == value(long_comp_name().value,['"&amp;D501&amp;"']).value),true)) for(members('besgcov index'))","#asof",_xll.BQL.Date(#REF!),"#4 = classification_name(bics,4)","#3 = classification_name(bics,3)","#2 = classification_name(bics,2)","#if= "&amp;'[11]Peer Sheet'!$AE$2&amp;"","#Peer = "&amp;'[11]Peer Sheet'!$AE$3&amp;""),H501)))</f>
        <v>#REF!</v>
      </c>
      <c r="M501" s="28" t="e">
        <f>IF(#REF!="","",IF(D501="","",IF(#REF!="Yes",_xll.BQL.Query(#REF!&amp;"get(dropna(matches(groupcut(#G,by=#peer,n=10),long_comp_name().value == value(long_comp_name().value,['"&amp;D501&amp;"']).value),true)) for(members('besgcov index'))","#asof",_xll.BQL.Date(#REF!),"#4 = classification_name(bics,4)","#3 = classification_name(bics,3)","#2 = classification_name(bics,2)","#if= "&amp;'[11]Peer Sheet'!$AE$2&amp;"","#Peer = "&amp;'[11]Peer Sheet'!$AE$3&amp;""),I501)))</f>
        <v>#REF!</v>
      </c>
      <c r="O501" s="27" t="e">
        <f>IF(O500&lt;#REF!,O500+1,"")</f>
        <v>#REF!</v>
      </c>
      <c r="P501" s="42" t="e">
        <f t="array" ref="P501">IF(O501="","",INDEX(D$9:D$938,MATCH(1,(K$9:K$938=IF(#REF!="Leaders",LARGE(K$9:K$938,O501),SMALL(K$9:K$938,O501)))*(COUNTIF(P$9:P500,D$9:D$938)=0),0)))</f>
        <v>#REF!</v>
      </c>
      <c r="Q501" s="41" t="e">
        <f t="shared" si="12"/>
        <v>#REF!</v>
      </c>
      <c r="R501" s="28" t="e">
        <f>IF(O501="","",IF(#REF!="Leaders",LARGE(K:K,O501),SMALL(K:K,O501)))</f>
        <v>#REF!</v>
      </c>
      <c r="S501" s="28"/>
      <c r="T501" s="42" t="e">
        <f t="array" ref="T501">IF(O501="","",INDEX(D$9:D$938,MATCH(1,(L$9:L$938=IF(#REF!="Leaders",LARGE(L$9:L$938,O501),SMALL(L$9:L$938,O501)))*(COUNTIF(T$9:T500,D$9:D$938)=0),0)))</f>
        <v>#REF!</v>
      </c>
      <c r="U501" s="41" t="e">
        <f t="shared" si="13"/>
        <v>#REF!</v>
      </c>
      <c r="V501" s="28" t="e">
        <f>IF(O501="","",IF(#REF!="Leaders",LARGE(L:L,O501),SMALL(L:L,O501)))</f>
        <v>#REF!</v>
      </c>
      <c r="X501" s="42" t="e">
        <f t="array" ref="X501">IF(O501="","",INDEX(D$9:D$938,MATCH(1,(M$9:M$938=IF(#REF!="Leaders",LARGE(M$9:M$938,O501),SMALL(M$9:M$938,O501)))*(COUNTIF(X$9:X500,D$9:D$938)=0),0)))</f>
        <v>#REF!</v>
      </c>
      <c r="Y501" s="41" t="e">
        <f t="shared" si="14"/>
        <v>#REF!</v>
      </c>
      <c r="Z501" s="28" t="e">
        <f>IF(O501="","",IF(#REF!="Leaders",LARGE(M:M,O501),SMALL(M:M,O501)))</f>
        <v>#REF!</v>
      </c>
    </row>
    <row r="502" spans="7:26">
      <c r="G502" s="28"/>
      <c r="H502" s="40"/>
      <c r="I502" s="28"/>
      <c r="J502" s="28"/>
      <c r="K502" s="28" t="e">
        <f>IF(#REF!="","",IF(D502="","",IFERROR(IF(#REF!="Yes",_xll.BQL.Query(#REF!&amp;"get(dropna(matches(groupcut(#E,by=#peer,n=10),long_comp_name().value == value(long_comp_name().value,['"&amp;D502&amp;"']).value),true)) for(members('besgcov index'))","#asof",_xll.BQL.Date(#REF!),"#4 = classification_name(bics,4)","#3 = classification_name(bics,3)","#2 = classification_name(bics,2)","#if= "&amp;'[11]Peer Sheet'!$AE$2&amp;"","#Peer = "&amp;'[11]Peer Sheet'!$AE$3&amp;""),G502)*1,"-")))</f>
        <v>#REF!</v>
      </c>
      <c r="L502" s="28" t="e">
        <f>IF(#REF!="","",IF(D502="","",IF(#REF!="Yes",_xll.BQL.Query(#REF!&amp;"get(dropna(matches(groupcut(#S,by=#peer,n=10),long_comp_name().value == value(long_comp_name().value,['"&amp;D502&amp;"']).value),true)) for(members('besgcov index'))","#asof",_xll.BQL.Date(#REF!),"#4 = classification_name(bics,4)","#3 = classification_name(bics,3)","#2 = classification_name(bics,2)","#if= "&amp;'[11]Peer Sheet'!$AE$2&amp;"","#Peer = "&amp;'[11]Peer Sheet'!$AE$3&amp;""),H502)))</f>
        <v>#REF!</v>
      </c>
      <c r="M502" s="28" t="e">
        <f>IF(#REF!="","",IF(D502="","",IF(#REF!="Yes",_xll.BQL.Query(#REF!&amp;"get(dropna(matches(groupcut(#G,by=#peer,n=10),long_comp_name().value == value(long_comp_name().value,['"&amp;D502&amp;"']).value),true)) for(members('besgcov index'))","#asof",_xll.BQL.Date(#REF!),"#4 = classification_name(bics,4)","#3 = classification_name(bics,3)","#2 = classification_name(bics,2)","#if= "&amp;'[11]Peer Sheet'!$AE$2&amp;"","#Peer = "&amp;'[11]Peer Sheet'!$AE$3&amp;""),I502)))</f>
        <v>#REF!</v>
      </c>
      <c r="O502" s="27" t="e">
        <f>IF(O501&lt;#REF!,O501+1,"")</f>
        <v>#REF!</v>
      </c>
      <c r="P502" s="42" t="e">
        <f t="array" ref="P502">IF(O502="","",INDEX(D$9:D$938,MATCH(1,(K$9:K$938=IF(#REF!="Leaders",LARGE(K$9:K$938,O502),SMALL(K$9:K$938,O502)))*(COUNTIF(P$9:P501,D$9:D$938)=0),0)))</f>
        <v>#REF!</v>
      </c>
      <c r="Q502" s="41" t="e">
        <f t="shared" si="12"/>
        <v>#REF!</v>
      </c>
      <c r="R502" s="28" t="e">
        <f>IF(O502="","",IF(#REF!="Leaders",LARGE(K:K,O502),SMALL(K:K,O502)))</f>
        <v>#REF!</v>
      </c>
      <c r="S502" s="28"/>
      <c r="T502" s="42" t="e">
        <f t="array" ref="T502">IF(O502="","",INDEX(D$9:D$938,MATCH(1,(L$9:L$938=IF(#REF!="Leaders",LARGE(L$9:L$938,O502),SMALL(L$9:L$938,O502)))*(COUNTIF(T$9:T501,D$9:D$938)=0),0)))</f>
        <v>#REF!</v>
      </c>
      <c r="U502" s="41" t="e">
        <f t="shared" si="13"/>
        <v>#REF!</v>
      </c>
      <c r="V502" s="28" t="e">
        <f>IF(O502="","",IF(#REF!="Leaders",LARGE(L:L,O502),SMALL(L:L,O502)))</f>
        <v>#REF!</v>
      </c>
      <c r="X502" s="42" t="e">
        <f t="array" ref="X502">IF(O502="","",INDEX(D$9:D$938,MATCH(1,(M$9:M$938=IF(#REF!="Leaders",LARGE(M$9:M$938,O502),SMALL(M$9:M$938,O502)))*(COUNTIF(X$9:X501,D$9:D$938)=0),0)))</f>
        <v>#REF!</v>
      </c>
      <c r="Y502" s="41" t="e">
        <f t="shared" si="14"/>
        <v>#REF!</v>
      </c>
      <c r="Z502" s="28" t="e">
        <f>IF(O502="","",IF(#REF!="Leaders",LARGE(M:M,O502),SMALL(M:M,O502)))</f>
        <v>#REF!</v>
      </c>
    </row>
    <row r="503" spans="7:26">
      <c r="G503" s="28"/>
      <c r="H503" s="40"/>
      <c r="I503" s="28"/>
      <c r="J503" s="28"/>
      <c r="K503" s="28" t="e">
        <f>IF(#REF!="","",IF(D503="","",IFERROR(IF(#REF!="Yes",_xll.BQL.Query(#REF!&amp;"get(dropna(matches(groupcut(#E,by=#peer,n=10),long_comp_name().value == value(long_comp_name().value,['"&amp;D503&amp;"']).value),true)) for(members('besgcov index'))","#asof",_xll.BQL.Date(#REF!),"#4 = classification_name(bics,4)","#3 = classification_name(bics,3)","#2 = classification_name(bics,2)","#if= "&amp;'[11]Peer Sheet'!$AE$2&amp;"","#Peer = "&amp;'[11]Peer Sheet'!$AE$3&amp;""),G503)*1,"-")))</f>
        <v>#REF!</v>
      </c>
      <c r="L503" s="28" t="e">
        <f>IF(#REF!="","",IF(D503="","",IF(#REF!="Yes",_xll.BQL.Query(#REF!&amp;"get(dropna(matches(groupcut(#S,by=#peer,n=10),long_comp_name().value == value(long_comp_name().value,['"&amp;D503&amp;"']).value),true)) for(members('besgcov index'))","#asof",_xll.BQL.Date(#REF!),"#4 = classification_name(bics,4)","#3 = classification_name(bics,3)","#2 = classification_name(bics,2)","#if= "&amp;'[11]Peer Sheet'!$AE$2&amp;"","#Peer = "&amp;'[11]Peer Sheet'!$AE$3&amp;""),H503)))</f>
        <v>#REF!</v>
      </c>
      <c r="M503" s="28" t="e">
        <f>IF(#REF!="","",IF(D503="","",IF(#REF!="Yes",_xll.BQL.Query(#REF!&amp;"get(dropna(matches(groupcut(#G,by=#peer,n=10),long_comp_name().value == value(long_comp_name().value,['"&amp;D503&amp;"']).value),true)) for(members('besgcov index'))","#asof",_xll.BQL.Date(#REF!),"#4 = classification_name(bics,4)","#3 = classification_name(bics,3)","#2 = classification_name(bics,2)","#if= "&amp;'[11]Peer Sheet'!$AE$2&amp;"","#Peer = "&amp;'[11]Peer Sheet'!$AE$3&amp;""),I503)))</f>
        <v>#REF!</v>
      </c>
      <c r="O503" s="27" t="e">
        <f>IF(O502&lt;#REF!,O502+1,"")</f>
        <v>#REF!</v>
      </c>
      <c r="P503" s="42" t="e">
        <f t="array" ref="P503">IF(O503="","",INDEX(D$9:D$938,MATCH(1,(K$9:K$938=IF(#REF!="Leaders",LARGE(K$9:K$938,O503),SMALL(K$9:K$938,O503)))*(COUNTIF(P$9:P502,D$9:D$938)=0),0)))</f>
        <v>#REF!</v>
      </c>
      <c r="Q503" s="41" t="e">
        <f t="shared" si="12"/>
        <v>#REF!</v>
      </c>
      <c r="R503" s="28" t="e">
        <f>IF(O503="","",IF(#REF!="Leaders",LARGE(K:K,O503),SMALL(K:K,O503)))</f>
        <v>#REF!</v>
      </c>
      <c r="S503" s="28"/>
      <c r="T503" s="42" t="e">
        <f t="array" ref="T503">IF(O503="","",INDEX(D$9:D$938,MATCH(1,(L$9:L$938=IF(#REF!="Leaders",LARGE(L$9:L$938,O503),SMALL(L$9:L$938,O503)))*(COUNTIF(T$9:T502,D$9:D$938)=0),0)))</f>
        <v>#REF!</v>
      </c>
      <c r="U503" s="41" t="e">
        <f t="shared" si="13"/>
        <v>#REF!</v>
      </c>
      <c r="V503" s="28" t="e">
        <f>IF(O503="","",IF(#REF!="Leaders",LARGE(L:L,O503),SMALL(L:L,O503)))</f>
        <v>#REF!</v>
      </c>
      <c r="X503" s="42" t="e">
        <f t="array" ref="X503">IF(O503="","",INDEX(D$9:D$938,MATCH(1,(M$9:M$938=IF(#REF!="Leaders",LARGE(M$9:M$938,O503),SMALL(M$9:M$938,O503)))*(COUNTIF(X$9:X502,D$9:D$938)=0),0)))</f>
        <v>#REF!</v>
      </c>
      <c r="Y503" s="41" t="e">
        <f t="shared" si="14"/>
        <v>#REF!</v>
      </c>
      <c r="Z503" s="28" t="e">
        <f>IF(O503="","",IF(#REF!="Leaders",LARGE(M:M,O503),SMALL(M:M,O503)))</f>
        <v>#REF!</v>
      </c>
    </row>
    <row r="504" spans="7:26">
      <c r="G504" s="28"/>
      <c r="H504" s="40"/>
      <c r="I504" s="28"/>
      <c r="J504" s="28"/>
      <c r="K504" s="28" t="e">
        <f>IF(#REF!="","",IF(D504="","",IFERROR(IF(#REF!="Yes",_xll.BQL.Query(#REF!&amp;"get(dropna(matches(groupcut(#E,by=#peer,n=10),long_comp_name().value == value(long_comp_name().value,['"&amp;D504&amp;"']).value),true)) for(members('besgcov index'))","#asof",_xll.BQL.Date(#REF!),"#4 = classification_name(bics,4)","#3 = classification_name(bics,3)","#2 = classification_name(bics,2)","#if= "&amp;'[11]Peer Sheet'!$AE$2&amp;"","#Peer = "&amp;'[11]Peer Sheet'!$AE$3&amp;""),G504)*1,"-")))</f>
        <v>#REF!</v>
      </c>
      <c r="L504" s="28" t="e">
        <f>IF(#REF!="","",IF(D504="","",IF(#REF!="Yes",_xll.BQL.Query(#REF!&amp;"get(dropna(matches(groupcut(#S,by=#peer,n=10),long_comp_name().value == value(long_comp_name().value,['"&amp;D504&amp;"']).value),true)) for(members('besgcov index'))","#asof",_xll.BQL.Date(#REF!),"#4 = classification_name(bics,4)","#3 = classification_name(bics,3)","#2 = classification_name(bics,2)","#if= "&amp;'[11]Peer Sheet'!$AE$2&amp;"","#Peer = "&amp;'[11]Peer Sheet'!$AE$3&amp;""),H504)))</f>
        <v>#REF!</v>
      </c>
      <c r="M504" s="28" t="e">
        <f>IF(#REF!="","",IF(D504="","",IF(#REF!="Yes",_xll.BQL.Query(#REF!&amp;"get(dropna(matches(groupcut(#G,by=#peer,n=10),long_comp_name().value == value(long_comp_name().value,['"&amp;D504&amp;"']).value),true)) for(members('besgcov index'))","#asof",_xll.BQL.Date(#REF!),"#4 = classification_name(bics,4)","#3 = classification_name(bics,3)","#2 = classification_name(bics,2)","#if= "&amp;'[11]Peer Sheet'!$AE$2&amp;"","#Peer = "&amp;'[11]Peer Sheet'!$AE$3&amp;""),I504)))</f>
        <v>#REF!</v>
      </c>
      <c r="O504" s="27" t="e">
        <f>IF(O503&lt;#REF!,O503+1,"")</f>
        <v>#REF!</v>
      </c>
      <c r="P504" s="42" t="e">
        <f t="array" ref="P504">IF(O504="","",INDEX(D$9:D$938,MATCH(1,(K$9:K$938=IF(#REF!="Leaders",LARGE(K$9:K$938,O504),SMALL(K$9:K$938,O504)))*(COUNTIF(P$9:P503,D$9:D$938)=0),0)))</f>
        <v>#REF!</v>
      </c>
      <c r="Q504" s="41" t="e">
        <f t="shared" si="12"/>
        <v>#REF!</v>
      </c>
      <c r="R504" s="28" t="e">
        <f>IF(O504="","",IF(#REF!="Leaders",LARGE(K:K,O504),SMALL(K:K,O504)))</f>
        <v>#REF!</v>
      </c>
      <c r="S504" s="28"/>
      <c r="T504" s="42" t="e">
        <f t="array" ref="T504">IF(O504="","",INDEX(D$9:D$938,MATCH(1,(L$9:L$938=IF(#REF!="Leaders",LARGE(L$9:L$938,O504),SMALL(L$9:L$938,O504)))*(COUNTIF(T$9:T503,D$9:D$938)=0),0)))</f>
        <v>#REF!</v>
      </c>
      <c r="U504" s="41" t="e">
        <f t="shared" si="13"/>
        <v>#REF!</v>
      </c>
      <c r="V504" s="28" t="e">
        <f>IF(O504="","",IF(#REF!="Leaders",LARGE(L:L,O504),SMALL(L:L,O504)))</f>
        <v>#REF!</v>
      </c>
      <c r="X504" s="42" t="e">
        <f t="array" ref="X504">IF(O504="","",INDEX(D$9:D$938,MATCH(1,(M$9:M$938=IF(#REF!="Leaders",LARGE(M$9:M$938,O504),SMALL(M$9:M$938,O504)))*(COUNTIF(X$9:X503,D$9:D$938)=0),0)))</f>
        <v>#REF!</v>
      </c>
      <c r="Y504" s="41" t="e">
        <f t="shared" si="14"/>
        <v>#REF!</v>
      </c>
      <c r="Z504" s="28" t="e">
        <f>IF(O504="","",IF(#REF!="Leaders",LARGE(M:M,O504),SMALL(M:M,O504)))</f>
        <v>#REF!</v>
      </c>
    </row>
    <row r="505" spans="7:26">
      <c r="G505" s="28"/>
      <c r="H505" s="40"/>
      <c r="I505" s="28"/>
      <c r="J505" s="28"/>
      <c r="K505" s="28" t="e">
        <f>IF(#REF!="","",IF(D505="","",IFERROR(IF(#REF!="Yes",_xll.BQL.Query(#REF!&amp;"get(dropna(matches(groupcut(#E,by=#peer,n=10),long_comp_name().value == value(long_comp_name().value,['"&amp;D505&amp;"']).value),true)) for(members('besgcov index'))","#asof",_xll.BQL.Date(#REF!),"#4 = classification_name(bics,4)","#3 = classification_name(bics,3)","#2 = classification_name(bics,2)","#if= "&amp;'[11]Peer Sheet'!$AE$2&amp;"","#Peer = "&amp;'[11]Peer Sheet'!$AE$3&amp;""),G505)*1,"-")))</f>
        <v>#REF!</v>
      </c>
      <c r="L505" s="28" t="e">
        <f>IF(#REF!="","",IF(D505="","",IF(#REF!="Yes",_xll.BQL.Query(#REF!&amp;"get(dropna(matches(groupcut(#S,by=#peer,n=10),long_comp_name().value == value(long_comp_name().value,['"&amp;D505&amp;"']).value),true)) for(members('besgcov index'))","#asof",_xll.BQL.Date(#REF!),"#4 = classification_name(bics,4)","#3 = classification_name(bics,3)","#2 = classification_name(bics,2)","#if= "&amp;'[11]Peer Sheet'!$AE$2&amp;"","#Peer = "&amp;'[11]Peer Sheet'!$AE$3&amp;""),H505)))</f>
        <v>#REF!</v>
      </c>
      <c r="M505" s="28" t="e">
        <f>IF(#REF!="","",IF(D505="","",IF(#REF!="Yes",_xll.BQL.Query(#REF!&amp;"get(dropna(matches(groupcut(#G,by=#peer,n=10),long_comp_name().value == value(long_comp_name().value,['"&amp;D505&amp;"']).value),true)) for(members('besgcov index'))","#asof",_xll.BQL.Date(#REF!),"#4 = classification_name(bics,4)","#3 = classification_name(bics,3)","#2 = classification_name(bics,2)","#if= "&amp;'[11]Peer Sheet'!$AE$2&amp;"","#Peer = "&amp;'[11]Peer Sheet'!$AE$3&amp;""),I505)))</f>
        <v>#REF!</v>
      </c>
      <c r="O505" s="27" t="e">
        <f>IF(O504&lt;#REF!,O504+1,"")</f>
        <v>#REF!</v>
      </c>
      <c r="P505" s="42" t="e">
        <f t="array" ref="P505">IF(O505="","",INDEX(D$9:D$938,MATCH(1,(K$9:K$938=IF(#REF!="Leaders",LARGE(K$9:K$938,O505),SMALL(K$9:K$938,O505)))*(COUNTIF(P$9:P504,D$9:D$938)=0),0)))</f>
        <v>#REF!</v>
      </c>
      <c r="Q505" s="41" t="e">
        <f t="shared" si="12"/>
        <v>#REF!</v>
      </c>
      <c r="R505" s="28" t="e">
        <f>IF(O505="","",IF(#REF!="Leaders",LARGE(K:K,O505),SMALL(K:K,O505)))</f>
        <v>#REF!</v>
      </c>
      <c r="S505" s="28"/>
      <c r="T505" s="42" t="e">
        <f t="array" ref="T505">IF(O505="","",INDEX(D$9:D$938,MATCH(1,(L$9:L$938=IF(#REF!="Leaders",LARGE(L$9:L$938,O505),SMALL(L$9:L$938,O505)))*(COUNTIF(T$9:T504,D$9:D$938)=0),0)))</f>
        <v>#REF!</v>
      </c>
      <c r="U505" s="41" t="e">
        <f t="shared" si="13"/>
        <v>#REF!</v>
      </c>
      <c r="V505" s="28" t="e">
        <f>IF(O505="","",IF(#REF!="Leaders",LARGE(L:L,O505),SMALL(L:L,O505)))</f>
        <v>#REF!</v>
      </c>
      <c r="X505" s="42" t="e">
        <f t="array" ref="X505">IF(O505="","",INDEX(D$9:D$938,MATCH(1,(M$9:M$938=IF(#REF!="Leaders",LARGE(M$9:M$938,O505),SMALL(M$9:M$938,O505)))*(COUNTIF(X$9:X504,D$9:D$938)=0),0)))</f>
        <v>#REF!</v>
      </c>
      <c r="Y505" s="41" t="e">
        <f t="shared" si="14"/>
        <v>#REF!</v>
      </c>
      <c r="Z505" s="28" t="e">
        <f>IF(O505="","",IF(#REF!="Leaders",LARGE(M:M,O505),SMALL(M:M,O505)))</f>
        <v>#REF!</v>
      </c>
    </row>
    <row r="506" spans="7:26">
      <c r="G506" s="28"/>
      <c r="H506" s="40"/>
      <c r="I506" s="28"/>
      <c r="J506" s="28"/>
      <c r="K506" s="28" t="e">
        <f>IF(#REF!="","",IF(D506="","",IFERROR(IF(#REF!="Yes",_xll.BQL.Query(#REF!&amp;"get(dropna(matches(groupcut(#E,by=#peer,n=10),long_comp_name().value == value(long_comp_name().value,['"&amp;D506&amp;"']).value),true)) for(members('besgcov index'))","#asof",_xll.BQL.Date(#REF!),"#4 = classification_name(bics,4)","#3 = classification_name(bics,3)","#2 = classification_name(bics,2)","#if= "&amp;'[11]Peer Sheet'!$AE$2&amp;"","#Peer = "&amp;'[11]Peer Sheet'!$AE$3&amp;""),G506)*1,"-")))</f>
        <v>#REF!</v>
      </c>
      <c r="L506" s="28" t="e">
        <f>IF(#REF!="","",IF(D506="","",IF(#REF!="Yes",_xll.BQL.Query(#REF!&amp;"get(dropna(matches(groupcut(#S,by=#peer,n=10),long_comp_name().value == value(long_comp_name().value,['"&amp;D506&amp;"']).value),true)) for(members('besgcov index'))","#asof",_xll.BQL.Date(#REF!),"#4 = classification_name(bics,4)","#3 = classification_name(bics,3)","#2 = classification_name(bics,2)","#if= "&amp;'[11]Peer Sheet'!$AE$2&amp;"","#Peer = "&amp;'[11]Peer Sheet'!$AE$3&amp;""),H506)))</f>
        <v>#REF!</v>
      </c>
      <c r="M506" s="28" t="e">
        <f>IF(#REF!="","",IF(D506="","",IF(#REF!="Yes",_xll.BQL.Query(#REF!&amp;"get(dropna(matches(groupcut(#G,by=#peer,n=10),long_comp_name().value == value(long_comp_name().value,['"&amp;D506&amp;"']).value),true)) for(members('besgcov index'))","#asof",_xll.BQL.Date(#REF!),"#4 = classification_name(bics,4)","#3 = classification_name(bics,3)","#2 = classification_name(bics,2)","#if= "&amp;'[11]Peer Sheet'!$AE$2&amp;"","#Peer = "&amp;'[11]Peer Sheet'!$AE$3&amp;""),I506)))</f>
        <v>#REF!</v>
      </c>
      <c r="O506" s="27" t="e">
        <f>IF(O505&lt;#REF!,O505+1,"")</f>
        <v>#REF!</v>
      </c>
      <c r="P506" s="42" t="e">
        <f t="array" ref="P506">IF(O506="","",INDEX(D$9:D$938,MATCH(1,(K$9:K$938=IF(#REF!="Leaders",LARGE(K$9:K$938,O506),SMALL(K$9:K$938,O506)))*(COUNTIF(P$9:P505,D$9:D$938)=0),0)))</f>
        <v>#REF!</v>
      </c>
      <c r="Q506" s="41" t="e">
        <f t="shared" si="12"/>
        <v>#REF!</v>
      </c>
      <c r="R506" s="28" t="e">
        <f>IF(O506="","",IF(#REF!="Leaders",LARGE(K:K,O506),SMALL(K:K,O506)))</f>
        <v>#REF!</v>
      </c>
      <c r="S506" s="28"/>
      <c r="T506" s="42" t="e">
        <f t="array" ref="T506">IF(O506="","",INDEX(D$9:D$938,MATCH(1,(L$9:L$938=IF(#REF!="Leaders",LARGE(L$9:L$938,O506),SMALL(L$9:L$938,O506)))*(COUNTIF(T$9:T505,D$9:D$938)=0),0)))</f>
        <v>#REF!</v>
      </c>
      <c r="U506" s="41" t="e">
        <f t="shared" si="13"/>
        <v>#REF!</v>
      </c>
      <c r="V506" s="28" t="e">
        <f>IF(O506="","",IF(#REF!="Leaders",LARGE(L:L,O506),SMALL(L:L,O506)))</f>
        <v>#REF!</v>
      </c>
      <c r="X506" s="42" t="e">
        <f t="array" ref="X506">IF(O506="","",INDEX(D$9:D$938,MATCH(1,(M$9:M$938=IF(#REF!="Leaders",LARGE(M$9:M$938,O506),SMALL(M$9:M$938,O506)))*(COUNTIF(X$9:X505,D$9:D$938)=0),0)))</f>
        <v>#REF!</v>
      </c>
      <c r="Y506" s="41" t="e">
        <f t="shared" si="14"/>
        <v>#REF!</v>
      </c>
      <c r="Z506" s="28" t="e">
        <f>IF(O506="","",IF(#REF!="Leaders",LARGE(M:M,O506),SMALL(M:M,O506)))</f>
        <v>#REF!</v>
      </c>
    </row>
    <row r="507" spans="7:26">
      <c r="G507" s="28"/>
      <c r="H507" s="40"/>
      <c r="I507" s="28"/>
      <c r="J507" s="28"/>
      <c r="K507" s="28" t="e">
        <f>IF(#REF!="","",IF(D507="","",IFERROR(IF(#REF!="Yes",_xll.BQL.Query(#REF!&amp;"get(dropna(matches(groupcut(#E,by=#peer,n=10),long_comp_name().value == value(long_comp_name().value,['"&amp;D507&amp;"']).value),true)) for(members('besgcov index'))","#asof",_xll.BQL.Date(#REF!),"#4 = classification_name(bics,4)","#3 = classification_name(bics,3)","#2 = classification_name(bics,2)","#if= "&amp;'[11]Peer Sheet'!$AE$2&amp;"","#Peer = "&amp;'[11]Peer Sheet'!$AE$3&amp;""),G507)*1,"-")))</f>
        <v>#REF!</v>
      </c>
      <c r="L507" s="28" t="e">
        <f>IF(#REF!="","",IF(D507="","",IF(#REF!="Yes",_xll.BQL.Query(#REF!&amp;"get(dropna(matches(groupcut(#S,by=#peer,n=10),long_comp_name().value == value(long_comp_name().value,['"&amp;D507&amp;"']).value),true)) for(members('besgcov index'))","#asof",_xll.BQL.Date(#REF!),"#4 = classification_name(bics,4)","#3 = classification_name(bics,3)","#2 = classification_name(bics,2)","#if= "&amp;'[11]Peer Sheet'!$AE$2&amp;"","#Peer = "&amp;'[11]Peer Sheet'!$AE$3&amp;""),H507)))</f>
        <v>#REF!</v>
      </c>
      <c r="M507" s="28" t="e">
        <f>IF(#REF!="","",IF(D507="","",IF(#REF!="Yes",_xll.BQL.Query(#REF!&amp;"get(dropna(matches(groupcut(#G,by=#peer,n=10),long_comp_name().value == value(long_comp_name().value,['"&amp;D507&amp;"']).value),true)) for(members('besgcov index'))","#asof",_xll.BQL.Date(#REF!),"#4 = classification_name(bics,4)","#3 = classification_name(bics,3)","#2 = classification_name(bics,2)","#if= "&amp;'[11]Peer Sheet'!$AE$2&amp;"","#Peer = "&amp;'[11]Peer Sheet'!$AE$3&amp;""),I507)))</f>
        <v>#REF!</v>
      </c>
      <c r="O507" s="27" t="e">
        <f>IF(O506&lt;#REF!,O506+1,"")</f>
        <v>#REF!</v>
      </c>
      <c r="P507" s="42" t="e">
        <f t="array" ref="P507">IF(O507="","",INDEX(D$9:D$938,MATCH(1,(K$9:K$938=IF(#REF!="Leaders",LARGE(K$9:K$938,O507),SMALL(K$9:K$938,O507)))*(COUNTIF(P$9:P506,D$9:D$938)=0),0)))</f>
        <v>#REF!</v>
      </c>
      <c r="Q507" s="41" t="e">
        <f t="shared" si="12"/>
        <v>#REF!</v>
      </c>
      <c r="R507" s="28" t="e">
        <f>IF(O507="","",IF(#REF!="Leaders",LARGE(K:K,O507),SMALL(K:K,O507)))</f>
        <v>#REF!</v>
      </c>
      <c r="S507" s="28"/>
      <c r="T507" s="42" t="e">
        <f t="array" ref="T507">IF(O507="","",INDEX(D$9:D$938,MATCH(1,(L$9:L$938=IF(#REF!="Leaders",LARGE(L$9:L$938,O507),SMALL(L$9:L$938,O507)))*(COUNTIF(T$9:T506,D$9:D$938)=0),0)))</f>
        <v>#REF!</v>
      </c>
      <c r="U507" s="41" t="e">
        <f t="shared" si="13"/>
        <v>#REF!</v>
      </c>
      <c r="V507" s="28" t="e">
        <f>IF(O507="","",IF(#REF!="Leaders",LARGE(L:L,O507),SMALL(L:L,O507)))</f>
        <v>#REF!</v>
      </c>
      <c r="X507" s="42" t="e">
        <f t="array" ref="X507">IF(O507="","",INDEX(D$9:D$938,MATCH(1,(M$9:M$938=IF(#REF!="Leaders",LARGE(M$9:M$938,O507),SMALL(M$9:M$938,O507)))*(COUNTIF(X$9:X506,D$9:D$938)=0),0)))</f>
        <v>#REF!</v>
      </c>
      <c r="Y507" s="41" t="e">
        <f t="shared" si="14"/>
        <v>#REF!</v>
      </c>
      <c r="Z507" s="28" t="e">
        <f>IF(O507="","",IF(#REF!="Leaders",LARGE(M:M,O507),SMALL(M:M,O507)))</f>
        <v>#REF!</v>
      </c>
    </row>
    <row r="508" spans="7:26">
      <c r="G508" s="28"/>
      <c r="H508" s="40"/>
      <c r="I508" s="28"/>
      <c r="J508" s="28"/>
      <c r="K508" s="28" t="e">
        <f>IF(#REF!="","",IF(D508="","",IFERROR(IF(#REF!="Yes",_xll.BQL.Query(#REF!&amp;"get(dropna(matches(groupcut(#E,by=#peer,n=10),long_comp_name().value == value(long_comp_name().value,['"&amp;D508&amp;"']).value),true)) for(members('besgcov index'))","#asof",_xll.BQL.Date(#REF!),"#4 = classification_name(bics,4)","#3 = classification_name(bics,3)","#2 = classification_name(bics,2)","#if= "&amp;'[11]Peer Sheet'!$AE$2&amp;"","#Peer = "&amp;'[11]Peer Sheet'!$AE$3&amp;""),G508)*1,"-")))</f>
        <v>#REF!</v>
      </c>
      <c r="L508" s="28" t="e">
        <f>IF(#REF!="","",IF(D508="","",IF(#REF!="Yes",_xll.BQL.Query(#REF!&amp;"get(dropna(matches(groupcut(#S,by=#peer,n=10),long_comp_name().value == value(long_comp_name().value,['"&amp;D508&amp;"']).value),true)) for(members('besgcov index'))","#asof",_xll.BQL.Date(#REF!),"#4 = classification_name(bics,4)","#3 = classification_name(bics,3)","#2 = classification_name(bics,2)","#if= "&amp;'[11]Peer Sheet'!$AE$2&amp;"","#Peer = "&amp;'[11]Peer Sheet'!$AE$3&amp;""),H508)))</f>
        <v>#REF!</v>
      </c>
      <c r="M508" s="28" t="e">
        <f>IF(#REF!="","",IF(D508="","",IF(#REF!="Yes",_xll.BQL.Query(#REF!&amp;"get(dropna(matches(groupcut(#G,by=#peer,n=10),long_comp_name().value == value(long_comp_name().value,['"&amp;D508&amp;"']).value),true)) for(members('besgcov index'))","#asof",_xll.BQL.Date(#REF!),"#4 = classification_name(bics,4)","#3 = classification_name(bics,3)","#2 = classification_name(bics,2)","#if= "&amp;'[11]Peer Sheet'!$AE$2&amp;"","#Peer = "&amp;'[11]Peer Sheet'!$AE$3&amp;""),I508)))</f>
        <v>#REF!</v>
      </c>
      <c r="O508" s="27" t="e">
        <f>IF(O507&lt;#REF!,O507+1,"")</f>
        <v>#REF!</v>
      </c>
      <c r="P508" s="42" t="e">
        <f t="array" ref="P508">IF(O508="","",INDEX(D$9:D$938,MATCH(1,(K$9:K$938=IF(#REF!="Leaders",LARGE(K$9:K$938,O508),SMALL(K$9:K$938,O508)))*(COUNTIF(P$9:P507,D$9:D$938)=0),0)))</f>
        <v>#REF!</v>
      </c>
      <c r="Q508" s="41" t="e">
        <f t="shared" si="12"/>
        <v>#REF!</v>
      </c>
      <c r="R508" s="28" t="e">
        <f>IF(O508="","",IF(#REF!="Leaders",LARGE(K:K,O508),SMALL(K:K,O508)))</f>
        <v>#REF!</v>
      </c>
      <c r="S508" s="28"/>
      <c r="T508" s="42" t="e">
        <f t="array" ref="T508">IF(O508="","",INDEX(D$9:D$938,MATCH(1,(L$9:L$938=IF(#REF!="Leaders",LARGE(L$9:L$938,O508),SMALL(L$9:L$938,O508)))*(COUNTIF(T$9:T507,D$9:D$938)=0),0)))</f>
        <v>#REF!</v>
      </c>
      <c r="U508" s="41" t="e">
        <f t="shared" si="13"/>
        <v>#REF!</v>
      </c>
      <c r="V508" s="28" t="e">
        <f>IF(O508="","",IF(#REF!="Leaders",LARGE(L:L,O508),SMALL(L:L,O508)))</f>
        <v>#REF!</v>
      </c>
      <c r="X508" s="42" t="e">
        <f t="array" ref="X508">IF(O508="","",INDEX(D$9:D$938,MATCH(1,(M$9:M$938=IF(#REF!="Leaders",LARGE(M$9:M$938,O508),SMALL(M$9:M$938,O508)))*(COUNTIF(X$9:X507,D$9:D$938)=0),0)))</f>
        <v>#REF!</v>
      </c>
      <c r="Y508" s="41" t="e">
        <f t="shared" si="14"/>
        <v>#REF!</v>
      </c>
      <c r="Z508" s="28" t="e">
        <f>IF(O508="","",IF(#REF!="Leaders",LARGE(M:M,O508),SMALL(M:M,O508)))</f>
        <v>#REF!</v>
      </c>
    </row>
    <row r="509" spans="7:26">
      <c r="G509" s="28"/>
      <c r="H509" s="40"/>
      <c r="I509" s="28"/>
      <c r="J509" s="28"/>
      <c r="K509" s="28" t="e">
        <f>IF(#REF!="","",IF(D509="","",IFERROR(IF(#REF!="Yes",_xll.BQL.Query(#REF!&amp;"get(dropna(matches(groupcut(#E,by=#peer,n=10),long_comp_name().value == value(long_comp_name().value,['"&amp;D509&amp;"']).value),true)) for(members('besgcov index'))","#asof",_xll.BQL.Date(#REF!),"#4 = classification_name(bics,4)","#3 = classification_name(bics,3)","#2 = classification_name(bics,2)","#if= "&amp;'[11]Peer Sheet'!$AE$2&amp;"","#Peer = "&amp;'[11]Peer Sheet'!$AE$3&amp;""),G509)*1,"-")))</f>
        <v>#REF!</v>
      </c>
      <c r="L509" s="28" t="e">
        <f>IF(#REF!="","",IF(D509="","",IF(#REF!="Yes",_xll.BQL.Query(#REF!&amp;"get(dropna(matches(groupcut(#S,by=#peer,n=10),long_comp_name().value == value(long_comp_name().value,['"&amp;D509&amp;"']).value),true)) for(members('besgcov index'))","#asof",_xll.BQL.Date(#REF!),"#4 = classification_name(bics,4)","#3 = classification_name(bics,3)","#2 = classification_name(bics,2)","#if= "&amp;'[11]Peer Sheet'!$AE$2&amp;"","#Peer = "&amp;'[11]Peer Sheet'!$AE$3&amp;""),H509)))</f>
        <v>#REF!</v>
      </c>
      <c r="M509" s="28" t="e">
        <f>IF(#REF!="","",IF(D509="","",IF(#REF!="Yes",_xll.BQL.Query(#REF!&amp;"get(dropna(matches(groupcut(#G,by=#peer,n=10),long_comp_name().value == value(long_comp_name().value,['"&amp;D509&amp;"']).value),true)) for(members('besgcov index'))","#asof",_xll.BQL.Date(#REF!),"#4 = classification_name(bics,4)","#3 = classification_name(bics,3)","#2 = classification_name(bics,2)","#if= "&amp;'[11]Peer Sheet'!$AE$2&amp;"","#Peer = "&amp;'[11]Peer Sheet'!$AE$3&amp;""),I509)))</f>
        <v>#REF!</v>
      </c>
      <c r="O509" s="27" t="e">
        <f>IF(O508&lt;#REF!,O508+1,"")</f>
        <v>#REF!</v>
      </c>
      <c r="P509" s="42" t="e">
        <f t="array" ref="P509">IF(O509="","",INDEX(D$9:D$938,MATCH(1,(K$9:K$938=IF(#REF!="Leaders",LARGE(K$9:K$938,O509),SMALL(K$9:K$938,O509)))*(COUNTIF(P$9:P508,D$9:D$938)=0),0)))</f>
        <v>#REF!</v>
      </c>
      <c r="Q509" s="41" t="e">
        <f t="shared" si="12"/>
        <v>#REF!</v>
      </c>
      <c r="R509" s="28" t="e">
        <f>IF(O509="","",IF(#REF!="Leaders",LARGE(K:K,O509),SMALL(K:K,O509)))</f>
        <v>#REF!</v>
      </c>
      <c r="S509" s="28"/>
      <c r="T509" s="42" t="e">
        <f t="array" ref="T509">IF(O509="","",INDEX(D$9:D$938,MATCH(1,(L$9:L$938=IF(#REF!="Leaders",LARGE(L$9:L$938,O509),SMALL(L$9:L$938,O509)))*(COUNTIF(T$9:T508,D$9:D$938)=0),0)))</f>
        <v>#REF!</v>
      </c>
      <c r="U509" s="41" t="e">
        <f t="shared" si="13"/>
        <v>#REF!</v>
      </c>
      <c r="V509" s="28" t="e">
        <f>IF(O509="","",IF(#REF!="Leaders",LARGE(L:L,O509),SMALL(L:L,O509)))</f>
        <v>#REF!</v>
      </c>
      <c r="X509" s="42" t="e">
        <f t="array" ref="X509">IF(O509="","",INDEX(D$9:D$938,MATCH(1,(M$9:M$938=IF(#REF!="Leaders",LARGE(M$9:M$938,O509),SMALL(M$9:M$938,O509)))*(COUNTIF(X$9:X508,D$9:D$938)=0),0)))</f>
        <v>#REF!</v>
      </c>
      <c r="Y509" s="41" t="e">
        <f t="shared" si="14"/>
        <v>#REF!</v>
      </c>
      <c r="Z509" s="28" t="e">
        <f>IF(O509="","",IF(#REF!="Leaders",LARGE(M:M,O509),SMALL(M:M,O509)))</f>
        <v>#REF!</v>
      </c>
    </row>
    <row r="510" spans="7:26">
      <c r="G510" s="28"/>
      <c r="H510" s="40"/>
      <c r="I510" s="28"/>
      <c r="J510" s="28"/>
      <c r="K510" s="28" t="e">
        <f>IF(#REF!="","",IF(D510="","",IFERROR(IF(#REF!="Yes",_xll.BQL.Query(#REF!&amp;"get(dropna(matches(groupcut(#E,by=#peer,n=10),long_comp_name().value == value(long_comp_name().value,['"&amp;D510&amp;"']).value),true)) for(members('besgcov index'))","#asof",_xll.BQL.Date(#REF!),"#4 = classification_name(bics,4)","#3 = classification_name(bics,3)","#2 = classification_name(bics,2)","#if= "&amp;'[11]Peer Sheet'!$AE$2&amp;"","#Peer = "&amp;'[11]Peer Sheet'!$AE$3&amp;""),G510)*1,"-")))</f>
        <v>#REF!</v>
      </c>
      <c r="L510" s="28" t="e">
        <f>IF(#REF!="","",IF(D510="","",IF(#REF!="Yes",_xll.BQL.Query(#REF!&amp;"get(dropna(matches(groupcut(#S,by=#peer,n=10),long_comp_name().value == value(long_comp_name().value,['"&amp;D510&amp;"']).value),true)) for(members('besgcov index'))","#asof",_xll.BQL.Date(#REF!),"#4 = classification_name(bics,4)","#3 = classification_name(bics,3)","#2 = classification_name(bics,2)","#if= "&amp;'[11]Peer Sheet'!$AE$2&amp;"","#Peer = "&amp;'[11]Peer Sheet'!$AE$3&amp;""),H510)))</f>
        <v>#REF!</v>
      </c>
      <c r="M510" s="28" t="e">
        <f>IF(#REF!="","",IF(D510="","",IF(#REF!="Yes",_xll.BQL.Query(#REF!&amp;"get(dropna(matches(groupcut(#G,by=#peer,n=10),long_comp_name().value == value(long_comp_name().value,['"&amp;D510&amp;"']).value),true)) for(members('besgcov index'))","#asof",_xll.BQL.Date(#REF!),"#4 = classification_name(bics,4)","#3 = classification_name(bics,3)","#2 = classification_name(bics,2)","#if= "&amp;'[11]Peer Sheet'!$AE$2&amp;"","#Peer = "&amp;'[11]Peer Sheet'!$AE$3&amp;""),I510)))</f>
        <v>#REF!</v>
      </c>
      <c r="O510" s="27" t="e">
        <f>IF(O509&lt;#REF!,O509+1,"")</f>
        <v>#REF!</v>
      </c>
      <c r="P510" s="42" t="e">
        <f t="array" ref="P510">IF(O510="","",INDEX(D$9:D$938,MATCH(1,(K$9:K$938=IF(#REF!="Leaders",LARGE(K$9:K$938,O510),SMALL(K$9:K$938,O510)))*(COUNTIF(P$9:P509,D$9:D$938)=0),0)))</f>
        <v>#REF!</v>
      </c>
      <c r="Q510" s="41" t="e">
        <f t="shared" si="12"/>
        <v>#REF!</v>
      </c>
      <c r="R510" s="28" t="e">
        <f>IF(O510="","",IF(#REF!="Leaders",LARGE(K:K,O510),SMALL(K:K,O510)))</f>
        <v>#REF!</v>
      </c>
      <c r="S510" s="28"/>
      <c r="T510" s="42" t="e">
        <f t="array" ref="T510">IF(O510="","",INDEX(D$9:D$938,MATCH(1,(L$9:L$938=IF(#REF!="Leaders",LARGE(L$9:L$938,O510),SMALL(L$9:L$938,O510)))*(COUNTIF(T$9:T509,D$9:D$938)=0),0)))</f>
        <v>#REF!</v>
      </c>
      <c r="U510" s="41" t="e">
        <f t="shared" si="13"/>
        <v>#REF!</v>
      </c>
      <c r="V510" s="28" t="e">
        <f>IF(O510="","",IF(#REF!="Leaders",LARGE(L:L,O510),SMALL(L:L,O510)))</f>
        <v>#REF!</v>
      </c>
      <c r="X510" s="42" t="e">
        <f t="array" ref="X510">IF(O510="","",INDEX(D$9:D$938,MATCH(1,(M$9:M$938=IF(#REF!="Leaders",LARGE(M$9:M$938,O510),SMALL(M$9:M$938,O510)))*(COUNTIF(X$9:X509,D$9:D$938)=0),0)))</f>
        <v>#REF!</v>
      </c>
      <c r="Y510" s="41" t="e">
        <f t="shared" si="14"/>
        <v>#REF!</v>
      </c>
      <c r="Z510" s="28" t="e">
        <f>IF(O510="","",IF(#REF!="Leaders",LARGE(M:M,O510),SMALL(M:M,O510)))</f>
        <v>#REF!</v>
      </c>
    </row>
    <row r="511" spans="7:26">
      <c r="G511" s="28"/>
      <c r="H511" s="40"/>
      <c r="I511" s="28"/>
      <c r="J511" s="28"/>
      <c r="K511" s="28" t="e">
        <f>IF(#REF!="","",IF(D511="","",IFERROR(IF(#REF!="Yes",_xll.BQL.Query(#REF!&amp;"get(dropna(matches(groupcut(#E,by=#peer,n=10),long_comp_name().value == value(long_comp_name().value,['"&amp;D511&amp;"']).value),true)) for(members('besgcov index'))","#asof",_xll.BQL.Date(#REF!),"#4 = classification_name(bics,4)","#3 = classification_name(bics,3)","#2 = classification_name(bics,2)","#if= "&amp;'[11]Peer Sheet'!$AE$2&amp;"","#Peer = "&amp;'[11]Peer Sheet'!$AE$3&amp;""),G511)*1,"-")))</f>
        <v>#REF!</v>
      </c>
      <c r="L511" s="28" t="e">
        <f>IF(#REF!="","",IF(D511="","",IF(#REF!="Yes",_xll.BQL.Query(#REF!&amp;"get(dropna(matches(groupcut(#S,by=#peer,n=10),long_comp_name().value == value(long_comp_name().value,['"&amp;D511&amp;"']).value),true)) for(members('besgcov index'))","#asof",_xll.BQL.Date(#REF!),"#4 = classification_name(bics,4)","#3 = classification_name(bics,3)","#2 = classification_name(bics,2)","#if= "&amp;'[11]Peer Sheet'!$AE$2&amp;"","#Peer = "&amp;'[11]Peer Sheet'!$AE$3&amp;""),H511)))</f>
        <v>#REF!</v>
      </c>
      <c r="M511" s="28" t="e">
        <f>IF(#REF!="","",IF(D511="","",IF(#REF!="Yes",_xll.BQL.Query(#REF!&amp;"get(dropna(matches(groupcut(#G,by=#peer,n=10),long_comp_name().value == value(long_comp_name().value,['"&amp;D511&amp;"']).value),true)) for(members('besgcov index'))","#asof",_xll.BQL.Date(#REF!),"#4 = classification_name(bics,4)","#3 = classification_name(bics,3)","#2 = classification_name(bics,2)","#if= "&amp;'[11]Peer Sheet'!$AE$2&amp;"","#Peer = "&amp;'[11]Peer Sheet'!$AE$3&amp;""),I511)))</f>
        <v>#REF!</v>
      </c>
      <c r="O511" s="27" t="e">
        <f>IF(O510&lt;#REF!,O510+1,"")</f>
        <v>#REF!</v>
      </c>
      <c r="P511" s="42" t="e">
        <f t="array" ref="P511">IF(O511="","",INDEX(D$9:D$938,MATCH(1,(K$9:K$938=IF(#REF!="Leaders",LARGE(K$9:K$938,O511),SMALL(K$9:K$938,O511)))*(COUNTIF(P$9:P510,D$9:D$938)=0),0)))</f>
        <v>#REF!</v>
      </c>
      <c r="Q511" s="41" t="e">
        <f t="shared" si="12"/>
        <v>#REF!</v>
      </c>
      <c r="R511" s="28" t="e">
        <f>IF(O511="","",IF(#REF!="Leaders",LARGE(K:K,O511),SMALL(K:K,O511)))</f>
        <v>#REF!</v>
      </c>
      <c r="S511" s="28"/>
      <c r="T511" s="42" t="e">
        <f t="array" ref="T511">IF(O511="","",INDEX(D$9:D$938,MATCH(1,(L$9:L$938=IF(#REF!="Leaders",LARGE(L$9:L$938,O511),SMALL(L$9:L$938,O511)))*(COUNTIF(T$9:T510,D$9:D$938)=0),0)))</f>
        <v>#REF!</v>
      </c>
      <c r="U511" s="41" t="e">
        <f t="shared" si="13"/>
        <v>#REF!</v>
      </c>
      <c r="V511" s="28" t="e">
        <f>IF(O511="","",IF(#REF!="Leaders",LARGE(L:L,O511),SMALL(L:L,O511)))</f>
        <v>#REF!</v>
      </c>
      <c r="X511" s="42" t="e">
        <f t="array" ref="X511">IF(O511="","",INDEX(D$9:D$938,MATCH(1,(M$9:M$938=IF(#REF!="Leaders",LARGE(M$9:M$938,O511),SMALL(M$9:M$938,O511)))*(COUNTIF(X$9:X510,D$9:D$938)=0),0)))</f>
        <v>#REF!</v>
      </c>
      <c r="Y511" s="41" t="e">
        <f t="shared" si="14"/>
        <v>#REF!</v>
      </c>
      <c r="Z511" s="28" t="e">
        <f>IF(O511="","",IF(#REF!="Leaders",LARGE(M:M,O511),SMALL(M:M,O511)))</f>
        <v>#REF!</v>
      </c>
    </row>
    <row r="512" spans="7:26">
      <c r="G512" s="28"/>
      <c r="H512" s="40"/>
      <c r="I512" s="28"/>
      <c r="J512" s="28"/>
      <c r="K512" s="28" t="e">
        <f>IF(#REF!="","",IF(D512="","",IFERROR(IF(#REF!="Yes",_xll.BQL.Query(#REF!&amp;"get(dropna(matches(groupcut(#E,by=#peer,n=10),long_comp_name().value == value(long_comp_name().value,['"&amp;D512&amp;"']).value),true)) for(members('besgcov index'))","#asof",_xll.BQL.Date(#REF!),"#4 = classification_name(bics,4)","#3 = classification_name(bics,3)","#2 = classification_name(bics,2)","#if= "&amp;'[11]Peer Sheet'!$AE$2&amp;"","#Peer = "&amp;'[11]Peer Sheet'!$AE$3&amp;""),G512)*1,"-")))</f>
        <v>#REF!</v>
      </c>
      <c r="L512" s="28" t="e">
        <f>IF(#REF!="","",IF(D512="","",IF(#REF!="Yes",_xll.BQL.Query(#REF!&amp;"get(dropna(matches(groupcut(#S,by=#peer,n=10),long_comp_name().value == value(long_comp_name().value,['"&amp;D512&amp;"']).value),true)) for(members('besgcov index'))","#asof",_xll.BQL.Date(#REF!),"#4 = classification_name(bics,4)","#3 = classification_name(bics,3)","#2 = classification_name(bics,2)","#if= "&amp;'[11]Peer Sheet'!$AE$2&amp;"","#Peer = "&amp;'[11]Peer Sheet'!$AE$3&amp;""),H512)))</f>
        <v>#REF!</v>
      </c>
      <c r="M512" s="28" t="e">
        <f>IF(#REF!="","",IF(D512="","",IF(#REF!="Yes",_xll.BQL.Query(#REF!&amp;"get(dropna(matches(groupcut(#G,by=#peer,n=10),long_comp_name().value == value(long_comp_name().value,['"&amp;D512&amp;"']).value),true)) for(members('besgcov index'))","#asof",_xll.BQL.Date(#REF!),"#4 = classification_name(bics,4)","#3 = classification_name(bics,3)","#2 = classification_name(bics,2)","#if= "&amp;'[11]Peer Sheet'!$AE$2&amp;"","#Peer = "&amp;'[11]Peer Sheet'!$AE$3&amp;""),I512)))</f>
        <v>#REF!</v>
      </c>
      <c r="O512" s="27" t="e">
        <f>IF(O511&lt;#REF!,O511+1,"")</f>
        <v>#REF!</v>
      </c>
      <c r="P512" s="42" t="e">
        <f t="array" ref="P512">IF(O512="","",INDEX(D$9:D$938,MATCH(1,(K$9:K$938=IF(#REF!="Leaders",LARGE(K$9:K$938,O512),SMALL(K$9:K$938,O512)))*(COUNTIF(P$9:P511,D$9:D$938)=0),0)))</f>
        <v>#REF!</v>
      </c>
      <c r="Q512" s="41" t="e">
        <f t="shared" si="12"/>
        <v>#REF!</v>
      </c>
      <c r="R512" s="28" t="e">
        <f>IF(O512="","",IF(#REF!="Leaders",LARGE(K:K,O512),SMALL(K:K,O512)))</f>
        <v>#REF!</v>
      </c>
      <c r="S512" s="28"/>
      <c r="T512" s="42" t="e">
        <f t="array" ref="T512">IF(O512="","",INDEX(D$9:D$938,MATCH(1,(L$9:L$938=IF(#REF!="Leaders",LARGE(L$9:L$938,O512),SMALL(L$9:L$938,O512)))*(COUNTIF(T$9:T511,D$9:D$938)=0),0)))</f>
        <v>#REF!</v>
      </c>
      <c r="U512" s="41" t="e">
        <f t="shared" si="13"/>
        <v>#REF!</v>
      </c>
      <c r="V512" s="28" t="e">
        <f>IF(O512="","",IF(#REF!="Leaders",LARGE(L:L,O512),SMALL(L:L,O512)))</f>
        <v>#REF!</v>
      </c>
      <c r="X512" s="42" t="e">
        <f t="array" ref="X512">IF(O512="","",INDEX(D$9:D$938,MATCH(1,(M$9:M$938=IF(#REF!="Leaders",LARGE(M$9:M$938,O512),SMALL(M$9:M$938,O512)))*(COUNTIF(X$9:X511,D$9:D$938)=0),0)))</f>
        <v>#REF!</v>
      </c>
      <c r="Y512" s="41" t="e">
        <f t="shared" si="14"/>
        <v>#REF!</v>
      </c>
      <c r="Z512" s="28" t="e">
        <f>IF(O512="","",IF(#REF!="Leaders",LARGE(M:M,O512),SMALL(M:M,O512)))</f>
        <v>#REF!</v>
      </c>
    </row>
    <row r="513" spans="7:26">
      <c r="G513" s="28"/>
      <c r="H513" s="40"/>
      <c r="I513" s="28"/>
      <c r="J513" s="28"/>
      <c r="K513" s="28" t="e">
        <f>IF(#REF!="","",IF(D513="","",IFERROR(IF(#REF!="Yes",_xll.BQL.Query(#REF!&amp;"get(dropna(matches(groupcut(#E,by=#peer,n=10),long_comp_name().value == value(long_comp_name().value,['"&amp;D513&amp;"']).value),true)) for(members('besgcov index'))","#asof",_xll.BQL.Date(#REF!),"#4 = classification_name(bics,4)","#3 = classification_name(bics,3)","#2 = classification_name(bics,2)","#if= "&amp;'[11]Peer Sheet'!$AE$2&amp;"","#Peer = "&amp;'[11]Peer Sheet'!$AE$3&amp;""),G513)*1,"-")))</f>
        <v>#REF!</v>
      </c>
      <c r="L513" s="28" t="e">
        <f>IF(#REF!="","",IF(D513="","",IF(#REF!="Yes",_xll.BQL.Query(#REF!&amp;"get(dropna(matches(groupcut(#S,by=#peer,n=10),long_comp_name().value == value(long_comp_name().value,['"&amp;D513&amp;"']).value),true)) for(members('besgcov index'))","#asof",_xll.BQL.Date(#REF!),"#4 = classification_name(bics,4)","#3 = classification_name(bics,3)","#2 = classification_name(bics,2)","#if= "&amp;'[11]Peer Sheet'!$AE$2&amp;"","#Peer = "&amp;'[11]Peer Sheet'!$AE$3&amp;""),H513)))</f>
        <v>#REF!</v>
      </c>
      <c r="M513" s="28" t="e">
        <f>IF(#REF!="","",IF(D513="","",IF(#REF!="Yes",_xll.BQL.Query(#REF!&amp;"get(dropna(matches(groupcut(#G,by=#peer,n=10),long_comp_name().value == value(long_comp_name().value,['"&amp;D513&amp;"']).value),true)) for(members('besgcov index'))","#asof",_xll.BQL.Date(#REF!),"#4 = classification_name(bics,4)","#3 = classification_name(bics,3)","#2 = classification_name(bics,2)","#if= "&amp;'[11]Peer Sheet'!$AE$2&amp;"","#Peer = "&amp;'[11]Peer Sheet'!$AE$3&amp;""),I513)))</f>
        <v>#REF!</v>
      </c>
      <c r="O513" s="27" t="e">
        <f>IF(O512&lt;#REF!,O512+1,"")</f>
        <v>#REF!</v>
      </c>
      <c r="P513" s="42" t="e">
        <f t="array" ref="P513">IF(O513="","",INDEX(D$9:D$938,MATCH(1,(K$9:K$938=IF(#REF!="Leaders",LARGE(K$9:K$938,O513),SMALL(K$9:K$938,O513)))*(COUNTIF(P$9:P512,D$9:D$938)=0),0)))</f>
        <v>#REF!</v>
      </c>
      <c r="Q513" s="41" t="e">
        <f t="shared" si="12"/>
        <v>#REF!</v>
      </c>
      <c r="R513" s="28" t="e">
        <f>IF(O513="","",IF(#REF!="Leaders",LARGE(K:K,O513),SMALL(K:K,O513)))</f>
        <v>#REF!</v>
      </c>
      <c r="S513" s="28"/>
      <c r="T513" s="42" t="e">
        <f t="array" ref="T513">IF(O513="","",INDEX(D$9:D$938,MATCH(1,(L$9:L$938=IF(#REF!="Leaders",LARGE(L$9:L$938,O513),SMALL(L$9:L$938,O513)))*(COUNTIF(T$9:T512,D$9:D$938)=0),0)))</f>
        <v>#REF!</v>
      </c>
      <c r="U513" s="41" t="e">
        <f t="shared" si="13"/>
        <v>#REF!</v>
      </c>
      <c r="V513" s="28" t="e">
        <f>IF(O513="","",IF(#REF!="Leaders",LARGE(L:L,O513),SMALL(L:L,O513)))</f>
        <v>#REF!</v>
      </c>
      <c r="X513" s="42" t="e">
        <f t="array" ref="X513">IF(O513="","",INDEX(D$9:D$938,MATCH(1,(M$9:M$938=IF(#REF!="Leaders",LARGE(M$9:M$938,O513),SMALL(M$9:M$938,O513)))*(COUNTIF(X$9:X512,D$9:D$938)=0),0)))</f>
        <v>#REF!</v>
      </c>
      <c r="Y513" s="41" t="e">
        <f t="shared" si="14"/>
        <v>#REF!</v>
      </c>
      <c r="Z513" s="28" t="e">
        <f>IF(O513="","",IF(#REF!="Leaders",LARGE(M:M,O513),SMALL(M:M,O513)))</f>
        <v>#REF!</v>
      </c>
    </row>
    <row r="514" spans="7:26">
      <c r="G514" s="28"/>
      <c r="H514" s="40"/>
      <c r="I514" s="28"/>
      <c r="J514" s="28"/>
      <c r="K514" s="28" t="e">
        <f>IF(#REF!="","",IF(D514="","",IFERROR(IF(#REF!="Yes",_xll.BQL.Query(#REF!&amp;"get(dropna(matches(groupcut(#E,by=#peer,n=10),long_comp_name().value == value(long_comp_name().value,['"&amp;D514&amp;"']).value),true)) for(members('besgcov index'))","#asof",_xll.BQL.Date(#REF!),"#4 = classification_name(bics,4)","#3 = classification_name(bics,3)","#2 = classification_name(bics,2)","#if= "&amp;'[11]Peer Sheet'!$AE$2&amp;"","#Peer = "&amp;'[11]Peer Sheet'!$AE$3&amp;""),G514)*1,"-")))</f>
        <v>#REF!</v>
      </c>
      <c r="L514" s="28" t="e">
        <f>IF(#REF!="","",IF(D514="","",IF(#REF!="Yes",_xll.BQL.Query(#REF!&amp;"get(dropna(matches(groupcut(#S,by=#peer,n=10),long_comp_name().value == value(long_comp_name().value,['"&amp;D514&amp;"']).value),true)) for(members('besgcov index'))","#asof",_xll.BQL.Date(#REF!),"#4 = classification_name(bics,4)","#3 = classification_name(bics,3)","#2 = classification_name(bics,2)","#if= "&amp;'[11]Peer Sheet'!$AE$2&amp;"","#Peer = "&amp;'[11]Peer Sheet'!$AE$3&amp;""),H514)))</f>
        <v>#REF!</v>
      </c>
      <c r="M514" s="28" t="e">
        <f>IF(#REF!="","",IF(D514="","",IF(#REF!="Yes",_xll.BQL.Query(#REF!&amp;"get(dropna(matches(groupcut(#G,by=#peer,n=10),long_comp_name().value == value(long_comp_name().value,['"&amp;D514&amp;"']).value),true)) for(members('besgcov index'))","#asof",_xll.BQL.Date(#REF!),"#4 = classification_name(bics,4)","#3 = classification_name(bics,3)","#2 = classification_name(bics,2)","#if= "&amp;'[11]Peer Sheet'!$AE$2&amp;"","#Peer = "&amp;'[11]Peer Sheet'!$AE$3&amp;""),I514)))</f>
        <v>#REF!</v>
      </c>
      <c r="O514" s="27" t="e">
        <f>IF(O513&lt;#REF!,O513+1,"")</f>
        <v>#REF!</v>
      </c>
      <c r="P514" s="42" t="e">
        <f t="array" ref="P514">IF(O514="","",INDEX(D$9:D$938,MATCH(1,(K$9:K$938=IF(#REF!="Leaders",LARGE(K$9:K$938,O514),SMALL(K$9:K$938,O514)))*(COUNTIF(P$9:P513,D$9:D$938)=0),0)))</f>
        <v>#REF!</v>
      </c>
      <c r="Q514" s="41" t="e">
        <f t="shared" si="12"/>
        <v>#REF!</v>
      </c>
      <c r="R514" s="28" t="e">
        <f>IF(O514="","",IF(#REF!="Leaders",LARGE(K:K,O514),SMALL(K:K,O514)))</f>
        <v>#REF!</v>
      </c>
      <c r="S514" s="28"/>
      <c r="T514" s="42" t="e">
        <f t="array" ref="T514">IF(O514="","",INDEX(D$9:D$938,MATCH(1,(L$9:L$938=IF(#REF!="Leaders",LARGE(L$9:L$938,O514),SMALL(L$9:L$938,O514)))*(COUNTIF(T$9:T513,D$9:D$938)=0),0)))</f>
        <v>#REF!</v>
      </c>
      <c r="U514" s="41" t="e">
        <f t="shared" si="13"/>
        <v>#REF!</v>
      </c>
      <c r="V514" s="28" t="e">
        <f>IF(O514="","",IF(#REF!="Leaders",LARGE(L:L,O514),SMALL(L:L,O514)))</f>
        <v>#REF!</v>
      </c>
      <c r="X514" s="42" t="e">
        <f t="array" ref="X514">IF(O514="","",INDEX(D$9:D$938,MATCH(1,(M$9:M$938=IF(#REF!="Leaders",LARGE(M$9:M$938,O514),SMALL(M$9:M$938,O514)))*(COUNTIF(X$9:X513,D$9:D$938)=0),0)))</f>
        <v>#REF!</v>
      </c>
      <c r="Y514" s="41" t="e">
        <f t="shared" si="14"/>
        <v>#REF!</v>
      </c>
      <c r="Z514" s="28" t="e">
        <f>IF(O514="","",IF(#REF!="Leaders",LARGE(M:M,O514),SMALL(M:M,O514)))</f>
        <v>#REF!</v>
      </c>
    </row>
    <row r="515" spans="7:26">
      <c r="G515" s="28"/>
      <c r="H515" s="40"/>
      <c r="I515" s="28"/>
      <c r="J515" s="28"/>
      <c r="K515" s="28" t="e">
        <f>IF(#REF!="","",IF(D515="","",IFERROR(IF(#REF!="Yes",_xll.BQL.Query(#REF!&amp;"get(dropna(matches(groupcut(#E,by=#peer,n=10),long_comp_name().value == value(long_comp_name().value,['"&amp;D515&amp;"']).value),true)) for(members('besgcov index'))","#asof",_xll.BQL.Date(#REF!),"#4 = classification_name(bics,4)","#3 = classification_name(bics,3)","#2 = classification_name(bics,2)","#if= "&amp;'[11]Peer Sheet'!$AE$2&amp;"","#Peer = "&amp;'[11]Peer Sheet'!$AE$3&amp;""),G515)*1,"-")))</f>
        <v>#REF!</v>
      </c>
      <c r="L515" s="28" t="e">
        <f>IF(#REF!="","",IF(D515="","",IF(#REF!="Yes",_xll.BQL.Query(#REF!&amp;"get(dropna(matches(groupcut(#S,by=#peer,n=10),long_comp_name().value == value(long_comp_name().value,['"&amp;D515&amp;"']).value),true)) for(members('besgcov index'))","#asof",_xll.BQL.Date(#REF!),"#4 = classification_name(bics,4)","#3 = classification_name(bics,3)","#2 = classification_name(bics,2)","#if= "&amp;'[11]Peer Sheet'!$AE$2&amp;"","#Peer = "&amp;'[11]Peer Sheet'!$AE$3&amp;""),H515)))</f>
        <v>#REF!</v>
      </c>
      <c r="M515" s="28" t="e">
        <f>IF(#REF!="","",IF(D515="","",IF(#REF!="Yes",_xll.BQL.Query(#REF!&amp;"get(dropna(matches(groupcut(#G,by=#peer,n=10),long_comp_name().value == value(long_comp_name().value,['"&amp;D515&amp;"']).value),true)) for(members('besgcov index'))","#asof",_xll.BQL.Date(#REF!),"#4 = classification_name(bics,4)","#3 = classification_name(bics,3)","#2 = classification_name(bics,2)","#if= "&amp;'[11]Peer Sheet'!$AE$2&amp;"","#Peer = "&amp;'[11]Peer Sheet'!$AE$3&amp;""),I515)))</f>
        <v>#REF!</v>
      </c>
      <c r="O515" s="27" t="e">
        <f>IF(O514&lt;#REF!,O514+1,"")</f>
        <v>#REF!</v>
      </c>
      <c r="P515" s="42" t="e">
        <f t="array" ref="P515">IF(O515="","",INDEX(D$9:D$938,MATCH(1,(K$9:K$938=IF(#REF!="Leaders",LARGE(K$9:K$938,O515),SMALL(K$9:K$938,O515)))*(COUNTIF(P$9:P514,D$9:D$938)=0),0)))</f>
        <v>#REF!</v>
      </c>
      <c r="Q515" s="41" t="e">
        <f t="shared" si="12"/>
        <v>#REF!</v>
      </c>
      <c r="R515" s="28" t="e">
        <f>IF(O515="","",IF(#REF!="Leaders",LARGE(K:K,O515),SMALL(K:K,O515)))</f>
        <v>#REF!</v>
      </c>
      <c r="S515" s="28"/>
      <c r="T515" s="42" t="e">
        <f t="array" ref="T515">IF(O515="","",INDEX(D$9:D$938,MATCH(1,(L$9:L$938=IF(#REF!="Leaders",LARGE(L$9:L$938,O515),SMALL(L$9:L$938,O515)))*(COUNTIF(T$9:T514,D$9:D$938)=0),0)))</f>
        <v>#REF!</v>
      </c>
      <c r="U515" s="41" t="e">
        <f t="shared" si="13"/>
        <v>#REF!</v>
      </c>
      <c r="V515" s="28" t="e">
        <f>IF(O515="","",IF(#REF!="Leaders",LARGE(L:L,O515),SMALL(L:L,O515)))</f>
        <v>#REF!</v>
      </c>
      <c r="X515" s="42" t="e">
        <f t="array" ref="X515">IF(O515="","",INDEX(D$9:D$938,MATCH(1,(M$9:M$938=IF(#REF!="Leaders",LARGE(M$9:M$938,O515),SMALL(M$9:M$938,O515)))*(COUNTIF(X$9:X514,D$9:D$938)=0),0)))</f>
        <v>#REF!</v>
      </c>
      <c r="Y515" s="41" t="e">
        <f t="shared" si="14"/>
        <v>#REF!</v>
      </c>
      <c r="Z515" s="28" t="e">
        <f>IF(O515="","",IF(#REF!="Leaders",LARGE(M:M,O515),SMALL(M:M,O515)))</f>
        <v>#REF!</v>
      </c>
    </row>
    <row r="516" spans="7:26">
      <c r="G516" s="28"/>
      <c r="H516" s="40"/>
      <c r="I516" s="28"/>
      <c r="J516" s="28"/>
      <c r="K516" s="28" t="e">
        <f>IF(#REF!="","",IF(D516="","",IFERROR(IF(#REF!="Yes",_xll.BQL.Query(#REF!&amp;"get(dropna(matches(groupcut(#E,by=#peer,n=10),long_comp_name().value == value(long_comp_name().value,['"&amp;D516&amp;"']).value),true)) for(members('besgcov index'))","#asof",_xll.BQL.Date(#REF!),"#4 = classification_name(bics,4)","#3 = classification_name(bics,3)","#2 = classification_name(bics,2)","#if= "&amp;'[11]Peer Sheet'!$AE$2&amp;"","#Peer = "&amp;'[11]Peer Sheet'!$AE$3&amp;""),G516)*1,"-")))</f>
        <v>#REF!</v>
      </c>
      <c r="L516" s="28" t="e">
        <f>IF(#REF!="","",IF(D516="","",IF(#REF!="Yes",_xll.BQL.Query(#REF!&amp;"get(dropna(matches(groupcut(#S,by=#peer,n=10),long_comp_name().value == value(long_comp_name().value,['"&amp;D516&amp;"']).value),true)) for(members('besgcov index'))","#asof",_xll.BQL.Date(#REF!),"#4 = classification_name(bics,4)","#3 = classification_name(bics,3)","#2 = classification_name(bics,2)","#if= "&amp;'[11]Peer Sheet'!$AE$2&amp;"","#Peer = "&amp;'[11]Peer Sheet'!$AE$3&amp;""),H516)))</f>
        <v>#REF!</v>
      </c>
      <c r="M516" s="28" t="e">
        <f>IF(#REF!="","",IF(D516="","",IF(#REF!="Yes",_xll.BQL.Query(#REF!&amp;"get(dropna(matches(groupcut(#G,by=#peer,n=10),long_comp_name().value == value(long_comp_name().value,['"&amp;D516&amp;"']).value),true)) for(members('besgcov index'))","#asof",_xll.BQL.Date(#REF!),"#4 = classification_name(bics,4)","#3 = classification_name(bics,3)","#2 = classification_name(bics,2)","#if= "&amp;'[11]Peer Sheet'!$AE$2&amp;"","#Peer = "&amp;'[11]Peer Sheet'!$AE$3&amp;""),I516)))</f>
        <v>#REF!</v>
      </c>
      <c r="O516" s="27" t="e">
        <f>IF(O515&lt;#REF!,O515+1,"")</f>
        <v>#REF!</v>
      </c>
      <c r="P516" s="42" t="e">
        <f t="array" ref="P516">IF(O516="","",INDEX(D$9:D$938,MATCH(1,(K$9:K$938=IF(#REF!="Leaders",LARGE(K$9:K$938,O516),SMALL(K$9:K$938,O516)))*(COUNTIF(P$9:P515,D$9:D$938)=0),0)))</f>
        <v>#REF!</v>
      </c>
      <c r="Q516" s="41" t="e">
        <f t="shared" si="12"/>
        <v>#REF!</v>
      </c>
      <c r="R516" s="28" t="e">
        <f>IF(O516="","",IF(#REF!="Leaders",LARGE(K:K,O516),SMALL(K:K,O516)))</f>
        <v>#REF!</v>
      </c>
      <c r="S516" s="28"/>
      <c r="T516" s="42" t="e">
        <f t="array" ref="T516">IF(O516="","",INDEX(D$9:D$938,MATCH(1,(L$9:L$938=IF(#REF!="Leaders",LARGE(L$9:L$938,O516),SMALL(L$9:L$938,O516)))*(COUNTIF(T$9:T515,D$9:D$938)=0),0)))</f>
        <v>#REF!</v>
      </c>
      <c r="U516" s="41" t="e">
        <f t="shared" si="13"/>
        <v>#REF!</v>
      </c>
      <c r="V516" s="28" t="e">
        <f>IF(O516="","",IF(#REF!="Leaders",LARGE(L:L,O516),SMALL(L:L,O516)))</f>
        <v>#REF!</v>
      </c>
      <c r="X516" s="42" t="e">
        <f t="array" ref="X516">IF(O516="","",INDEX(D$9:D$938,MATCH(1,(M$9:M$938=IF(#REF!="Leaders",LARGE(M$9:M$938,O516),SMALL(M$9:M$938,O516)))*(COUNTIF(X$9:X515,D$9:D$938)=0),0)))</f>
        <v>#REF!</v>
      </c>
      <c r="Y516" s="41" t="e">
        <f t="shared" si="14"/>
        <v>#REF!</v>
      </c>
      <c r="Z516" s="28" t="e">
        <f>IF(O516="","",IF(#REF!="Leaders",LARGE(M:M,O516),SMALL(M:M,O516)))</f>
        <v>#REF!</v>
      </c>
    </row>
    <row r="517" spans="7:26">
      <c r="G517" s="28"/>
      <c r="H517" s="40"/>
      <c r="I517" s="28"/>
      <c r="J517" s="28"/>
      <c r="K517" s="28" t="e">
        <f>IF(#REF!="","",IF(D517="","",IFERROR(IF(#REF!="Yes",_xll.BQL.Query(#REF!&amp;"get(dropna(matches(groupcut(#E,by=#peer,n=10),long_comp_name().value == value(long_comp_name().value,['"&amp;D517&amp;"']).value),true)) for(members('besgcov index'))","#asof",_xll.BQL.Date(#REF!),"#4 = classification_name(bics,4)","#3 = classification_name(bics,3)","#2 = classification_name(bics,2)","#if= "&amp;'[11]Peer Sheet'!$AE$2&amp;"","#Peer = "&amp;'[11]Peer Sheet'!$AE$3&amp;""),G517)*1,"-")))</f>
        <v>#REF!</v>
      </c>
      <c r="L517" s="28" t="e">
        <f>IF(#REF!="","",IF(D517="","",IF(#REF!="Yes",_xll.BQL.Query(#REF!&amp;"get(dropna(matches(groupcut(#S,by=#peer,n=10),long_comp_name().value == value(long_comp_name().value,['"&amp;D517&amp;"']).value),true)) for(members('besgcov index'))","#asof",_xll.BQL.Date(#REF!),"#4 = classification_name(bics,4)","#3 = classification_name(bics,3)","#2 = classification_name(bics,2)","#if= "&amp;'[11]Peer Sheet'!$AE$2&amp;"","#Peer = "&amp;'[11]Peer Sheet'!$AE$3&amp;""),H517)))</f>
        <v>#REF!</v>
      </c>
      <c r="M517" s="28" t="e">
        <f>IF(#REF!="","",IF(D517="","",IF(#REF!="Yes",_xll.BQL.Query(#REF!&amp;"get(dropna(matches(groupcut(#G,by=#peer,n=10),long_comp_name().value == value(long_comp_name().value,['"&amp;D517&amp;"']).value),true)) for(members('besgcov index'))","#asof",_xll.BQL.Date(#REF!),"#4 = classification_name(bics,4)","#3 = classification_name(bics,3)","#2 = classification_name(bics,2)","#if= "&amp;'[11]Peer Sheet'!$AE$2&amp;"","#Peer = "&amp;'[11]Peer Sheet'!$AE$3&amp;""),I517)))</f>
        <v>#REF!</v>
      </c>
      <c r="O517" s="27" t="e">
        <f>IF(O516&lt;#REF!,O516+1,"")</f>
        <v>#REF!</v>
      </c>
      <c r="P517" s="42" t="e">
        <f t="array" ref="P517">IF(O517="","",INDEX(D$9:D$938,MATCH(1,(K$9:K$938=IF(#REF!="Leaders",LARGE(K$9:K$938,O517),SMALL(K$9:K$938,O517)))*(COUNTIF(P$9:P516,D$9:D$938)=0),0)))</f>
        <v>#REF!</v>
      </c>
      <c r="Q517" s="41" t="e">
        <f t="shared" si="12"/>
        <v>#REF!</v>
      </c>
      <c r="R517" s="28" t="e">
        <f>IF(O517="","",IF(#REF!="Leaders",LARGE(K:K,O517),SMALL(K:K,O517)))</f>
        <v>#REF!</v>
      </c>
      <c r="S517" s="28"/>
      <c r="T517" s="42" t="e">
        <f t="array" ref="T517">IF(O517="","",INDEX(D$9:D$938,MATCH(1,(L$9:L$938=IF(#REF!="Leaders",LARGE(L$9:L$938,O517),SMALL(L$9:L$938,O517)))*(COUNTIF(T$9:T516,D$9:D$938)=0),0)))</f>
        <v>#REF!</v>
      </c>
      <c r="U517" s="41" t="e">
        <f t="shared" si="13"/>
        <v>#REF!</v>
      </c>
      <c r="V517" s="28" t="e">
        <f>IF(O517="","",IF(#REF!="Leaders",LARGE(L:L,O517),SMALL(L:L,O517)))</f>
        <v>#REF!</v>
      </c>
      <c r="X517" s="42" t="e">
        <f t="array" ref="X517">IF(O517="","",INDEX(D$9:D$938,MATCH(1,(M$9:M$938=IF(#REF!="Leaders",LARGE(M$9:M$938,O517),SMALL(M$9:M$938,O517)))*(COUNTIF(X$9:X516,D$9:D$938)=0),0)))</f>
        <v>#REF!</v>
      </c>
      <c r="Y517" s="41" t="e">
        <f t="shared" si="14"/>
        <v>#REF!</v>
      </c>
      <c r="Z517" s="28" t="e">
        <f>IF(O517="","",IF(#REF!="Leaders",LARGE(M:M,O517),SMALL(M:M,O517)))</f>
        <v>#REF!</v>
      </c>
    </row>
    <row r="518" spans="7:26">
      <c r="G518" s="28"/>
      <c r="H518" s="40"/>
      <c r="I518" s="28"/>
      <c r="J518" s="28"/>
      <c r="K518" s="28" t="e">
        <f>IF(#REF!="","",IF(D518="","",IFERROR(IF(#REF!="Yes",_xll.BQL.Query(#REF!&amp;"get(dropna(matches(groupcut(#E,by=#peer,n=10),long_comp_name().value == value(long_comp_name().value,['"&amp;D518&amp;"']).value),true)) for(members('besgcov index'))","#asof",_xll.BQL.Date(#REF!),"#4 = classification_name(bics,4)","#3 = classification_name(bics,3)","#2 = classification_name(bics,2)","#if= "&amp;'[11]Peer Sheet'!$AE$2&amp;"","#Peer = "&amp;'[11]Peer Sheet'!$AE$3&amp;""),G518)*1,"-")))</f>
        <v>#REF!</v>
      </c>
      <c r="L518" s="28" t="e">
        <f>IF(#REF!="","",IF(D518="","",IF(#REF!="Yes",_xll.BQL.Query(#REF!&amp;"get(dropna(matches(groupcut(#S,by=#peer,n=10),long_comp_name().value == value(long_comp_name().value,['"&amp;D518&amp;"']).value),true)) for(members('besgcov index'))","#asof",_xll.BQL.Date(#REF!),"#4 = classification_name(bics,4)","#3 = classification_name(bics,3)","#2 = classification_name(bics,2)","#if= "&amp;'[11]Peer Sheet'!$AE$2&amp;"","#Peer = "&amp;'[11]Peer Sheet'!$AE$3&amp;""),H518)))</f>
        <v>#REF!</v>
      </c>
      <c r="M518" s="28" t="e">
        <f>IF(#REF!="","",IF(D518="","",IF(#REF!="Yes",_xll.BQL.Query(#REF!&amp;"get(dropna(matches(groupcut(#G,by=#peer,n=10),long_comp_name().value == value(long_comp_name().value,['"&amp;D518&amp;"']).value),true)) for(members('besgcov index'))","#asof",_xll.BQL.Date(#REF!),"#4 = classification_name(bics,4)","#3 = classification_name(bics,3)","#2 = classification_name(bics,2)","#if= "&amp;'[11]Peer Sheet'!$AE$2&amp;"","#Peer = "&amp;'[11]Peer Sheet'!$AE$3&amp;""),I518)))</f>
        <v>#REF!</v>
      </c>
      <c r="O518" s="27" t="e">
        <f>IF(O517&lt;#REF!,O517+1,"")</f>
        <v>#REF!</v>
      </c>
      <c r="P518" s="42" t="e">
        <f t="array" ref="P518">IF(O518="","",INDEX(D$9:D$938,MATCH(1,(K$9:K$938=IF(#REF!="Leaders",LARGE(K$9:K$938,O518),SMALL(K$9:K$938,O518)))*(COUNTIF(P$9:P517,D$9:D$938)=0),0)))</f>
        <v>#REF!</v>
      </c>
      <c r="Q518" s="41" t="e">
        <f t="shared" si="12"/>
        <v>#REF!</v>
      </c>
      <c r="R518" s="28" t="e">
        <f>IF(O518="","",IF(#REF!="Leaders",LARGE(K:K,O518),SMALL(K:K,O518)))</f>
        <v>#REF!</v>
      </c>
      <c r="S518" s="28"/>
      <c r="T518" s="42" t="e">
        <f t="array" ref="T518">IF(O518="","",INDEX(D$9:D$938,MATCH(1,(L$9:L$938=IF(#REF!="Leaders",LARGE(L$9:L$938,O518),SMALL(L$9:L$938,O518)))*(COUNTIF(T$9:T517,D$9:D$938)=0),0)))</f>
        <v>#REF!</v>
      </c>
      <c r="U518" s="41" t="e">
        <f t="shared" si="13"/>
        <v>#REF!</v>
      </c>
      <c r="V518" s="28" t="e">
        <f>IF(O518="","",IF(#REF!="Leaders",LARGE(L:L,O518),SMALL(L:L,O518)))</f>
        <v>#REF!</v>
      </c>
      <c r="X518" s="42" t="e">
        <f t="array" ref="X518">IF(O518="","",INDEX(D$9:D$938,MATCH(1,(M$9:M$938=IF(#REF!="Leaders",LARGE(M$9:M$938,O518),SMALL(M$9:M$938,O518)))*(COUNTIF(X$9:X517,D$9:D$938)=0),0)))</f>
        <v>#REF!</v>
      </c>
      <c r="Y518" s="41" t="e">
        <f t="shared" si="14"/>
        <v>#REF!</v>
      </c>
      <c r="Z518" s="28" t="e">
        <f>IF(O518="","",IF(#REF!="Leaders",LARGE(M:M,O518),SMALL(M:M,O518)))</f>
        <v>#REF!</v>
      </c>
    </row>
    <row r="519" spans="7:26">
      <c r="G519" s="28"/>
      <c r="H519" s="40"/>
      <c r="I519" s="28"/>
      <c r="J519" s="28"/>
      <c r="K519" s="28" t="e">
        <f>IF(#REF!="","",IF(D519="","",IFERROR(IF(#REF!="Yes",_xll.BQL.Query(#REF!&amp;"get(dropna(matches(groupcut(#E,by=#peer,n=10),long_comp_name().value == value(long_comp_name().value,['"&amp;D519&amp;"']).value),true)) for(members('besgcov index'))","#asof",_xll.BQL.Date(#REF!),"#4 = classification_name(bics,4)","#3 = classification_name(bics,3)","#2 = classification_name(bics,2)","#if= "&amp;'[11]Peer Sheet'!$AE$2&amp;"","#Peer = "&amp;'[11]Peer Sheet'!$AE$3&amp;""),G519)*1,"-")))</f>
        <v>#REF!</v>
      </c>
      <c r="L519" s="28" t="e">
        <f>IF(#REF!="","",IF(D519="","",IF(#REF!="Yes",_xll.BQL.Query(#REF!&amp;"get(dropna(matches(groupcut(#S,by=#peer,n=10),long_comp_name().value == value(long_comp_name().value,['"&amp;D519&amp;"']).value),true)) for(members('besgcov index'))","#asof",_xll.BQL.Date(#REF!),"#4 = classification_name(bics,4)","#3 = classification_name(bics,3)","#2 = classification_name(bics,2)","#if= "&amp;'[11]Peer Sheet'!$AE$2&amp;"","#Peer = "&amp;'[11]Peer Sheet'!$AE$3&amp;""),H519)))</f>
        <v>#REF!</v>
      </c>
      <c r="M519" s="28" t="e">
        <f>IF(#REF!="","",IF(D519="","",IF(#REF!="Yes",_xll.BQL.Query(#REF!&amp;"get(dropna(matches(groupcut(#G,by=#peer,n=10),long_comp_name().value == value(long_comp_name().value,['"&amp;D519&amp;"']).value),true)) for(members('besgcov index'))","#asof",_xll.BQL.Date(#REF!),"#4 = classification_name(bics,4)","#3 = classification_name(bics,3)","#2 = classification_name(bics,2)","#if= "&amp;'[11]Peer Sheet'!$AE$2&amp;"","#Peer = "&amp;'[11]Peer Sheet'!$AE$3&amp;""),I519)))</f>
        <v>#REF!</v>
      </c>
      <c r="O519" s="27" t="e">
        <f>IF(O518&lt;#REF!,O518+1,"")</f>
        <v>#REF!</v>
      </c>
      <c r="P519" s="42" t="e">
        <f t="array" ref="P519">IF(O519="","",INDEX(D$9:D$938,MATCH(1,(K$9:K$938=IF(#REF!="Leaders",LARGE(K$9:K$938,O519),SMALL(K$9:K$938,O519)))*(COUNTIF(P$9:P518,D$9:D$938)=0),0)))</f>
        <v>#REF!</v>
      </c>
      <c r="Q519" s="41" t="e">
        <f t="shared" si="12"/>
        <v>#REF!</v>
      </c>
      <c r="R519" s="28" t="e">
        <f>IF(O519="","",IF(#REF!="Leaders",LARGE(K:K,O519),SMALL(K:K,O519)))</f>
        <v>#REF!</v>
      </c>
      <c r="S519" s="28"/>
      <c r="T519" s="42" t="e">
        <f t="array" ref="T519">IF(O519="","",INDEX(D$9:D$938,MATCH(1,(L$9:L$938=IF(#REF!="Leaders",LARGE(L$9:L$938,O519),SMALL(L$9:L$938,O519)))*(COUNTIF(T$9:T518,D$9:D$938)=0),0)))</f>
        <v>#REF!</v>
      </c>
      <c r="U519" s="41" t="e">
        <f t="shared" si="13"/>
        <v>#REF!</v>
      </c>
      <c r="V519" s="28" t="e">
        <f>IF(O519="","",IF(#REF!="Leaders",LARGE(L:L,O519),SMALL(L:L,O519)))</f>
        <v>#REF!</v>
      </c>
      <c r="X519" s="42" t="e">
        <f t="array" ref="X519">IF(O519="","",INDEX(D$9:D$938,MATCH(1,(M$9:M$938=IF(#REF!="Leaders",LARGE(M$9:M$938,O519),SMALL(M$9:M$938,O519)))*(COUNTIF(X$9:X518,D$9:D$938)=0),0)))</f>
        <v>#REF!</v>
      </c>
      <c r="Y519" s="41" t="e">
        <f t="shared" si="14"/>
        <v>#REF!</v>
      </c>
      <c r="Z519" s="28" t="e">
        <f>IF(O519="","",IF(#REF!="Leaders",LARGE(M:M,O519),SMALL(M:M,O519)))</f>
        <v>#REF!</v>
      </c>
    </row>
    <row r="520" spans="7:26">
      <c r="G520" s="28"/>
      <c r="H520" s="40"/>
      <c r="I520" s="28"/>
      <c r="J520" s="28"/>
      <c r="K520" s="28" t="e">
        <f>IF(#REF!="","",IF(D520="","",IFERROR(IF(#REF!="Yes",_xll.BQL.Query(#REF!&amp;"get(dropna(matches(groupcut(#E,by=#peer,n=10),long_comp_name().value == value(long_comp_name().value,['"&amp;D520&amp;"']).value),true)) for(members('besgcov index'))","#asof",_xll.BQL.Date(#REF!),"#4 = classification_name(bics,4)","#3 = classification_name(bics,3)","#2 = classification_name(bics,2)","#if= "&amp;'[11]Peer Sheet'!$AE$2&amp;"","#Peer = "&amp;'[11]Peer Sheet'!$AE$3&amp;""),G520)*1,"-")))</f>
        <v>#REF!</v>
      </c>
      <c r="L520" s="28" t="e">
        <f>IF(#REF!="","",IF(D520="","",IF(#REF!="Yes",_xll.BQL.Query(#REF!&amp;"get(dropna(matches(groupcut(#S,by=#peer,n=10),long_comp_name().value == value(long_comp_name().value,['"&amp;D520&amp;"']).value),true)) for(members('besgcov index'))","#asof",_xll.BQL.Date(#REF!),"#4 = classification_name(bics,4)","#3 = classification_name(bics,3)","#2 = classification_name(bics,2)","#if= "&amp;'[11]Peer Sheet'!$AE$2&amp;"","#Peer = "&amp;'[11]Peer Sheet'!$AE$3&amp;""),H520)))</f>
        <v>#REF!</v>
      </c>
      <c r="M520" s="28" t="e">
        <f>IF(#REF!="","",IF(D520="","",IF(#REF!="Yes",_xll.BQL.Query(#REF!&amp;"get(dropna(matches(groupcut(#G,by=#peer,n=10),long_comp_name().value == value(long_comp_name().value,['"&amp;D520&amp;"']).value),true)) for(members('besgcov index'))","#asof",_xll.BQL.Date(#REF!),"#4 = classification_name(bics,4)","#3 = classification_name(bics,3)","#2 = classification_name(bics,2)","#if= "&amp;'[11]Peer Sheet'!$AE$2&amp;"","#Peer = "&amp;'[11]Peer Sheet'!$AE$3&amp;""),I520)))</f>
        <v>#REF!</v>
      </c>
      <c r="O520" s="27" t="e">
        <f>IF(O519&lt;#REF!,O519+1,"")</f>
        <v>#REF!</v>
      </c>
      <c r="P520" s="42" t="e">
        <f t="array" ref="P520">IF(O520="","",INDEX(D$9:D$938,MATCH(1,(K$9:K$938=IF(#REF!="Leaders",LARGE(K$9:K$938,O520),SMALL(K$9:K$938,O520)))*(COUNTIF(P$9:P519,D$9:D$938)=0),0)))</f>
        <v>#REF!</v>
      </c>
      <c r="Q520" s="41" t="e">
        <f t="shared" si="12"/>
        <v>#REF!</v>
      </c>
      <c r="R520" s="28" t="e">
        <f>IF(O520="","",IF(#REF!="Leaders",LARGE(K:K,O520),SMALL(K:K,O520)))</f>
        <v>#REF!</v>
      </c>
      <c r="S520" s="28"/>
      <c r="T520" s="42" t="e">
        <f t="array" ref="T520">IF(O520="","",INDEX(D$9:D$938,MATCH(1,(L$9:L$938=IF(#REF!="Leaders",LARGE(L$9:L$938,O520),SMALL(L$9:L$938,O520)))*(COUNTIF(T$9:T519,D$9:D$938)=0),0)))</f>
        <v>#REF!</v>
      </c>
      <c r="U520" s="41" t="e">
        <f t="shared" si="13"/>
        <v>#REF!</v>
      </c>
      <c r="V520" s="28" t="e">
        <f>IF(O520="","",IF(#REF!="Leaders",LARGE(L:L,O520),SMALL(L:L,O520)))</f>
        <v>#REF!</v>
      </c>
      <c r="X520" s="42" t="e">
        <f t="array" ref="X520">IF(O520="","",INDEX(D$9:D$938,MATCH(1,(M$9:M$938=IF(#REF!="Leaders",LARGE(M$9:M$938,O520),SMALL(M$9:M$938,O520)))*(COUNTIF(X$9:X519,D$9:D$938)=0),0)))</f>
        <v>#REF!</v>
      </c>
      <c r="Y520" s="41" t="e">
        <f t="shared" si="14"/>
        <v>#REF!</v>
      </c>
      <c r="Z520" s="28" t="e">
        <f>IF(O520="","",IF(#REF!="Leaders",LARGE(M:M,O520),SMALL(M:M,O520)))</f>
        <v>#REF!</v>
      </c>
    </row>
    <row r="521" spans="7:26">
      <c r="G521" s="28"/>
      <c r="H521" s="40"/>
      <c r="I521" s="28"/>
      <c r="J521" s="28"/>
      <c r="K521" s="28" t="e">
        <f>IF(#REF!="","",IF(D521="","",IFERROR(IF(#REF!="Yes",_xll.BQL.Query(#REF!&amp;"get(dropna(matches(groupcut(#E,by=#peer,n=10),long_comp_name().value == value(long_comp_name().value,['"&amp;D521&amp;"']).value),true)) for(members('besgcov index'))","#asof",_xll.BQL.Date(#REF!),"#4 = classification_name(bics,4)","#3 = classification_name(bics,3)","#2 = classification_name(bics,2)","#if= "&amp;'[11]Peer Sheet'!$AE$2&amp;"","#Peer = "&amp;'[11]Peer Sheet'!$AE$3&amp;""),G521)*1,"-")))</f>
        <v>#REF!</v>
      </c>
      <c r="L521" s="28" t="e">
        <f>IF(#REF!="","",IF(D521="","",IF(#REF!="Yes",_xll.BQL.Query(#REF!&amp;"get(dropna(matches(groupcut(#S,by=#peer,n=10),long_comp_name().value == value(long_comp_name().value,['"&amp;D521&amp;"']).value),true)) for(members('besgcov index'))","#asof",_xll.BQL.Date(#REF!),"#4 = classification_name(bics,4)","#3 = classification_name(bics,3)","#2 = classification_name(bics,2)","#if= "&amp;'[11]Peer Sheet'!$AE$2&amp;"","#Peer = "&amp;'[11]Peer Sheet'!$AE$3&amp;""),H521)))</f>
        <v>#REF!</v>
      </c>
      <c r="M521" s="28" t="e">
        <f>IF(#REF!="","",IF(D521="","",IF(#REF!="Yes",_xll.BQL.Query(#REF!&amp;"get(dropna(matches(groupcut(#G,by=#peer,n=10),long_comp_name().value == value(long_comp_name().value,['"&amp;D521&amp;"']).value),true)) for(members('besgcov index'))","#asof",_xll.BQL.Date(#REF!),"#4 = classification_name(bics,4)","#3 = classification_name(bics,3)","#2 = classification_name(bics,2)","#if= "&amp;'[11]Peer Sheet'!$AE$2&amp;"","#Peer = "&amp;'[11]Peer Sheet'!$AE$3&amp;""),I521)))</f>
        <v>#REF!</v>
      </c>
      <c r="O521" s="27" t="e">
        <f>IF(O520&lt;#REF!,O520+1,"")</f>
        <v>#REF!</v>
      </c>
      <c r="P521" s="42" t="e">
        <f t="array" ref="P521">IF(O521="","",INDEX(D$9:D$938,MATCH(1,(K$9:K$938=IF(#REF!="Leaders",LARGE(K$9:K$938,O521),SMALL(K$9:K$938,O521)))*(COUNTIF(P$9:P520,D$9:D$938)=0),0)))</f>
        <v>#REF!</v>
      </c>
      <c r="Q521" s="41" t="e">
        <f t="shared" si="12"/>
        <v>#REF!</v>
      </c>
      <c r="R521" s="28" t="e">
        <f>IF(O521="","",IF(#REF!="Leaders",LARGE(K:K,O521),SMALL(K:K,O521)))</f>
        <v>#REF!</v>
      </c>
      <c r="S521" s="28"/>
      <c r="T521" s="42" t="e">
        <f t="array" ref="T521">IF(O521="","",INDEX(D$9:D$938,MATCH(1,(L$9:L$938=IF(#REF!="Leaders",LARGE(L$9:L$938,O521),SMALL(L$9:L$938,O521)))*(COUNTIF(T$9:T520,D$9:D$938)=0),0)))</f>
        <v>#REF!</v>
      </c>
      <c r="U521" s="41" t="e">
        <f t="shared" si="13"/>
        <v>#REF!</v>
      </c>
      <c r="V521" s="28" t="e">
        <f>IF(O521="","",IF(#REF!="Leaders",LARGE(L:L,O521),SMALL(L:L,O521)))</f>
        <v>#REF!</v>
      </c>
      <c r="X521" s="42" t="e">
        <f t="array" ref="X521">IF(O521="","",INDEX(D$9:D$938,MATCH(1,(M$9:M$938=IF(#REF!="Leaders",LARGE(M$9:M$938,O521),SMALL(M$9:M$938,O521)))*(COUNTIF(X$9:X520,D$9:D$938)=0),0)))</f>
        <v>#REF!</v>
      </c>
      <c r="Y521" s="41" t="e">
        <f t="shared" si="14"/>
        <v>#REF!</v>
      </c>
      <c r="Z521" s="28" t="e">
        <f>IF(O521="","",IF(#REF!="Leaders",LARGE(M:M,O521),SMALL(M:M,O521)))</f>
        <v>#REF!</v>
      </c>
    </row>
    <row r="522" spans="7:26">
      <c r="G522" s="28"/>
      <c r="H522" s="40"/>
      <c r="I522" s="28"/>
      <c r="J522" s="28"/>
      <c r="K522" s="28" t="e">
        <f>IF(#REF!="","",IF(D522="","",IFERROR(IF(#REF!="Yes",_xll.BQL.Query(#REF!&amp;"get(dropna(matches(groupcut(#E,by=#peer,n=10),long_comp_name().value == value(long_comp_name().value,['"&amp;D522&amp;"']).value),true)) for(members('besgcov index'))","#asof",_xll.BQL.Date(#REF!),"#4 = classification_name(bics,4)","#3 = classification_name(bics,3)","#2 = classification_name(bics,2)","#if= "&amp;'[11]Peer Sheet'!$AE$2&amp;"","#Peer = "&amp;'[11]Peer Sheet'!$AE$3&amp;""),G522)*1,"-")))</f>
        <v>#REF!</v>
      </c>
      <c r="L522" s="28" t="e">
        <f>IF(#REF!="","",IF(D522="","",IF(#REF!="Yes",_xll.BQL.Query(#REF!&amp;"get(dropna(matches(groupcut(#S,by=#peer,n=10),long_comp_name().value == value(long_comp_name().value,['"&amp;D522&amp;"']).value),true)) for(members('besgcov index'))","#asof",_xll.BQL.Date(#REF!),"#4 = classification_name(bics,4)","#3 = classification_name(bics,3)","#2 = classification_name(bics,2)","#if= "&amp;'[11]Peer Sheet'!$AE$2&amp;"","#Peer = "&amp;'[11]Peer Sheet'!$AE$3&amp;""),H522)))</f>
        <v>#REF!</v>
      </c>
      <c r="M522" s="28" t="e">
        <f>IF(#REF!="","",IF(D522="","",IF(#REF!="Yes",_xll.BQL.Query(#REF!&amp;"get(dropna(matches(groupcut(#G,by=#peer,n=10),long_comp_name().value == value(long_comp_name().value,['"&amp;D522&amp;"']).value),true)) for(members('besgcov index'))","#asof",_xll.BQL.Date(#REF!),"#4 = classification_name(bics,4)","#3 = classification_name(bics,3)","#2 = classification_name(bics,2)","#if= "&amp;'[11]Peer Sheet'!$AE$2&amp;"","#Peer = "&amp;'[11]Peer Sheet'!$AE$3&amp;""),I522)))</f>
        <v>#REF!</v>
      </c>
      <c r="O522" s="27" t="e">
        <f>IF(O521&lt;#REF!,O521+1,"")</f>
        <v>#REF!</v>
      </c>
      <c r="P522" s="42" t="e">
        <f t="array" ref="P522">IF(O522="","",INDEX(D$9:D$938,MATCH(1,(K$9:K$938=IF(#REF!="Leaders",LARGE(K$9:K$938,O522),SMALL(K$9:K$938,O522)))*(COUNTIF(P$9:P521,D$9:D$938)=0),0)))</f>
        <v>#REF!</v>
      </c>
      <c r="Q522" s="41" t="e">
        <f t="shared" si="12"/>
        <v>#REF!</v>
      </c>
      <c r="R522" s="28" t="e">
        <f>IF(O522="","",IF(#REF!="Leaders",LARGE(K:K,O522),SMALL(K:K,O522)))</f>
        <v>#REF!</v>
      </c>
      <c r="S522" s="28"/>
      <c r="T522" s="42" t="e">
        <f t="array" ref="T522">IF(O522="","",INDEX(D$9:D$938,MATCH(1,(L$9:L$938=IF(#REF!="Leaders",LARGE(L$9:L$938,O522),SMALL(L$9:L$938,O522)))*(COUNTIF(T$9:T521,D$9:D$938)=0),0)))</f>
        <v>#REF!</v>
      </c>
      <c r="U522" s="41" t="e">
        <f t="shared" si="13"/>
        <v>#REF!</v>
      </c>
      <c r="V522" s="28" t="e">
        <f>IF(O522="","",IF(#REF!="Leaders",LARGE(L:L,O522),SMALL(L:L,O522)))</f>
        <v>#REF!</v>
      </c>
      <c r="X522" s="42" t="e">
        <f t="array" ref="X522">IF(O522="","",INDEX(D$9:D$938,MATCH(1,(M$9:M$938=IF(#REF!="Leaders",LARGE(M$9:M$938,O522),SMALL(M$9:M$938,O522)))*(COUNTIF(X$9:X521,D$9:D$938)=0),0)))</f>
        <v>#REF!</v>
      </c>
      <c r="Y522" s="41" t="e">
        <f t="shared" si="14"/>
        <v>#REF!</v>
      </c>
      <c r="Z522" s="28" t="e">
        <f>IF(O522="","",IF(#REF!="Leaders",LARGE(M:M,O522),SMALL(M:M,O522)))</f>
        <v>#REF!</v>
      </c>
    </row>
    <row r="523" spans="7:26">
      <c r="G523" s="28"/>
      <c r="H523" s="40"/>
      <c r="I523" s="28"/>
      <c r="J523" s="28"/>
      <c r="K523" s="28" t="e">
        <f>IF(#REF!="","",IF(D523="","",IFERROR(IF(#REF!="Yes",_xll.BQL.Query(#REF!&amp;"get(dropna(matches(groupcut(#E,by=#peer,n=10),long_comp_name().value == value(long_comp_name().value,['"&amp;D523&amp;"']).value),true)) for(members('besgcov index'))","#asof",_xll.BQL.Date(#REF!),"#4 = classification_name(bics,4)","#3 = classification_name(bics,3)","#2 = classification_name(bics,2)","#if= "&amp;'[11]Peer Sheet'!$AE$2&amp;"","#Peer = "&amp;'[11]Peer Sheet'!$AE$3&amp;""),G523)*1,"-")))</f>
        <v>#REF!</v>
      </c>
      <c r="L523" s="28" t="e">
        <f>IF(#REF!="","",IF(D523="","",IF(#REF!="Yes",_xll.BQL.Query(#REF!&amp;"get(dropna(matches(groupcut(#S,by=#peer,n=10),long_comp_name().value == value(long_comp_name().value,['"&amp;D523&amp;"']).value),true)) for(members('besgcov index'))","#asof",_xll.BQL.Date(#REF!),"#4 = classification_name(bics,4)","#3 = classification_name(bics,3)","#2 = classification_name(bics,2)","#if= "&amp;'[11]Peer Sheet'!$AE$2&amp;"","#Peer = "&amp;'[11]Peer Sheet'!$AE$3&amp;""),H523)))</f>
        <v>#REF!</v>
      </c>
      <c r="M523" s="28" t="e">
        <f>IF(#REF!="","",IF(D523="","",IF(#REF!="Yes",_xll.BQL.Query(#REF!&amp;"get(dropna(matches(groupcut(#G,by=#peer,n=10),long_comp_name().value == value(long_comp_name().value,['"&amp;D523&amp;"']).value),true)) for(members('besgcov index'))","#asof",_xll.BQL.Date(#REF!),"#4 = classification_name(bics,4)","#3 = classification_name(bics,3)","#2 = classification_name(bics,2)","#if= "&amp;'[11]Peer Sheet'!$AE$2&amp;"","#Peer = "&amp;'[11]Peer Sheet'!$AE$3&amp;""),I523)))</f>
        <v>#REF!</v>
      </c>
      <c r="O523" s="27" t="e">
        <f>IF(O522&lt;#REF!,O522+1,"")</f>
        <v>#REF!</v>
      </c>
      <c r="P523" s="42" t="e">
        <f t="array" ref="P523">IF(O523="","",INDEX(D$9:D$938,MATCH(1,(K$9:K$938=IF(#REF!="Leaders",LARGE(K$9:K$938,O523),SMALL(K$9:K$938,O523)))*(COUNTIF(P$9:P522,D$9:D$938)=0),0)))</f>
        <v>#REF!</v>
      </c>
      <c r="Q523" s="41" t="e">
        <f t="shared" si="12"/>
        <v>#REF!</v>
      </c>
      <c r="R523" s="28" t="e">
        <f>IF(O523="","",IF(#REF!="Leaders",LARGE(K:K,O523),SMALL(K:K,O523)))</f>
        <v>#REF!</v>
      </c>
      <c r="S523" s="28"/>
      <c r="T523" s="42" t="e">
        <f t="array" ref="T523">IF(O523="","",INDEX(D$9:D$938,MATCH(1,(L$9:L$938=IF(#REF!="Leaders",LARGE(L$9:L$938,O523),SMALL(L$9:L$938,O523)))*(COUNTIF(T$9:T522,D$9:D$938)=0),0)))</f>
        <v>#REF!</v>
      </c>
      <c r="U523" s="41" t="e">
        <f t="shared" si="13"/>
        <v>#REF!</v>
      </c>
      <c r="V523" s="28" t="e">
        <f>IF(O523="","",IF(#REF!="Leaders",LARGE(L:L,O523),SMALL(L:L,O523)))</f>
        <v>#REF!</v>
      </c>
      <c r="X523" s="42" t="e">
        <f t="array" ref="X523">IF(O523="","",INDEX(D$9:D$938,MATCH(1,(M$9:M$938=IF(#REF!="Leaders",LARGE(M$9:M$938,O523),SMALL(M$9:M$938,O523)))*(COUNTIF(X$9:X522,D$9:D$938)=0),0)))</f>
        <v>#REF!</v>
      </c>
      <c r="Y523" s="41" t="e">
        <f t="shared" si="14"/>
        <v>#REF!</v>
      </c>
      <c r="Z523" s="28" t="e">
        <f>IF(O523="","",IF(#REF!="Leaders",LARGE(M:M,O523),SMALL(M:M,O523)))</f>
        <v>#REF!</v>
      </c>
    </row>
    <row r="524" spans="7:26">
      <c r="G524" s="28"/>
      <c r="H524" s="40"/>
      <c r="I524" s="28"/>
      <c r="J524" s="28"/>
      <c r="K524" s="28" t="e">
        <f>IF(#REF!="","",IF(D524="","",IFERROR(IF(#REF!="Yes",_xll.BQL.Query(#REF!&amp;"get(dropna(matches(groupcut(#E,by=#peer,n=10),long_comp_name().value == value(long_comp_name().value,['"&amp;D524&amp;"']).value),true)) for(members('besgcov index'))","#asof",_xll.BQL.Date(#REF!),"#4 = classification_name(bics,4)","#3 = classification_name(bics,3)","#2 = classification_name(bics,2)","#if= "&amp;'[11]Peer Sheet'!$AE$2&amp;"","#Peer = "&amp;'[11]Peer Sheet'!$AE$3&amp;""),G524)*1,"-")))</f>
        <v>#REF!</v>
      </c>
      <c r="L524" s="28" t="e">
        <f>IF(#REF!="","",IF(D524="","",IF(#REF!="Yes",_xll.BQL.Query(#REF!&amp;"get(dropna(matches(groupcut(#S,by=#peer,n=10),long_comp_name().value == value(long_comp_name().value,['"&amp;D524&amp;"']).value),true)) for(members('besgcov index'))","#asof",_xll.BQL.Date(#REF!),"#4 = classification_name(bics,4)","#3 = classification_name(bics,3)","#2 = classification_name(bics,2)","#if= "&amp;'[11]Peer Sheet'!$AE$2&amp;"","#Peer = "&amp;'[11]Peer Sheet'!$AE$3&amp;""),H524)))</f>
        <v>#REF!</v>
      </c>
      <c r="M524" s="28" t="e">
        <f>IF(#REF!="","",IF(D524="","",IF(#REF!="Yes",_xll.BQL.Query(#REF!&amp;"get(dropna(matches(groupcut(#G,by=#peer,n=10),long_comp_name().value == value(long_comp_name().value,['"&amp;D524&amp;"']).value),true)) for(members('besgcov index'))","#asof",_xll.BQL.Date(#REF!),"#4 = classification_name(bics,4)","#3 = classification_name(bics,3)","#2 = classification_name(bics,2)","#if= "&amp;'[11]Peer Sheet'!$AE$2&amp;"","#Peer = "&amp;'[11]Peer Sheet'!$AE$3&amp;""),I524)))</f>
        <v>#REF!</v>
      </c>
      <c r="O524" s="27" t="e">
        <f>IF(O523&lt;#REF!,O523+1,"")</f>
        <v>#REF!</v>
      </c>
      <c r="P524" s="42" t="e">
        <f t="array" ref="P524">IF(O524="","",INDEX(D$9:D$938,MATCH(1,(K$9:K$938=IF(#REF!="Leaders",LARGE(K$9:K$938,O524),SMALL(K$9:K$938,O524)))*(COUNTIF(P$9:P523,D$9:D$938)=0),0)))</f>
        <v>#REF!</v>
      </c>
      <c r="Q524" s="41" t="e">
        <f t="shared" si="12"/>
        <v>#REF!</v>
      </c>
      <c r="R524" s="28" t="e">
        <f>IF(O524="","",IF(#REF!="Leaders",LARGE(K:K,O524),SMALL(K:K,O524)))</f>
        <v>#REF!</v>
      </c>
      <c r="S524" s="28"/>
      <c r="T524" s="42" t="e">
        <f t="array" ref="T524">IF(O524="","",INDEX(D$9:D$938,MATCH(1,(L$9:L$938=IF(#REF!="Leaders",LARGE(L$9:L$938,O524),SMALL(L$9:L$938,O524)))*(COUNTIF(T$9:T523,D$9:D$938)=0),0)))</f>
        <v>#REF!</v>
      </c>
      <c r="U524" s="41" t="e">
        <f t="shared" si="13"/>
        <v>#REF!</v>
      </c>
      <c r="V524" s="28" t="e">
        <f>IF(O524="","",IF(#REF!="Leaders",LARGE(L:L,O524),SMALL(L:L,O524)))</f>
        <v>#REF!</v>
      </c>
      <c r="X524" s="42" t="e">
        <f t="array" ref="X524">IF(O524="","",INDEX(D$9:D$938,MATCH(1,(M$9:M$938=IF(#REF!="Leaders",LARGE(M$9:M$938,O524),SMALL(M$9:M$938,O524)))*(COUNTIF(X$9:X523,D$9:D$938)=0),0)))</f>
        <v>#REF!</v>
      </c>
      <c r="Y524" s="41" t="e">
        <f t="shared" si="14"/>
        <v>#REF!</v>
      </c>
      <c r="Z524" s="28" t="e">
        <f>IF(O524="","",IF(#REF!="Leaders",LARGE(M:M,O524),SMALL(M:M,O524)))</f>
        <v>#REF!</v>
      </c>
    </row>
    <row r="525" spans="7:26">
      <c r="G525" s="28"/>
      <c r="H525" s="40"/>
      <c r="I525" s="28"/>
      <c r="J525" s="28"/>
      <c r="K525" s="28" t="e">
        <f>IF(#REF!="","",IF(D525="","",IFERROR(IF(#REF!="Yes",_xll.BQL.Query(#REF!&amp;"get(dropna(matches(groupcut(#E,by=#peer,n=10),long_comp_name().value == value(long_comp_name().value,['"&amp;D525&amp;"']).value),true)) for(members('besgcov index'))","#asof",_xll.BQL.Date(#REF!),"#4 = classification_name(bics,4)","#3 = classification_name(bics,3)","#2 = classification_name(bics,2)","#if= "&amp;'[11]Peer Sheet'!$AE$2&amp;"","#Peer = "&amp;'[11]Peer Sheet'!$AE$3&amp;""),G525)*1,"-")))</f>
        <v>#REF!</v>
      </c>
      <c r="L525" s="28" t="e">
        <f>IF(#REF!="","",IF(D525="","",IF(#REF!="Yes",_xll.BQL.Query(#REF!&amp;"get(dropna(matches(groupcut(#S,by=#peer,n=10),long_comp_name().value == value(long_comp_name().value,['"&amp;D525&amp;"']).value),true)) for(members('besgcov index'))","#asof",_xll.BQL.Date(#REF!),"#4 = classification_name(bics,4)","#3 = classification_name(bics,3)","#2 = classification_name(bics,2)","#if= "&amp;'[11]Peer Sheet'!$AE$2&amp;"","#Peer = "&amp;'[11]Peer Sheet'!$AE$3&amp;""),H525)))</f>
        <v>#REF!</v>
      </c>
      <c r="M525" s="28" t="e">
        <f>IF(#REF!="","",IF(D525="","",IF(#REF!="Yes",_xll.BQL.Query(#REF!&amp;"get(dropna(matches(groupcut(#G,by=#peer,n=10),long_comp_name().value == value(long_comp_name().value,['"&amp;D525&amp;"']).value),true)) for(members('besgcov index'))","#asof",_xll.BQL.Date(#REF!),"#4 = classification_name(bics,4)","#3 = classification_name(bics,3)","#2 = classification_name(bics,2)","#if= "&amp;'[11]Peer Sheet'!$AE$2&amp;"","#Peer = "&amp;'[11]Peer Sheet'!$AE$3&amp;""),I525)))</f>
        <v>#REF!</v>
      </c>
      <c r="O525" s="27" t="e">
        <f>IF(O524&lt;#REF!,O524+1,"")</f>
        <v>#REF!</v>
      </c>
      <c r="P525" s="42" t="e">
        <f t="array" ref="P525">IF(O525="","",INDEX(D$9:D$938,MATCH(1,(K$9:K$938=IF(#REF!="Leaders",LARGE(K$9:K$938,O525),SMALL(K$9:K$938,O525)))*(COUNTIF(P$9:P524,D$9:D$938)=0),0)))</f>
        <v>#REF!</v>
      </c>
      <c r="Q525" s="41" t="e">
        <f t="shared" si="12"/>
        <v>#REF!</v>
      </c>
      <c r="R525" s="28" t="e">
        <f>IF(O525="","",IF(#REF!="Leaders",LARGE(K:K,O525),SMALL(K:K,O525)))</f>
        <v>#REF!</v>
      </c>
      <c r="S525" s="28"/>
      <c r="T525" s="42" t="e">
        <f t="array" ref="T525">IF(O525="","",INDEX(D$9:D$938,MATCH(1,(L$9:L$938=IF(#REF!="Leaders",LARGE(L$9:L$938,O525),SMALL(L$9:L$938,O525)))*(COUNTIF(T$9:T524,D$9:D$938)=0),0)))</f>
        <v>#REF!</v>
      </c>
      <c r="U525" s="41" t="e">
        <f t="shared" si="13"/>
        <v>#REF!</v>
      </c>
      <c r="V525" s="28" t="e">
        <f>IF(O525="","",IF(#REF!="Leaders",LARGE(L:L,O525),SMALL(L:L,O525)))</f>
        <v>#REF!</v>
      </c>
      <c r="X525" s="42" t="e">
        <f t="array" ref="X525">IF(O525="","",INDEX(D$9:D$938,MATCH(1,(M$9:M$938=IF(#REF!="Leaders",LARGE(M$9:M$938,O525),SMALL(M$9:M$938,O525)))*(COUNTIF(X$9:X524,D$9:D$938)=0),0)))</f>
        <v>#REF!</v>
      </c>
      <c r="Y525" s="41" t="e">
        <f t="shared" si="14"/>
        <v>#REF!</v>
      </c>
      <c r="Z525" s="28" t="e">
        <f>IF(O525="","",IF(#REF!="Leaders",LARGE(M:M,O525),SMALL(M:M,O525)))</f>
        <v>#REF!</v>
      </c>
    </row>
    <row r="526" spans="7:26">
      <c r="G526" s="28"/>
      <c r="H526" s="40"/>
      <c r="I526" s="28"/>
      <c r="J526" s="28"/>
      <c r="K526" s="28" t="e">
        <f>IF(#REF!="","",IF(D526="","",IFERROR(IF(#REF!="Yes",_xll.BQL.Query(#REF!&amp;"get(dropna(matches(groupcut(#E,by=#peer,n=10),long_comp_name().value == value(long_comp_name().value,['"&amp;D526&amp;"']).value),true)) for(members('besgcov index'))","#asof",_xll.BQL.Date(#REF!),"#4 = classification_name(bics,4)","#3 = classification_name(bics,3)","#2 = classification_name(bics,2)","#if= "&amp;'[11]Peer Sheet'!$AE$2&amp;"","#Peer = "&amp;'[11]Peer Sheet'!$AE$3&amp;""),G526)*1,"-")))</f>
        <v>#REF!</v>
      </c>
      <c r="L526" s="28" t="e">
        <f>IF(#REF!="","",IF(D526="","",IF(#REF!="Yes",_xll.BQL.Query(#REF!&amp;"get(dropna(matches(groupcut(#S,by=#peer,n=10),long_comp_name().value == value(long_comp_name().value,['"&amp;D526&amp;"']).value),true)) for(members('besgcov index'))","#asof",_xll.BQL.Date(#REF!),"#4 = classification_name(bics,4)","#3 = classification_name(bics,3)","#2 = classification_name(bics,2)","#if= "&amp;'[11]Peer Sheet'!$AE$2&amp;"","#Peer = "&amp;'[11]Peer Sheet'!$AE$3&amp;""),H526)))</f>
        <v>#REF!</v>
      </c>
      <c r="M526" s="28" t="e">
        <f>IF(#REF!="","",IF(D526="","",IF(#REF!="Yes",_xll.BQL.Query(#REF!&amp;"get(dropna(matches(groupcut(#G,by=#peer,n=10),long_comp_name().value == value(long_comp_name().value,['"&amp;D526&amp;"']).value),true)) for(members('besgcov index'))","#asof",_xll.BQL.Date(#REF!),"#4 = classification_name(bics,4)","#3 = classification_name(bics,3)","#2 = classification_name(bics,2)","#if= "&amp;'[11]Peer Sheet'!$AE$2&amp;"","#Peer = "&amp;'[11]Peer Sheet'!$AE$3&amp;""),I526)))</f>
        <v>#REF!</v>
      </c>
      <c r="O526" s="27" t="e">
        <f>IF(O525&lt;#REF!,O525+1,"")</f>
        <v>#REF!</v>
      </c>
      <c r="P526" s="42" t="e">
        <f t="array" ref="P526">IF(O526="","",INDEX(D$9:D$938,MATCH(1,(K$9:K$938=IF(#REF!="Leaders",LARGE(K$9:K$938,O526),SMALL(K$9:K$938,O526)))*(COUNTIF(P$9:P525,D$9:D$938)=0),0)))</f>
        <v>#REF!</v>
      </c>
      <c r="Q526" s="41" t="e">
        <f t="shared" si="12"/>
        <v>#REF!</v>
      </c>
      <c r="R526" s="28" t="e">
        <f>IF(O526="","",IF(#REF!="Leaders",LARGE(K:K,O526),SMALL(K:K,O526)))</f>
        <v>#REF!</v>
      </c>
      <c r="S526" s="28"/>
      <c r="T526" s="42" t="e">
        <f t="array" ref="T526">IF(O526="","",INDEX(D$9:D$938,MATCH(1,(L$9:L$938=IF(#REF!="Leaders",LARGE(L$9:L$938,O526),SMALL(L$9:L$938,O526)))*(COUNTIF(T$9:T525,D$9:D$938)=0),0)))</f>
        <v>#REF!</v>
      </c>
      <c r="U526" s="41" t="e">
        <f t="shared" si="13"/>
        <v>#REF!</v>
      </c>
      <c r="V526" s="28" t="e">
        <f>IF(O526="","",IF(#REF!="Leaders",LARGE(L:L,O526),SMALL(L:L,O526)))</f>
        <v>#REF!</v>
      </c>
      <c r="X526" s="42" t="e">
        <f t="array" ref="X526">IF(O526="","",INDEX(D$9:D$938,MATCH(1,(M$9:M$938=IF(#REF!="Leaders",LARGE(M$9:M$938,O526),SMALL(M$9:M$938,O526)))*(COUNTIF(X$9:X525,D$9:D$938)=0),0)))</f>
        <v>#REF!</v>
      </c>
      <c r="Y526" s="41" t="e">
        <f t="shared" si="14"/>
        <v>#REF!</v>
      </c>
      <c r="Z526" s="28" t="e">
        <f>IF(O526="","",IF(#REF!="Leaders",LARGE(M:M,O526),SMALL(M:M,O526)))</f>
        <v>#REF!</v>
      </c>
    </row>
    <row r="527" spans="7:26">
      <c r="G527" s="28"/>
      <c r="H527" s="40"/>
      <c r="I527" s="28"/>
      <c r="J527" s="28"/>
      <c r="K527" s="28" t="e">
        <f>IF(#REF!="","",IF(D527="","",IFERROR(IF(#REF!="Yes",_xll.BQL.Query(#REF!&amp;"get(dropna(matches(groupcut(#E,by=#peer,n=10),long_comp_name().value == value(long_comp_name().value,['"&amp;D527&amp;"']).value),true)) for(members('besgcov index'))","#asof",_xll.BQL.Date(#REF!),"#4 = classification_name(bics,4)","#3 = classification_name(bics,3)","#2 = classification_name(bics,2)","#if= "&amp;'[11]Peer Sheet'!$AE$2&amp;"","#Peer = "&amp;'[11]Peer Sheet'!$AE$3&amp;""),G527)*1,"-")))</f>
        <v>#REF!</v>
      </c>
      <c r="L527" s="28" t="e">
        <f>IF(#REF!="","",IF(D527="","",IF(#REF!="Yes",_xll.BQL.Query(#REF!&amp;"get(dropna(matches(groupcut(#S,by=#peer,n=10),long_comp_name().value == value(long_comp_name().value,['"&amp;D527&amp;"']).value),true)) for(members('besgcov index'))","#asof",_xll.BQL.Date(#REF!),"#4 = classification_name(bics,4)","#3 = classification_name(bics,3)","#2 = classification_name(bics,2)","#if= "&amp;'[11]Peer Sheet'!$AE$2&amp;"","#Peer = "&amp;'[11]Peer Sheet'!$AE$3&amp;""),H527)))</f>
        <v>#REF!</v>
      </c>
      <c r="M527" s="28" t="e">
        <f>IF(#REF!="","",IF(D527="","",IF(#REF!="Yes",_xll.BQL.Query(#REF!&amp;"get(dropna(matches(groupcut(#G,by=#peer,n=10),long_comp_name().value == value(long_comp_name().value,['"&amp;D527&amp;"']).value),true)) for(members('besgcov index'))","#asof",_xll.BQL.Date(#REF!),"#4 = classification_name(bics,4)","#3 = classification_name(bics,3)","#2 = classification_name(bics,2)","#if= "&amp;'[11]Peer Sheet'!$AE$2&amp;"","#Peer = "&amp;'[11]Peer Sheet'!$AE$3&amp;""),I527)))</f>
        <v>#REF!</v>
      </c>
      <c r="O527" s="27" t="e">
        <f>IF(O526&lt;#REF!,O526+1,"")</f>
        <v>#REF!</v>
      </c>
      <c r="P527" s="42" t="e">
        <f t="array" ref="P527">IF(O527="","",INDEX(D$9:D$938,MATCH(1,(K$9:K$938=IF(#REF!="Leaders",LARGE(K$9:K$938,O527),SMALL(K$9:K$938,O527)))*(COUNTIF(P$9:P526,D$9:D$938)=0),0)))</f>
        <v>#REF!</v>
      </c>
      <c r="Q527" s="41" t="e">
        <f t="shared" si="12"/>
        <v>#REF!</v>
      </c>
      <c r="R527" s="28" t="e">
        <f>IF(O527="","",IF(#REF!="Leaders",LARGE(K:K,O527),SMALL(K:K,O527)))</f>
        <v>#REF!</v>
      </c>
      <c r="S527" s="28"/>
      <c r="T527" s="42" t="e">
        <f t="array" ref="T527">IF(O527="","",INDEX(D$9:D$938,MATCH(1,(L$9:L$938=IF(#REF!="Leaders",LARGE(L$9:L$938,O527),SMALL(L$9:L$938,O527)))*(COUNTIF(T$9:T526,D$9:D$938)=0),0)))</f>
        <v>#REF!</v>
      </c>
      <c r="U527" s="41" t="e">
        <f t="shared" si="13"/>
        <v>#REF!</v>
      </c>
      <c r="V527" s="28" t="e">
        <f>IF(O527="","",IF(#REF!="Leaders",LARGE(L:L,O527),SMALL(L:L,O527)))</f>
        <v>#REF!</v>
      </c>
      <c r="X527" s="42" t="e">
        <f t="array" ref="X527">IF(O527="","",INDEX(D$9:D$938,MATCH(1,(M$9:M$938=IF(#REF!="Leaders",LARGE(M$9:M$938,O527),SMALL(M$9:M$938,O527)))*(COUNTIF(X$9:X526,D$9:D$938)=0),0)))</f>
        <v>#REF!</v>
      </c>
      <c r="Y527" s="41" t="e">
        <f t="shared" si="14"/>
        <v>#REF!</v>
      </c>
      <c r="Z527" s="28" t="e">
        <f>IF(O527="","",IF(#REF!="Leaders",LARGE(M:M,O527),SMALL(M:M,O527)))</f>
        <v>#REF!</v>
      </c>
    </row>
    <row r="528" spans="7:26">
      <c r="G528" s="28"/>
      <c r="H528" s="40"/>
      <c r="I528" s="28"/>
      <c r="J528" s="28"/>
      <c r="K528" s="28" t="e">
        <f>IF(#REF!="","",IF(D528="","",IFERROR(IF(#REF!="Yes",_xll.BQL.Query(#REF!&amp;"get(dropna(matches(groupcut(#E,by=#peer,n=10),long_comp_name().value == value(long_comp_name().value,['"&amp;D528&amp;"']).value),true)) for(members('besgcov index'))","#asof",_xll.BQL.Date(#REF!),"#4 = classification_name(bics,4)","#3 = classification_name(bics,3)","#2 = classification_name(bics,2)","#if= "&amp;'[11]Peer Sheet'!$AE$2&amp;"","#Peer = "&amp;'[11]Peer Sheet'!$AE$3&amp;""),G528)*1,"-")))</f>
        <v>#REF!</v>
      </c>
      <c r="L528" s="28" t="e">
        <f>IF(#REF!="","",IF(D528="","",IF(#REF!="Yes",_xll.BQL.Query(#REF!&amp;"get(dropna(matches(groupcut(#S,by=#peer,n=10),long_comp_name().value == value(long_comp_name().value,['"&amp;D528&amp;"']).value),true)) for(members('besgcov index'))","#asof",_xll.BQL.Date(#REF!),"#4 = classification_name(bics,4)","#3 = classification_name(bics,3)","#2 = classification_name(bics,2)","#if= "&amp;'[11]Peer Sheet'!$AE$2&amp;"","#Peer = "&amp;'[11]Peer Sheet'!$AE$3&amp;""),H528)))</f>
        <v>#REF!</v>
      </c>
      <c r="M528" s="28" t="e">
        <f>IF(#REF!="","",IF(D528="","",IF(#REF!="Yes",_xll.BQL.Query(#REF!&amp;"get(dropna(matches(groupcut(#G,by=#peer,n=10),long_comp_name().value == value(long_comp_name().value,['"&amp;D528&amp;"']).value),true)) for(members('besgcov index'))","#asof",_xll.BQL.Date(#REF!),"#4 = classification_name(bics,4)","#3 = classification_name(bics,3)","#2 = classification_name(bics,2)","#if= "&amp;'[11]Peer Sheet'!$AE$2&amp;"","#Peer = "&amp;'[11]Peer Sheet'!$AE$3&amp;""),I528)))</f>
        <v>#REF!</v>
      </c>
      <c r="O528" s="27" t="e">
        <f>IF(O527&lt;#REF!,O527+1,"")</f>
        <v>#REF!</v>
      </c>
      <c r="P528" s="42" t="e">
        <f t="array" ref="P528">IF(O528="","",INDEX(D$9:D$938,MATCH(1,(K$9:K$938=IF(#REF!="Leaders",LARGE(K$9:K$938,O528),SMALL(K$9:K$938,O528)))*(COUNTIF(P$9:P527,D$9:D$938)=0),0)))</f>
        <v>#REF!</v>
      </c>
      <c r="Q528" s="41" t="e">
        <f t="shared" si="12"/>
        <v>#REF!</v>
      </c>
      <c r="R528" s="28" t="e">
        <f>IF(O528="","",IF(#REF!="Leaders",LARGE(K:K,O528),SMALL(K:K,O528)))</f>
        <v>#REF!</v>
      </c>
      <c r="S528" s="28"/>
      <c r="T528" s="42" t="e">
        <f t="array" ref="T528">IF(O528="","",INDEX(D$9:D$938,MATCH(1,(L$9:L$938=IF(#REF!="Leaders",LARGE(L$9:L$938,O528),SMALL(L$9:L$938,O528)))*(COUNTIF(T$9:T527,D$9:D$938)=0),0)))</f>
        <v>#REF!</v>
      </c>
      <c r="U528" s="41" t="e">
        <f t="shared" si="13"/>
        <v>#REF!</v>
      </c>
      <c r="V528" s="28" t="e">
        <f>IF(O528="","",IF(#REF!="Leaders",LARGE(L:L,O528),SMALL(L:L,O528)))</f>
        <v>#REF!</v>
      </c>
      <c r="X528" s="42" t="e">
        <f t="array" ref="X528">IF(O528="","",INDEX(D$9:D$938,MATCH(1,(M$9:M$938=IF(#REF!="Leaders",LARGE(M$9:M$938,O528),SMALL(M$9:M$938,O528)))*(COUNTIF(X$9:X527,D$9:D$938)=0),0)))</f>
        <v>#REF!</v>
      </c>
      <c r="Y528" s="41" t="e">
        <f t="shared" si="14"/>
        <v>#REF!</v>
      </c>
      <c r="Z528" s="28" t="e">
        <f>IF(O528="","",IF(#REF!="Leaders",LARGE(M:M,O528),SMALL(M:M,O528)))</f>
        <v>#REF!</v>
      </c>
    </row>
    <row r="529" spans="7:26">
      <c r="G529" s="28"/>
      <c r="H529" s="40"/>
      <c r="I529" s="28"/>
      <c r="J529" s="28"/>
      <c r="K529" s="28" t="e">
        <f>IF(#REF!="","",IF(D529="","",IFERROR(IF(#REF!="Yes",_xll.BQL.Query(#REF!&amp;"get(dropna(matches(groupcut(#E,by=#peer,n=10),long_comp_name().value == value(long_comp_name().value,['"&amp;D529&amp;"']).value),true)) for(members('besgcov index'))","#asof",_xll.BQL.Date(#REF!),"#4 = classification_name(bics,4)","#3 = classification_name(bics,3)","#2 = classification_name(bics,2)","#if= "&amp;'[11]Peer Sheet'!$AE$2&amp;"","#Peer = "&amp;'[11]Peer Sheet'!$AE$3&amp;""),G529)*1,"-")))</f>
        <v>#REF!</v>
      </c>
      <c r="L529" s="28" t="e">
        <f>IF(#REF!="","",IF(D529="","",IF(#REF!="Yes",_xll.BQL.Query(#REF!&amp;"get(dropna(matches(groupcut(#S,by=#peer,n=10),long_comp_name().value == value(long_comp_name().value,['"&amp;D529&amp;"']).value),true)) for(members('besgcov index'))","#asof",_xll.BQL.Date(#REF!),"#4 = classification_name(bics,4)","#3 = classification_name(bics,3)","#2 = classification_name(bics,2)","#if= "&amp;'[11]Peer Sheet'!$AE$2&amp;"","#Peer = "&amp;'[11]Peer Sheet'!$AE$3&amp;""),H529)))</f>
        <v>#REF!</v>
      </c>
      <c r="M529" s="28" t="e">
        <f>IF(#REF!="","",IF(D529="","",IF(#REF!="Yes",_xll.BQL.Query(#REF!&amp;"get(dropna(matches(groupcut(#G,by=#peer,n=10),long_comp_name().value == value(long_comp_name().value,['"&amp;D529&amp;"']).value),true)) for(members('besgcov index'))","#asof",_xll.BQL.Date(#REF!),"#4 = classification_name(bics,4)","#3 = classification_name(bics,3)","#2 = classification_name(bics,2)","#if= "&amp;'[11]Peer Sheet'!$AE$2&amp;"","#Peer = "&amp;'[11]Peer Sheet'!$AE$3&amp;""),I529)))</f>
        <v>#REF!</v>
      </c>
      <c r="O529" s="27" t="e">
        <f>IF(O528&lt;#REF!,O528+1,"")</f>
        <v>#REF!</v>
      </c>
      <c r="P529" s="42" t="e">
        <f t="array" ref="P529">IF(O529="","",INDEX(D$9:D$938,MATCH(1,(K$9:K$938=IF(#REF!="Leaders",LARGE(K$9:K$938,O529),SMALL(K$9:K$938,O529)))*(COUNTIF(P$9:P528,D$9:D$938)=0),0)))</f>
        <v>#REF!</v>
      </c>
      <c r="Q529" s="41" t="e">
        <f t="shared" si="12"/>
        <v>#REF!</v>
      </c>
      <c r="R529" s="28" t="e">
        <f>IF(O529="","",IF(#REF!="Leaders",LARGE(K:K,O529),SMALL(K:K,O529)))</f>
        <v>#REF!</v>
      </c>
      <c r="S529" s="28"/>
      <c r="T529" s="42" t="e">
        <f t="array" ref="T529">IF(O529="","",INDEX(D$9:D$938,MATCH(1,(L$9:L$938=IF(#REF!="Leaders",LARGE(L$9:L$938,O529),SMALL(L$9:L$938,O529)))*(COUNTIF(T$9:T528,D$9:D$938)=0),0)))</f>
        <v>#REF!</v>
      </c>
      <c r="U529" s="41" t="e">
        <f t="shared" si="13"/>
        <v>#REF!</v>
      </c>
      <c r="V529" s="28" t="e">
        <f>IF(O529="","",IF(#REF!="Leaders",LARGE(L:L,O529),SMALL(L:L,O529)))</f>
        <v>#REF!</v>
      </c>
      <c r="X529" s="42" t="e">
        <f t="array" ref="X529">IF(O529="","",INDEX(D$9:D$938,MATCH(1,(M$9:M$938=IF(#REF!="Leaders",LARGE(M$9:M$938,O529),SMALL(M$9:M$938,O529)))*(COUNTIF(X$9:X528,D$9:D$938)=0),0)))</f>
        <v>#REF!</v>
      </c>
      <c r="Y529" s="41" t="e">
        <f t="shared" si="14"/>
        <v>#REF!</v>
      </c>
      <c r="Z529" s="28" t="e">
        <f>IF(O529="","",IF(#REF!="Leaders",LARGE(M:M,O529),SMALL(M:M,O529)))</f>
        <v>#REF!</v>
      </c>
    </row>
    <row r="530" spans="7:26">
      <c r="G530" s="28"/>
      <c r="H530" s="40"/>
      <c r="I530" s="28"/>
      <c r="J530" s="28"/>
      <c r="K530" s="28" t="e">
        <f>IF(#REF!="","",IF(D530="","",IFERROR(IF(#REF!="Yes",_xll.BQL.Query(#REF!&amp;"get(dropna(matches(groupcut(#E,by=#peer,n=10),long_comp_name().value == value(long_comp_name().value,['"&amp;D530&amp;"']).value),true)) for(members('besgcov index'))","#asof",_xll.BQL.Date(#REF!),"#4 = classification_name(bics,4)","#3 = classification_name(bics,3)","#2 = classification_name(bics,2)","#if= "&amp;'[11]Peer Sheet'!$AE$2&amp;"","#Peer = "&amp;'[11]Peer Sheet'!$AE$3&amp;""),G530)*1,"-")))</f>
        <v>#REF!</v>
      </c>
      <c r="L530" s="28" t="e">
        <f>IF(#REF!="","",IF(D530="","",IF(#REF!="Yes",_xll.BQL.Query(#REF!&amp;"get(dropna(matches(groupcut(#S,by=#peer,n=10),long_comp_name().value == value(long_comp_name().value,['"&amp;D530&amp;"']).value),true)) for(members('besgcov index'))","#asof",_xll.BQL.Date(#REF!),"#4 = classification_name(bics,4)","#3 = classification_name(bics,3)","#2 = classification_name(bics,2)","#if= "&amp;'[11]Peer Sheet'!$AE$2&amp;"","#Peer = "&amp;'[11]Peer Sheet'!$AE$3&amp;""),H530)))</f>
        <v>#REF!</v>
      </c>
      <c r="M530" s="28" t="e">
        <f>IF(#REF!="","",IF(D530="","",IF(#REF!="Yes",_xll.BQL.Query(#REF!&amp;"get(dropna(matches(groupcut(#G,by=#peer,n=10),long_comp_name().value == value(long_comp_name().value,['"&amp;D530&amp;"']).value),true)) for(members('besgcov index'))","#asof",_xll.BQL.Date(#REF!),"#4 = classification_name(bics,4)","#3 = classification_name(bics,3)","#2 = classification_name(bics,2)","#if= "&amp;'[11]Peer Sheet'!$AE$2&amp;"","#Peer = "&amp;'[11]Peer Sheet'!$AE$3&amp;""),I530)))</f>
        <v>#REF!</v>
      </c>
      <c r="O530" s="27" t="e">
        <f>IF(O529&lt;#REF!,O529+1,"")</f>
        <v>#REF!</v>
      </c>
      <c r="P530" s="42" t="e">
        <f t="array" ref="P530">IF(O530="","",INDEX(D$9:D$938,MATCH(1,(K$9:K$938=IF(#REF!="Leaders",LARGE(K$9:K$938,O530),SMALL(K$9:K$938,O530)))*(COUNTIF(P$9:P529,D$9:D$938)=0),0)))</f>
        <v>#REF!</v>
      </c>
      <c r="Q530" s="41" t="e">
        <f t="shared" si="12"/>
        <v>#REF!</v>
      </c>
      <c r="R530" s="28" t="e">
        <f>IF(O530="","",IF(#REF!="Leaders",LARGE(K:K,O530),SMALL(K:K,O530)))</f>
        <v>#REF!</v>
      </c>
      <c r="S530" s="28"/>
      <c r="T530" s="42" t="e">
        <f t="array" ref="T530">IF(O530="","",INDEX(D$9:D$938,MATCH(1,(L$9:L$938=IF(#REF!="Leaders",LARGE(L$9:L$938,O530),SMALL(L$9:L$938,O530)))*(COUNTIF(T$9:T529,D$9:D$938)=0),0)))</f>
        <v>#REF!</v>
      </c>
      <c r="U530" s="41" t="e">
        <f t="shared" si="13"/>
        <v>#REF!</v>
      </c>
      <c r="V530" s="28" t="e">
        <f>IF(O530="","",IF(#REF!="Leaders",LARGE(L:L,O530),SMALL(L:L,O530)))</f>
        <v>#REF!</v>
      </c>
      <c r="X530" s="42" t="e">
        <f t="array" ref="X530">IF(O530="","",INDEX(D$9:D$938,MATCH(1,(M$9:M$938=IF(#REF!="Leaders",LARGE(M$9:M$938,O530),SMALL(M$9:M$938,O530)))*(COUNTIF(X$9:X529,D$9:D$938)=0),0)))</f>
        <v>#REF!</v>
      </c>
      <c r="Y530" s="41" t="e">
        <f t="shared" si="14"/>
        <v>#REF!</v>
      </c>
      <c r="Z530" s="28" t="e">
        <f>IF(O530="","",IF(#REF!="Leaders",LARGE(M:M,O530),SMALL(M:M,O530)))</f>
        <v>#REF!</v>
      </c>
    </row>
    <row r="531" spans="7:26">
      <c r="G531" s="28"/>
      <c r="H531" s="40"/>
      <c r="I531" s="28"/>
      <c r="J531" s="28"/>
      <c r="K531" s="28" t="e">
        <f>IF(#REF!="","",IF(D531="","",IFERROR(IF(#REF!="Yes",_xll.BQL.Query(#REF!&amp;"get(dropna(matches(groupcut(#E,by=#peer,n=10),long_comp_name().value == value(long_comp_name().value,['"&amp;D531&amp;"']).value),true)) for(members('besgcov index'))","#asof",_xll.BQL.Date(#REF!),"#4 = classification_name(bics,4)","#3 = classification_name(bics,3)","#2 = classification_name(bics,2)","#if= "&amp;'[11]Peer Sheet'!$AE$2&amp;"","#Peer = "&amp;'[11]Peer Sheet'!$AE$3&amp;""),G531)*1,"-")))</f>
        <v>#REF!</v>
      </c>
      <c r="L531" s="28" t="e">
        <f>IF(#REF!="","",IF(D531="","",IF(#REF!="Yes",_xll.BQL.Query(#REF!&amp;"get(dropna(matches(groupcut(#S,by=#peer,n=10),long_comp_name().value == value(long_comp_name().value,['"&amp;D531&amp;"']).value),true)) for(members('besgcov index'))","#asof",_xll.BQL.Date(#REF!),"#4 = classification_name(bics,4)","#3 = classification_name(bics,3)","#2 = classification_name(bics,2)","#if= "&amp;'[11]Peer Sheet'!$AE$2&amp;"","#Peer = "&amp;'[11]Peer Sheet'!$AE$3&amp;""),H531)))</f>
        <v>#REF!</v>
      </c>
      <c r="M531" s="28" t="e">
        <f>IF(#REF!="","",IF(D531="","",IF(#REF!="Yes",_xll.BQL.Query(#REF!&amp;"get(dropna(matches(groupcut(#G,by=#peer,n=10),long_comp_name().value == value(long_comp_name().value,['"&amp;D531&amp;"']).value),true)) for(members('besgcov index'))","#asof",_xll.BQL.Date(#REF!),"#4 = classification_name(bics,4)","#3 = classification_name(bics,3)","#2 = classification_name(bics,2)","#if= "&amp;'[11]Peer Sheet'!$AE$2&amp;"","#Peer = "&amp;'[11]Peer Sheet'!$AE$3&amp;""),I531)))</f>
        <v>#REF!</v>
      </c>
      <c r="O531" s="27" t="e">
        <f>IF(O530&lt;#REF!,O530+1,"")</f>
        <v>#REF!</v>
      </c>
      <c r="P531" s="42" t="e">
        <f t="array" ref="P531">IF(O531="","",INDEX(D$9:D$938,MATCH(1,(K$9:K$938=IF(#REF!="Leaders",LARGE(K$9:K$938,O531),SMALL(K$9:K$938,O531)))*(COUNTIF(P$9:P530,D$9:D$938)=0),0)))</f>
        <v>#REF!</v>
      </c>
      <c r="Q531" s="41" t="e">
        <f t="shared" si="12"/>
        <v>#REF!</v>
      </c>
      <c r="R531" s="28" t="e">
        <f>IF(O531="","",IF(#REF!="Leaders",LARGE(K:K,O531),SMALL(K:K,O531)))</f>
        <v>#REF!</v>
      </c>
      <c r="S531" s="28"/>
      <c r="T531" s="42" t="e">
        <f t="array" ref="T531">IF(O531="","",INDEX(D$9:D$938,MATCH(1,(L$9:L$938=IF(#REF!="Leaders",LARGE(L$9:L$938,O531),SMALL(L$9:L$938,O531)))*(COUNTIF(T$9:T530,D$9:D$938)=0),0)))</f>
        <v>#REF!</v>
      </c>
      <c r="U531" s="41" t="e">
        <f t="shared" si="13"/>
        <v>#REF!</v>
      </c>
      <c r="V531" s="28" t="e">
        <f>IF(O531="","",IF(#REF!="Leaders",LARGE(L:L,O531),SMALL(L:L,O531)))</f>
        <v>#REF!</v>
      </c>
      <c r="X531" s="42" t="e">
        <f t="array" ref="X531">IF(O531="","",INDEX(D$9:D$938,MATCH(1,(M$9:M$938=IF(#REF!="Leaders",LARGE(M$9:M$938,O531),SMALL(M$9:M$938,O531)))*(COUNTIF(X$9:X530,D$9:D$938)=0),0)))</f>
        <v>#REF!</v>
      </c>
      <c r="Y531" s="41" t="e">
        <f t="shared" si="14"/>
        <v>#REF!</v>
      </c>
      <c r="Z531" s="28" t="e">
        <f>IF(O531="","",IF(#REF!="Leaders",LARGE(M:M,O531),SMALL(M:M,O531)))</f>
        <v>#REF!</v>
      </c>
    </row>
    <row r="532" spans="7:26">
      <c r="G532" s="28"/>
      <c r="H532" s="40"/>
      <c r="I532" s="28"/>
      <c r="J532" s="28"/>
      <c r="K532" s="28" t="e">
        <f>IF(#REF!="","",IF(D532="","",IFERROR(IF(#REF!="Yes",_xll.BQL.Query(#REF!&amp;"get(dropna(matches(groupcut(#E,by=#peer,n=10),long_comp_name().value == value(long_comp_name().value,['"&amp;D532&amp;"']).value),true)) for(members('besgcov index'))","#asof",_xll.BQL.Date(#REF!),"#4 = classification_name(bics,4)","#3 = classification_name(bics,3)","#2 = classification_name(bics,2)","#if= "&amp;'[11]Peer Sheet'!$AE$2&amp;"","#Peer = "&amp;'[11]Peer Sheet'!$AE$3&amp;""),G532)*1,"-")))</f>
        <v>#REF!</v>
      </c>
      <c r="L532" s="28" t="e">
        <f>IF(#REF!="","",IF(D532="","",IF(#REF!="Yes",_xll.BQL.Query(#REF!&amp;"get(dropna(matches(groupcut(#S,by=#peer,n=10),long_comp_name().value == value(long_comp_name().value,['"&amp;D532&amp;"']).value),true)) for(members('besgcov index'))","#asof",_xll.BQL.Date(#REF!),"#4 = classification_name(bics,4)","#3 = classification_name(bics,3)","#2 = classification_name(bics,2)","#if= "&amp;'[11]Peer Sheet'!$AE$2&amp;"","#Peer = "&amp;'[11]Peer Sheet'!$AE$3&amp;""),H532)))</f>
        <v>#REF!</v>
      </c>
      <c r="M532" s="28" t="e">
        <f>IF(#REF!="","",IF(D532="","",IF(#REF!="Yes",_xll.BQL.Query(#REF!&amp;"get(dropna(matches(groupcut(#G,by=#peer,n=10),long_comp_name().value == value(long_comp_name().value,['"&amp;D532&amp;"']).value),true)) for(members('besgcov index'))","#asof",_xll.BQL.Date(#REF!),"#4 = classification_name(bics,4)","#3 = classification_name(bics,3)","#2 = classification_name(bics,2)","#if= "&amp;'[11]Peer Sheet'!$AE$2&amp;"","#Peer = "&amp;'[11]Peer Sheet'!$AE$3&amp;""),I532)))</f>
        <v>#REF!</v>
      </c>
      <c r="O532" s="27" t="e">
        <f>IF(O531&lt;#REF!,O531+1,"")</f>
        <v>#REF!</v>
      </c>
      <c r="P532" s="42" t="e">
        <f t="array" ref="P532">IF(O532="","",INDEX(D$9:D$938,MATCH(1,(K$9:K$938=IF(#REF!="Leaders",LARGE(K$9:K$938,O532),SMALL(K$9:K$938,O532)))*(COUNTIF(P$9:P531,D$9:D$938)=0),0)))</f>
        <v>#REF!</v>
      </c>
      <c r="Q532" s="41" t="e">
        <f t="shared" si="12"/>
        <v>#REF!</v>
      </c>
      <c r="R532" s="28" t="e">
        <f>IF(O532="","",IF(#REF!="Leaders",LARGE(K:K,O532),SMALL(K:K,O532)))</f>
        <v>#REF!</v>
      </c>
      <c r="S532" s="28"/>
      <c r="T532" s="42" t="e">
        <f t="array" ref="T532">IF(O532="","",INDEX(D$9:D$938,MATCH(1,(L$9:L$938=IF(#REF!="Leaders",LARGE(L$9:L$938,O532),SMALL(L$9:L$938,O532)))*(COUNTIF(T$9:T531,D$9:D$938)=0),0)))</f>
        <v>#REF!</v>
      </c>
      <c r="U532" s="41" t="e">
        <f t="shared" si="13"/>
        <v>#REF!</v>
      </c>
      <c r="V532" s="28" t="e">
        <f>IF(O532="","",IF(#REF!="Leaders",LARGE(L:L,O532),SMALL(L:L,O532)))</f>
        <v>#REF!</v>
      </c>
      <c r="X532" s="42" t="e">
        <f t="array" ref="X532">IF(O532="","",INDEX(D$9:D$938,MATCH(1,(M$9:M$938=IF(#REF!="Leaders",LARGE(M$9:M$938,O532),SMALL(M$9:M$938,O532)))*(COUNTIF(X$9:X531,D$9:D$938)=0),0)))</f>
        <v>#REF!</v>
      </c>
      <c r="Y532" s="41" t="e">
        <f t="shared" si="14"/>
        <v>#REF!</v>
      </c>
      <c r="Z532" s="28" t="e">
        <f>IF(O532="","",IF(#REF!="Leaders",LARGE(M:M,O532),SMALL(M:M,O532)))</f>
        <v>#REF!</v>
      </c>
    </row>
    <row r="533" spans="7:26">
      <c r="G533" s="28"/>
      <c r="H533" s="40"/>
      <c r="I533" s="28"/>
      <c r="J533" s="28"/>
      <c r="K533" s="28" t="e">
        <f>IF(#REF!="","",IF(D533="","",IFERROR(IF(#REF!="Yes",_xll.BQL.Query(#REF!&amp;"get(dropna(matches(groupcut(#E,by=#peer,n=10),long_comp_name().value == value(long_comp_name().value,['"&amp;D533&amp;"']).value),true)) for(members('besgcov index'))","#asof",_xll.BQL.Date(#REF!),"#4 = classification_name(bics,4)","#3 = classification_name(bics,3)","#2 = classification_name(bics,2)","#if= "&amp;'[11]Peer Sheet'!$AE$2&amp;"","#Peer = "&amp;'[11]Peer Sheet'!$AE$3&amp;""),G533)*1,"-")))</f>
        <v>#REF!</v>
      </c>
      <c r="L533" s="28" t="e">
        <f>IF(#REF!="","",IF(D533="","",IF(#REF!="Yes",_xll.BQL.Query(#REF!&amp;"get(dropna(matches(groupcut(#S,by=#peer,n=10),long_comp_name().value == value(long_comp_name().value,['"&amp;D533&amp;"']).value),true)) for(members('besgcov index'))","#asof",_xll.BQL.Date(#REF!),"#4 = classification_name(bics,4)","#3 = classification_name(bics,3)","#2 = classification_name(bics,2)","#if= "&amp;'[11]Peer Sheet'!$AE$2&amp;"","#Peer = "&amp;'[11]Peer Sheet'!$AE$3&amp;""),H533)))</f>
        <v>#REF!</v>
      </c>
      <c r="M533" s="28" t="e">
        <f>IF(#REF!="","",IF(D533="","",IF(#REF!="Yes",_xll.BQL.Query(#REF!&amp;"get(dropna(matches(groupcut(#G,by=#peer,n=10),long_comp_name().value == value(long_comp_name().value,['"&amp;D533&amp;"']).value),true)) for(members('besgcov index'))","#asof",_xll.BQL.Date(#REF!),"#4 = classification_name(bics,4)","#3 = classification_name(bics,3)","#2 = classification_name(bics,2)","#if= "&amp;'[11]Peer Sheet'!$AE$2&amp;"","#Peer = "&amp;'[11]Peer Sheet'!$AE$3&amp;""),I533)))</f>
        <v>#REF!</v>
      </c>
      <c r="O533" s="27" t="e">
        <f>IF(O532&lt;#REF!,O532+1,"")</f>
        <v>#REF!</v>
      </c>
      <c r="P533" s="42" t="e">
        <f t="array" ref="P533">IF(O533="","",INDEX(D$9:D$938,MATCH(1,(K$9:K$938=IF(#REF!="Leaders",LARGE(K$9:K$938,O533),SMALL(K$9:K$938,O533)))*(COUNTIF(P$9:P532,D$9:D$938)=0),0)))</f>
        <v>#REF!</v>
      </c>
      <c r="Q533" s="41" t="e">
        <f t="shared" si="12"/>
        <v>#REF!</v>
      </c>
      <c r="R533" s="28" t="e">
        <f>IF(O533="","",IF(#REF!="Leaders",LARGE(K:K,O533),SMALL(K:K,O533)))</f>
        <v>#REF!</v>
      </c>
      <c r="S533" s="28"/>
      <c r="T533" s="42" t="e">
        <f t="array" ref="T533">IF(O533="","",INDEX(D$9:D$938,MATCH(1,(L$9:L$938=IF(#REF!="Leaders",LARGE(L$9:L$938,O533),SMALL(L$9:L$938,O533)))*(COUNTIF(T$9:T532,D$9:D$938)=0),0)))</f>
        <v>#REF!</v>
      </c>
      <c r="U533" s="41" t="e">
        <f t="shared" si="13"/>
        <v>#REF!</v>
      </c>
      <c r="V533" s="28" t="e">
        <f>IF(O533="","",IF(#REF!="Leaders",LARGE(L:L,O533),SMALL(L:L,O533)))</f>
        <v>#REF!</v>
      </c>
      <c r="X533" s="42" t="e">
        <f t="array" ref="X533">IF(O533="","",INDEX(D$9:D$938,MATCH(1,(M$9:M$938=IF(#REF!="Leaders",LARGE(M$9:M$938,O533),SMALL(M$9:M$938,O533)))*(COUNTIF(X$9:X532,D$9:D$938)=0),0)))</f>
        <v>#REF!</v>
      </c>
      <c r="Y533" s="41" t="e">
        <f t="shared" si="14"/>
        <v>#REF!</v>
      </c>
      <c r="Z533" s="28" t="e">
        <f>IF(O533="","",IF(#REF!="Leaders",LARGE(M:M,O533),SMALL(M:M,O533)))</f>
        <v>#REF!</v>
      </c>
    </row>
    <row r="534" spans="7:26">
      <c r="G534" s="28"/>
      <c r="H534" s="40"/>
      <c r="I534" s="28"/>
      <c r="J534" s="28"/>
      <c r="K534" s="28" t="e">
        <f>IF(#REF!="","",IF(D534="","",IFERROR(IF(#REF!="Yes",_xll.BQL.Query(#REF!&amp;"get(dropna(matches(groupcut(#E,by=#peer,n=10),long_comp_name().value == value(long_comp_name().value,['"&amp;D534&amp;"']).value),true)) for(members('besgcov index'))","#asof",_xll.BQL.Date(#REF!),"#4 = classification_name(bics,4)","#3 = classification_name(bics,3)","#2 = classification_name(bics,2)","#if= "&amp;'[11]Peer Sheet'!$AE$2&amp;"","#Peer = "&amp;'[11]Peer Sheet'!$AE$3&amp;""),G534)*1,"-")))</f>
        <v>#REF!</v>
      </c>
      <c r="L534" s="28" t="e">
        <f>IF(#REF!="","",IF(D534="","",IF(#REF!="Yes",_xll.BQL.Query(#REF!&amp;"get(dropna(matches(groupcut(#S,by=#peer,n=10),long_comp_name().value == value(long_comp_name().value,['"&amp;D534&amp;"']).value),true)) for(members('besgcov index'))","#asof",_xll.BQL.Date(#REF!),"#4 = classification_name(bics,4)","#3 = classification_name(bics,3)","#2 = classification_name(bics,2)","#if= "&amp;'[11]Peer Sheet'!$AE$2&amp;"","#Peer = "&amp;'[11]Peer Sheet'!$AE$3&amp;""),H534)))</f>
        <v>#REF!</v>
      </c>
      <c r="M534" s="28" t="e">
        <f>IF(#REF!="","",IF(D534="","",IF(#REF!="Yes",_xll.BQL.Query(#REF!&amp;"get(dropna(matches(groupcut(#G,by=#peer,n=10),long_comp_name().value == value(long_comp_name().value,['"&amp;D534&amp;"']).value),true)) for(members('besgcov index'))","#asof",_xll.BQL.Date(#REF!),"#4 = classification_name(bics,4)","#3 = classification_name(bics,3)","#2 = classification_name(bics,2)","#if= "&amp;'[11]Peer Sheet'!$AE$2&amp;"","#Peer = "&amp;'[11]Peer Sheet'!$AE$3&amp;""),I534)))</f>
        <v>#REF!</v>
      </c>
      <c r="O534" s="27" t="e">
        <f>IF(O533&lt;#REF!,O533+1,"")</f>
        <v>#REF!</v>
      </c>
      <c r="P534" s="42" t="e">
        <f t="array" ref="P534">IF(O534="","",INDEX(D$9:D$938,MATCH(1,(K$9:K$938=IF(#REF!="Leaders",LARGE(K$9:K$938,O534),SMALL(K$9:K$938,O534)))*(COUNTIF(P$9:P533,D$9:D$938)=0),0)))</f>
        <v>#REF!</v>
      </c>
      <c r="Q534" s="41" t="e">
        <f t="shared" si="12"/>
        <v>#REF!</v>
      </c>
      <c r="R534" s="28" t="e">
        <f>IF(O534="","",IF(#REF!="Leaders",LARGE(K:K,O534),SMALL(K:K,O534)))</f>
        <v>#REF!</v>
      </c>
      <c r="S534" s="28"/>
      <c r="T534" s="42" t="e">
        <f t="array" ref="T534">IF(O534="","",INDEX(D$9:D$938,MATCH(1,(L$9:L$938=IF(#REF!="Leaders",LARGE(L$9:L$938,O534),SMALL(L$9:L$938,O534)))*(COUNTIF(T$9:T533,D$9:D$938)=0),0)))</f>
        <v>#REF!</v>
      </c>
      <c r="U534" s="41" t="e">
        <f t="shared" si="13"/>
        <v>#REF!</v>
      </c>
      <c r="V534" s="28" t="e">
        <f>IF(O534="","",IF(#REF!="Leaders",LARGE(L:L,O534),SMALL(L:L,O534)))</f>
        <v>#REF!</v>
      </c>
      <c r="X534" s="42" t="e">
        <f t="array" ref="X534">IF(O534="","",INDEX(D$9:D$938,MATCH(1,(M$9:M$938=IF(#REF!="Leaders",LARGE(M$9:M$938,O534),SMALL(M$9:M$938,O534)))*(COUNTIF(X$9:X533,D$9:D$938)=0),0)))</f>
        <v>#REF!</v>
      </c>
      <c r="Y534" s="41" t="e">
        <f t="shared" si="14"/>
        <v>#REF!</v>
      </c>
      <c r="Z534" s="28" t="e">
        <f>IF(O534="","",IF(#REF!="Leaders",LARGE(M:M,O534),SMALL(M:M,O534)))</f>
        <v>#REF!</v>
      </c>
    </row>
    <row r="535" spans="7:26">
      <c r="G535" s="28"/>
      <c r="H535" s="40"/>
      <c r="I535" s="28"/>
      <c r="J535" s="28"/>
      <c r="K535" s="28" t="e">
        <f>IF(#REF!="","",IF(D535="","",IFERROR(IF(#REF!="Yes",_xll.BQL.Query(#REF!&amp;"get(dropna(matches(groupcut(#E,by=#peer,n=10),long_comp_name().value == value(long_comp_name().value,['"&amp;D535&amp;"']).value),true)) for(members('besgcov index'))","#asof",_xll.BQL.Date(#REF!),"#4 = classification_name(bics,4)","#3 = classification_name(bics,3)","#2 = classification_name(bics,2)","#if= "&amp;'[11]Peer Sheet'!$AE$2&amp;"","#Peer = "&amp;'[11]Peer Sheet'!$AE$3&amp;""),G535)*1,"-")))</f>
        <v>#REF!</v>
      </c>
      <c r="L535" s="28" t="e">
        <f>IF(#REF!="","",IF(D535="","",IF(#REF!="Yes",_xll.BQL.Query(#REF!&amp;"get(dropna(matches(groupcut(#S,by=#peer,n=10),long_comp_name().value == value(long_comp_name().value,['"&amp;D535&amp;"']).value),true)) for(members('besgcov index'))","#asof",_xll.BQL.Date(#REF!),"#4 = classification_name(bics,4)","#3 = classification_name(bics,3)","#2 = classification_name(bics,2)","#if= "&amp;'[11]Peer Sheet'!$AE$2&amp;"","#Peer = "&amp;'[11]Peer Sheet'!$AE$3&amp;""),H535)))</f>
        <v>#REF!</v>
      </c>
      <c r="M535" s="28" t="e">
        <f>IF(#REF!="","",IF(D535="","",IF(#REF!="Yes",_xll.BQL.Query(#REF!&amp;"get(dropna(matches(groupcut(#G,by=#peer,n=10),long_comp_name().value == value(long_comp_name().value,['"&amp;D535&amp;"']).value),true)) for(members('besgcov index'))","#asof",_xll.BQL.Date(#REF!),"#4 = classification_name(bics,4)","#3 = classification_name(bics,3)","#2 = classification_name(bics,2)","#if= "&amp;'[11]Peer Sheet'!$AE$2&amp;"","#Peer = "&amp;'[11]Peer Sheet'!$AE$3&amp;""),I535)))</f>
        <v>#REF!</v>
      </c>
      <c r="O535" s="27" t="e">
        <f>IF(O534&lt;#REF!,O534+1,"")</f>
        <v>#REF!</v>
      </c>
      <c r="P535" s="42" t="e">
        <f t="array" ref="P535">IF(O535="","",INDEX(D$9:D$938,MATCH(1,(K$9:K$938=IF(#REF!="Leaders",LARGE(K$9:K$938,O535),SMALL(K$9:K$938,O535)))*(COUNTIF(P$9:P534,D$9:D$938)=0),0)))</f>
        <v>#REF!</v>
      </c>
      <c r="Q535" s="41" t="e">
        <f t="shared" si="12"/>
        <v>#REF!</v>
      </c>
      <c r="R535" s="28" t="e">
        <f>IF(O535="","",IF(#REF!="Leaders",LARGE(K:K,O535),SMALL(K:K,O535)))</f>
        <v>#REF!</v>
      </c>
      <c r="S535" s="28"/>
      <c r="T535" s="42" t="e">
        <f t="array" ref="T535">IF(O535="","",INDEX(D$9:D$938,MATCH(1,(L$9:L$938=IF(#REF!="Leaders",LARGE(L$9:L$938,O535),SMALL(L$9:L$938,O535)))*(COUNTIF(T$9:T534,D$9:D$938)=0),0)))</f>
        <v>#REF!</v>
      </c>
      <c r="U535" s="41" t="e">
        <f t="shared" si="13"/>
        <v>#REF!</v>
      </c>
      <c r="V535" s="28" t="e">
        <f>IF(O535="","",IF(#REF!="Leaders",LARGE(L:L,O535),SMALL(L:L,O535)))</f>
        <v>#REF!</v>
      </c>
      <c r="X535" s="42" t="e">
        <f t="array" ref="X535">IF(O535="","",INDEX(D$9:D$938,MATCH(1,(M$9:M$938=IF(#REF!="Leaders",LARGE(M$9:M$938,O535),SMALL(M$9:M$938,O535)))*(COUNTIF(X$9:X534,D$9:D$938)=0),0)))</f>
        <v>#REF!</v>
      </c>
      <c r="Y535" s="41" t="e">
        <f t="shared" si="14"/>
        <v>#REF!</v>
      </c>
      <c r="Z535" s="28" t="e">
        <f>IF(O535="","",IF(#REF!="Leaders",LARGE(M:M,O535),SMALL(M:M,O535)))</f>
        <v>#REF!</v>
      </c>
    </row>
    <row r="536" spans="7:26">
      <c r="G536" s="28"/>
      <c r="H536" s="40"/>
      <c r="I536" s="28"/>
      <c r="J536" s="28"/>
      <c r="K536" s="28" t="e">
        <f>IF(#REF!="","",IF(D536="","",IFERROR(IF(#REF!="Yes",_xll.BQL.Query(#REF!&amp;"get(dropna(matches(groupcut(#E,by=#peer,n=10),long_comp_name().value == value(long_comp_name().value,['"&amp;D536&amp;"']).value),true)) for(members('besgcov index'))","#asof",_xll.BQL.Date(#REF!),"#4 = classification_name(bics,4)","#3 = classification_name(bics,3)","#2 = classification_name(bics,2)","#if= "&amp;'[11]Peer Sheet'!$AE$2&amp;"","#Peer = "&amp;'[11]Peer Sheet'!$AE$3&amp;""),G536)*1,"-")))</f>
        <v>#REF!</v>
      </c>
      <c r="L536" s="28" t="e">
        <f>IF(#REF!="","",IF(D536="","",IF(#REF!="Yes",_xll.BQL.Query(#REF!&amp;"get(dropna(matches(groupcut(#S,by=#peer,n=10),long_comp_name().value == value(long_comp_name().value,['"&amp;D536&amp;"']).value),true)) for(members('besgcov index'))","#asof",_xll.BQL.Date(#REF!),"#4 = classification_name(bics,4)","#3 = classification_name(bics,3)","#2 = classification_name(bics,2)","#if= "&amp;'[11]Peer Sheet'!$AE$2&amp;"","#Peer = "&amp;'[11]Peer Sheet'!$AE$3&amp;""),H536)))</f>
        <v>#REF!</v>
      </c>
      <c r="M536" s="28" t="e">
        <f>IF(#REF!="","",IF(D536="","",IF(#REF!="Yes",_xll.BQL.Query(#REF!&amp;"get(dropna(matches(groupcut(#G,by=#peer,n=10),long_comp_name().value == value(long_comp_name().value,['"&amp;D536&amp;"']).value),true)) for(members('besgcov index'))","#asof",_xll.BQL.Date(#REF!),"#4 = classification_name(bics,4)","#3 = classification_name(bics,3)","#2 = classification_name(bics,2)","#if= "&amp;'[11]Peer Sheet'!$AE$2&amp;"","#Peer = "&amp;'[11]Peer Sheet'!$AE$3&amp;""),I536)))</f>
        <v>#REF!</v>
      </c>
      <c r="O536" s="27" t="e">
        <f>IF(O535&lt;#REF!,O535+1,"")</f>
        <v>#REF!</v>
      </c>
      <c r="P536" s="42" t="e">
        <f t="array" ref="P536">IF(O536="","",INDEX(D$9:D$938,MATCH(1,(K$9:K$938=IF(#REF!="Leaders",LARGE(K$9:K$938,O536),SMALL(K$9:K$938,O536)))*(COUNTIF(P$9:P535,D$9:D$938)=0),0)))</f>
        <v>#REF!</v>
      </c>
      <c r="Q536" s="41" t="e">
        <f t="shared" si="12"/>
        <v>#REF!</v>
      </c>
      <c r="R536" s="28" t="e">
        <f>IF(O536="","",IF(#REF!="Leaders",LARGE(K:K,O536),SMALL(K:K,O536)))</f>
        <v>#REF!</v>
      </c>
      <c r="S536" s="28"/>
      <c r="T536" s="42" t="e">
        <f t="array" ref="T536">IF(O536="","",INDEX(D$9:D$938,MATCH(1,(L$9:L$938=IF(#REF!="Leaders",LARGE(L$9:L$938,O536),SMALL(L$9:L$938,O536)))*(COUNTIF(T$9:T535,D$9:D$938)=0),0)))</f>
        <v>#REF!</v>
      </c>
      <c r="U536" s="41" t="e">
        <f t="shared" si="13"/>
        <v>#REF!</v>
      </c>
      <c r="V536" s="28" t="e">
        <f>IF(O536="","",IF(#REF!="Leaders",LARGE(L:L,O536),SMALL(L:L,O536)))</f>
        <v>#REF!</v>
      </c>
      <c r="X536" s="42" t="e">
        <f t="array" ref="X536">IF(O536="","",INDEX(D$9:D$938,MATCH(1,(M$9:M$938=IF(#REF!="Leaders",LARGE(M$9:M$938,O536),SMALL(M$9:M$938,O536)))*(COUNTIF(X$9:X535,D$9:D$938)=0),0)))</f>
        <v>#REF!</v>
      </c>
      <c r="Y536" s="41" t="e">
        <f t="shared" si="14"/>
        <v>#REF!</v>
      </c>
      <c r="Z536" s="28" t="e">
        <f>IF(O536="","",IF(#REF!="Leaders",LARGE(M:M,O536),SMALL(M:M,O536)))</f>
        <v>#REF!</v>
      </c>
    </row>
    <row r="537" spans="7:26">
      <c r="G537" s="28"/>
      <c r="H537" s="40"/>
      <c r="I537" s="28"/>
      <c r="J537" s="28"/>
      <c r="K537" s="28" t="e">
        <f>IF(#REF!="","",IF(D537="","",IFERROR(IF(#REF!="Yes",_xll.BQL.Query(#REF!&amp;"get(dropna(matches(groupcut(#E,by=#peer,n=10),long_comp_name().value == value(long_comp_name().value,['"&amp;D537&amp;"']).value),true)) for(members('besgcov index'))","#asof",_xll.BQL.Date(#REF!),"#4 = classification_name(bics,4)","#3 = classification_name(bics,3)","#2 = classification_name(bics,2)","#if= "&amp;'[11]Peer Sheet'!$AE$2&amp;"","#Peer = "&amp;'[11]Peer Sheet'!$AE$3&amp;""),G537)*1,"-")))</f>
        <v>#REF!</v>
      </c>
      <c r="L537" s="28" t="e">
        <f>IF(#REF!="","",IF(D537="","",IF(#REF!="Yes",_xll.BQL.Query(#REF!&amp;"get(dropna(matches(groupcut(#S,by=#peer,n=10),long_comp_name().value == value(long_comp_name().value,['"&amp;D537&amp;"']).value),true)) for(members('besgcov index'))","#asof",_xll.BQL.Date(#REF!),"#4 = classification_name(bics,4)","#3 = classification_name(bics,3)","#2 = classification_name(bics,2)","#if= "&amp;'[11]Peer Sheet'!$AE$2&amp;"","#Peer = "&amp;'[11]Peer Sheet'!$AE$3&amp;""),H537)))</f>
        <v>#REF!</v>
      </c>
      <c r="M537" s="28" t="e">
        <f>IF(#REF!="","",IF(D537="","",IF(#REF!="Yes",_xll.BQL.Query(#REF!&amp;"get(dropna(matches(groupcut(#G,by=#peer,n=10),long_comp_name().value == value(long_comp_name().value,['"&amp;D537&amp;"']).value),true)) for(members('besgcov index'))","#asof",_xll.BQL.Date(#REF!),"#4 = classification_name(bics,4)","#3 = classification_name(bics,3)","#2 = classification_name(bics,2)","#if= "&amp;'[11]Peer Sheet'!$AE$2&amp;"","#Peer = "&amp;'[11]Peer Sheet'!$AE$3&amp;""),I537)))</f>
        <v>#REF!</v>
      </c>
      <c r="O537" s="27" t="e">
        <f>IF(O536&lt;#REF!,O536+1,"")</f>
        <v>#REF!</v>
      </c>
      <c r="P537" s="42" t="e">
        <f t="array" ref="P537">IF(O537="","",INDEX(D$9:D$938,MATCH(1,(K$9:K$938=IF(#REF!="Leaders",LARGE(K$9:K$938,O537),SMALL(K$9:K$938,O537)))*(COUNTIF(P$9:P536,D$9:D$938)=0),0)))</f>
        <v>#REF!</v>
      </c>
      <c r="Q537" s="41" t="e">
        <f t="shared" si="12"/>
        <v>#REF!</v>
      </c>
      <c r="R537" s="28" t="e">
        <f>IF(O537="","",IF(#REF!="Leaders",LARGE(K:K,O537),SMALL(K:K,O537)))</f>
        <v>#REF!</v>
      </c>
      <c r="S537" s="28"/>
      <c r="T537" s="42" t="e">
        <f t="array" ref="T537">IF(O537="","",INDEX(D$9:D$938,MATCH(1,(L$9:L$938=IF(#REF!="Leaders",LARGE(L$9:L$938,O537),SMALL(L$9:L$938,O537)))*(COUNTIF(T$9:T536,D$9:D$938)=0),0)))</f>
        <v>#REF!</v>
      </c>
      <c r="U537" s="41" t="e">
        <f t="shared" si="13"/>
        <v>#REF!</v>
      </c>
      <c r="V537" s="28" t="e">
        <f>IF(O537="","",IF(#REF!="Leaders",LARGE(L:L,O537),SMALL(L:L,O537)))</f>
        <v>#REF!</v>
      </c>
      <c r="X537" s="42" t="e">
        <f t="array" ref="X537">IF(O537="","",INDEX(D$9:D$938,MATCH(1,(M$9:M$938=IF(#REF!="Leaders",LARGE(M$9:M$938,O537),SMALL(M$9:M$938,O537)))*(COUNTIF(X$9:X536,D$9:D$938)=0),0)))</f>
        <v>#REF!</v>
      </c>
      <c r="Y537" s="41" t="e">
        <f t="shared" si="14"/>
        <v>#REF!</v>
      </c>
      <c r="Z537" s="28" t="e">
        <f>IF(O537="","",IF(#REF!="Leaders",LARGE(M:M,O537),SMALL(M:M,O537)))</f>
        <v>#REF!</v>
      </c>
    </row>
    <row r="538" spans="7:26">
      <c r="G538" s="28"/>
      <c r="H538" s="40"/>
      <c r="I538" s="28"/>
      <c r="J538" s="28"/>
      <c r="K538" s="28" t="e">
        <f>IF(#REF!="","",IF(D538="","",IFERROR(IF(#REF!="Yes",_xll.BQL.Query(#REF!&amp;"get(dropna(matches(groupcut(#E,by=#peer,n=10),long_comp_name().value == value(long_comp_name().value,['"&amp;D538&amp;"']).value),true)) for(members('besgcov index'))","#asof",_xll.BQL.Date(#REF!),"#4 = classification_name(bics,4)","#3 = classification_name(bics,3)","#2 = classification_name(bics,2)","#if= "&amp;'[11]Peer Sheet'!$AE$2&amp;"","#Peer = "&amp;'[11]Peer Sheet'!$AE$3&amp;""),G538)*1,"-")))</f>
        <v>#REF!</v>
      </c>
      <c r="L538" s="28" t="e">
        <f>IF(#REF!="","",IF(D538="","",IF(#REF!="Yes",_xll.BQL.Query(#REF!&amp;"get(dropna(matches(groupcut(#S,by=#peer,n=10),long_comp_name().value == value(long_comp_name().value,['"&amp;D538&amp;"']).value),true)) for(members('besgcov index'))","#asof",_xll.BQL.Date(#REF!),"#4 = classification_name(bics,4)","#3 = classification_name(bics,3)","#2 = classification_name(bics,2)","#if= "&amp;'[11]Peer Sheet'!$AE$2&amp;"","#Peer = "&amp;'[11]Peer Sheet'!$AE$3&amp;""),H538)))</f>
        <v>#REF!</v>
      </c>
      <c r="M538" s="28" t="e">
        <f>IF(#REF!="","",IF(D538="","",IF(#REF!="Yes",_xll.BQL.Query(#REF!&amp;"get(dropna(matches(groupcut(#G,by=#peer,n=10),long_comp_name().value == value(long_comp_name().value,['"&amp;D538&amp;"']).value),true)) for(members('besgcov index'))","#asof",_xll.BQL.Date(#REF!),"#4 = classification_name(bics,4)","#3 = classification_name(bics,3)","#2 = classification_name(bics,2)","#if= "&amp;'[11]Peer Sheet'!$AE$2&amp;"","#Peer = "&amp;'[11]Peer Sheet'!$AE$3&amp;""),I538)))</f>
        <v>#REF!</v>
      </c>
      <c r="O538" s="27" t="e">
        <f>IF(O537&lt;#REF!,O537+1,"")</f>
        <v>#REF!</v>
      </c>
      <c r="P538" s="42" t="e">
        <f t="array" ref="P538">IF(O538="","",INDEX(D$9:D$938,MATCH(1,(K$9:K$938=IF(#REF!="Leaders",LARGE(K$9:K$938,O538),SMALL(K$9:K$938,O538)))*(COUNTIF(P$9:P537,D$9:D$938)=0),0)))</f>
        <v>#REF!</v>
      </c>
      <c r="Q538" s="41" t="e">
        <f t="shared" si="12"/>
        <v>#REF!</v>
      </c>
      <c r="R538" s="28" t="e">
        <f>IF(O538="","",IF(#REF!="Leaders",LARGE(K:K,O538),SMALL(K:K,O538)))</f>
        <v>#REF!</v>
      </c>
      <c r="S538" s="28"/>
      <c r="T538" s="42" t="e">
        <f t="array" ref="T538">IF(O538="","",INDEX(D$9:D$938,MATCH(1,(L$9:L$938=IF(#REF!="Leaders",LARGE(L$9:L$938,O538),SMALL(L$9:L$938,O538)))*(COUNTIF(T$9:T537,D$9:D$938)=0),0)))</f>
        <v>#REF!</v>
      </c>
      <c r="U538" s="41" t="e">
        <f t="shared" si="13"/>
        <v>#REF!</v>
      </c>
      <c r="V538" s="28" t="e">
        <f>IF(O538="","",IF(#REF!="Leaders",LARGE(L:L,O538),SMALL(L:L,O538)))</f>
        <v>#REF!</v>
      </c>
      <c r="X538" s="42" t="e">
        <f t="array" ref="X538">IF(O538="","",INDEX(D$9:D$938,MATCH(1,(M$9:M$938=IF(#REF!="Leaders",LARGE(M$9:M$938,O538),SMALL(M$9:M$938,O538)))*(COUNTIF(X$9:X537,D$9:D$938)=0),0)))</f>
        <v>#REF!</v>
      </c>
      <c r="Y538" s="41" t="e">
        <f t="shared" si="14"/>
        <v>#REF!</v>
      </c>
      <c r="Z538" s="28" t="e">
        <f>IF(O538="","",IF(#REF!="Leaders",LARGE(M:M,O538),SMALL(M:M,O538)))</f>
        <v>#REF!</v>
      </c>
    </row>
    <row r="539" spans="7:26">
      <c r="G539" s="28"/>
      <c r="H539" s="40"/>
      <c r="I539" s="28"/>
      <c r="J539" s="28"/>
      <c r="K539" s="28" t="e">
        <f>IF(#REF!="","",IF(D539="","",IFERROR(IF(#REF!="Yes",_xll.BQL.Query(#REF!&amp;"get(dropna(matches(groupcut(#E,by=#peer,n=10),long_comp_name().value == value(long_comp_name().value,['"&amp;D539&amp;"']).value),true)) for(members('besgcov index'))","#asof",_xll.BQL.Date(#REF!),"#4 = classification_name(bics,4)","#3 = classification_name(bics,3)","#2 = classification_name(bics,2)","#if= "&amp;'[11]Peer Sheet'!$AE$2&amp;"","#Peer = "&amp;'[11]Peer Sheet'!$AE$3&amp;""),G539)*1,"-")))</f>
        <v>#REF!</v>
      </c>
      <c r="L539" s="28" t="e">
        <f>IF(#REF!="","",IF(D539="","",IF(#REF!="Yes",_xll.BQL.Query(#REF!&amp;"get(dropna(matches(groupcut(#S,by=#peer,n=10),long_comp_name().value == value(long_comp_name().value,['"&amp;D539&amp;"']).value),true)) for(members('besgcov index'))","#asof",_xll.BQL.Date(#REF!),"#4 = classification_name(bics,4)","#3 = classification_name(bics,3)","#2 = classification_name(bics,2)","#if= "&amp;'[11]Peer Sheet'!$AE$2&amp;"","#Peer = "&amp;'[11]Peer Sheet'!$AE$3&amp;""),H539)))</f>
        <v>#REF!</v>
      </c>
      <c r="M539" s="28" t="e">
        <f>IF(#REF!="","",IF(D539="","",IF(#REF!="Yes",_xll.BQL.Query(#REF!&amp;"get(dropna(matches(groupcut(#G,by=#peer,n=10),long_comp_name().value == value(long_comp_name().value,['"&amp;D539&amp;"']).value),true)) for(members('besgcov index'))","#asof",_xll.BQL.Date(#REF!),"#4 = classification_name(bics,4)","#3 = classification_name(bics,3)","#2 = classification_name(bics,2)","#if= "&amp;'[11]Peer Sheet'!$AE$2&amp;"","#Peer = "&amp;'[11]Peer Sheet'!$AE$3&amp;""),I539)))</f>
        <v>#REF!</v>
      </c>
      <c r="O539" s="27" t="e">
        <f>IF(O538&lt;#REF!,O538+1,"")</f>
        <v>#REF!</v>
      </c>
      <c r="P539" s="42" t="e">
        <f t="array" ref="P539">IF(O539="","",INDEX(D$9:D$938,MATCH(1,(K$9:K$938=IF(#REF!="Leaders",LARGE(K$9:K$938,O539),SMALL(K$9:K$938,O539)))*(COUNTIF(P$9:P538,D$9:D$938)=0),0)))</f>
        <v>#REF!</v>
      </c>
      <c r="Q539" s="41" t="e">
        <f t="shared" si="12"/>
        <v>#REF!</v>
      </c>
      <c r="R539" s="28" t="e">
        <f>IF(O539="","",IF(#REF!="Leaders",LARGE(K:K,O539),SMALL(K:K,O539)))</f>
        <v>#REF!</v>
      </c>
      <c r="S539" s="28"/>
      <c r="T539" s="42" t="e">
        <f t="array" ref="T539">IF(O539="","",INDEX(D$9:D$938,MATCH(1,(L$9:L$938=IF(#REF!="Leaders",LARGE(L$9:L$938,O539),SMALL(L$9:L$938,O539)))*(COUNTIF(T$9:T538,D$9:D$938)=0),0)))</f>
        <v>#REF!</v>
      </c>
      <c r="U539" s="41" t="e">
        <f t="shared" si="13"/>
        <v>#REF!</v>
      </c>
      <c r="V539" s="28" t="e">
        <f>IF(O539="","",IF(#REF!="Leaders",LARGE(L:L,O539),SMALL(L:L,O539)))</f>
        <v>#REF!</v>
      </c>
      <c r="X539" s="42" t="e">
        <f t="array" ref="X539">IF(O539="","",INDEX(D$9:D$938,MATCH(1,(M$9:M$938=IF(#REF!="Leaders",LARGE(M$9:M$938,O539),SMALL(M$9:M$938,O539)))*(COUNTIF(X$9:X538,D$9:D$938)=0),0)))</f>
        <v>#REF!</v>
      </c>
      <c r="Y539" s="41" t="e">
        <f t="shared" si="14"/>
        <v>#REF!</v>
      </c>
      <c r="Z539" s="28" t="e">
        <f>IF(O539="","",IF(#REF!="Leaders",LARGE(M:M,O539),SMALL(M:M,O539)))</f>
        <v>#REF!</v>
      </c>
    </row>
    <row r="540" spans="7:26">
      <c r="G540" s="28"/>
      <c r="H540" s="40"/>
      <c r="I540" s="28"/>
      <c r="J540" s="28"/>
      <c r="K540" s="28" t="e">
        <f>IF(#REF!="","",IF(D540="","",IFERROR(IF(#REF!="Yes",_xll.BQL.Query(#REF!&amp;"get(dropna(matches(groupcut(#E,by=#peer,n=10),long_comp_name().value == value(long_comp_name().value,['"&amp;D540&amp;"']).value),true)) for(members('besgcov index'))","#asof",_xll.BQL.Date(#REF!),"#4 = classification_name(bics,4)","#3 = classification_name(bics,3)","#2 = classification_name(bics,2)","#if= "&amp;'[11]Peer Sheet'!$AE$2&amp;"","#Peer = "&amp;'[11]Peer Sheet'!$AE$3&amp;""),G540)*1,"-")))</f>
        <v>#REF!</v>
      </c>
      <c r="L540" s="28" t="e">
        <f>IF(#REF!="","",IF(D540="","",IF(#REF!="Yes",_xll.BQL.Query(#REF!&amp;"get(dropna(matches(groupcut(#S,by=#peer,n=10),long_comp_name().value == value(long_comp_name().value,['"&amp;D540&amp;"']).value),true)) for(members('besgcov index'))","#asof",_xll.BQL.Date(#REF!),"#4 = classification_name(bics,4)","#3 = classification_name(bics,3)","#2 = classification_name(bics,2)","#if= "&amp;'[11]Peer Sheet'!$AE$2&amp;"","#Peer = "&amp;'[11]Peer Sheet'!$AE$3&amp;""),H540)))</f>
        <v>#REF!</v>
      </c>
      <c r="M540" s="28" t="e">
        <f>IF(#REF!="","",IF(D540="","",IF(#REF!="Yes",_xll.BQL.Query(#REF!&amp;"get(dropna(matches(groupcut(#G,by=#peer,n=10),long_comp_name().value == value(long_comp_name().value,['"&amp;D540&amp;"']).value),true)) for(members('besgcov index'))","#asof",_xll.BQL.Date(#REF!),"#4 = classification_name(bics,4)","#3 = classification_name(bics,3)","#2 = classification_name(bics,2)","#if= "&amp;'[11]Peer Sheet'!$AE$2&amp;"","#Peer = "&amp;'[11]Peer Sheet'!$AE$3&amp;""),I540)))</f>
        <v>#REF!</v>
      </c>
      <c r="O540" s="27" t="e">
        <f>IF(O539&lt;#REF!,O539+1,"")</f>
        <v>#REF!</v>
      </c>
      <c r="P540" s="42" t="e">
        <f t="array" ref="P540">IF(O540="","",INDEX(D$9:D$938,MATCH(1,(K$9:K$938=IF(#REF!="Leaders",LARGE(K$9:K$938,O540),SMALL(K$9:K$938,O540)))*(COUNTIF(P$9:P539,D$9:D$938)=0),0)))</f>
        <v>#REF!</v>
      </c>
      <c r="Q540" s="41" t="e">
        <f t="shared" ref="Q540:Q603" si="15">IF(O540="","",INDEX(E:E,MATCH(P540,D:D,0)))</f>
        <v>#REF!</v>
      </c>
      <c r="R540" s="28" t="e">
        <f>IF(O540="","",IF(#REF!="Leaders",LARGE(K:K,O540),SMALL(K:K,O540)))</f>
        <v>#REF!</v>
      </c>
      <c r="S540" s="28"/>
      <c r="T540" s="42" t="e">
        <f t="array" ref="T540">IF(O540="","",INDEX(D$9:D$938,MATCH(1,(L$9:L$938=IF(#REF!="Leaders",LARGE(L$9:L$938,O540),SMALL(L$9:L$938,O540)))*(COUNTIF(T$9:T539,D$9:D$938)=0),0)))</f>
        <v>#REF!</v>
      </c>
      <c r="U540" s="41" t="e">
        <f t="shared" ref="U540:U603" si="16">IF(O540="","",INDEX(E:E,MATCH(T540,D:D,0)))</f>
        <v>#REF!</v>
      </c>
      <c r="V540" s="28" t="e">
        <f>IF(O540="","",IF(#REF!="Leaders",LARGE(L:L,O540),SMALL(L:L,O540)))</f>
        <v>#REF!</v>
      </c>
      <c r="X540" s="42" t="e">
        <f t="array" ref="X540">IF(O540="","",INDEX(D$9:D$938,MATCH(1,(M$9:M$938=IF(#REF!="Leaders",LARGE(M$9:M$938,O540),SMALL(M$9:M$938,O540)))*(COUNTIF(X$9:X539,D$9:D$938)=0),0)))</f>
        <v>#REF!</v>
      </c>
      <c r="Y540" s="41" t="e">
        <f t="shared" ref="Y540:Y603" si="17">IF(O540="","",INDEX(E:E,MATCH(X540,D:D,0)))</f>
        <v>#REF!</v>
      </c>
      <c r="Z540" s="28" t="e">
        <f>IF(O540="","",IF(#REF!="Leaders",LARGE(M:M,O540),SMALL(M:M,O540)))</f>
        <v>#REF!</v>
      </c>
    </row>
    <row r="541" spans="7:26">
      <c r="G541" s="28"/>
      <c r="H541" s="40"/>
      <c r="I541" s="28"/>
      <c r="J541" s="28"/>
      <c r="K541" s="28" t="e">
        <f>IF(#REF!="","",IF(D541="","",IFERROR(IF(#REF!="Yes",_xll.BQL.Query(#REF!&amp;"get(dropna(matches(groupcut(#E,by=#peer,n=10),long_comp_name().value == value(long_comp_name().value,['"&amp;D541&amp;"']).value),true)) for(members('besgcov index'))","#asof",_xll.BQL.Date(#REF!),"#4 = classification_name(bics,4)","#3 = classification_name(bics,3)","#2 = classification_name(bics,2)","#if= "&amp;'[11]Peer Sheet'!$AE$2&amp;"","#Peer = "&amp;'[11]Peer Sheet'!$AE$3&amp;""),G541)*1,"-")))</f>
        <v>#REF!</v>
      </c>
      <c r="L541" s="28" t="e">
        <f>IF(#REF!="","",IF(D541="","",IF(#REF!="Yes",_xll.BQL.Query(#REF!&amp;"get(dropna(matches(groupcut(#S,by=#peer,n=10),long_comp_name().value == value(long_comp_name().value,['"&amp;D541&amp;"']).value),true)) for(members('besgcov index'))","#asof",_xll.BQL.Date(#REF!),"#4 = classification_name(bics,4)","#3 = classification_name(bics,3)","#2 = classification_name(bics,2)","#if= "&amp;'[11]Peer Sheet'!$AE$2&amp;"","#Peer = "&amp;'[11]Peer Sheet'!$AE$3&amp;""),H541)))</f>
        <v>#REF!</v>
      </c>
      <c r="M541" s="28" t="e">
        <f>IF(#REF!="","",IF(D541="","",IF(#REF!="Yes",_xll.BQL.Query(#REF!&amp;"get(dropna(matches(groupcut(#G,by=#peer,n=10),long_comp_name().value == value(long_comp_name().value,['"&amp;D541&amp;"']).value),true)) for(members('besgcov index'))","#asof",_xll.BQL.Date(#REF!),"#4 = classification_name(bics,4)","#3 = classification_name(bics,3)","#2 = classification_name(bics,2)","#if= "&amp;'[11]Peer Sheet'!$AE$2&amp;"","#Peer = "&amp;'[11]Peer Sheet'!$AE$3&amp;""),I541)))</f>
        <v>#REF!</v>
      </c>
      <c r="O541" s="27" t="e">
        <f>IF(O540&lt;#REF!,O540+1,"")</f>
        <v>#REF!</v>
      </c>
      <c r="P541" s="42" t="e">
        <f t="array" ref="P541">IF(O541="","",INDEX(D$9:D$938,MATCH(1,(K$9:K$938=IF(#REF!="Leaders",LARGE(K$9:K$938,O541),SMALL(K$9:K$938,O541)))*(COUNTIF(P$9:P540,D$9:D$938)=0),0)))</f>
        <v>#REF!</v>
      </c>
      <c r="Q541" s="41" t="e">
        <f t="shared" si="15"/>
        <v>#REF!</v>
      </c>
      <c r="R541" s="28" t="e">
        <f>IF(O541="","",IF(#REF!="Leaders",LARGE(K:K,O541),SMALL(K:K,O541)))</f>
        <v>#REF!</v>
      </c>
      <c r="S541" s="28"/>
      <c r="T541" s="42" t="e">
        <f t="array" ref="T541">IF(O541="","",INDEX(D$9:D$938,MATCH(1,(L$9:L$938=IF(#REF!="Leaders",LARGE(L$9:L$938,O541),SMALL(L$9:L$938,O541)))*(COUNTIF(T$9:T540,D$9:D$938)=0),0)))</f>
        <v>#REF!</v>
      </c>
      <c r="U541" s="41" t="e">
        <f t="shared" si="16"/>
        <v>#REF!</v>
      </c>
      <c r="V541" s="28" t="e">
        <f>IF(O541="","",IF(#REF!="Leaders",LARGE(L:L,O541),SMALL(L:L,O541)))</f>
        <v>#REF!</v>
      </c>
      <c r="X541" s="42" t="e">
        <f t="array" ref="X541">IF(O541="","",INDEX(D$9:D$938,MATCH(1,(M$9:M$938=IF(#REF!="Leaders",LARGE(M$9:M$938,O541),SMALL(M$9:M$938,O541)))*(COUNTIF(X$9:X540,D$9:D$938)=0),0)))</f>
        <v>#REF!</v>
      </c>
      <c r="Y541" s="41" t="e">
        <f t="shared" si="17"/>
        <v>#REF!</v>
      </c>
      <c r="Z541" s="28" t="e">
        <f>IF(O541="","",IF(#REF!="Leaders",LARGE(M:M,O541),SMALL(M:M,O541)))</f>
        <v>#REF!</v>
      </c>
    </row>
    <row r="542" spans="7:26">
      <c r="G542" s="28"/>
      <c r="H542" s="40"/>
      <c r="I542" s="28"/>
      <c r="J542" s="28"/>
      <c r="K542" s="28" t="e">
        <f>IF(#REF!="","",IF(D542="","",IFERROR(IF(#REF!="Yes",_xll.BQL.Query(#REF!&amp;"get(dropna(matches(groupcut(#E,by=#peer,n=10),long_comp_name().value == value(long_comp_name().value,['"&amp;D542&amp;"']).value),true)) for(members('besgcov index'))","#asof",_xll.BQL.Date(#REF!),"#4 = classification_name(bics,4)","#3 = classification_name(bics,3)","#2 = classification_name(bics,2)","#if= "&amp;'[11]Peer Sheet'!$AE$2&amp;"","#Peer = "&amp;'[11]Peer Sheet'!$AE$3&amp;""),G542)*1,"-")))</f>
        <v>#REF!</v>
      </c>
      <c r="L542" s="28" t="e">
        <f>IF(#REF!="","",IF(D542="","",IF(#REF!="Yes",_xll.BQL.Query(#REF!&amp;"get(dropna(matches(groupcut(#S,by=#peer,n=10),long_comp_name().value == value(long_comp_name().value,['"&amp;D542&amp;"']).value),true)) for(members('besgcov index'))","#asof",_xll.BQL.Date(#REF!),"#4 = classification_name(bics,4)","#3 = classification_name(bics,3)","#2 = classification_name(bics,2)","#if= "&amp;'[11]Peer Sheet'!$AE$2&amp;"","#Peer = "&amp;'[11]Peer Sheet'!$AE$3&amp;""),H542)))</f>
        <v>#REF!</v>
      </c>
      <c r="M542" s="28" t="e">
        <f>IF(#REF!="","",IF(D542="","",IF(#REF!="Yes",_xll.BQL.Query(#REF!&amp;"get(dropna(matches(groupcut(#G,by=#peer,n=10),long_comp_name().value == value(long_comp_name().value,['"&amp;D542&amp;"']).value),true)) for(members('besgcov index'))","#asof",_xll.BQL.Date(#REF!),"#4 = classification_name(bics,4)","#3 = classification_name(bics,3)","#2 = classification_name(bics,2)","#if= "&amp;'[11]Peer Sheet'!$AE$2&amp;"","#Peer = "&amp;'[11]Peer Sheet'!$AE$3&amp;""),I542)))</f>
        <v>#REF!</v>
      </c>
      <c r="O542" s="27" t="e">
        <f>IF(O541&lt;#REF!,O541+1,"")</f>
        <v>#REF!</v>
      </c>
      <c r="P542" s="42" t="e">
        <f t="array" ref="P542">IF(O542="","",INDEX(D$9:D$938,MATCH(1,(K$9:K$938=IF(#REF!="Leaders",LARGE(K$9:K$938,O542),SMALL(K$9:K$938,O542)))*(COUNTIF(P$9:P541,D$9:D$938)=0),0)))</f>
        <v>#REF!</v>
      </c>
      <c r="Q542" s="41" t="e">
        <f t="shared" si="15"/>
        <v>#REF!</v>
      </c>
      <c r="R542" s="28" t="e">
        <f>IF(O542="","",IF(#REF!="Leaders",LARGE(K:K,O542),SMALL(K:K,O542)))</f>
        <v>#REF!</v>
      </c>
      <c r="S542" s="28"/>
      <c r="T542" s="42" t="e">
        <f t="array" ref="T542">IF(O542="","",INDEX(D$9:D$938,MATCH(1,(L$9:L$938=IF(#REF!="Leaders",LARGE(L$9:L$938,O542),SMALL(L$9:L$938,O542)))*(COUNTIF(T$9:T541,D$9:D$938)=0),0)))</f>
        <v>#REF!</v>
      </c>
      <c r="U542" s="41" t="e">
        <f t="shared" si="16"/>
        <v>#REF!</v>
      </c>
      <c r="V542" s="28" t="e">
        <f>IF(O542="","",IF(#REF!="Leaders",LARGE(L:L,O542),SMALL(L:L,O542)))</f>
        <v>#REF!</v>
      </c>
      <c r="X542" s="42" t="e">
        <f t="array" ref="X542">IF(O542="","",INDEX(D$9:D$938,MATCH(1,(M$9:M$938=IF(#REF!="Leaders",LARGE(M$9:M$938,O542),SMALL(M$9:M$938,O542)))*(COUNTIF(X$9:X541,D$9:D$938)=0),0)))</f>
        <v>#REF!</v>
      </c>
      <c r="Y542" s="41" t="e">
        <f t="shared" si="17"/>
        <v>#REF!</v>
      </c>
      <c r="Z542" s="28" t="e">
        <f>IF(O542="","",IF(#REF!="Leaders",LARGE(M:M,O542),SMALL(M:M,O542)))</f>
        <v>#REF!</v>
      </c>
    </row>
    <row r="543" spans="7:26">
      <c r="G543" s="28"/>
      <c r="H543" s="40"/>
      <c r="I543" s="28"/>
      <c r="J543" s="28"/>
      <c r="K543" s="28" t="e">
        <f>IF(#REF!="","",IF(D543="","",IFERROR(IF(#REF!="Yes",_xll.BQL.Query(#REF!&amp;"get(dropna(matches(groupcut(#E,by=#peer,n=10),long_comp_name().value == value(long_comp_name().value,['"&amp;D543&amp;"']).value),true)) for(members('besgcov index'))","#asof",_xll.BQL.Date(#REF!),"#4 = classification_name(bics,4)","#3 = classification_name(bics,3)","#2 = classification_name(bics,2)","#if= "&amp;'[11]Peer Sheet'!$AE$2&amp;"","#Peer = "&amp;'[11]Peer Sheet'!$AE$3&amp;""),G543)*1,"-")))</f>
        <v>#REF!</v>
      </c>
      <c r="L543" s="28" t="e">
        <f>IF(#REF!="","",IF(D543="","",IF(#REF!="Yes",_xll.BQL.Query(#REF!&amp;"get(dropna(matches(groupcut(#S,by=#peer,n=10),long_comp_name().value == value(long_comp_name().value,['"&amp;D543&amp;"']).value),true)) for(members('besgcov index'))","#asof",_xll.BQL.Date(#REF!),"#4 = classification_name(bics,4)","#3 = classification_name(bics,3)","#2 = classification_name(bics,2)","#if= "&amp;'[11]Peer Sheet'!$AE$2&amp;"","#Peer = "&amp;'[11]Peer Sheet'!$AE$3&amp;""),H543)))</f>
        <v>#REF!</v>
      </c>
      <c r="M543" s="28" t="e">
        <f>IF(#REF!="","",IF(D543="","",IF(#REF!="Yes",_xll.BQL.Query(#REF!&amp;"get(dropna(matches(groupcut(#G,by=#peer,n=10),long_comp_name().value == value(long_comp_name().value,['"&amp;D543&amp;"']).value),true)) for(members('besgcov index'))","#asof",_xll.BQL.Date(#REF!),"#4 = classification_name(bics,4)","#3 = classification_name(bics,3)","#2 = classification_name(bics,2)","#if= "&amp;'[11]Peer Sheet'!$AE$2&amp;"","#Peer = "&amp;'[11]Peer Sheet'!$AE$3&amp;""),I543)))</f>
        <v>#REF!</v>
      </c>
      <c r="O543" s="27" t="e">
        <f>IF(O542&lt;#REF!,O542+1,"")</f>
        <v>#REF!</v>
      </c>
      <c r="P543" s="42" t="e">
        <f t="array" ref="P543">IF(O543="","",INDEX(D$9:D$938,MATCH(1,(K$9:K$938=IF(#REF!="Leaders",LARGE(K$9:K$938,O543),SMALL(K$9:K$938,O543)))*(COUNTIF(P$9:P542,D$9:D$938)=0),0)))</f>
        <v>#REF!</v>
      </c>
      <c r="Q543" s="41" t="e">
        <f t="shared" si="15"/>
        <v>#REF!</v>
      </c>
      <c r="R543" s="28" t="e">
        <f>IF(O543="","",IF(#REF!="Leaders",LARGE(K:K,O543),SMALL(K:K,O543)))</f>
        <v>#REF!</v>
      </c>
      <c r="S543" s="28"/>
      <c r="T543" s="42" t="e">
        <f t="array" ref="T543">IF(O543="","",INDEX(D$9:D$938,MATCH(1,(L$9:L$938=IF(#REF!="Leaders",LARGE(L$9:L$938,O543),SMALL(L$9:L$938,O543)))*(COUNTIF(T$9:T542,D$9:D$938)=0),0)))</f>
        <v>#REF!</v>
      </c>
      <c r="U543" s="41" t="e">
        <f t="shared" si="16"/>
        <v>#REF!</v>
      </c>
      <c r="V543" s="28" t="e">
        <f>IF(O543="","",IF(#REF!="Leaders",LARGE(L:L,O543),SMALL(L:L,O543)))</f>
        <v>#REF!</v>
      </c>
      <c r="X543" s="42" t="e">
        <f t="array" ref="X543">IF(O543="","",INDEX(D$9:D$938,MATCH(1,(M$9:M$938=IF(#REF!="Leaders",LARGE(M$9:M$938,O543),SMALL(M$9:M$938,O543)))*(COUNTIF(X$9:X542,D$9:D$938)=0),0)))</f>
        <v>#REF!</v>
      </c>
      <c r="Y543" s="41" t="e">
        <f t="shared" si="17"/>
        <v>#REF!</v>
      </c>
      <c r="Z543" s="28" t="e">
        <f>IF(O543="","",IF(#REF!="Leaders",LARGE(M:M,O543),SMALL(M:M,O543)))</f>
        <v>#REF!</v>
      </c>
    </row>
    <row r="544" spans="7:26">
      <c r="G544" s="28"/>
      <c r="H544" s="40"/>
      <c r="I544" s="28"/>
      <c r="J544" s="28"/>
      <c r="K544" s="28" t="e">
        <f>IF(#REF!="","",IF(D544="","",IFERROR(IF(#REF!="Yes",_xll.BQL.Query(#REF!&amp;"get(dropna(matches(groupcut(#E,by=#peer,n=10),long_comp_name().value == value(long_comp_name().value,['"&amp;D544&amp;"']).value),true)) for(members('besgcov index'))","#asof",_xll.BQL.Date(#REF!),"#4 = classification_name(bics,4)","#3 = classification_name(bics,3)","#2 = classification_name(bics,2)","#if= "&amp;'[11]Peer Sheet'!$AE$2&amp;"","#Peer = "&amp;'[11]Peer Sheet'!$AE$3&amp;""),G544)*1,"-")))</f>
        <v>#REF!</v>
      </c>
      <c r="L544" s="28" t="e">
        <f>IF(#REF!="","",IF(D544="","",IF(#REF!="Yes",_xll.BQL.Query(#REF!&amp;"get(dropna(matches(groupcut(#S,by=#peer,n=10),long_comp_name().value == value(long_comp_name().value,['"&amp;D544&amp;"']).value),true)) for(members('besgcov index'))","#asof",_xll.BQL.Date(#REF!),"#4 = classification_name(bics,4)","#3 = classification_name(bics,3)","#2 = classification_name(bics,2)","#if= "&amp;'[11]Peer Sheet'!$AE$2&amp;"","#Peer = "&amp;'[11]Peer Sheet'!$AE$3&amp;""),H544)))</f>
        <v>#REF!</v>
      </c>
      <c r="M544" s="28" t="e">
        <f>IF(#REF!="","",IF(D544="","",IF(#REF!="Yes",_xll.BQL.Query(#REF!&amp;"get(dropna(matches(groupcut(#G,by=#peer,n=10),long_comp_name().value == value(long_comp_name().value,['"&amp;D544&amp;"']).value),true)) for(members('besgcov index'))","#asof",_xll.BQL.Date(#REF!),"#4 = classification_name(bics,4)","#3 = classification_name(bics,3)","#2 = classification_name(bics,2)","#if= "&amp;'[11]Peer Sheet'!$AE$2&amp;"","#Peer = "&amp;'[11]Peer Sheet'!$AE$3&amp;""),I544)))</f>
        <v>#REF!</v>
      </c>
      <c r="O544" s="27" t="e">
        <f>IF(O543&lt;#REF!,O543+1,"")</f>
        <v>#REF!</v>
      </c>
      <c r="P544" s="42" t="e">
        <f t="array" ref="P544">IF(O544="","",INDEX(D$9:D$938,MATCH(1,(K$9:K$938=IF(#REF!="Leaders",LARGE(K$9:K$938,O544),SMALL(K$9:K$938,O544)))*(COUNTIF(P$9:P543,D$9:D$938)=0),0)))</f>
        <v>#REF!</v>
      </c>
      <c r="Q544" s="41" t="e">
        <f t="shared" si="15"/>
        <v>#REF!</v>
      </c>
      <c r="R544" s="28" t="e">
        <f>IF(O544="","",IF(#REF!="Leaders",LARGE(K:K,O544),SMALL(K:K,O544)))</f>
        <v>#REF!</v>
      </c>
      <c r="S544" s="28"/>
      <c r="T544" s="42" t="e">
        <f t="array" ref="T544">IF(O544="","",INDEX(D$9:D$938,MATCH(1,(L$9:L$938=IF(#REF!="Leaders",LARGE(L$9:L$938,O544),SMALL(L$9:L$938,O544)))*(COUNTIF(T$9:T543,D$9:D$938)=0),0)))</f>
        <v>#REF!</v>
      </c>
      <c r="U544" s="41" t="e">
        <f t="shared" si="16"/>
        <v>#REF!</v>
      </c>
      <c r="V544" s="28" t="e">
        <f>IF(O544="","",IF(#REF!="Leaders",LARGE(L:L,O544),SMALL(L:L,O544)))</f>
        <v>#REF!</v>
      </c>
      <c r="X544" s="42" t="e">
        <f t="array" ref="X544">IF(O544="","",INDEX(D$9:D$938,MATCH(1,(M$9:M$938=IF(#REF!="Leaders",LARGE(M$9:M$938,O544),SMALL(M$9:M$938,O544)))*(COUNTIF(X$9:X543,D$9:D$938)=0),0)))</f>
        <v>#REF!</v>
      </c>
      <c r="Y544" s="41" t="e">
        <f t="shared" si="17"/>
        <v>#REF!</v>
      </c>
      <c r="Z544" s="28" t="e">
        <f>IF(O544="","",IF(#REF!="Leaders",LARGE(M:M,O544),SMALL(M:M,O544)))</f>
        <v>#REF!</v>
      </c>
    </row>
    <row r="545" spans="7:26">
      <c r="G545" s="28"/>
      <c r="H545" s="40"/>
      <c r="I545" s="28"/>
      <c r="J545" s="28"/>
      <c r="K545" s="28" t="e">
        <f>IF(#REF!="","",IF(D545="","",IFERROR(IF(#REF!="Yes",_xll.BQL.Query(#REF!&amp;"get(dropna(matches(groupcut(#E,by=#peer,n=10),long_comp_name().value == value(long_comp_name().value,['"&amp;D545&amp;"']).value),true)) for(members('besgcov index'))","#asof",_xll.BQL.Date(#REF!),"#4 = classification_name(bics,4)","#3 = classification_name(bics,3)","#2 = classification_name(bics,2)","#if= "&amp;'[11]Peer Sheet'!$AE$2&amp;"","#Peer = "&amp;'[11]Peer Sheet'!$AE$3&amp;""),G545)*1,"-")))</f>
        <v>#REF!</v>
      </c>
      <c r="L545" s="28" t="e">
        <f>IF(#REF!="","",IF(D545="","",IF(#REF!="Yes",_xll.BQL.Query(#REF!&amp;"get(dropna(matches(groupcut(#S,by=#peer,n=10),long_comp_name().value == value(long_comp_name().value,['"&amp;D545&amp;"']).value),true)) for(members('besgcov index'))","#asof",_xll.BQL.Date(#REF!),"#4 = classification_name(bics,4)","#3 = classification_name(bics,3)","#2 = classification_name(bics,2)","#if= "&amp;'[11]Peer Sheet'!$AE$2&amp;"","#Peer = "&amp;'[11]Peer Sheet'!$AE$3&amp;""),H545)))</f>
        <v>#REF!</v>
      </c>
      <c r="M545" s="28" t="e">
        <f>IF(#REF!="","",IF(D545="","",IF(#REF!="Yes",_xll.BQL.Query(#REF!&amp;"get(dropna(matches(groupcut(#G,by=#peer,n=10),long_comp_name().value == value(long_comp_name().value,['"&amp;D545&amp;"']).value),true)) for(members('besgcov index'))","#asof",_xll.BQL.Date(#REF!),"#4 = classification_name(bics,4)","#3 = classification_name(bics,3)","#2 = classification_name(bics,2)","#if= "&amp;'[11]Peer Sheet'!$AE$2&amp;"","#Peer = "&amp;'[11]Peer Sheet'!$AE$3&amp;""),I545)))</f>
        <v>#REF!</v>
      </c>
      <c r="O545" s="27" t="e">
        <f>IF(O544&lt;#REF!,O544+1,"")</f>
        <v>#REF!</v>
      </c>
      <c r="P545" s="42" t="e">
        <f t="array" ref="P545">IF(O545="","",INDEX(D$9:D$938,MATCH(1,(K$9:K$938=IF(#REF!="Leaders",LARGE(K$9:K$938,O545),SMALL(K$9:K$938,O545)))*(COUNTIF(P$9:P544,D$9:D$938)=0),0)))</f>
        <v>#REF!</v>
      </c>
      <c r="Q545" s="41" t="e">
        <f t="shared" si="15"/>
        <v>#REF!</v>
      </c>
      <c r="R545" s="28" t="e">
        <f>IF(O545="","",IF(#REF!="Leaders",LARGE(K:K,O545),SMALL(K:K,O545)))</f>
        <v>#REF!</v>
      </c>
      <c r="S545" s="28"/>
      <c r="T545" s="42" t="e">
        <f t="array" ref="T545">IF(O545="","",INDEX(D$9:D$938,MATCH(1,(L$9:L$938=IF(#REF!="Leaders",LARGE(L$9:L$938,O545),SMALL(L$9:L$938,O545)))*(COUNTIF(T$9:T544,D$9:D$938)=0),0)))</f>
        <v>#REF!</v>
      </c>
      <c r="U545" s="41" t="e">
        <f t="shared" si="16"/>
        <v>#REF!</v>
      </c>
      <c r="V545" s="28" t="e">
        <f>IF(O545="","",IF(#REF!="Leaders",LARGE(L:L,O545),SMALL(L:L,O545)))</f>
        <v>#REF!</v>
      </c>
      <c r="X545" s="42" t="e">
        <f t="array" ref="X545">IF(O545="","",INDEX(D$9:D$938,MATCH(1,(M$9:M$938=IF(#REF!="Leaders",LARGE(M$9:M$938,O545),SMALL(M$9:M$938,O545)))*(COUNTIF(X$9:X544,D$9:D$938)=0),0)))</f>
        <v>#REF!</v>
      </c>
      <c r="Y545" s="41" t="e">
        <f t="shared" si="17"/>
        <v>#REF!</v>
      </c>
      <c r="Z545" s="28" t="e">
        <f>IF(O545="","",IF(#REF!="Leaders",LARGE(M:M,O545),SMALL(M:M,O545)))</f>
        <v>#REF!</v>
      </c>
    </row>
    <row r="546" spans="7:26">
      <c r="G546" s="28"/>
      <c r="H546" s="40"/>
      <c r="I546" s="28"/>
      <c r="J546" s="28"/>
      <c r="K546" s="28" t="e">
        <f>IF(#REF!="","",IF(D546="","",IFERROR(IF(#REF!="Yes",_xll.BQL.Query(#REF!&amp;"get(dropna(matches(groupcut(#E,by=#peer,n=10),long_comp_name().value == value(long_comp_name().value,['"&amp;D546&amp;"']).value),true)) for(members('besgcov index'))","#asof",_xll.BQL.Date(#REF!),"#4 = classification_name(bics,4)","#3 = classification_name(bics,3)","#2 = classification_name(bics,2)","#if= "&amp;'[11]Peer Sheet'!$AE$2&amp;"","#Peer = "&amp;'[11]Peer Sheet'!$AE$3&amp;""),G546)*1,"-")))</f>
        <v>#REF!</v>
      </c>
      <c r="L546" s="28" t="e">
        <f>IF(#REF!="","",IF(D546="","",IF(#REF!="Yes",_xll.BQL.Query(#REF!&amp;"get(dropna(matches(groupcut(#S,by=#peer,n=10),long_comp_name().value == value(long_comp_name().value,['"&amp;D546&amp;"']).value),true)) for(members('besgcov index'))","#asof",_xll.BQL.Date(#REF!),"#4 = classification_name(bics,4)","#3 = classification_name(bics,3)","#2 = classification_name(bics,2)","#if= "&amp;'[11]Peer Sheet'!$AE$2&amp;"","#Peer = "&amp;'[11]Peer Sheet'!$AE$3&amp;""),H546)))</f>
        <v>#REF!</v>
      </c>
      <c r="M546" s="28" t="e">
        <f>IF(#REF!="","",IF(D546="","",IF(#REF!="Yes",_xll.BQL.Query(#REF!&amp;"get(dropna(matches(groupcut(#G,by=#peer,n=10),long_comp_name().value == value(long_comp_name().value,['"&amp;D546&amp;"']).value),true)) for(members('besgcov index'))","#asof",_xll.BQL.Date(#REF!),"#4 = classification_name(bics,4)","#3 = classification_name(bics,3)","#2 = classification_name(bics,2)","#if= "&amp;'[11]Peer Sheet'!$AE$2&amp;"","#Peer = "&amp;'[11]Peer Sheet'!$AE$3&amp;""),I546)))</f>
        <v>#REF!</v>
      </c>
      <c r="O546" s="27" t="e">
        <f>IF(O545&lt;#REF!,O545+1,"")</f>
        <v>#REF!</v>
      </c>
      <c r="P546" s="42" t="e">
        <f t="array" ref="P546">IF(O546="","",INDEX(D$9:D$938,MATCH(1,(K$9:K$938=IF(#REF!="Leaders",LARGE(K$9:K$938,O546),SMALL(K$9:K$938,O546)))*(COUNTIF(P$9:P545,D$9:D$938)=0),0)))</f>
        <v>#REF!</v>
      </c>
      <c r="Q546" s="41" t="e">
        <f t="shared" si="15"/>
        <v>#REF!</v>
      </c>
      <c r="R546" s="28" t="e">
        <f>IF(O546="","",IF(#REF!="Leaders",LARGE(K:K,O546),SMALL(K:K,O546)))</f>
        <v>#REF!</v>
      </c>
      <c r="S546" s="28"/>
      <c r="T546" s="42" t="e">
        <f t="array" ref="T546">IF(O546="","",INDEX(D$9:D$938,MATCH(1,(L$9:L$938=IF(#REF!="Leaders",LARGE(L$9:L$938,O546),SMALL(L$9:L$938,O546)))*(COUNTIF(T$9:T545,D$9:D$938)=0),0)))</f>
        <v>#REF!</v>
      </c>
      <c r="U546" s="41" t="e">
        <f t="shared" si="16"/>
        <v>#REF!</v>
      </c>
      <c r="V546" s="28" t="e">
        <f>IF(O546="","",IF(#REF!="Leaders",LARGE(L:L,O546),SMALL(L:L,O546)))</f>
        <v>#REF!</v>
      </c>
      <c r="X546" s="42" t="e">
        <f t="array" ref="X546">IF(O546="","",INDEX(D$9:D$938,MATCH(1,(M$9:M$938=IF(#REF!="Leaders",LARGE(M$9:M$938,O546),SMALL(M$9:M$938,O546)))*(COUNTIF(X$9:X545,D$9:D$938)=0),0)))</f>
        <v>#REF!</v>
      </c>
      <c r="Y546" s="41" t="e">
        <f t="shared" si="17"/>
        <v>#REF!</v>
      </c>
      <c r="Z546" s="28" t="e">
        <f>IF(O546="","",IF(#REF!="Leaders",LARGE(M:M,O546),SMALL(M:M,O546)))</f>
        <v>#REF!</v>
      </c>
    </row>
    <row r="547" spans="7:26">
      <c r="G547" s="28"/>
      <c r="H547" s="40"/>
      <c r="I547" s="28"/>
      <c r="J547" s="28"/>
      <c r="K547" s="28" t="e">
        <f>IF(#REF!="","",IF(D547="","",IFERROR(IF(#REF!="Yes",_xll.BQL.Query(#REF!&amp;"get(dropna(matches(groupcut(#E,by=#peer,n=10),long_comp_name().value == value(long_comp_name().value,['"&amp;D547&amp;"']).value),true)) for(members('besgcov index'))","#asof",_xll.BQL.Date(#REF!),"#4 = classification_name(bics,4)","#3 = classification_name(bics,3)","#2 = classification_name(bics,2)","#if= "&amp;'[11]Peer Sheet'!$AE$2&amp;"","#Peer = "&amp;'[11]Peer Sheet'!$AE$3&amp;""),G547)*1,"-")))</f>
        <v>#REF!</v>
      </c>
      <c r="L547" s="28" t="e">
        <f>IF(#REF!="","",IF(D547="","",IF(#REF!="Yes",_xll.BQL.Query(#REF!&amp;"get(dropna(matches(groupcut(#S,by=#peer,n=10),long_comp_name().value == value(long_comp_name().value,['"&amp;D547&amp;"']).value),true)) for(members('besgcov index'))","#asof",_xll.BQL.Date(#REF!),"#4 = classification_name(bics,4)","#3 = classification_name(bics,3)","#2 = classification_name(bics,2)","#if= "&amp;'[11]Peer Sheet'!$AE$2&amp;"","#Peer = "&amp;'[11]Peer Sheet'!$AE$3&amp;""),H547)))</f>
        <v>#REF!</v>
      </c>
      <c r="M547" s="28" t="e">
        <f>IF(#REF!="","",IF(D547="","",IF(#REF!="Yes",_xll.BQL.Query(#REF!&amp;"get(dropna(matches(groupcut(#G,by=#peer,n=10),long_comp_name().value == value(long_comp_name().value,['"&amp;D547&amp;"']).value),true)) for(members('besgcov index'))","#asof",_xll.BQL.Date(#REF!),"#4 = classification_name(bics,4)","#3 = classification_name(bics,3)","#2 = classification_name(bics,2)","#if= "&amp;'[11]Peer Sheet'!$AE$2&amp;"","#Peer = "&amp;'[11]Peer Sheet'!$AE$3&amp;""),I547)))</f>
        <v>#REF!</v>
      </c>
      <c r="O547" s="27" t="e">
        <f>IF(O546&lt;#REF!,O546+1,"")</f>
        <v>#REF!</v>
      </c>
      <c r="P547" s="42" t="e">
        <f t="array" ref="P547">IF(O547="","",INDEX(D$9:D$938,MATCH(1,(K$9:K$938=IF(#REF!="Leaders",LARGE(K$9:K$938,O547),SMALL(K$9:K$938,O547)))*(COUNTIF(P$9:P546,D$9:D$938)=0),0)))</f>
        <v>#REF!</v>
      </c>
      <c r="Q547" s="41" t="e">
        <f t="shared" si="15"/>
        <v>#REF!</v>
      </c>
      <c r="R547" s="28" t="e">
        <f>IF(O547="","",IF(#REF!="Leaders",LARGE(K:K,O547),SMALL(K:K,O547)))</f>
        <v>#REF!</v>
      </c>
      <c r="S547" s="28"/>
      <c r="T547" s="42" t="e">
        <f t="array" ref="T547">IF(O547="","",INDEX(D$9:D$938,MATCH(1,(L$9:L$938=IF(#REF!="Leaders",LARGE(L$9:L$938,O547),SMALL(L$9:L$938,O547)))*(COUNTIF(T$9:T546,D$9:D$938)=0),0)))</f>
        <v>#REF!</v>
      </c>
      <c r="U547" s="41" t="e">
        <f t="shared" si="16"/>
        <v>#REF!</v>
      </c>
      <c r="V547" s="28" t="e">
        <f>IF(O547="","",IF(#REF!="Leaders",LARGE(L:L,O547),SMALL(L:L,O547)))</f>
        <v>#REF!</v>
      </c>
      <c r="X547" s="42" t="e">
        <f t="array" ref="X547">IF(O547="","",INDEX(D$9:D$938,MATCH(1,(M$9:M$938=IF(#REF!="Leaders",LARGE(M$9:M$938,O547),SMALL(M$9:M$938,O547)))*(COUNTIF(X$9:X546,D$9:D$938)=0),0)))</f>
        <v>#REF!</v>
      </c>
      <c r="Y547" s="41" t="e">
        <f t="shared" si="17"/>
        <v>#REF!</v>
      </c>
      <c r="Z547" s="28" t="e">
        <f>IF(O547="","",IF(#REF!="Leaders",LARGE(M:M,O547),SMALL(M:M,O547)))</f>
        <v>#REF!</v>
      </c>
    </row>
    <row r="548" spans="7:26">
      <c r="G548" s="28"/>
      <c r="H548" s="40"/>
      <c r="I548" s="28"/>
      <c r="J548" s="28"/>
      <c r="K548" s="28" t="e">
        <f>IF(#REF!="","",IF(D548="","",IFERROR(IF(#REF!="Yes",_xll.BQL.Query(#REF!&amp;"get(dropna(matches(groupcut(#E,by=#peer,n=10),long_comp_name().value == value(long_comp_name().value,['"&amp;D548&amp;"']).value),true)) for(members('besgcov index'))","#asof",_xll.BQL.Date(#REF!),"#4 = classification_name(bics,4)","#3 = classification_name(bics,3)","#2 = classification_name(bics,2)","#if= "&amp;'[11]Peer Sheet'!$AE$2&amp;"","#Peer = "&amp;'[11]Peer Sheet'!$AE$3&amp;""),G548)*1,"-")))</f>
        <v>#REF!</v>
      </c>
      <c r="L548" s="28" t="e">
        <f>IF(#REF!="","",IF(D548="","",IF(#REF!="Yes",_xll.BQL.Query(#REF!&amp;"get(dropna(matches(groupcut(#S,by=#peer,n=10),long_comp_name().value == value(long_comp_name().value,['"&amp;D548&amp;"']).value),true)) for(members('besgcov index'))","#asof",_xll.BQL.Date(#REF!),"#4 = classification_name(bics,4)","#3 = classification_name(bics,3)","#2 = classification_name(bics,2)","#if= "&amp;'[11]Peer Sheet'!$AE$2&amp;"","#Peer = "&amp;'[11]Peer Sheet'!$AE$3&amp;""),H548)))</f>
        <v>#REF!</v>
      </c>
      <c r="M548" s="28" t="e">
        <f>IF(#REF!="","",IF(D548="","",IF(#REF!="Yes",_xll.BQL.Query(#REF!&amp;"get(dropna(matches(groupcut(#G,by=#peer,n=10),long_comp_name().value == value(long_comp_name().value,['"&amp;D548&amp;"']).value),true)) for(members('besgcov index'))","#asof",_xll.BQL.Date(#REF!),"#4 = classification_name(bics,4)","#3 = classification_name(bics,3)","#2 = classification_name(bics,2)","#if= "&amp;'[11]Peer Sheet'!$AE$2&amp;"","#Peer = "&amp;'[11]Peer Sheet'!$AE$3&amp;""),I548)))</f>
        <v>#REF!</v>
      </c>
      <c r="O548" s="27" t="e">
        <f>IF(O547&lt;#REF!,O547+1,"")</f>
        <v>#REF!</v>
      </c>
      <c r="P548" s="42" t="e">
        <f t="array" ref="P548">IF(O548="","",INDEX(D$9:D$938,MATCH(1,(K$9:K$938=IF(#REF!="Leaders",LARGE(K$9:K$938,O548),SMALL(K$9:K$938,O548)))*(COUNTIF(P$9:P547,D$9:D$938)=0),0)))</f>
        <v>#REF!</v>
      </c>
      <c r="Q548" s="41" t="e">
        <f t="shared" si="15"/>
        <v>#REF!</v>
      </c>
      <c r="R548" s="28" t="e">
        <f>IF(O548="","",IF(#REF!="Leaders",LARGE(K:K,O548),SMALL(K:K,O548)))</f>
        <v>#REF!</v>
      </c>
      <c r="S548" s="28"/>
      <c r="T548" s="42" t="e">
        <f t="array" ref="T548">IF(O548="","",INDEX(D$9:D$938,MATCH(1,(L$9:L$938=IF(#REF!="Leaders",LARGE(L$9:L$938,O548),SMALL(L$9:L$938,O548)))*(COUNTIF(T$9:T547,D$9:D$938)=0),0)))</f>
        <v>#REF!</v>
      </c>
      <c r="U548" s="41" t="e">
        <f t="shared" si="16"/>
        <v>#REF!</v>
      </c>
      <c r="V548" s="28" t="e">
        <f>IF(O548="","",IF(#REF!="Leaders",LARGE(L:L,O548),SMALL(L:L,O548)))</f>
        <v>#REF!</v>
      </c>
      <c r="X548" s="42" t="e">
        <f t="array" ref="X548">IF(O548="","",INDEX(D$9:D$938,MATCH(1,(M$9:M$938=IF(#REF!="Leaders",LARGE(M$9:M$938,O548),SMALL(M$9:M$938,O548)))*(COUNTIF(X$9:X547,D$9:D$938)=0),0)))</f>
        <v>#REF!</v>
      </c>
      <c r="Y548" s="41" t="e">
        <f t="shared" si="17"/>
        <v>#REF!</v>
      </c>
      <c r="Z548" s="28" t="e">
        <f>IF(O548="","",IF(#REF!="Leaders",LARGE(M:M,O548),SMALL(M:M,O548)))</f>
        <v>#REF!</v>
      </c>
    </row>
    <row r="549" spans="7:26">
      <c r="G549" s="28"/>
      <c r="H549" s="40"/>
      <c r="I549" s="28"/>
      <c r="J549" s="28"/>
      <c r="K549" s="28" t="e">
        <f>IF(#REF!="","",IF(D549="","",IFERROR(IF(#REF!="Yes",_xll.BQL.Query(#REF!&amp;"get(dropna(matches(groupcut(#E,by=#peer,n=10),long_comp_name().value == value(long_comp_name().value,['"&amp;D549&amp;"']).value),true)) for(members('besgcov index'))","#asof",_xll.BQL.Date(#REF!),"#4 = classification_name(bics,4)","#3 = classification_name(bics,3)","#2 = classification_name(bics,2)","#if= "&amp;'[11]Peer Sheet'!$AE$2&amp;"","#Peer = "&amp;'[11]Peer Sheet'!$AE$3&amp;""),G549)*1,"-")))</f>
        <v>#REF!</v>
      </c>
      <c r="L549" s="28" t="e">
        <f>IF(#REF!="","",IF(D549="","",IF(#REF!="Yes",_xll.BQL.Query(#REF!&amp;"get(dropna(matches(groupcut(#S,by=#peer,n=10),long_comp_name().value == value(long_comp_name().value,['"&amp;D549&amp;"']).value),true)) for(members('besgcov index'))","#asof",_xll.BQL.Date(#REF!),"#4 = classification_name(bics,4)","#3 = classification_name(bics,3)","#2 = classification_name(bics,2)","#if= "&amp;'[11]Peer Sheet'!$AE$2&amp;"","#Peer = "&amp;'[11]Peer Sheet'!$AE$3&amp;""),H549)))</f>
        <v>#REF!</v>
      </c>
      <c r="M549" s="28" t="e">
        <f>IF(#REF!="","",IF(D549="","",IF(#REF!="Yes",_xll.BQL.Query(#REF!&amp;"get(dropna(matches(groupcut(#G,by=#peer,n=10),long_comp_name().value == value(long_comp_name().value,['"&amp;D549&amp;"']).value),true)) for(members('besgcov index'))","#asof",_xll.BQL.Date(#REF!),"#4 = classification_name(bics,4)","#3 = classification_name(bics,3)","#2 = classification_name(bics,2)","#if= "&amp;'[11]Peer Sheet'!$AE$2&amp;"","#Peer = "&amp;'[11]Peer Sheet'!$AE$3&amp;""),I549)))</f>
        <v>#REF!</v>
      </c>
      <c r="O549" s="27" t="e">
        <f>IF(O548&lt;#REF!,O548+1,"")</f>
        <v>#REF!</v>
      </c>
      <c r="P549" s="42" t="e">
        <f t="array" ref="P549">IF(O549="","",INDEX(D$9:D$938,MATCH(1,(K$9:K$938=IF(#REF!="Leaders",LARGE(K$9:K$938,O549),SMALL(K$9:K$938,O549)))*(COUNTIF(P$9:P548,D$9:D$938)=0),0)))</f>
        <v>#REF!</v>
      </c>
      <c r="Q549" s="41" t="e">
        <f t="shared" si="15"/>
        <v>#REF!</v>
      </c>
      <c r="R549" s="28" t="e">
        <f>IF(O549="","",IF(#REF!="Leaders",LARGE(K:K,O549),SMALL(K:K,O549)))</f>
        <v>#REF!</v>
      </c>
      <c r="S549" s="28"/>
      <c r="T549" s="42" t="e">
        <f t="array" ref="T549">IF(O549="","",INDEX(D$9:D$938,MATCH(1,(L$9:L$938=IF(#REF!="Leaders",LARGE(L$9:L$938,O549),SMALL(L$9:L$938,O549)))*(COUNTIF(T$9:T548,D$9:D$938)=0),0)))</f>
        <v>#REF!</v>
      </c>
      <c r="U549" s="41" t="e">
        <f t="shared" si="16"/>
        <v>#REF!</v>
      </c>
      <c r="V549" s="28" t="e">
        <f>IF(O549="","",IF(#REF!="Leaders",LARGE(L:L,O549),SMALL(L:L,O549)))</f>
        <v>#REF!</v>
      </c>
      <c r="X549" s="42" t="e">
        <f t="array" ref="X549">IF(O549="","",INDEX(D$9:D$938,MATCH(1,(M$9:M$938=IF(#REF!="Leaders",LARGE(M$9:M$938,O549),SMALL(M$9:M$938,O549)))*(COUNTIF(X$9:X548,D$9:D$938)=0),0)))</f>
        <v>#REF!</v>
      </c>
      <c r="Y549" s="41" t="e">
        <f t="shared" si="17"/>
        <v>#REF!</v>
      </c>
      <c r="Z549" s="28" t="e">
        <f>IF(O549="","",IF(#REF!="Leaders",LARGE(M:M,O549),SMALL(M:M,O549)))</f>
        <v>#REF!</v>
      </c>
    </row>
    <row r="550" spans="7:26">
      <c r="G550" s="28"/>
      <c r="H550" s="40"/>
      <c r="I550" s="28"/>
      <c r="J550" s="28"/>
      <c r="K550" s="28" t="e">
        <f>IF(#REF!="","",IF(D550="","",IFERROR(IF(#REF!="Yes",_xll.BQL.Query(#REF!&amp;"get(dropna(matches(groupcut(#E,by=#peer,n=10),long_comp_name().value == value(long_comp_name().value,['"&amp;D550&amp;"']).value),true)) for(members('besgcov index'))","#asof",_xll.BQL.Date(#REF!),"#4 = classification_name(bics,4)","#3 = classification_name(bics,3)","#2 = classification_name(bics,2)","#if= "&amp;'[11]Peer Sheet'!$AE$2&amp;"","#Peer = "&amp;'[11]Peer Sheet'!$AE$3&amp;""),G550)*1,"-")))</f>
        <v>#REF!</v>
      </c>
      <c r="L550" s="28" t="e">
        <f>IF(#REF!="","",IF(D550="","",IF(#REF!="Yes",_xll.BQL.Query(#REF!&amp;"get(dropna(matches(groupcut(#S,by=#peer,n=10),long_comp_name().value == value(long_comp_name().value,['"&amp;D550&amp;"']).value),true)) for(members('besgcov index'))","#asof",_xll.BQL.Date(#REF!),"#4 = classification_name(bics,4)","#3 = classification_name(bics,3)","#2 = classification_name(bics,2)","#if= "&amp;'[11]Peer Sheet'!$AE$2&amp;"","#Peer = "&amp;'[11]Peer Sheet'!$AE$3&amp;""),H550)))</f>
        <v>#REF!</v>
      </c>
      <c r="M550" s="28" t="e">
        <f>IF(#REF!="","",IF(D550="","",IF(#REF!="Yes",_xll.BQL.Query(#REF!&amp;"get(dropna(matches(groupcut(#G,by=#peer,n=10),long_comp_name().value == value(long_comp_name().value,['"&amp;D550&amp;"']).value),true)) for(members('besgcov index'))","#asof",_xll.BQL.Date(#REF!),"#4 = classification_name(bics,4)","#3 = classification_name(bics,3)","#2 = classification_name(bics,2)","#if= "&amp;'[11]Peer Sheet'!$AE$2&amp;"","#Peer = "&amp;'[11]Peer Sheet'!$AE$3&amp;""),I550)))</f>
        <v>#REF!</v>
      </c>
      <c r="O550" s="27" t="e">
        <f>IF(O549&lt;#REF!,O549+1,"")</f>
        <v>#REF!</v>
      </c>
      <c r="P550" s="42" t="e">
        <f t="array" ref="P550">IF(O550="","",INDEX(D$9:D$938,MATCH(1,(K$9:K$938=IF(#REF!="Leaders",LARGE(K$9:K$938,O550),SMALL(K$9:K$938,O550)))*(COUNTIF(P$9:P549,D$9:D$938)=0),0)))</f>
        <v>#REF!</v>
      </c>
      <c r="Q550" s="41" t="e">
        <f t="shared" si="15"/>
        <v>#REF!</v>
      </c>
      <c r="R550" s="28" t="e">
        <f>IF(O550="","",IF(#REF!="Leaders",LARGE(K:K,O550),SMALL(K:K,O550)))</f>
        <v>#REF!</v>
      </c>
      <c r="S550" s="28"/>
      <c r="T550" s="42" t="e">
        <f t="array" ref="T550">IF(O550="","",INDEX(D$9:D$938,MATCH(1,(L$9:L$938=IF(#REF!="Leaders",LARGE(L$9:L$938,O550),SMALL(L$9:L$938,O550)))*(COUNTIF(T$9:T549,D$9:D$938)=0),0)))</f>
        <v>#REF!</v>
      </c>
      <c r="U550" s="41" t="e">
        <f t="shared" si="16"/>
        <v>#REF!</v>
      </c>
      <c r="V550" s="28" t="e">
        <f>IF(O550="","",IF(#REF!="Leaders",LARGE(L:L,O550),SMALL(L:L,O550)))</f>
        <v>#REF!</v>
      </c>
      <c r="X550" s="42" t="e">
        <f t="array" ref="X550">IF(O550="","",INDEX(D$9:D$938,MATCH(1,(M$9:M$938=IF(#REF!="Leaders",LARGE(M$9:M$938,O550),SMALL(M$9:M$938,O550)))*(COUNTIF(X$9:X549,D$9:D$938)=0),0)))</f>
        <v>#REF!</v>
      </c>
      <c r="Y550" s="41" t="e">
        <f t="shared" si="17"/>
        <v>#REF!</v>
      </c>
      <c r="Z550" s="28" t="e">
        <f>IF(O550="","",IF(#REF!="Leaders",LARGE(M:M,O550),SMALL(M:M,O550)))</f>
        <v>#REF!</v>
      </c>
    </row>
    <row r="551" spans="7:26">
      <c r="G551" s="28"/>
      <c r="H551" s="40"/>
      <c r="I551" s="28"/>
      <c r="J551" s="28"/>
      <c r="K551" s="28" t="e">
        <f>IF(#REF!="","",IF(D551="","",IFERROR(IF(#REF!="Yes",_xll.BQL.Query(#REF!&amp;"get(dropna(matches(groupcut(#E,by=#peer,n=10),long_comp_name().value == value(long_comp_name().value,['"&amp;D551&amp;"']).value),true)) for(members('besgcov index'))","#asof",_xll.BQL.Date(#REF!),"#4 = classification_name(bics,4)","#3 = classification_name(bics,3)","#2 = classification_name(bics,2)","#if= "&amp;'[11]Peer Sheet'!$AE$2&amp;"","#Peer = "&amp;'[11]Peer Sheet'!$AE$3&amp;""),G551)*1,"-")))</f>
        <v>#REF!</v>
      </c>
      <c r="L551" s="28" t="e">
        <f>IF(#REF!="","",IF(D551="","",IF(#REF!="Yes",_xll.BQL.Query(#REF!&amp;"get(dropna(matches(groupcut(#S,by=#peer,n=10),long_comp_name().value == value(long_comp_name().value,['"&amp;D551&amp;"']).value),true)) for(members('besgcov index'))","#asof",_xll.BQL.Date(#REF!),"#4 = classification_name(bics,4)","#3 = classification_name(bics,3)","#2 = classification_name(bics,2)","#if= "&amp;'[11]Peer Sheet'!$AE$2&amp;"","#Peer = "&amp;'[11]Peer Sheet'!$AE$3&amp;""),H551)))</f>
        <v>#REF!</v>
      </c>
      <c r="M551" s="28" t="e">
        <f>IF(#REF!="","",IF(D551="","",IF(#REF!="Yes",_xll.BQL.Query(#REF!&amp;"get(dropna(matches(groupcut(#G,by=#peer,n=10),long_comp_name().value == value(long_comp_name().value,['"&amp;D551&amp;"']).value),true)) for(members('besgcov index'))","#asof",_xll.BQL.Date(#REF!),"#4 = classification_name(bics,4)","#3 = classification_name(bics,3)","#2 = classification_name(bics,2)","#if= "&amp;'[11]Peer Sheet'!$AE$2&amp;"","#Peer = "&amp;'[11]Peer Sheet'!$AE$3&amp;""),I551)))</f>
        <v>#REF!</v>
      </c>
      <c r="O551" s="27" t="e">
        <f>IF(O550&lt;#REF!,O550+1,"")</f>
        <v>#REF!</v>
      </c>
      <c r="P551" s="42" t="e">
        <f t="array" ref="P551">IF(O551="","",INDEX(D$9:D$938,MATCH(1,(K$9:K$938=IF(#REF!="Leaders",LARGE(K$9:K$938,O551),SMALL(K$9:K$938,O551)))*(COUNTIF(P$9:P550,D$9:D$938)=0),0)))</f>
        <v>#REF!</v>
      </c>
      <c r="Q551" s="41" t="e">
        <f t="shared" si="15"/>
        <v>#REF!</v>
      </c>
      <c r="R551" s="28" t="e">
        <f>IF(O551="","",IF(#REF!="Leaders",LARGE(K:K,O551),SMALL(K:K,O551)))</f>
        <v>#REF!</v>
      </c>
      <c r="S551" s="28"/>
      <c r="T551" s="42" t="e">
        <f t="array" ref="T551">IF(O551="","",INDEX(D$9:D$938,MATCH(1,(L$9:L$938=IF(#REF!="Leaders",LARGE(L$9:L$938,O551),SMALL(L$9:L$938,O551)))*(COUNTIF(T$9:T550,D$9:D$938)=0),0)))</f>
        <v>#REF!</v>
      </c>
      <c r="U551" s="41" t="e">
        <f t="shared" si="16"/>
        <v>#REF!</v>
      </c>
      <c r="V551" s="28" t="e">
        <f>IF(O551="","",IF(#REF!="Leaders",LARGE(L:L,O551),SMALL(L:L,O551)))</f>
        <v>#REF!</v>
      </c>
      <c r="X551" s="42" t="e">
        <f t="array" ref="X551">IF(O551="","",INDEX(D$9:D$938,MATCH(1,(M$9:M$938=IF(#REF!="Leaders",LARGE(M$9:M$938,O551),SMALL(M$9:M$938,O551)))*(COUNTIF(X$9:X550,D$9:D$938)=0),0)))</f>
        <v>#REF!</v>
      </c>
      <c r="Y551" s="41" t="e">
        <f t="shared" si="17"/>
        <v>#REF!</v>
      </c>
      <c r="Z551" s="28" t="e">
        <f>IF(O551="","",IF(#REF!="Leaders",LARGE(M:M,O551),SMALL(M:M,O551)))</f>
        <v>#REF!</v>
      </c>
    </row>
    <row r="552" spans="7:26">
      <c r="G552" s="28"/>
      <c r="H552" s="40"/>
      <c r="I552" s="28"/>
      <c r="J552" s="28"/>
      <c r="K552" s="28" t="e">
        <f>IF(#REF!="","",IF(D552="","",IFERROR(IF(#REF!="Yes",_xll.BQL.Query(#REF!&amp;"get(dropna(matches(groupcut(#E,by=#peer,n=10),long_comp_name().value == value(long_comp_name().value,['"&amp;D552&amp;"']).value),true)) for(members('besgcov index'))","#asof",_xll.BQL.Date(#REF!),"#4 = classification_name(bics,4)","#3 = classification_name(bics,3)","#2 = classification_name(bics,2)","#if= "&amp;'[11]Peer Sheet'!$AE$2&amp;"","#Peer = "&amp;'[11]Peer Sheet'!$AE$3&amp;""),G552)*1,"-")))</f>
        <v>#REF!</v>
      </c>
      <c r="L552" s="28" t="e">
        <f>IF(#REF!="","",IF(D552="","",IF(#REF!="Yes",_xll.BQL.Query(#REF!&amp;"get(dropna(matches(groupcut(#S,by=#peer,n=10),long_comp_name().value == value(long_comp_name().value,['"&amp;D552&amp;"']).value),true)) for(members('besgcov index'))","#asof",_xll.BQL.Date(#REF!),"#4 = classification_name(bics,4)","#3 = classification_name(bics,3)","#2 = classification_name(bics,2)","#if= "&amp;'[11]Peer Sheet'!$AE$2&amp;"","#Peer = "&amp;'[11]Peer Sheet'!$AE$3&amp;""),H552)))</f>
        <v>#REF!</v>
      </c>
      <c r="M552" s="28" t="e">
        <f>IF(#REF!="","",IF(D552="","",IF(#REF!="Yes",_xll.BQL.Query(#REF!&amp;"get(dropna(matches(groupcut(#G,by=#peer,n=10),long_comp_name().value == value(long_comp_name().value,['"&amp;D552&amp;"']).value),true)) for(members('besgcov index'))","#asof",_xll.BQL.Date(#REF!),"#4 = classification_name(bics,4)","#3 = classification_name(bics,3)","#2 = classification_name(bics,2)","#if= "&amp;'[11]Peer Sheet'!$AE$2&amp;"","#Peer = "&amp;'[11]Peer Sheet'!$AE$3&amp;""),I552)))</f>
        <v>#REF!</v>
      </c>
      <c r="O552" s="27" t="e">
        <f>IF(O551&lt;#REF!,O551+1,"")</f>
        <v>#REF!</v>
      </c>
      <c r="P552" s="42" t="e">
        <f t="array" ref="P552">IF(O552="","",INDEX(D$9:D$938,MATCH(1,(K$9:K$938=IF(#REF!="Leaders",LARGE(K$9:K$938,O552),SMALL(K$9:K$938,O552)))*(COUNTIF(P$9:P551,D$9:D$938)=0),0)))</f>
        <v>#REF!</v>
      </c>
      <c r="Q552" s="41" t="e">
        <f t="shared" si="15"/>
        <v>#REF!</v>
      </c>
      <c r="R552" s="28" t="e">
        <f>IF(O552="","",IF(#REF!="Leaders",LARGE(K:K,O552),SMALL(K:K,O552)))</f>
        <v>#REF!</v>
      </c>
      <c r="S552" s="28"/>
      <c r="T552" s="42" t="e">
        <f t="array" ref="T552">IF(O552="","",INDEX(D$9:D$938,MATCH(1,(L$9:L$938=IF(#REF!="Leaders",LARGE(L$9:L$938,O552),SMALL(L$9:L$938,O552)))*(COUNTIF(T$9:T551,D$9:D$938)=0),0)))</f>
        <v>#REF!</v>
      </c>
      <c r="U552" s="41" t="e">
        <f t="shared" si="16"/>
        <v>#REF!</v>
      </c>
      <c r="V552" s="28" t="e">
        <f>IF(O552="","",IF(#REF!="Leaders",LARGE(L:L,O552),SMALL(L:L,O552)))</f>
        <v>#REF!</v>
      </c>
      <c r="X552" s="42" t="e">
        <f t="array" ref="X552">IF(O552="","",INDEX(D$9:D$938,MATCH(1,(M$9:M$938=IF(#REF!="Leaders",LARGE(M$9:M$938,O552),SMALL(M$9:M$938,O552)))*(COUNTIF(X$9:X551,D$9:D$938)=0),0)))</f>
        <v>#REF!</v>
      </c>
      <c r="Y552" s="41" t="e">
        <f t="shared" si="17"/>
        <v>#REF!</v>
      </c>
      <c r="Z552" s="28" t="e">
        <f>IF(O552="","",IF(#REF!="Leaders",LARGE(M:M,O552),SMALL(M:M,O552)))</f>
        <v>#REF!</v>
      </c>
    </row>
    <row r="553" spans="7:26">
      <c r="G553" s="28"/>
      <c r="H553" s="40"/>
      <c r="I553" s="28"/>
      <c r="J553" s="28"/>
      <c r="K553" s="28" t="e">
        <f>IF(#REF!="","",IF(D553="","",IFERROR(IF(#REF!="Yes",_xll.BQL.Query(#REF!&amp;"get(dropna(matches(groupcut(#E,by=#peer,n=10),long_comp_name().value == value(long_comp_name().value,['"&amp;D553&amp;"']).value),true)) for(members('besgcov index'))","#asof",_xll.BQL.Date(#REF!),"#4 = classification_name(bics,4)","#3 = classification_name(bics,3)","#2 = classification_name(bics,2)","#if= "&amp;'[11]Peer Sheet'!$AE$2&amp;"","#Peer = "&amp;'[11]Peer Sheet'!$AE$3&amp;""),G553)*1,"-")))</f>
        <v>#REF!</v>
      </c>
      <c r="L553" s="28" t="e">
        <f>IF(#REF!="","",IF(D553="","",IF(#REF!="Yes",_xll.BQL.Query(#REF!&amp;"get(dropna(matches(groupcut(#S,by=#peer,n=10),long_comp_name().value == value(long_comp_name().value,['"&amp;D553&amp;"']).value),true)) for(members('besgcov index'))","#asof",_xll.BQL.Date(#REF!),"#4 = classification_name(bics,4)","#3 = classification_name(bics,3)","#2 = classification_name(bics,2)","#if= "&amp;'[11]Peer Sheet'!$AE$2&amp;"","#Peer = "&amp;'[11]Peer Sheet'!$AE$3&amp;""),H553)))</f>
        <v>#REF!</v>
      </c>
      <c r="M553" s="28" t="e">
        <f>IF(#REF!="","",IF(D553="","",IF(#REF!="Yes",_xll.BQL.Query(#REF!&amp;"get(dropna(matches(groupcut(#G,by=#peer,n=10),long_comp_name().value == value(long_comp_name().value,['"&amp;D553&amp;"']).value),true)) for(members('besgcov index'))","#asof",_xll.BQL.Date(#REF!),"#4 = classification_name(bics,4)","#3 = classification_name(bics,3)","#2 = classification_name(bics,2)","#if= "&amp;'[11]Peer Sheet'!$AE$2&amp;"","#Peer = "&amp;'[11]Peer Sheet'!$AE$3&amp;""),I553)))</f>
        <v>#REF!</v>
      </c>
      <c r="O553" s="27" t="e">
        <f>IF(O552&lt;#REF!,O552+1,"")</f>
        <v>#REF!</v>
      </c>
      <c r="P553" s="42" t="e">
        <f t="array" ref="P553">IF(O553="","",INDEX(D$9:D$938,MATCH(1,(K$9:K$938=IF(#REF!="Leaders",LARGE(K$9:K$938,O553),SMALL(K$9:K$938,O553)))*(COUNTIF(P$9:P552,D$9:D$938)=0),0)))</f>
        <v>#REF!</v>
      </c>
      <c r="Q553" s="41" t="e">
        <f t="shared" si="15"/>
        <v>#REF!</v>
      </c>
      <c r="R553" s="28" t="e">
        <f>IF(O553="","",IF(#REF!="Leaders",LARGE(K:K,O553),SMALL(K:K,O553)))</f>
        <v>#REF!</v>
      </c>
      <c r="S553" s="28"/>
      <c r="T553" s="42" t="e">
        <f t="array" ref="T553">IF(O553="","",INDEX(D$9:D$938,MATCH(1,(L$9:L$938=IF(#REF!="Leaders",LARGE(L$9:L$938,O553),SMALL(L$9:L$938,O553)))*(COUNTIF(T$9:T552,D$9:D$938)=0),0)))</f>
        <v>#REF!</v>
      </c>
      <c r="U553" s="41" t="e">
        <f t="shared" si="16"/>
        <v>#REF!</v>
      </c>
      <c r="V553" s="28" t="e">
        <f>IF(O553="","",IF(#REF!="Leaders",LARGE(L:L,O553),SMALL(L:L,O553)))</f>
        <v>#REF!</v>
      </c>
      <c r="X553" s="42" t="e">
        <f t="array" ref="X553">IF(O553="","",INDEX(D$9:D$938,MATCH(1,(M$9:M$938=IF(#REF!="Leaders",LARGE(M$9:M$938,O553),SMALL(M$9:M$938,O553)))*(COUNTIF(X$9:X552,D$9:D$938)=0),0)))</f>
        <v>#REF!</v>
      </c>
      <c r="Y553" s="41" t="e">
        <f t="shared" si="17"/>
        <v>#REF!</v>
      </c>
      <c r="Z553" s="28" t="e">
        <f>IF(O553="","",IF(#REF!="Leaders",LARGE(M:M,O553),SMALL(M:M,O553)))</f>
        <v>#REF!</v>
      </c>
    </row>
    <row r="554" spans="7:26">
      <c r="G554" s="28"/>
      <c r="H554" s="40"/>
      <c r="I554" s="28"/>
      <c r="J554" s="28"/>
      <c r="K554" s="28" t="e">
        <f>IF(#REF!="","",IF(D554="","",IFERROR(IF(#REF!="Yes",_xll.BQL.Query(#REF!&amp;"get(dropna(matches(groupcut(#E,by=#peer,n=10),long_comp_name().value == value(long_comp_name().value,['"&amp;D554&amp;"']).value),true)) for(members('besgcov index'))","#asof",_xll.BQL.Date(#REF!),"#4 = classification_name(bics,4)","#3 = classification_name(bics,3)","#2 = classification_name(bics,2)","#if= "&amp;'[11]Peer Sheet'!$AE$2&amp;"","#Peer = "&amp;'[11]Peer Sheet'!$AE$3&amp;""),G554)*1,"-")))</f>
        <v>#REF!</v>
      </c>
      <c r="L554" s="28" t="e">
        <f>IF(#REF!="","",IF(D554="","",IF(#REF!="Yes",_xll.BQL.Query(#REF!&amp;"get(dropna(matches(groupcut(#S,by=#peer,n=10),long_comp_name().value == value(long_comp_name().value,['"&amp;D554&amp;"']).value),true)) for(members('besgcov index'))","#asof",_xll.BQL.Date(#REF!),"#4 = classification_name(bics,4)","#3 = classification_name(bics,3)","#2 = classification_name(bics,2)","#if= "&amp;'[11]Peer Sheet'!$AE$2&amp;"","#Peer = "&amp;'[11]Peer Sheet'!$AE$3&amp;""),H554)))</f>
        <v>#REF!</v>
      </c>
      <c r="M554" s="28" t="e">
        <f>IF(#REF!="","",IF(D554="","",IF(#REF!="Yes",_xll.BQL.Query(#REF!&amp;"get(dropna(matches(groupcut(#G,by=#peer,n=10),long_comp_name().value == value(long_comp_name().value,['"&amp;D554&amp;"']).value),true)) for(members('besgcov index'))","#asof",_xll.BQL.Date(#REF!),"#4 = classification_name(bics,4)","#3 = classification_name(bics,3)","#2 = classification_name(bics,2)","#if= "&amp;'[11]Peer Sheet'!$AE$2&amp;"","#Peer = "&amp;'[11]Peer Sheet'!$AE$3&amp;""),I554)))</f>
        <v>#REF!</v>
      </c>
      <c r="O554" s="27" t="e">
        <f>IF(O553&lt;#REF!,O553+1,"")</f>
        <v>#REF!</v>
      </c>
      <c r="P554" s="42" t="e">
        <f t="array" ref="P554">IF(O554="","",INDEX(D$9:D$938,MATCH(1,(K$9:K$938=IF(#REF!="Leaders",LARGE(K$9:K$938,O554),SMALL(K$9:K$938,O554)))*(COUNTIF(P$9:P553,D$9:D$938)=0),0)))</f>
        <v>#REF!</v>
      </c>
      <c r="Q554" s="41" t="e">
        <f t="shared" si="15"/>
        <v>#REF!</v>
      </c>
      <c r="R554" s="28" t="e">
        <f>IF(O554="","",IF(#REF!="Leaders",LARGE(K:K,O554),SMALL(K:K,O554)))</f>
        <v>#REF!</v>
      </c>
      <c r="S554" s="28"/>
      <c r="T554" s="42" t="e">
        <f t="array" ref="T554">IF(O554="","",INDEX(D$9:D$938,MATCH(1,(L$9:L$938=IF(#REF!="Leaders",LARGE(L$9:L$938,O554),SMALL(L$9:L$938,O554)))*(COUNTIF(T$9:T553,D$9:D$938)=0),0)))</f>
        <v>#REF!</v>
      </c>
      <c r="U554" s="41" t="e">
        <f t="shared" si="16"/>
        <v>#REF!</v>
      </c>
      <c r="V554" s="28" t="e">
        <f>IF(O554="","",IF(#REF!="Leaders",LARGE(L:L,O554),SMALL(L:L,O554)))</f>
        <v>#REF!</v>
      </c>
      <c r="X554" s="42" t="e">
        <f t="array" ref="X554">IF(O554="","",INDEX(D$9:D$938,MATCH(1,(M$9:M$938=IF(#REF!="Leaders",LARGE(M$9:M$938,O554),SMALL(M$9:M$938,O554)))*(COUNTIF(X$9:X553,D$9:D$938)=0),0)))</f>
        <v>#REF!</v>
      </c>
      <c r="Y554" s="41" t="e">
        <f t="shared" si="17"/>
        <v>#REF!</v>
      </c>
      <c r="Z554" s="28" t="e">
        <f>IF(O554="","",IF(#REF!="Leaders",LARGE(M:M,O554),SMALL(M:M,O554)))</f>
        <v>#REF!</v>
      </c>
    </row>
    <row r="555" spans="7:26">
      <c r="G555" s="28"/>
      <c r="H555" s="40"/>
      <c r="I555" s="28"/>
      <c r="J555" s="28"/>
      <c r="K555" s="28" t="e">
        <f>IF(#REF!="","",IF(D555="","",IFERROR(IF(#REF!="Yes",_xll.BQL.Query(#REF!&amp;"get(dropna(matches(groupcut(#E,by=#peer,n=10),long_comp_name().value == value(long_comp_name().value,['"&amp;D555&amp;"']).value),true)) for(members('besgcov index'))","#asof",_xll.BQL.Date(#REF!),"#4 = classification_name(bics,4)","#3 = classification_name(bics,3)","#2 = classification_name(bics,2)","#if= "&amp;'[11]Peer Sheet'!$AE$2&amp;"","#Peer = "&amp;'[11]Peer Sheet'!$AE$3&amp;""),G555)*1,"-")))</f>
        <v>#REF!</v>
      </c>
      <c r="L555" s="28" t="e">
        <f>IF(#REF!="","",IF(D555="","",IF(#REF!="Yes",_xll.BQL.Query(#REF!&amp;"get(dropna(matches(groupcut(#S,by=#peer,n=10),long_comp_name().value == value(long_comp_name().value,['"&amp;D555&amp;"']).value),true)) for(members('besgcov index'))","#asof",_xll.BQL.Date(#REF!),"#4 = classification_name(bics,4)","#3 = classification_name(bics,3)","#2 = classification_name(bics,2)","#if= "&amp;'[11]Peer Sheet'!$AE$2&amp;"","#Peer = "&amp;'[11]Peer Sheet'!$AE$3&amp;""),H555)))</f>
        <v>#REF!</v>
      </c>
      <c r="M555" s="28" t="e">
        <f>IF(#REF!="","",IF(D555="","",IF(#REF!="Yes",_xll.BQL.Query(#REF!&amp;"get(dropna(matches(groupcut(#G,by=#peer,n=10),long_comp_name().value == value(long_comp_name().value,['"&amp;D555&amp;"']).value),true)) for(members('besgcov index'))","#asof",_xll.BQL.Date(#REF!),"#4 = classification_name(bics,4)","#3 = classification_name(bics,3)","#2 = classification_name(bics,2)","#if= "&amp;'[11]Peer Sheet'!$AE$2&amp;"","#Peer = "&amp;'[11]Peer Sheet'!$AE$3&amp;""),I555)))</f>
        <v>#REF!</v>
      </c>
      <c r="O555" s="27" t="e">
        <f>IF(O554&lt;#REF!,O554+1,"")</f>
        <v>#REF!</v>
      </c>
      <c r="P555" s="42" t="e">
        <f t="array" ref="P555">IF(O555="","",INDEX(D$9:D$938,MATCH(1,(K$9:K$938=IF(#REF!="Leaders",LARGE(K$9:K$938,O555),SMALL(K$9:K$938,O555)))*(COUNTIF(P$9:P554,D$9:D$938)=0),0)))</f>
        <v>#REF!</v>
      </c>
      <c r="Q555" s="41" t="e">
        <f t="shared" si="15"/>
        <v>#REF!</v>
      </c>
      <c r="R555" s="28" t="e">
        <f>IF(O555="","",IF(#REF!="Leaders",LARGE(K:K,O555),SMALL(K:K,O555)))</f>
        <v>#REF!</v>
      </c>
      <c r="S555" s="28"/>
      <c r="T555" s="42" t="e">
        <f t="array" ref="T555">IF(O555="","",INDEX(D$9:D$938,MATCH(1,(L$9:L$938=IF(#REF!="Leaders",LARGE(L$9:L$938,O555),SMALL(L$9:L$938,O555)))*(COUNTIF(T$9:T554,D$9:D$938)=0),0)))</f>
        <v>#REF!</v>
      </c>
      <c r="U555" s="41" t="e">
        <f t="shared" si="16"/>
        <v>#REF!</v>
      </c>
      <c r="V555" s="28" t="e">
        <f>IF(O555="","",IF(#REF!="Leaders",LARGE(L:L,O555),SMALL(L:L,O555)))</f>
        <v>#REF!</v>
      </c>
      <c r="X555" s="42" t="e">
        <f t="array" ref="X555">IF(O555="","",INDEX(D$9:D$938,MATCH(1,(M$9:M$938=IF(#REF!="Leaders",LARGE(M$9:M$938,O555),SMALL(M$9:M$938,O555)))*(COUNTIF(X$9:X554,D$9:D$938)=0),0)))</f>
        <v>#REF!</v>
      </c>
      <c r="Y555" s="41" t="e">
        <f t="shared" si="17"/>
        <v>#REF!</v>
      </c>
      <c r="Z555" s="28" t="e">
        <f>IF(O555="","",IF(#REF!="Leaders",LARGE(M:M,O555),SMALL(M:M,O555)))</f>
        <v>#REF!</v>
      </c>
    </row>
    <row r="556" spans="7:26">
      <c r="G556" s="28"/>
      <c r="H556" s="40"/>
      <c r="I556" s="28"/>
      <c r="J556" s="28"/>
      <c r="K556" s="28" t="e">
        <f>IF(#REF!="","",IF(D556="","",IFERROR(IF(#REF!="Yes",_xll.BQL.Query(#REF!&amp;"get(dropna(matches(groupcut(#E,by=#peer,n=10),long_comp_name().value == value(long_comp_name().value,['"&amp;D556&amp;"']).value),true)) for(members('besgcov index'))","#asof",_xll.BQL.Date(#REF!),"#4 = classification_name(bics,4)","#3 = classification_name(bics,3)","#2 = classification_name(bics,2)","#if= "&amp;'[11]Peer Sheet'!$AE$2&amp;"","#Peer = "&amp;'[11]Peer Sheet'!$AE$3&amp;""),G556)*1,"-")))</f>
        <v>#REF!</v>
      </c>
      <c r="L556" s="28" t="e">
        <f>IF(#REF!="","",IF(D556="","",IF(#REF!="Yes",_xll.BQL.Query(#REF!&amp;"get(dropna(matches(groupcut(#S,by=#peer,n=10),long_comp_name().value == value(long_comp_name().value,['"&amp;D556&amp;"']).value),true)) for(members('besgcov index'))","#asof",_xll.BQL.Date(#REF!),"#4 = classification_name(bics,4)","#3 = classification_name(bics,3)","#2 = classification_name(bics,2)","#if= "&amp;'[11]Peer Sheet'!$AE$2&amp;"","#Peer = "&amp;'[11]Peer Sheet'!$AE$3&amp;""),H556)))</f>
        <v>#REF!</v>
      </c>
      <c r="M556" s="28" t="e">
        <f>IF(#REF!="","",IF(D556="","",IF(#REF!="Yes",_xll.BQL.Query(#REF!&amp;"get(dropna(matches(groupcut(#G,by=#peer,n=10),long_comp_name().value == value(long_comp_name().value,['"&amp;D556&amp;"']).value),true)) for(members('besgcov index'))","#asof",_xll.BQL.Date(#REF!),"#4 = classification_name(bics,4)","#3 = classification_name(bics,3)","#2 = classification_name(bics,2)","#if= "&amp;'[11]Peer Sheet'!$AE$2&amp;"","#Peer = "&amp;'[11]Peer Sheet'!$AE$3&amp;""),I556)))</f>
        <v>#REF!</v>
      </c>
      <c r="O556" s="27" t="e">
        <f>IF(O555&lt;#REF!,O555+1,"")</f>
        <v>#REF!</v>
      </c>
      <c r="P556" s="42" t="e">
        <f t="array" ref="P556">IF(O556="","",INDEX(D$9:D$938,MATCH(1,(K$9:K$938=IF(#REF!="Leaders",LARGE(K$9:K$938,O556),SMALL(K$9:K$938,O556)))*(COUNTIF(P$9:P555,D$9:D$938)=0),0)))</f>
        <v>#REF!</v>
      </c>
      <c r="Q556" s="41" t="e">
        <f t="shared" si="15"/>
        <v>#REF!</v>
      </c>
      <c r="R556" s="28" t="e">
        <f>IF(O556="","",IF(#REF!="Leaders",LARGE(K:K,O556),SMALL(K:K,O556)))</f>
        <v>#REF!</v>
      </c>
      <c r="S556" s="28"/>
      <c r="T556" s="42" t="e">
        <f t="array" ref="T556">IF(O556="","",INDEX(D$9:D$938,MATCH(1,(L$9:L$938=IF(#REF!="Leaders",LARGE(L$9:L$938,O556),SMALL(L$9:L$938,O556)))*(COUNTIF(T$9:T555,D$9:D$938)=0),0)))</f>
        <v>#REF!</v>
      </c>
      <c r="U556" s="41" t="e">
        <f t="shared" si="16"/>
        <v>#REF!</v>
      </c>
      <c r="V556" s="28" t="e">
        <f>IF(O556="","",IF(#REF!="Leaders",LARGE(L:L,O556),SMALL(L:L,O556)))</f>
        <v>#REF!</v>
      </c>
      <c r="X556" s="42" t="e">
        <f t="array" ref="X556">IF(O556="","",INDEX(D$9:D$938,MATCH(1,(M$9:M$938=IF(#REF!="Leaders",LARGE(M$9:M$938,O556),SMALL(M$9:M$938,O556)))*(COUNTIF(X$9:X555,D$9:D$938)=0),0)))</f>
        <v>#REF!</v>
      </c>
      <c r="Y556" s="41" t="e">
        <f t="shared" si="17"/>
        <v>#REF!</v>
      </c>
      <c r="Z556" s="28" t="e">
        <f>IF(O556="","",IF(#REF!="Leaders",LARGE(M:M,O556),SMALL(M:M,O556)))</f>
        <v>#REF!</v>
      </c>
    </row>
    <row r="557" spans="7:26">
      <c r="G557" s="28"/>
      <c r="H557" s="40"/>
      <c r="I557" s="28"/>
      <c r="J557" s="28"/>
      <c r="K557" s="28" t="e">
        <f>IF(#REF!="","",IF(D557="","",IFERROR(IF(#REF!="Yes",_xll.BQL.Query(#REF!&amp;"get(dropna(matches(groupcut(#E,by=#peer,n=10),long_comp_name().value == value(long_comp_name().value,['"&amp;D557&amp;"']).value),true)) for(members('besgcov index'))","#asof",_xll.BQL.Date(#REF!),"#4 = classification_name(bics,4)","#3 = classification_name(bics,3)","#2 = classification_name(bics,2)","#if= "&amp;'[11]Peer Sheet'!$AE$2&amp;"","#Peer = "&amp;'[11]Peer Sheet'!$AE$3&amp;""),G557)*1,"-")))</f>
        <v>#REF!</v>
      </c>
      <c r="L557" s="28" t="e">
        <f>IF(#REF!="","",IF(D557="","",IF(#REF!="Yes",_xll.BQL.Query(#REF!&amp;"get(dropna(matches(groupcut(#S,by=#peer,n=10),long_comp_name().value == value(long_comp_name().value,['"&amp;D557&amp;"']).value),true)) for(members('besgcov index'))","#asof",_xll.BQL.Date(#REF!),"#4 = classification_name(bics,4)","#3 = classification_name(bics,3)","#2 = classification_name(bics,2)","#if= "&amp;'[11]Peer Sheet'!$AE$2&amp;"","#Peer = "&amp;'[11]Peer Sheet'!$AE$3&amp;""),H557)))</f>
        <v>#REF!</v>
      </c>
      <c r="M557" s="28" t="e">
        <f>IF(#REF!="","",IF(D557="","",IF(#REF!="Yes",_xll.BQL.Query(#REF!&amp;"get(dropna(matches(groupcut(#G,by=#peer,n=10),long_comp_name().value == value(long_comp_name().value,['"&amp;D557&amp;"']).value),true)) for(members('besgcov index'))","#asof",_xll.BQL.Date(#REF!),"#4 = classification_name(bics,4)","#3 = classification_name(bics,3)","#2 = classification_name(bics,2)","#if= "&amp;'[11]Peer Sheet'!$AE$2&amp;"","#Peer = "&amp;'[11]Peer Sheet'!$AE$3&amp;""),I557)))</f>
        <v>#REF!</v>
      </c>
      <c r="O557" s="27" t="e">
        <f>IF(O556&lt;#REF!,O556+1,"")</f>
        <v>#REF!</v>
      </c>
      <c r="P557" s="42" t="e">
        <f t="array" ref="P557">IF(O557="","",INDEX(D$9:D$938,MATCH(1,(K$9:K$938=IF(#REF!="Leaders",LARGE(K$9:K$938,O557),SMALL(K$9:K$938,O557)))*(COUNTIF(P$9:P556,D$9:D$938)=0),0)))</f>
        <v>#REF!</v>
      </c>
      <c r="Q557" s="41" t="e">
        <f t="shared" si="15"/>
        <v>#REF!</v>
      </c>
      <c r="R557" s="28" t="e">
        <f>IF(O557="","",IF(#REF!="Leaders",LARGE(K:K,O557),SMALL(K:K,O557)))</f>
        <v>#REF!</v>
      </c>
      <c r="S557" s="28"/>
      <c r="T557" s="42" t="e">
        <f t="array" ref="T557">IF(O557="","",INDEX(D$9:D$938,MATCH(1,(L$9:L$938=IF(#REF!="Leaders",LARGE(L$9:L$938,O557),SMALL(L$9:L$938,O557)))*(COUNTIF(T$9:T556,D$9:D$938)=0),0)))</f>
        <v>#REF!</v>
      </c>
      <c r="U557" s="41" t="e">
        <f t="shared" si="16"/>
        <v>#REF!</v>
      </c>
      <c r="V557" s="28" t="e">
        <f>IF(O557="","",IF(#REF!="Leaders",LARGE(L:L,O557),SMALL(L:L,O557)))</f>
        <v>#REF!</v>
      </c>
      <c r="X557" s="42" t="e">
        <f t="array" ref="X557">IF(O557="","",INDEX(D$9:D$938,MATCH(1,(M$9:M$938=IF(#REF!="Leaders",LARGE(M$9:M$938,O557),SMALL(M$9:M$938,O557)))*(COUNTIF(X$9:X556,D$9:D$938)=0),0)))</f>
        <v>#REF!</v>
      </c>
      <c r="Y557" s="41" t="e">
        <f t="shared" si="17"/>
        <v>#REF!</v>
      </c>
      <c r="Z557" s="28" t="e">
        <f>IF(O557="","",IF(#REF!="Leaders",LARGE(M:M,O557),SMALL(M:M,O557)))</f>
        <v>#REF!</v>
      </c>
    </row>
    <row r="558" spans="7:26">
      <c r="G558" s="28"/>
      <c r="H558" s="40"/>
      <c r="I558" s="28"/>
      <c r="J558" s="28"/>
      <c r="K558" s="28" t="e">
        <f>IF(#REF!="","",IF(D558="","",IFERROR(IF(#REF!="Yes",_xll.BQL.Query(#REF!&amp;"get(dropna(matches(groupcut(#E,by=#peer,n=10),long_comp_name().value == value(long_comp_name().value,['"&amp;D558&amp;"']).value),true)) for(members('besgcov index'))","#asof",_xll.BQL.Date(#REF!),"#4 = classification_name(bics,4)","#3 = classification_name(bics,3)","#2 = classification_name(bics,2)","#if= "&amp;'[11]Peer Sheet'!$AE$2&amp;"","#Peer = "&amp;'[11]Peer Sheet'!$AE$3&amp;""),G558)*1,"-")))</f>
        <v>#REF!</v>
      </c>
      <c r="L558" s="28" t="e">
        <f>IF(#REF!="","",IF(D558="","",IF(#REF!="Yes",_xll.BQL.Query(#REF!&amp;"get(dropna(matches(groupcut(#S,by=#peer,n=10),long_comp_name().value == value(long_comp_name().value,['"&amp;D558&amp;"']).value),true)) for(members('besgcov index'))","#asof",_xll.BQL.Date(#REF!),"#4 = classification_name(bics,4)","#3 = classification_name(bics,3)","#2 = classification_name(bics,2)","#if= "&amp;'[11]Peer Sheet'!$AE$2&amp;"","#Peer = "&amp;'[11]Peer Sheet'!$AE$3&amp;""),H558)))</f>
        <v>#REF!</v>
      </c>
      <c r="M558" s="28" t="e">
        <f>IF(#REF!="","",IF(D558="","",IF(#REF!="Yes",_xll.BQL.Query(#REF!&amp;"get(dropna(matches(groupcut(#G,by=#peer,n=10),long_comp_name().value == value(long_comp_name().value,['"&amp;D558&amp;"']).value),true)) for(members('besgcov index'))","#asof",_xll.BQL.Date(#REF!),"#4 = classification_name(bics,4)","#3 = classification_name(bics,3)","#2 = classification_name(bics,2)","#if= "&amp;'[11]Peer Sheet'!$AE$2&amp;"","#Peer = "&amp;'[11]Peer Sheet'!$AE$3&amp;""),I558)))</f>
        <v>#REF!</v>
      </c>
      <c r="O558" s="27" t="e">
        <f>IF(O557&lt;#REF!,O557+1,"")</f>
        <v>#REF!</v>
      </c>
      <c r="P558" s="42" t="e">
        <f t="array" ref="P558">IF(O558="","",INDEX(D$9:D$938,MATCH(1,(K$9:K$938=IF(#REF!="Leaders",LARGE(K$9:K$938,O558),SMALL(K$9:K$938,O558)))*(COUNTIF(P$9:P557,D$9:D$938)=0),0)))</f>
        <v>#REF!</v>
      </c>
      <c r="Q558" s="41" t="e">
        <f t="shared" si="15"/>
        <v>#REF!</v>
      </c>
      <c r="R558" s="28" t="e">
        <f>IF(O558="","",IF(#REF!="Leaders",LARGE(K:K,O558),SMALL(K:K,O558)))</f>
        <v>#REF!</v>
      </c>
      <c r="S558" s="28"/>
      <c r="T558" s="42" t="e">
        <f t="array" ref="T558">IF(O558="","",INDEX(D$9:D$938,MATCH(1,(L$9:L$938=IF(#REF!="Leaders",LARGE(L$9:L$938,O558),SMALL(L$9:L$938,O558)))*(COUNTIF(T$9:T557,D$9:D$938)=0),0)))</f>
        <v>#REF!</v>
      </c>
      <c r="U558" s="41" t="e">
        <f t="shared" si="16"/>
        <v>#REF!</v>
      </c>
      <c r="V558" s="28" t="e">
        <f>IF(O558="","",IF(#REF!="Leaders",LARGE(L:L,O558),SMALL(L:L,O558)))</f>
        <v>#REF!</v>
      </c>
      <c r="X558" s="42" t="e">
        <f t="array" ref="X558">IF(O558="","",INDEX(D$9:D$938,MATCH(1,(M$9:M$938=IF(#REF!="Leaders",LARGE(M$9:M$938,O558),SMALL(M$9:M$938,O558)))*(COUNTIF(X$9:X557,D$9:D$938)=0),0)))</f>
        <v>#REF!</v>
      </c>
      <c r="Y558" s="41" t="e">
        <f t="shared" si="17"/>
        <v>#REF!</v>
      </c>
      <c r="Z558" s="28" t="e">
        <f>IF(O558="","",IF(#REF!="Leaders",LARGE(M:M,O558),SMALL(M:M,O558)))</f>
        <v>#REF!</v>
      </c>
    </row>
    <row r="559" spans="7:26">
      <c r="G559" s="28"/>
      <c r="H559" s="40"/>
      <c r="I559" s="28"/>
      <c r="J559" s="28"/>
      <c r="K559" s="28" t="e">
        <f>IF(#REF!="","",IF(D559="","",IFERROR(IF(#REF!="Yes",_xll.BQL.Query(#REF!&amp;"get(dropna(matches(groupcut(#E,by=#peer,n=10),long_comp_name().value == value(long_comp_name().value,['"&amp;D559&amp;"']).value),true)) for(members('besgcov index'))","#asof",_xll.BQL.Date(#REF!),"#4 = classification_name(bics,4)","#3 = classification_name(bics,3)","#2 = classification_name(bics,2)","#if= "&amp;'[11]Peer Sheet'!$AE$2&amp;"","#Peer = "&amp;'[11]Peer Sheet'!$AE$3&amp;""),G559)*1,"-")))</f>
        <v>#REF!</v>
      </c>
      <c r="L559" s="28" t="e">
        <f>IF(#REF!="","",IF(D559="","",IF(#REF!="Yes",_xll.BQL.Query(#REF!&amp;"get(dropna(matches(groupcut(#S,by=#peer,n=10),long_comp_name().value == value(long_comp_name().value,['"&amp;D559&amp;"']).value),true)) for(members('besgcov index'))","#asof",_xll.BQL.Date(#REF!),"#4 = classification_name(bics,4)","#3 = classification_name(bics,3)","#2 = classification_name(bics,2)","#if= "&amp;'[11]Peer Sheet'!$AE$2&amp;"","#Peer = "&amp;'[11]Peer Sheet'!$AE$3&amp;""),H559)))</f>
        <v>#REF!</v>
      </c>
      <c r="M559" s="28" t="e">
        <f>IF(#REF!="","",IF(D559="","",IF(#REF!="Yes",_xll.BQL.Query(#REF!&amp;"get(dropna(matches(groupcut(#G,by=#peer,n=10),long_comp_name().value == value(long_comp_name().value,['"&amp;D559&amp;"']).value),true)) for(members('besgcov index'))","#asof",_xll.BQL.Date(#REF!),"#4 = classification_name(bics,4)","#3 = classification_name(bics,3)","#2 = classification_name(bics,2)","#if= "&amp;'[11]Peer Sheet'!$AE$2&amp;"","#Peer = "&amp;'[11]Peer Sheet'!$AE$3&amp;""),I559)))</f>
        <v>#REF!</v>
      </c>
      <c r="O559" s="27" t="e">
        <f>IF(O558&lt;#REF!,O558+1,"")</f>
        <v>#REF!</v>
      </c>
      <c r="P559" s="42" t="e">
        <f t="array" ref="P559">IF(O559="","",INDEX(D$9:D$938,MATCH(1,(K$9:K$938=IF(#REF!="Leaders",LARGE(K$9:K$938,O559),SMALL(K$9:K$938,O559)))*(COUNTIF(P$9:P558,D$9:D$938)=0),0)))</f>
        <v>#REF!</v>
      </c>
      <c r="Q559" s="41" t="e">
        <f t="shared" si="15"/>
        <v>#REF!</v>
      </c>
      <c r="R559" s="28" t="e">
        <f>IF(O559="","",IF(#REF!="Leaders",LARGE(K:K,O559),SMALL(K:K,O559)))</f>
        <v>#REF!</v>
      </c>
      <c r="S559" s="28"/>
      <c r="T559" s="42" t="e">
        <f t="array" ref="T559">IF(O559="","",INDEX(D$9:D$938,MATCH(1,(L$9:L$938=IF(#REF!="Leaders",LARGE(L$9:L$938,O559),SMALL(L$9:L$938,O559)))*(COUNTIF(T$9:T558,D$9:D$938)=0),0)))</f>
        <v>#REF!</v>
      </c>
      <c r="U559" s="41" t="e">
        <f t="shared" si="16"/>
        <v>#REF!</v>
      </c>
      <c r="V559" s="28" t="e">
        <f>IF(O559="","",IF(#REF!="Leaders",LARGE(L:L,O559),SMALL(L:L,O559)))</f>
        <v>#REF!</v>
      </c>
      <c r="X559" s="42" t="e">
        <f t="array" ref="X559">IF(O559="","",INDEX(D$9:D$938,MATCH(1,(M$9:M$938=IF(#REF!="Leaders",LARGE(M$9:M$938,O559),SMALL(M$9:M$938,O559)))*(COUNTIF(X$9:X558,D$9:D$938)=0),0)))</f>
        <v>#REF!</v>
      </c>
      <c r="Y559" s="41" t="e">
        <f t="shared" si="17"/>
        <v>#REF!</v>
      </c>
      <c r="Z559" s="28" t="e">
        <f>IF(O559="","",IF(#REF!="Leaders",LARGE(M:M,O559),SMALL(M:M,O559)))</f>
        <v>#REF!</v>
      </c>
    </row>
    <row r="560" spans="7:26">
      <c r="G560" s="28"/>
      <c r="H560" s="40"/>
      <c r="I560" s="28"/>
      <c r="J560" s="28"/>
      <c r="K560" s="28" t="e">
        <f>IF(#REF!="","",IF(D560="","",IFERROR(IF(#REF!="Yes",_xll.BQL.Query(#REF!&amp;"get(dropna(matches(groupcut(#E,by=#peer,n=10),long_comp_name().value == value(long_comp_name().value,['"&amp;D560&amp;"']).value),true)) for(members('besgcov index'))","#asof",_xll.BQL.Date(#REF!),"#4 = classification_name(bics,4)","#3 = classification_name(bics,3)","#2 = classification_name(bics,2)","#if= "&amp;'[11]Peer Sheet'!$AE$2&amp;"","#Peer = "&amp;'[11]Peer Sheet'!$AE$3&amp;""),G560)*1,"-")))</f>
        <v>#REF!</v>
      </c>
      <c r="L560" s="28" t="e">
        <f>IF(#REF!="","",IF(D560="","",IF(#REF!="Yes",_xll.BQL.Query(#REF!&amp;"get(dropna(matches(groupcut(#S,by=#peer,n=10),long_comp_name().value == value(long_comp_name().value,['"&amp;D560&amp;"']).value),true)) for(members('besgcov index'))","#asof",_xll.BQL.Date(#REF!),"#4 = classification_name(bics,4)","#3 = classification_name(bics,3)","#2 = classification_name(bics,2)","#if= "&amp;'[11]Peer Sheet'!$AE$2&amp;"","#Peer = "&amp;'[11]Peer Sheet'!$AE$3&amp;""),H560)))</f>
        <v>#REF!</v>
      </c>
      <c r="M560" s="28" t="e">
        <f>IF(#REF!="","",IF(D560="","",IF(#REF!="Yes",_xll.BQL.Query(#REF!&amp;"get(dropna(matches(groupcut(#G,by=#peer,n=10),long_comp_name().value == value(long_comp_name().value,['"&amp;D560&amp;"']).value),true)) for(members('besgcov index'))","#asof",_xll.BQL.Date(#REF!),"#4 = classification_name(bics,4)","#3 = classification_name(bics,3)","#2 = classification_name(bics,2)","#if= "&amp;'[11]Peer Sheet'!$AE$2&amp;"","#Peer = "&amp;'[11]Peer Sheet'!$AE$3&amp;""),I560)))</f>
        <v>#REF!</v>
      </c>
      <c r="O560" s="27" t="e">
        <f>IF(O559&lt;#REF!,O559+1,"")</f>
        <v>#REF!</v>
      </c>
      <c r="P560" s="42" t="e">
        <f t="array" ref="P560">IF(O560="","",INDEX(D$9:D$938,MATCH(1,(K$9:K$938=IF(#REF!="Leaders",LARGE(K$9:K$938,O560),SMALL(K$9:K$938,O560)))*(COUNTIF(P$9:P559,D$9:D$938)=0),0)))</f>
        <v>#REF!</v>
      </c>
      <c r="Q560" s="41" t="e">
        <f t="shared" si="15"/>
        <v>#REF!</v>
      </c>
      <c r="R560" s="28" t="e">
        <f>IF(O560="","",IF(#REF!="Leaders",LARGE(K:K,O560),SMALL(K:K,O560)))</f>
        <v>#REF!</v>
      </c>
      <c r="S560" s="28"/>
      <c r="T560" s="42" t="e">
        <f t="array" ref="T560">IF(O560="","",INDEX(D$9:D$938,MATCH(1,(L$9:L$938=IF(#REF!="Leaders",LARGE(L$9:L$938,O560),SMALL(L$9:L$938,O560)))*(COUNTIF(T$9:T559,D$9:D$938)=0),0)))</f>
        <v>#REF!</v>
      </c>
      <c r="U560" s="41" t="e">
        <f t="shared" si="16"/>
        <v>#REF!</v>
      </c>
      <c r="V560" s="28" t="e">
        <f>IF(O560="","",IF(#REF!="Leaders",LARGE(L:L,O560),SMALL(L:L,O560)))</f>
        <v>#REF!</v>
      </c>
      <c r="X560" s="42" t="e">
        <f t="array" ref="X560">IF(O560="","",INDEX(D$9:D$938,MATCH(1,(M$9:M$938=IF(#REF!="Leaders",LARGE(M$9:M$938,O560),SMALL(M$9:M$938,O560)))*(COUNTIF(X$9:X559,D$9:D$938)=0),0)))</f>
        <v>#REF!</v>
      </c>
      <c r="Y560" s="41" t="e">
        <f t="shared" si="17"/>
        <v>#REF!</v>
      </c>
      <c r="Z560" s="28" t="e">
        <f>IF(O560="","",IF(#REF!="Leaders",LARGE(M:M,O560),SMALL(M:M,O560)))</f>
        <v>#REF!</v>
      </c>
    </row>
    <row r="561" spans="7:26">
      <c r="G561" s="28"/>
      <c r="H561" s="40"/>
      <c r="I561" s="28"/>
      <c r="J561" s="28"/>
      <c r="K561" s="28" t="e">
        <f>IF(#REF!="","",IF(D561="","",IFERROR(IF(#REF!="Yes",_xll.BQL.Query(#REF!&amp;"get(dropna(matches(groupcut(#E,by=#peer,n=10),long_comp_name().value == value(long_comp_name().value,['"&amp;D561&amp;"']).value),true)) for(members('besgcov index'))","#asof",_xll.BQL.Date(#REF!),"#4 = classification_name(bics,4)","#3 = classification_name(bics,3)","#2 = classification_name(bics,2)","#if= "&amp;'[11]Peer Sheet'!$AE$2&amp;"","#Peer = "&amp;'[11]Peer Sheet'!$AE$3&amp;""),G561)*1,"-")))</f>
        <v>#REF!</v>
      </c>
      <c r="L561" s="28" t="e">
        <f>IF(#REF!="","",IF(D561="","",IF(#REF!="Yes",_xll.BQL.Query(#REF!&amp;"get(dropna(matches(groupcut(#S,by=#peer,n=10),long_comp_name().value == value(long_comp_name().value,['"&amp;D561&amp;"']).value),true)) for(members('besgcov index'))","#asof",_xll.BQL.Date(#REF!),"#4 = classification_name(bics,4)","#3 = classification_name(bics,3)","#2 = classification_name(bics,2)","#if= "&amp;'[11]Peer Sheet'!$AE$2&amp;"","#Peer = "&amp;'[11]Peer Sheet'!$AE$3&amp;""),H561)))</f>
        <v>#REF!</v>
      </c>
      <c r="M561" s="28" t="e">
        <f>IF(#REF!="","",IF(D561="","",IF(#REF!="Yes",_xll.BQL.Query(#REF!&amp;"get(dropna(matches(groupcut(#G,by=#peer,n=10),long_comp_name().value == value(long_comp_name().value,['"&amp;D561&amp;"']).value),true)) for(members('besgcov index'))","#asof",_xll.BQL.Date(#REF!),"#4 = classification_name(bics,4)","#3 = classification_name(bics,3)","#2 = classification_name(bics,2)","#if= "&amp;'[11]Peer Sheet'!$AE$2&amp;"","#Peer = "&amp;'[11]Peer Sheet'!$AE$3&amp;""),I561)))</f>
        <v>#REF!</v>
      </c>
      <c r="O561" s="27" t="e">
        <f>IF(O560&lt;#REF!,O560+1,"")</f>
        <v>#REF!</v>
      </c>
      <c r="P561" s="42" t="e">
        <f t="array" ref="P561">IF(O561="","",INDEX(D$9:D$938,MATCH(1,(K$9:K$938=IF(#REF!="Leaders",LARGE(K$9:K$938,O561),SMALL(K$9:K$938,O561)))*(COUNTIF(P$9:P560,D$9:D$938)=0),0)))</f>
        <v>#REF!</v>
      </c>
      <c r="Q561" s="41" t="e">
        <f t="shared" si="15"/>
        <v>#REF!</v>
      </c>
      <c r="R561" s="28" t="e">
        <f>IF(O561="","",IF(#REF!="Leaders",LARGE(K:K,O561),SMALL(K:K,O561)))</f>
        <v>#REF!</v>
      </c>
      <c r="S561" s="28"/>
      <c r="T561" s="42" t="e">
        <f t="array" ref="T561">IF(O561="","",INDEX(D$9:D$938,MATCH(1,(L$9:L$938=IF(#REF!="Leaders",LARGE(L$9:L$938,O561),SMALL(L$9:L$938,O561)))*(COUNTIF(T$9:T560,D$9:D$938)=0),0)))</f>
        <v>#REF!</v>
      </c>
      <c r="U561" s="41" t="e">
        <f t="shared" si="16"/>
        <v>#REF!</v>
      </c>
      <c r="V561" s="28" t="e">
        <f>IF(O561="","",IF(#REF!="Leaders",LARGE(L:L,O561),SMALL(L:L,O561)))</f>
        <v>#REF!</v>
      </c>
      <c r="X561" s="42" t="e">
        <f t="array" ref="X561">IF(O561="","",INDEX(D$9:D$938,MATCH(1,(M$9:M$938=IF(#REF!="Leaders",LARGE(M$9:M$938,O561),SMALL(M$9:M$938,O561)))*(COUNTIF(X$9:X560,D$9:D$938)=0),0)))</f>
        <v>#REF!</v>
      </c>
      <c r="Y561" s="41" t="e">
        <f t="shared" si="17"/>
        <v>#REF!</v>
      </c>
      <c r="Z561" s="28" t="e">
        <f>IF(O561="","",IF(#REF!="Leaders",LARGE(M:M,O561),SMALL(M:M,O561)))</f>
        <v>#REF!</v>
      </c>
    </row>
    <row r="562" spans="7:26">
      <c r="G562" s="28"/>
      <c r="H562" s="40"/>
      <c r="I562" s="28"/>
      <c r="J562" s="28"/>
      <c r="K562" s="28" t="e">
        <f>IF(#REF!="","",IF(D562="","",IFERROR(IF(#REF!="Yes",_xll.BQL.Query(#REF!&amp;"get(dropna(matches(groupcut(#E,by=#peer,n=10),long_comp_name().value == value(long_comp_name().value,['"&amp;D562&amp;"']).value),true)) for(members('besgcov index'))","#asof",_xll.BQL.Date(#REF!),"#4 = classification_name(bics,4)","#3 = classification_name(bics,3)","#2 = classification_name(bics,2)","#if= "&amp;'[11]Peer Sheet'!$AE$2&amp;"","#Peer = "&amp;'[11]Peer Sheet'!$AE$3&amp;""),G562)*1,"-")))</f>
        <v>#REF!</v>
      </c>
      <c r="L562" s="28" t="e">
        <f>IF(#REF!="","",IF(D562="","",IF(#REF!="Yes",_xll.BQL.Query(#REF!&amp;"get(dropna(matches(groupcut(#S,by=#peer,n=10),long_comp_name().value == value(long_comp_name().value,['"&amp;D562&amp;"']).value),true)) for(members('besgcov index'))","#asof",_xll.BQL.Date(#REF!),"#4 = classification_name(bics,4)","#3 = classification_name(bics,3)","#2 = classification_name(bics,2)","#if= "&amp;'[11]Peer Sheet'!$AE$2&amp;"","#Peer = "&amp;'[11]Peer Sheet'!$AE$3&amp;""),H562)))</f>
        <v>#REF!</v>
      </c>
      <c r="M562" s="28" t="e">
        <f>IF(#REF!="","",IF(D562="","",IF(#REF!="Yes",_xll.BQL.Query(#REF!&amp;"get(dropna(matches(groupcut(#G,by=#peer,n=10),long_comp_name().value == value(long_comp_name().value,['"&amp;D562&amp;"']).value),true)) for(members('besgcov index'))","#asof",_xll.BQL.Date(#REF!),"#4 = classification_name(bics,4)","#3 = classification_name(bics,3)","#2 = classification_name(bics,2)","#if= "&amp;'[11]Peer Sheet'!$AE$2&amp;"","#Peer = "&amp;'[11]Peer Sheet'!$AE$3&amp;""),I562)))</f>
        <v>#REF!</v>
      </c>
      <c r="O562" s="27" t="e">
        <f>IF(O561&lt;#REF!,O561+1,"")</f>
        <v>#REF!</v>
      </c>
      <c r="P562" s="42" t="e">
        <f t="array" ref="P562">IF(O562="","",INDEX(D$9:D$938,MATCH(1,(K$9:K$938=IF(#REF!="Leaders",LARGE(K$9:K$938,O562),SMALL(K$9:K$938,O562)))*(COUNTIF(P$9:P561,D$9:D$938)=0),0)))</f>
        <v>#REF!</v>
      </c>
      <c r="Q562" s="41" t="e">
        <f t="shared" si="15"/>
        <v>#REF!</v>
      </c>
      <c r="R562" s="28" t="e">
        <f>IF(O562="","",IF(#REF!="Leaders",LARGE(K:K,O562),SMALL(K:K,O562)))</f>
        <v>#REF!</v>
      </c>
      <c r="S562" s="28"/>
      <c r="T562" s="42" t="e">
        <f t="array" ref="T562">IF(O562="","",INDEX(D$9:D$938,MATCH(1,(L$9:L$938=IF(#REF!="Leaders",LARGE(L$9:L$938,O562),SMALL(L$9:L$938,O562)))*(COUNTIF(T$9:T561,D$9:D$938)=0),0)))</f>
        <v>#REF!</v>
      </c>
      <c r="U562" s="41" t="e">
        <f t="shared" si="16"/>
        <v>#REF!</v>
      </c>
      <c r="V562" s="28" t="e">
        <f>IF(O562="","",IF(#REF!="Leaders",LARGE(L:L,O562),SMALL(L:L,O562)))</f>
        <v>#REF!</v>
      </c>
      <c r="X562" s="42" t="e">
        <f t="array" ref="X562">IF(O562="","",INDEX(D$9:D$938,MATCH(1,(M$9:M$938=IF(#REF!="Leaders",LARGE(M$9:M$938,O562),SMALL(M$9:M$938,O562)))*(COUNTIF(X$9:X561,D$9:D$938)=0),0)))</f>
        <v>#REF!</v>
      </c>
      <c r="Y562" s="41" t="e">
        <f t="shared" si="17"/>
        <v>#REF!</v>
      </c>
      <c r="Z562" s="28" t="e">
        <f>IF(O562="","",IF(#REF!="Leaders",LARGE(M:M,O562),SMALL(M:M,O562)))</f>
        <v>#REF!</v>
      </c>
    </row>
    <row r="563" spans="7:26">
      <c r="G563" s="28"/>
      <c r="H563" s="40"/>
      <c r="I563" s="28"/>
      <c r="J563" s="28"/>
      <c r="K563" s="28" t="e">
        <f>IF(#REF!="","",IF(D563="","",IFERROR(IF(#REF!="Yes",_xll.BQL.Query(#REF!&amp;"get(dropna(matches(groupcut(#E,by=#peer,n=10),long_comp_name().value == value(long_comp_name().value,['"&amp;D563&amp;"']).value),true)) for(members('besgcov index'))","#asof",_xll.BQL.Date(#REF!),"#4 = classification_name(bics,4)","#3 = classification_name(bics,3)","#2 = classification_name(bics,2)","#if= "&amp;'[11]Peer Sheet'!$AE$2&amp;"","#Peer = "&amp;'[11]Peer Sheet'!$AE$3&amp;""),G563)*1,"-")))</f>
        <v>#REF!</v>
      </c>
      <c r="L563" s="28" t="e">
        <f>IF(#REF!="","",IF(D563="","",IF(#REF!="Yes",_xll.BQL.Query(#REF!&amp;"get(dropna(matches(groupcut(#S,by=#peer,n=10),long_comp_name().value == value(long_comp_name().value,['"&amp;D563&amp;"']).value),true)) for(members('besgcov index'))","#asof",_xll.BQL.Date(#REF!),"#4 = classification_name(bics,4)","#3 = classification_name(bics,3)","#2 = classification_name(bics,2)","#if= "&amp;'[11]Peer Sheet'!$AE$2&amp;"","#Peer = "&amp;'[11]Peer Sheet'!$AE$3&amp;""),H563)))</f>
        <v>#REF!</v>
      </c>
      <c r="M563" s="28" t="e">
        <f>IF(#REF!="","",IF(D563="","",IF(#REF!="Yes",_xll.BQL.Query(#REF!&amp;"get(dropna(matches(groupcut(#G,by=#peer,n=10),long_comp_name().value == value(long_comp_name().value,['"&amp;D563&amp;"']).value),true)) for(members('besgcov index'))","#asof",_xll.BQL.Date(#REF!),"#4 = classification_name(bics,4)","#3 = classification_name(bics,3)","#2 = classification_name(bics,2)","#if= "&amp;'[11]Peer Sheet'!$AE$2&amp;"","#Peer = "&amp;'[11]Peer Sheet'!$AE$3&amp;""),I563)))</f>
        <v>#REF!</v>
      </c>
      <c r="O563" s="27" t="e">
        <f>IF(O562&lt;#REF!,O562+1,"")</f>
        <v>#REF!</v>
      </c>
      <c r="P563" s="42" t="e">
        <f t="array" ref="P563">IF(O563="","",INDEX(D$9:D$938,MATCH(1,(K$9:K$938=IF(#REF!="Leaders",LARGE(K$9:K$938,O563),SMALL(K$9:K$938,O563)))*(COUNTIF(P$9:P562,D$9:D$938)=0),0)))</f>
        <v>#REF!</v>
      </c>
      <c r="Q563" s="41" t="e">
        <f t="shared" si="15"/>
        <v>#REF!</v>
      </c>
      <c r="R563" s="28" t="e">
        <f>IF(O563="","",IF(#REF!="Leaders",LARGE(K:K,O563),SMALL(K:K,O563)))</f>
        <v>#REF!</v>
      </c>
      <c r="S563" s="28"/>
      <c r="T563" s="42" t="e">
        <f t="array" ref="T563">IF(O563="","",INDEX(D$9:D$938,MATCH(1,(L$9:L$938=IF(#REF!="Leaders",LARGE(L$9:L$938,O563),SMALL(L$9:L$938,O563)))*(COUNTIF(T$9:T562,D$9:D$938)=0),0)))</f>
        <v>#REF!</v>
      </c>
      <c r="U563" s="41" t="e">
        <f t="shared" si="16"/>
        <v>#REF!</v>
      </c>
      <c r="V563" s="28" t="e">
        <f>IF(O563="","",IF(#REF!="Leaders",LARGE(L:L,O563),SMALL(L:L,O563)))</f>
        <v>#REF!</v>
      </c>
      <c r="X563" s="42" t="e">
        <f t="array" ref="X563">IF(O563="","",INDEX(D$9:D$938,MATCH(1,(M$9:M$938=IF(#REF!="Leaders",LARGE(M$9:M$938,O563),SMALL(M$9:M$938,O563)))*(COUNTIF(X$9:X562,D$9:D$938)=0),0)))</f>
        <v>#REF!</v>
      </c>
      <c r="Y563" s="41" t="e">
        <f t="shared" si="17"/>
        <v>#REF!</v>
      </c>
      <c r="Z563" s="28" t="e">
        <f>IF(O563="","",IF(#REF!="Leaders",LARGE(M:M,O563),SMALL(M:M,O563)))</f>
        <v>#REF!</v>
      </c>
    </row>
    <row r="564" spans="7:26">
      <c r="G564" s="28"/>
      <c r="H564" s="40"/>
      <c r="I564" s="28"/>
      <c r="J564" s="28"/>
      <c r="K564" s="28" t="e">
        <f>IF(#REF!="","",IF(D564="","",IFERROR(IF(#REF!="Yes",_xll.BQL.Query(#REF!&amp;"get(dropna(matches(groupcut(#E,by=#peer,n=10),long_comp_name().value == value(long_comp_name().value,['"&amp;D564&amp;"']).value),true)) for(members('besgcov index'))","#asof",_xll.BQL.Date(#REF!),"#4 = classification_name(bics,4)","#3 = classification_name(bics,3)","#2 = classification_name(bics,2)","#if= "&amp;'[11]Peer Sheet'!$AE$2&amp;"","#Peer = "&amp;'[11]Peer Sheet'!$AE$3&amp;""),G564)*1,"-")))</f>
        <v>#REF!</v>
      </c>
      <c r="L564" s="28" t="e">
        <f>IF(#REF!="","",IF(D564="","",IF(#REF!="Yes",_xll.BQL.Query(#REF!&amp;"get(dropna(matches(groupcut(#S,by=#peer,n=10),long_comp_name().value == value(long_comp_name().value,['"&amp;D564&amp;"']).value),true)) for(members('besgcov index'))","#asof",_xll.BQL.Date(#REF!),"#4 = classification_name(bics,4)","#3 = classification_name(bics,3)","#2 = classification_name(bics,2)","#if= "&amp;'[11]Peer Sheet'!$AE$2&amp;"","#Peer = "&amp;'[11]Peer Sheet'!$AE$3&amp;""),H564)))</f>
        <v>#REF!</v>
      </c>
      <c r="M564" s="28" t="e">
        <f>IF(#REF!="","",IF(D564="","",IF(#REF!="Yes",_xll.BQL.Query(#REF!&amp;"get(dropna(matches(groupcut(#G,by=#peer,n=10),long_comp_name().value == value(long_comp_name().value,['"&amp;D564&amp;"']).value),true)) for(members('besgcov index'))","#asof",_xll.BQL.Date(#REF!),"#4 = classification_name(bics,4)","#3 = classification_name(bics,3)","#2 = classification_name(bics,2)","#if= "&amp;'[11]Peer Sheet'!$AE$2&amp;"","#Peer = "&amp;'[11]Peer Sheet'!$AE$3&amp;""),I564)))</f>
        <v>#REF!</v>
      </c>
      <c r="O564" s="27" t="e">
        <f>IF(O563&lt;#REF!,O563+1,"")</f>
        <v>#REF!</v>
      </c>
      <c r="P564" s="42" t="e">
        <f t="array" ref="P564">IF(O564="","",INDEX(D$9:D$938,MATCH(1,(K$9:K$938=IF(#REF!="Leaders",LARGE(K$9:K$938,O564),SMALL(K$9:K$938,O564)))*(COUNTIF(P$9:P563,D$9:D$938)=0),0)))</f>
        <v>#REF!</v>
      </c>
      <c r="Q564" s="41" t="e">
        <f t="shared" si="15"/>
        <v>#REF!</v>
      </c>
      <c r="R564" s="28" t="e">
        <f>IF(O564="","",IF(#REF!="Leaders",LARGE(K:K,O564),SMALL(K:K,O564)))</f>
        <v>#REF!</v>
      </c>
      <c r="S564" s="28"/>
      <c r="T564" s="42" t="e">
        <f t="array" ref="T564">IF(O564="","",INDEX(D$9:D$938,MATCH(1,(L$9:L$938=IF(#REF!="Leaders",LARGE(L$9:L$938,O564),SMALL(L$9:L$938,O564)))*(COUNTIF(T$9:T563,D$9:D$938)=0),0)))</f>
        <v>#REF!</v>
      </c>
      <c r="U564" s="41" t="e">
        <f t="shared" si="16"/>
        <v>#REF!</v>
      </c>
      <c r="V564" s="28" t="e">
        <f>IF(O564="","",IF(#REF!="Leaders",LARGE(L:L,O564),SMALL(L:L,O564)))</f>
        <v>#REF!</v>
      </c>
      <c r="X564" s="42" t="e">
        <f t="array" ref="X564">IF(O564="","",INDEX(D$9:D$938,MATCH(1,(M$9:M$938=IF(#REF!="Leaders",LARGE(M$9:M$938,O564),SMALL(M$9:M$938,O564)))*(COUNTIF(X$9:X563,D$9:D$938)=0),0)))</f>
        <v>#REF!</v>
      </c>
      <c r="Y564" s="41" t="e">
        <f t="shared" si="17"/>
        <v>#REF!</v>
      </c>
      <c r="Z564" s="28" t="e">
        <f>IF(O564="","",IF(#REF!="Leaders",LARGE(M:M,O564),SMALL(M:M,O564)))</f>
        <v>#REF!</v>
      </c>
    </row>
    <row r="565" spans="7:26">
      <c r="G565" s="28"/>
      <c r="H565" s="40"/>
      <c r="I565" s="28"/>
      <c r="J565" s="28"/>
      <c r="K565" s="28" t="e">
        <f>IF(#REF!="","",IF(D565="","",IFERROR(IF(#REF!="Yes",_xll.BQL.Query(#REF!&amp;"get(dropna(matches(groupcut(#E,by=#peer,n=10),long_comp_name().value == value(long_comp_name().value,['"&amp;D565&amp;"']).value),true)) for(members('besgcov index'))","#asof",_xll.BQL.Date(#REF!),"#4 = classification_name(bics,4)","#3 = classification_name(bics,3)","#2 = classification_name(bics,2)","#if= "&amp;'[11]Peer Sheet'!$AE$2&amp;"","#Peer = "&amp;'[11]Peer Sheet'!$AE$3&amp;""),G565)*1,"-")))</f>
        <v>#REF!</v>
      </c>
      <c r="L565" s="28" t="e">
        <f>IF(#REF!="","",IF(D565="","",IF(#REF!="Yes",_xll.BQL.Query(#REF!&amp;"get(dropna(matches(groupcut(#S,by=#peer,n=10),long_comp_name().value == value(long_comp_name().value,['"&amp;D565&amp;"']).value),true)) for(members('besgcov index'))","#asof",_xll.BQL.Date(#REF!),"#4 = classification_name(bics,4)","#3 = classification_name(bics,3)","#2 = classification_name(bics,2)","#if= "&amp;'[11]Peer Sheet'!$AE$2&amp;"","#Peer = "&amp;'[11]Peer Sheet'!$AE$3&amp;""),H565)))</f>
        <v>#REF!</v>
      </c>
      <c r="M565" s="28" t="e">
        <f>IF(#REF!="","",IF(D565="","",IF(#REF!="Yes",_xll.BQL.Query(#REF!&amp;"get(dropna(matches(groupcut(#G,by=#peer,n=10),long_comp_name().value == value(long_comp_name().value,['"&amp;D565&amp;"']).value),true)) for(members('besgcov index'))","#asof",_xll.BQL.Date(#REF!),"#4 = classification_name(bics,4)","#3 = classification_name(bics,3)","#2 = classification_name(bics,2)","#if= "&amp;'[11]Peer Sheet'!$AE$2&amp;"","#Peer = "&amp;'[11]Peer Sheet'!$AE$3&amp;""),I565)))</f>
        <v>#REF!</v>
      </c>
      <c r="O565" s="27" t="e">
        <f>IF(O564&lt;#REF!,O564+1,"")</f>
        <v>#REF!</v>
      </c>
      <c r="P565" s="42" t="e">
        <f t="array" ref="P565">IF(O565="","",INDEX(D$9:D$938,MATCH(1,(K$9:K$938=IF(#REF!="Leaders",LARGE(K$9:K$938,O565),SMALL(K$9:K$938,O565)))*(COUNTIF(P$9:P564,D$9:D$938)=0),0)))</f>
        <v>#REF!</v>
      </c>
      <c r="Q565" s="41" t="e">
        <f t="shared" si="15"/>
        <v>#REF!</v>
      </c>
      <c r="R565" s="28" t="e">
        <f>IF(O565="","",IF(#REF!="Leaders",LARGE(K:K,O565),SMALL(K:K,O565)))</f>
        <v>#REF!</v>
      </c>
      <c r="S565" s="28"/>
      <c r="T565" s="42" t="e">
        <f t="array" ref="T565">IF(O565="","",INDEX(D$9:D$938,MATCH(1,(L$9:L$938=IF(#REF!="Leaders",LARGE(L$9:L$938,O565),SMALL(L$9:L$938,O565)))*(COUNTIF(T$9:T564,D$9:D$938)=0),0)))</f>
        <v>#REF!</v>
      </c>
      <c r="U565" s="41" t="e">
        <f t="shared" si="16"/>
        <v>#REF!</v>
      </c>
      <c r="V565" s="28" t="e">
        <f>IF(O565="","",IF(#REF!="Leaders",LARGE(L:L,O565),SMALL(L:L,O565)))</f>
        <v>#REF!</v>
      </c>
      <c r="X565" s="42" t="e">
        <f t="array" ref="X565">IF(O565="","",INDEX(D$9:D$938,MATCH(1,(M$9:M$938=IF(#REF!="Leaders",LARGE(M$9:M$938,O565),SMALL(M$9:M$938,O565)))*(COUNTIF(X$9:X564,D$9:D$938)=0),0)))</f>
        <v>#REF!</v>
      </c>
      <c r="Y565" s="41" t="e">
        <f t="shared" si="17"/>
        <v>#REF!</v>
      </c>
      <c r="Z565" s="28" t="e">
        <f>IF(O565="","",IF(#REF!="Leaders",LARGE(M:M,O565),SMALL(M:M,O565)))</f>
        <v>#REF!</v>
      </c>
    </row>
    <row r="566" spans="7:26">
      <c r="G566" s="28"/>
      <c r="H566" s="40"/>
      <c r="I566" s="28"/>
      <c r="J566" s="28"/>
      <c r="K566" s="28" t="e">
        <f>IF(#REF!="","",IF(D566="","",IFERROR(IF(#REF!="Yes",_xll.BQL.Query(#REF!&amp;"get(dropna(matches(groupcut(#E,by=#peer,n=10),long_comp_name().value == value(long_comp_name().value,['"&amp;D566&amp;"']).value),true)) for(members('besgcov index'))","#asof",_xll.BQL.Date(#REF!),"#4 = classification_name(bics,4)","#3 = classification_name(bics,3)","#2 = classification_name(bics,2)","#if= "&amp;'[11]Peer Sheet'!$AE$2&amp;"","#Peer = "&amp;'[11]Peer Sheet'!$AE$3&amp;""),G566)*1,"-")))</f>
        <v>#REF!</v>
      </c>
      <c r="L566" s="28" t="e">
        <f>IF(#REF!="","",IF(D566="","",IF(#REF!="Yes",_xll.BQL.Query(#REF!&amp;"get(dropna(matches(groupcut(#S,by=#peer,n=10),long_comp_name().value == value(long_comp_name().value,['"&amp;D566&amp;"']).value),true)) for(members('besgcov index'))","#asof",_xll.BQL.Date(#REF!),"#4 = classification_name(bics,4)","#3 = classification_name(bics,3)","#2 = classification_name(bics,2)","#if= "&amp;'[11]Peer Sheet'!$AE$2&amp;"","#Peer = "&amp;'[11]Peer Sheet'!$AE$3&amp;""),H566)))</f>
        <v>#REF!</v>
      </c>
      <c r="M566" s="28" t="e">
        <f>IF(#REF!="","",IF(D566="","",IF(#REF!="Yes",_xll.BQL.Query(#REF!&amp;"get(dropna(matches(groupcut(#G,by=#peer,n=10),long_comp_name().value == value(long_comp_name().value,['"&amp;D566&amp;"']).value),true)) for(members('besgcov index'))","#asof",_xll.BQL.Date(#REF!),"#4 = classification_name(bics,4)","#3 = classification_name(bics,3)","#2 = classification_name(bics,2)","#if= "&amp;'[11]Peer Sheet'!$AE$2&amp;"","#Peer = "&amp;'[11]Peer Sheet'!$AE$3&amp;""),I566)))</f>
        <v>#REF!</v>
      </c>
      <c r="O566" s="27" t="e">
        <f>IF(O565&lt;#REF!,O565+1,"")</f>
        <v>#REF!</v>
      </c>
      <c r="P566" s="42" t="e">
        <f t="array" ref="P566">IF(O566="","",INDEX(D$9:D$938,MATCH(1,(K$9:K$938=IF(#REF!="Leaders",LARGE(K$9:K$938,O566),SMALL(K$9:K$938,O566)))*(COUNTIF(P$9:P565,D$9:D$938)=0),0)))</f>
        <v>#REF!</v>
      </c>
      <c r="Q566" s="41" t="e">
        <f t="shared" si="15"/>
        <v>#REF!</v>
      </c>
      <c r="R566" s="28" t="e">
        <f>IF(O566="","",IF(#REF!="Leaders",LARGE(K:K,O566),SMALL(K:K,O566)))</f>
        <v>#REF!</v>
      </c>
      <c r="S566" s="28"/>
      <c r="T566" s="42" t="e">
        <f t="array" ref="T566">IF(O566="","",INDEX(D$9:D$938,MATCH(1,(L$9:L$938=IF(#REF!="Leaders",LARGE(L$9:L$938,O566),SMALL(L$9:L$938,O566)))*(COUNTIF(T$9:T565,D$9:D$938)=0),0)))</f>
        <v>#REF!</v>
      </c>
      <c r="U566" s="41" t="e">
        <f t="shared" si="16"/>
        <v>#REF!</v>
      </c>
      <c r="V566" s="28" t="e">
        <f>IF(O566="","",IF(#REF!="Leaders",LARGE(L:L,O566),SMALL(L:L,O566)))</f>
        <v>#REF!</v>
      </c>
      <c r="X566" s="42" t="e">
        <f t="array" ref="X566">IF(O566="","",INDEX(D$9:D$938,MATCH(1,(M$9:M$938=IF(#REF!="Leaders",LARGE(M$9:M$938,O566),SMALL(M$9:M$938,O566)))*(COUNTIF(X$9:X565,D$9:D$938)=0),0)))</f>
        <v>#REF!</v>
      </c>
      <c r="Y566" s="41" t="e">
        <f t="shared" si="17"/>
        <v>#REF!</v>
      </c>
      <c r="Z566" s="28" t="e">
        <f>IF(O566="","",IF(#REF!="Leaders",LARGE(M:M,O566),SMALL(M:M,O566)))</f>
        <v>#REF!</v>
      </c>
    </row>
    <row r="567" spans="7:26">
      <c r="G567" s="28"/>
      <c r="H567" s="40"/>
      <c r="I567" s="28"/>
      <c r="J567" s="28"/>
      <c r="K567" s="28" t="e">
        <f>IF(#REF!="","",IF(D567="","",IFERROR(IF(#REF!="Yes",_xll.BQL.Query(#REF!&amp;"get(dropna(matches(groupcut(#E,by=#peer,n=10),long_comp_name().value == value(long_comp_name().value,['"&amp;D567&amp;"']).value),true)) for(members('besgcov index'))","#asof",_xll.BQL.Date(#REF!),"#4 = classification_name(bics,4)","#3 = classification_name(bics,3)","#2 = classification_name(bics,2)","#if= "&amp;'[11]Peer Sheet'!$AE$2&amp;"","#Peer = "&amp;'[11]Peer Sheet'!$AE$3&amp;""),G567)*1,"-")))</f>
        <v>#REF!</v>
      </c>
      <c r="L567" s="28" t="e">
        <f>IF(#REF!="","",IF(D567="","",IF(#REF!="Yes",_xll.BQL.Query(#REF!&amp;"get(dropna(matches(groupcut(#S,by=#peer,n=10),long_comp_name().value == value(long_comp_name().value,['"&amp;D567&amp;"']).value),true)) for(members('besgcov index'))","#asof",_xll.BQL.Date(#REF!),"#4 = classification_name(bics,4)","#3 = classification_name(bics,3)","#2 = classification_name(bics,2)","#if= "&amp;'[11]Peer Sheet'!$AE$2&amp;"","#Peer = "&amp;'[11]Peer Sheet'!$AE$3&amp;""),H567)))</f>
        <v>#REF!</v>
      </c>
      <c r="M567" s="28" t="e">
        <f>IF(#REF!="","",IF(D567="","",IF(#REF!="Yes",_xll.BQL.Query(#REF!&amp;"get(dropna(matches(groupcut(#G,by=#peer,n=10),long_comp_name().value == value(long_comp_name().value,['"&amp;D567&amp;"']).value),true)) for(members('besgcov index'))","#asof",_xll.BQL.Date(#REF!),"#4 = classification_name(bics,4)","#3 = classification_name(bics,3)","#2 = classification_name(bics,2)","#if= "&amp;'[11]Peer Sheet'!$AE$2&amp;"","#Peer = "&amp;'[11]Peer Sheet'!$AE$3&amp;""),I567)))</f>
        <v>#REF!</v>
      </c>
      <c r="O567" s="27" t="e">
        <f>IF(O566&lt;#REF!,O566+1,"")</f>
        <v>#REF!</v>
      </c>
      <c r="P567" s="42" t="e">
        <f t="array" ref="P567">IF(O567="","",INDEX(D$9:D$938,MATCH(1,(K$9:K$938=IF(#REF!="Leaders",LARGE(K$9:K$938,O567),SMALL(K$9:K$938,O567)))*(COUNTIF(P$9:P566,D$9:D$938)=0),0)))</f>
        <v>#REF!</v>
      </c>
      <c r="Q567" s="41" t="e">
        <f t="shared" si="15"/>
        <v>#REF!</v>
      </c>
      <c r="R567" s="28" t="e">
        <f>IF(O567="","",IF(#REF!="Leaders",LARGE(K:K,O567),SMALL(K:K,O567)))</f>
        <v>#REF!</v>
      </c>
      <c r="S567" s="28"/>
      <c r="T567" s="42" t="e">
        <f t="array" ref="T567">IF(O567="","",INDEX(D$9:D$938,MATCH(1,(L$9:L$938=IF(#REF!="Leaders",LARGE(L$9:L$938,O567),SMALL(L$9:L$938,O567)))*(COUNTIF(T$9:T566,D$9:D$938)=0),0)))</f>
        <v>#REF!</v>
      </c>
      <c r="U567" s="41" t="e">
        <f t="shared" si="16"/>
        <v>#REF!</v>
      </c>
      <c r="V567" s="28" t="e">
        <f>IF(O567="","",IF(#REF!="Leaders",LARGE(L:L,O567),SMALL(L:L,O567)))</f>
        <v>#REF!</v>
      </c>
      <c r="X567" s="42" t="e">
        <f t="array" ref="X567">IF(O567="","",INDEX(D$9:D$938,MATCH(1,(M$9:M$938=IF(#REF!="Leaders",LARGE(M$9:M$938,O567),SMALL(M$9:M$938,O567)))*(COUNTIF(X$9:X566,D$9:D$938)=0),0)))</f>
        <v>#REF!</v>
      </c>
      <c r="Y567" s="41" t="e">
        <f t="shared" si="17"/>
        <v>#REF!</v>
      </c>
      <c r="Z567" s="28" t="e">
        <f>IF(O567="","",IF(#REF!="Leaders",LARGE(M:M,O567),SMALL(M:M,O567)))</f>
        <v>#REF!</v>
      </c>
    </row>
    <row r="568" spans="7:26">
      <c r="G568" s="28"/>
      <c r="H568" s="40"/>
      <c r="I568" s="28"/>
      <c r="J568" s="28"/>
      <c r="K568" s="28" t="e">
        <f>IF(#REF!="","",IF(D568="","",IFERROR(IF(#REF!="Yes",_xll.BQL.Query(#REF!&amp;"get(dropna(matches(groupcut(#E,by=#peer,n=10),long_comp_name().value == value(long_comp_name().value,['"&amp;D568&amp;"']).value),true)) for(members('besgcov index'))","#asof",_xll.BQL.Date(#REF!),"#4 = classification_name(bics,4)","#3 = classification_name(bics,3)","#2 = classification_name(bics,2)","#if= "&amp;'[11]Peer Sheet'!$AE$2&amp;"","#Peer = "&amp;'[11]Peer Sheet'!$AE$3&amp;""),G568)*1,"-")))</f>
        <v>#REF!</v>
      </c>
      <c r="L568" s="28" t="e">
        <f>IF(#REF!="","",IF(D568="","",IF(#REF!="Yes",_xll.BQL.Query(#REF!&amp;"get(dropna(matches(groupcut(#S,by=#peer,n=10),long_comp_name().value == value(long_comp_name().value,['"&amp;D568&amp;"']).value),true)) for(members('besgcov index'))","#asof",_xll.BQL.Date(#REF!),"#4 = classification_name(bics,4)","#3 = classification_name(bics,3)","#2 = classification_name(bics,2)","#if= "&amp;'[11]Peer Sheet'!$AE$2&amp;"","#Peer = "&amp;'[11]Peer Sheet'!$AE$3&amp;""),H568)))</f>
        <v>#REF!</v>
      </c>
      <c r="M568" s="28" t="e">
        <f>IF(#REF!="","",IF(D568="","",IF(#REF!="Yes",_xll.BQL.Query(#REF!&amp;"get(dropna(matches(groupcut(#G,by=#peer,n=10),long_comp_name().value == value(long_comp_name().value,['"&amp;D568&amp;"']).value),true)) for(members('besgcov index'))","#asof",_xll.BQL.Date(#REF!),"#4 = classification_name(bics,4)","#3 = classification_name(bics,3)","#2 = classification_name(bics,2)","#if= "&amp;'[11]Peer Sheet'!$AE$2&amp;"","#Peer = "&amp;'[11]Peer Sheet'!$AE$3&amp;""),I568)))</f>
        <v>#REF!</v>
      </c>
      <c r="O568" s="27" t="e">
        <f>IF(O567&lt;#REF!,O567+1,"")</f>
        <v>#REF!</v>
      </c>
      <c r="P568" s="42" t="e">
        <f t="array" ref="P568">IF(O568="","",INDEX(D$9:D$938,MATCH(1,(K$9:K$938=IF(#REF!="Leaders",LARGE(K$9:K$938,O568),SMALL(K$9:K$938,O568)))*(COUNTIF(P$9:P567,D$9:D$938)=0),0)))</f>
        <v>#REF!</v>
      </c>
      <c r="Q568" s="41" t="e">
        <f t="shared" si="15"/>
        <v>#REF!</v>
      </c>
      <c r="R568" s="28" t="e">
        <f>IF(O568="","",IF(#REF!="Leaders",LARGE(K:K,O568),SMALL(K:K,O568)))</f>
        <v>#REF!</v>
      </c>
      <c r="S568" s="28"/>
      <c r="T568" s="42" t="e">
        <f t="array" ref="T568">IF(O568="","",INDEX(D$9:D$938,MATCH(1,(L$9:L$938=IF(#REF!="Leaders",LARGE(L$9:L$938,O568),SMALL(L$9:L$938,O568)))*(COUNTIF(T$9:T567,D$9:D$938)=0),0)))</f>
        <v>#REF!</v>
      </c>
      <c r="U568" s="41" t="e">
        <f t="shared" si="16"/>
        <v>#REF!</v>
      </c>
      <c r="V568" s="28" t="e">
        <f>IF(O568="","",IF(#REF!="Leaders",LARGE(L:L,O568),SMALL(L:L,O568)))</f>
        <v>#REF!</v>
      </c>
      <c r="X568" s="42" t="e">
        <f t="array" ref="X568">IF(O568="","",INDEX(D$9:D$938,MATCH(1,(M$9:M$938=IF(#REF!="Leaders",LARGE(M$9:M$938,O568),SMALL(M$9:M$938,O568)))*(COUNTIF(X$9:X567,D$9:D$938)=0),0)))</f>
        <v>#REF!</v>
      </c>
      <c r="Y568" s="41" t="e">
        <f t="shared" si="17"/>
        <v>#REF!</v>
      </c>
      <c r="Z568" s="28" t="e">
        <f>IF(O568="","",IF(#REF!="Leaders",LARGE(M:M,O568),SMALL(M:M,O568)))</f>
        <v>#REF!</v>
      </c>
    </row>
    <row r="569" spans="7:26">
      <c r="G569" s="28"/>
      <c r="H569" s="40"/>
      <c r="I569" s="28"/>
      <c r="J569" s="28"/>
      <c r="K569" s="28" t="e">
        <f>IF(#REF!="","",IF(D569="","",IFERROR(IF(#REF!="Yes",_xll.BQL.Query(#REF!&amp;"get(dropna(matches(groupcut(#E,by=#peer,n=10),long_comp_name().value == value(long_comp_name().value,['"&amp;D569&amp;"']).value),true)) for(members('besgcov index'))","#asof",_xll.BQL.Date(#REF!),"#4 = classification_name(bics,4)","#3 = classification_name(bics,3)","#2 = classification_name(bics,2)","#if= "&amp;'[11]Peer Sheet'!$AE$2&amp;"","#Peer = "&amp;'[11]Peer Sheet'!$AE$3&amp;""),G569)*1,"-")))</f>
        <v>#REF!</v>
      </c>
      <c r="L569" s="28" t="e">
        <f>IF(#REF!="","",IF(D569="","",IF(#REF!="Yes",_xll.BQL.Query(#REF!&amp;"get(dropna(matches(groupcut(#S,by=#peer,n=10),long_comp_name().value == value(long_comp_name().value,['"&amp;D569&amp;"']).value),true)) for(members('besgcov index'))","#asof",_xll.BQL.Date(#REF!),"#4 = classification_name(bics,4)","#3 = classification_name(bics,3)","#2 = classification_name(bics,2)","#if= "&amp;'[11]Peer Sheet'!$AE$2&amp;"","#Peer = "&amp;'[11]Peer Sheet'!$AE$3&amp;""),H569)))</f>
        <v>#REF!</v>
      </c>
      <c r="M569" s="28" t="e">
        <f>IF(#REF!="","",IF(D569="","",IF(#REF!="Yes",_xll.BQL.Query(#REF!&amp;"get(dropna(matches(groupcut(#G,by=#peer,n=10),long_comp_name().value == value(long_comp_name().value,['"&amp;D569&amp;"']).value),true)) for(members('besgcov index'))","#asof",_xll.BQL.Date(#REF!),"#4 = classification_name(bics,4)","#3 = classification_name(bics,3)","#2 = classification_name(bics,2)","#if= "&amp;'[11]Peer Sheet'!$AE$2&amp;"","#Peer = "&amp;'[11]Peer Sheet'!$AE$3&amp;""),I569)))</f>
        <v>#REF!</v>
      </c>
      <c r="O569" s="27" t="e">
        <f>IF(O568&lt;#REF!,O568+1,"")</f>
        <v>#REF!</v>
      </c>
      <c r="P569" s="42" t="e">
        <f t="array" ref="P569">IF(O569="","",INDEX(D$9:D$938,MATCH(1,(K$9:K$938=IF(#REF!="Leaders",LARGE(K$9:K$938,O569),SMALL(K$9:K$938,O569)))*(COUNTIF(P$9:P568,D$9:D$938)=0),0)))</f>
        <v>#REF!</v>
      </c>
      <c r="Q569" s="41" t="e">
        <f t="shared" si="15"/>
        <v>#REF!</v>
      </c>
      <c r="R569" s="28" t="e">
        <f>IF(O569="","",IF(#REF!="Leaders",LARGE(K:K,O569),SMALL(K:K,O569)))</f>
        <v>#REF!</v>
      </c>
      <c r="S569" s="28"/>
      <c r="T569" s="42" t="e">
        <f t="array" ref="T569">IF(O569="","",INDEX(D$9:D$938,MATCH(1,(L$9:L$938=IF(#REF!="Leaders",LARGE(L$9:L$938,O569),SMALL(L$9:L$938,O569)))*(COUNTIF(T$9:T568,D$9:D$938)=0),0)))</f>
        <v>#REF!</v>
      </c>
      <c r="U569" s="41" t="e">
        <f t="shared" si="16"/>
        <v>#REF!</v>
      </c>
      <c r="V569" s="28" t="e">
        <f>IF(O569="","",IF(#REF!="Leaders",LARGE(L:L,O569),SMALL(L:L,O569)))</f>
        <v>#REF!</v>
      </c>
      <c r="X569" s="42" t="e">
        <f t="array" ref="X569">IF(O569="","",INDEX(D$9:D$938,MATCH(1,(M$9:M$938=IF(#REF!="Leaders",LARGE(M$9:M$938,O569),SMALL(M$9:M$938,O569)))*(COUNTIF(X$9:X568,D$9:D$938)=0),0)))</f>
        <v>#REF!</v>
      </c>
      <c r="Y569" s="41" t="e">
        <f t="shared" si="17"/>
        <v>#REF!</v>
      </c>
      <c r="Z569" s="28" t="e">
        <f>IF(O569="","",IF(#REF!="Leaders",LARGE(M:M,O569),SMALL(M:M,O569)))</f>
        <v>#REF!</v>
      </c>
    </row>
    <row r="570" spans="7:26">
      <c r="G570" s="28"/>
      <c r="H570" s="40"/>
      <c r="I570" s="28"/>
      <c r="J570" s="28"/>
      <c r="K570" s="28" t="e">
        <f>IF(#REF!="","",IF(D570="","",IFERROR(IF(#REF!="Yes",_xll.BQL.Query(#REF!&amp;"get(dropna(matches(groupcut(#E,by=#peer,n=10),long_comp_name().value == value(long_comp_name().value,['"&amp;D570&amp;"']).value),true)) for(members('besgcov index'))","#asof",_xll.BQL.Date(#REF!),"#4 = classification_name(bics,4)","#3 = classification_name(bics,3)","#2 = classification_name(bics,2)","#if= "&amp;'[11]Peer Sheet'!$AE$2&amp;"","#Peer = "&amp;'[11]Peer Sheet'!$AE$3&amp;""),G570)*1,"-")))</f>
        <v>#REF!</v>
      </c>
      <c r="L570" s="28" t="e">
        <f>IF(#REF!="","",IF(D570="","",IF(#REF!="Yes",_xll.BQL.Query(#REF!&amp;"get(dropna(matches(groupcut(#S,by=#peer,n=10),long_comp_name().value == value(long_comp_name().value,['"&amp;D570&amp;"']).value),true)) for(members('besgcov index'))","#asof",_xll.BQL.Date(#REF!),"#4 = classification_name(bics,4)","#3 = classification_name(bics,3)","#2 = classification_name(bics,2)","#if= "&amp;'[11]Peer Sheet'!$AE$2&amp;"","#Peer = "&amp;'[11]Peer Sheet'!$AE$3&amp;""),H570)))</f>
        <v>#REF!</v>
      </c>
      <c r="M570" s="28" t="e">
        <f>IF(#REF!="","",IF(D570="","",IF(#REF!="Yes",_xll.BQL.Query(#REF!&amp;"get(dropna(matches(groupcut(#G,by=#peer,n=10),long_comp_name().value == value(long_comp_name().value,['"&amp;D570&amp;"']).value),true)) for(members('besgcov index'))","#asof",_xll.BQL.Date(#REF!),"#4 = classification_name(bics,4)","#3 = classification_name(bics,3)","#2 = classification_name(bics,2)","#if= "&amp;'[11]Peer Sheet'!$AE$2&amp;"","#Peer = "&amp;'[11]Peer Sheet'!$AE$3&amp;""),I570)))</f>
        <v>#REF!</v>
      </c>
      <c r="O570" s="27" t="e">
        <f>IF(O569&lt;#REF!,O569+1,"")</f>
        <v>#REF!</v>
      </c>
      <c r="P570" s="42" t="e">
        <f t="array" ref="P570">IF(O570="","",INDEX(D$9:D$938,MATCH(1,(K$9:K$938=IF(#REF!="Leaders",LARGE(K$9:K$938,O570),SMALL(K$9:K$938,O570)))*(COUNTIF(P$9:P569,D$9:D$938)=0),0)))</f>
        <v>#REF!</v>
      </c>
      <c r="Q570" s="41" t="e">
        <f t="shared" si="15"/>
        <v>#REF!</v>
      </c>
      <c r="R570" s="28" t="e">
        <f>IF(O570="","",IF(#REF!="Leaders",LARGE(K:K,O570),SMALL(K:K,O570)))</f>
        <v>#REF!</v>
      </c>
      <c r="S570" s="28"/>
      <c r="T570" s="42" t="e">
        <f t="array" ref="T570">IF(O570="","",INDEX(D$9:D$938,MATCH(1,(L$9:L$938=IF(#REF!="Leaders",LARGE(L$9:L$938,O570),SMALL(L$9:L$938,O570)))*(COUNTIF(T$9:T569,D$9:D$938)=0),0)))</f>
        <v>#REF!</v>
      </c>
      <c r="U570" s="41" t="e">
        <f t="shared" si="16"/>
        <v>#REF!</v>
      </c>
      <c r="V570" s="28" t="e">
        <f>IF(O570="","",IF(#REF!="Leaders",LARGE(L:L,O570),SMALL(L:L,O570)))</f>
        <v>#REF!</v>
      </c>
      <c r="X570" s="42" t="e">
        <f t="array" ref="X570">IF(O570="","",INDEX(D$9:D$938,MATCH(1,(M$9:M$938=IF(#REF!="Leaders",LARGE(M$9:M$938,O570),SMALL(M$9:M$938,O570)))*(COUNTIF(X$9:X569,D$9:D$938)=0),0)))</f>
        <v>#REF!</v>
      </c>
      <c r="Y570" s="41" t="e">
        <f t="shared" si="17"/>
        <v>#REF!</v>
      </c>
      <c r="Z570" s="28" t="e">
        <f>IF(O570="","",IF(#REF!="Leaders",LARGE(M:M,O570),SMALL(M:M,O570)))</f>
        <v>#REF!</v>
      </c>
    </row>
    <row r="571" spans="7:26">
      <c r="G571" s="28"/>
      <c r="H571" s="40"/>
      <c r="I571" s="28"/>
      <c r="J571" s="28"/>
      <c r="K571" s="28" t="e">
        <f>IF(#REF!="","",IF(D571="","",IFERROR(IF(#REF!="Yes",_xll.BQL.Query(#REF!&amp;"get(dropna(matches(groupcut(#E,by=#peer,n=10),long_comp_name().value == value(long_comp_name().value,['"&amp;D571&amp;"']).value),true)) for(members('besgcov index'))","#asof",_xll.BQL.Date(#REF!),"#4 = classification_name(bics,4)","#3 = classification_name(bics,3)","#2 = classification_name(bics,2)","#if= "&amp;'[11]Peer Sheet'!$AE$2&amp;"","#Peer = "&amp;'[11]Peer Sheet'!$AE$3&amp;""),G571)*1,"-")))</f>
        <v>#REF!</v>
      </c>
      <c r="L571" s="28" t="e">
        <f>IF(#REF!="","",IF(D571="","",IF(#REF!="Yes",_xll.BQL.Query(#REF!&amp;"get(dropna(matches(groupcut(#S,by=#peer,n=10),long_comp_name().value == value(long_comp_name().value,['"&amp;D571&amp;"']).value),true)) for(members('besgcov index'))","#asof",_xll.BQL.Date(#REF!),"#4 = classification_name(bics,4)","#3 = classification_name(bics,3)","#2 = classification_name(bics,2)","#if= "&amp;'[11]Peer Sheet'!$AE$2&amp;"","#Peer = "&amp;'[11]Peer Sheet'!$AE$3&amp;""),H571)))</f>
        <v>#REF!</v>
      </c>
      <c r="M571" s="28" t="e">
        <f>IF(#REF!="","",IF(D571="","",IF(#REF!="Yes",_xll.BQL.Query(#REF!&amp;"get(dropna(matches(groupcut(#G,by=#peer,n=10),long_comp_name().value == value(long_comp_name().value,['"&amp;D571&amp;"']).value),true)) for(members('besgcov index'))","#asof",_xll.BQL.Date(#REF!),"#4 = classification_name(bics,4)","#3 = classification_name(bics,3)","#2 = classification_name(bics,2)","#if= "&amp;'[11]Peer Sheet'!$AE$2&amp;"","#Peer = "&amp;'[11]Peer Sheet'!$AE$3&amp;""),I571)))</f>
        <v>#REF!</v>
      </c>
      <c r="O571" s="27" t="e">
        <f>IF(O570&lt;#REF!,O570+1,"")</f>
        <v>#REF!</v>
      </c>
      <c r="P571" s="42" t="e">
        <f t="array" ref="P571">IF(O571="","",INDEX(D$9:D$938,MATCH(1,(K$9:K$938=IF(#REF!="Leaders",LARGE(K$9:K$938,O571),SMALL(K$9:K$938,O571)))*(COUNTIF(P$9:P570,D$9:D$938)=0),0)))</f>
        <v>#REF!</v>
      </c>
      <c r="Q571" s="41" t="e">
        <f t="shared" si="15"/>
        <v>#REF!</v>
      </c>
      <c r="R571" s="28" t="e">
        <f>IF(O571="","",IF(#REF!="Leaders",LARGE(K:K,O571),SMALL(K:K,O571)))</f>
        <v>#REF!</v>
      </c>
      <c r="S571" s="28"/>
      <c r="T571" s="42" t="e">
        <f t="array" ref="T571">IF(O571="","",INDEX(D$9:D$938,MATCH(1,(L$9:L$938=IF(#REF!="Leaders",LARGE(L$9:L$938,O571),SMALL(L$9:L$938,O571)))*(COUNTIF(T$9:T570,D$9:D$938)=0),0)))</f>
        <v>#REF!</v>
      </c>
      <c r="U571" s="41" t="e">
        <f t="shared" si="16"/>
        <v>#REF!</v>
      </c>
      <c r="V571" s="28" t="e">
        <f>IF(O571="","",IF(#REF!="Leaders",LARGE(L:L,O571),SMALL(L:L,O571)))</f>
        <v>#REF!</v>
      </c>
      <c r="X571" s="42" t="e">
        <f t="array" ref="X571">IF(O571="","",INDEX(D$9:D$938,MATCH(1,(M$9:M$938=IF(#REF!="Leaders",LARGE(M$9:M$938,O571),SMALL(M$9:M$938,O571)))*(COUNTIF(X$9:X570,D$9:D$938)=0),0)))</f>
        <v>#REF!</v>
      </c>
      <c r="Y571" s="41" t="e">
        <f t="shared" si="17"/>
        <v>#REF!</v>
      </c>
      <c r="Z571" s="28" t="e">
        <f>IF(O571="","",IF(#REF!="Leaders",LARGE(M:M,O571),SMALL(M:M,O571)))</f>
        <v>#REF!</v>
      </c>
    </row>
    <row r="572" spans="7:26">
      <c r="G572" s="28"/>
      <c r="H572" s="40"/>
      <c r="I572" s="28"/>
      <c r="J572" s="28"/>
      <c r="K572" s="28" t="e">
        <f>IF(#REF!="","",IF(D572="","",IFERROR(IF(#REF!="Yes",_xll.BQL.Query(#REF!&amp;"get(dropna(matches(groupcut(#E,by=#peer,n=10),long_comp_name().value == value(long_comp_name().value,['"&amp;D572&amp;"']).value),true)) for(members('besgcov index'))","#asof",_xll.BQL.Date(#REF!),"#4 = classification_name(bics,4)","#3 = classification_name(bics,3)","#2 = classification_name(bics,2)","#if= "&amp;'[11]Peer Sheet'!$AE$2&amp;"","#Peer = "&amp;'[11]Peer Sheet'!$AE$3&amp;""),G572)*1,"-")))</f>
        <v>#REF!</v>
      </c>
      <c r="L572" s="28" t="e">
        <f>IF(#REF!="","",IF(D572="","",IF(#REF!="Yes",_xll.BQL.Query(#REF!&amp;"get(dropna(matches(groupcut(#S,by=#peer,n=10),long_comp_name().value == value(long_comp_name().value,['"&amp;D572&amp;"']).value),true)) for(members('besgcov index'))","#asof",_xll.BQL.Date(#REF!),"#4 = classification_name(bics,4)","#3 = classification_name(bics,3)","#2 = classification_name(bics,2)","#if= "&amp;'[11]Peer Sheet'!$AE$2&amp;"","#Peer = "&amp;'[11]Peer Sheet'!$AE$3&amp;""),H572)))</f>
        <v>#REF!</v>
      </c>
      <c r="M572" s="28" t="e">
        <f>IF(#REF!="","",IF(D572="","",IF(#REF!="Yes",_xll.BQL.Query(#REF!&amp;"get(dropna(matches(groupcut(#G,by=#peer,n=10),long_comp_name().value == value(long_comp_name().value,['"&amp;D572&amp;"']).value),true)) for(members('besgcov index'))","#asof",_xll.BQL.Date(#REF!),"#4 = classification_name(bics,4)","#3 = classification_name(bics,3)","#2 = classification_name(bics,2)","#if= "&amp;'[11]Peer Sheet'!$AE$2&amp;"","#Peer = "&amp;'[11]Peer Sheet'!$AE$3&amp;""),I572)))</f>
        <v>#REF!</v>
      </c>
      <c r="O572" s="27" t="e">
        <f>IF(O571&lt;#REF!,O571+1,"")</f>
        <v>#REF!</v>
      </c>
      <c r="P572" s="42" t="e">
        <f t="array" ref="P572">IF(O572="","",INDEX(D$9:D$938,MATCH(1,(K$9:K$938=IF(#REF!="Leaders",LARGE(K$9:K$938,O572),SMALL(K$9:K$938,O572)))*(COUNTIF(P$9:P571,D$9:D$938)=0),0)))</f>
        <v>#REF!</v>
      </c>
      <c r="Q572" s="41" t="e">
        <f t="shared" si="15"/>
        <v>#REF!</v>
      </c>
      <c r="R572" s="28" t="e">
        <f>IF(O572="","",IF(#REF!="Leaders",LARGE(K:K,O572),SMALL(K:K,O572)))</f>
        <v>#REF!</v>
      </c>
      <c r="S572" s="28"/>
      <c r="T572" s="42" t="e">
        <f t="array" ref="T572">IF(O572="","",INDEX(D$9:D$938,MATCH(1,(L$9:L$938=IF(#REF!="Leaders",LARGE(L$9:L$938,O572),SMALL(L$9:L$938,O572)))*(COUNTIF(T$9:T571,D$9:D$938)=0),0)))</f>
        <v>#REF!</v>
      </c>
      <c r="U572" s="41" t="e">
        <f t="shared" si="16"/>
        <v>#REF!</v>
      </c>
      <c r="V572" s="28" t="e">
        <f>IF(O572="","",IF(#REF!="Leaders",LARGE(L:L,O572),SMALL(L:L,O572)))</f>
        <v>#REF!</v>
      </c>
      <c r="X572" s="42" t="e">
        <f t="array" ref="X572">IF(O572="","",INDEX(D$9:D$938,MATCH(1,(M$9:M$938=IF(#REF!="Leaders",LARGE(M$9:M$938,O572),SMALL(M$9:M$938,O572)))*(COUNTIF(X$9:X571,D$9:D$938)=0),0)))</f>
        <v>#REF!</v>
      </c>
      <c r="Y572" s="41" t="e">
        <f t="shared" si="17"/>
        <v>#REF!</v>
      </c>
      <c r="Z572" s="28" t="e">
        <f>IF(O572="","",IF(#REF!="Leaders",LARGE(M:M,O572),SMALL(M:M,O572)))</f>
        <v>#REF!</v>
      </c>
    </row>
    <row r="573" spans="7:26">
      <c r="G573" s="28"/>
      <c r="H573" s="40"/>
      <c r="I573" s="28"/>
      <c r="J573" s="28"/>
      <c r="K573" s="28" t="e">
        <f>IF(#REF!="","",IF(D573="","",IFERROR(IF(#REF!="Yes",_xll.BQL.Query(#REF!&amp;"get(dropna(matches(groupcut(#E,by=#peer,n=10),long_comp_name().value == value(long_comp_name().value,['"&amp;D573&amp;"']).value),true)) for(members('besgcov index'))","#asof",_xll.BQL.Date(#REF!),"#4 = classification_name(bics,4)","#3 = classification_name(bics,3)","#2 = classification_name(bics,2)","#if= "&amp;'[11]Peer Sheet'!$AE$2&amp;"","#Peer = "&amp;'[11]Peer Sheet'!$AE$3&amp;""),G573)*1,"-")))</f>
        <v>#REF!</v>
      </c>
      <c r="L573" s="28" t="e">
        <f>IF(#REF!="","",IF(D573="","",IF(#REF!="Yes",_xll.BQL.Query(#REF!&amp;"get(dropna(matches(groupcut(#S,by=#peer,n=10),long_comp_name().value == value(long_comp_name().value,['"&amp;D573&amp;"']).value),true)) for(members('besgcov index'))","#asof",_xll.BQL.Date(#REF!),"#4 = classification_name(bics,4)","#3 = classification_name(bics,3)","#2 = classification_name(bics,2)","#if= "&amp;'[11]Peer Sheet'!$AE$2&amp;"","#Peer = "&amp;'[11]Peer Sheet'!$AE$3&amp;""),H573)))</f>
        <v>#REF!</v>
      </c>
      <c r="M573" s="28" t="e">
        <f>IF(#REF!="","",IF(D573="","",IF(#REF!="Yes",_xll.BQL.Query(#REF!&amp;"get(dropna(matches(groupcut(#G,by=#peer,n=10),long_comp_name().value == value(long_comp_name().value,['"&amp;D573&amp;"']).value),true)) for(members('besgcov index'))","#asof",_xll.BQL.Date(#REF!),"#4 = classification_name(bics,4)","#3 = classification_name(bics,3)","#2 = classification_name(bics,2)","#if= "&amp;'[11]Peer Sheet'!$AE$2&amp;"","#Peer = "&amp;'[11]Peer Sheet'!$AE$3&amp;""),I573)))</f>
        <v>#REF!</v>
      </c>
      <c r="O573" s="27" t="e">
        <f>IF(O572&lt;#REF!,O572+1,"")</f>
        <v>#REF!</v>
      </c>
      <c r="P573" s="42" t="e">
        <f t="array" ref="P573">IF(O573="","",INDEX(D$9:D$938,MATCH(1,(K$9:K$938=IF(#REF!="Leaders",LARGE(K$9:K$938,O573),SMALL(K$9:K$938,O573)))*(COUNTIF(P$9:P572,D$9:D$938)=0),0)))</f>
        <v>#REF!</v>
      </c>
      <c r="Q573" s="41" t="e">
        <f t="shared" si="15"/>
        <v>#REF!</v>
      </c>
      <c r="R573" s="28" t="e">
        <f>IF(O573="","",IF(#REF!="Leaders",LARGE(K:K,O573),SMALL(K:K,O573)))</f>
        <v>#REF!</v>
      </c>
      <c r="S573" s="28"/>
      <c r="T573" s="42" t="e">
        <f t="array" ref="T573">IF(O573="","",INDEX(D$9:D$938,MATCH(1,(L$9:L$938=IF(#REF!="Leaders",LARGE(L$9:L$938,O573),SMALL(L$9:L$938,O573)))*(COUNTIF(T$9:T572,D$9:D$938)=0),0)))</f>
        <v>#REF!</v>
      </c>
      <c r="U573" s="41" t="e">
        <f t="shared" si="16"/>
        <v>#REF!</v>
      </c>
      <c r="V573" s="28" t="e">
        <f>IF(O573="","",IF(#REF!="Leaders",LARGE(L:L,O573),SMALL(L:L,O573)))</f>
        <v>#REF!</v>
      </c>
      <c r="X573" s="42" t="e">
        <f t="array" ref="X573">IF(O573="","",INDEX(D$9:D$938,MATCH(1,(M$9:M$938=IF(#REF!="Leaders",LARGE(M$9:M$938,O573),SMALL(M$9:M$938,O573)))*(COUNTIF(X$9:X572,D$9:D$938)=0),0)))</f>
        <v>#REF!</v>
      </c>
      <c r="Y573" s="41" t="e">
        <f t="shared" si="17"/>
        <v>#REF!</v>
      </c>
      <c r="Z573" s="28" t="e">
        <f>IF(O573="","",IF(#REF!="Leaders",LARGE(M:M,O573),SMALL(M:M,O573)))</f>
        <v>#REF!</v>
      </c>
    </row>
    <row r="574" spans="7:26">
      <c r="G574" s="28"/>
      <c r="H574" s="40"/>
      <c r="I574" s="28"/>
      <c r="J574" s="28"/>
      <c r="K574" s="28" t="e">
        <f>IF(#REF!="","",IF(D574="","",IFERROR(IF(#REF!="Yes",_xll.BQL.Query(#REF!&amp;"get(dropna(matches(groupcut(#E,by=#peer,n=10),long_comp_name().value == value(long_comp_name().value,['"&amp;D574&amp;"']).value),true)) for(members('besgcov index'))","#asof",_xll.BQL.Date(#REF!),"#4 = classification_name(bics,4)","#3 = classification_name(bics,3)","#2 = classification_name(bics,2)","#if= "&amp;'[11]Peer Sheet'!$AE$2&amp;"","#Peer = "&amp;'[11]Peer Sheet'!$AE$3&amp;""),G574)*1,"-")))</f>
        <v>#REF!</v>
      </c>
      <c r="L574" s="28" t="e">
        <f>IF(#REF!="","",IF(D574="","",IF(#REF!="Yes",_xll.BQL.Query(#REF!&amp;"get(dropna(matches(groupcut(#S,by=#peer,n=10),long_comp_name().value == value(long_comp_name().value,['"&amp;D574&amp;"']).value),true)) for(members('besgcov index'))","#asof",_xll.BQL.Date(#REF!),"#4 = classification_name(bics,4)","#3 = classification_name(bics,3)","#2 = classification_name(bics,2)","#if= "&amp;'[11]Peer Sheet'!$AE$2&amp;"","#Peer = "&amp;'[11]Peer Sheet'!$AE$3&amp;""),H574)))</f>
        <v>#REF!</v>
      </c>
      <c r="M574" s="28" t="e">
        <f>IF(#REF!="","",IF(D574="","",IF(#REF!="Yes",_xll.BQL.Query(#REF!&amp;"get(dropna(matches(groupcut(#G,by=#peer,n=10),long_comp_name().value == value(long_comp_name().value,['"&amp;D574&amp;"']).value),true)) for(members('besgcov index'))","#asof",_xll.BQL.Date(#REF!),"#4 = classification_name(bics,4)","#3 = classification_name(bics,3)","#2 = classification_name(bics,2)","#if= "&amp;'[11]Peer Sheet'!$AE$2&amp;"","#Peer = "&amp;'[11]Peer Sheet'!$AE$3&amp;""),I574)))</f>
        <v>#REF!</v>
      </c>
      <c r="O574" s="27" t="e">
        <f>IF(O573&lt;#REF!,O573+1,"")</f>
        <v>#REF!</v>
      </c>
      <c r="P574" s="42" t="e">
        <f t="array" ref="P574">IF(O574="","",INDEX(D$9:D$938,MATCH(1,(K$9:K$938=IF(#REF!="Leaders",LARGE(K$9:K$938,O574),SMALL(K$9:K$938,O574)))*(COUNTIF(P$9:P573,D$9:D$938)=0),0)))</f>
        <v>#REF!</v>
      </c>
      <c r="Q574" s="41" t="e">
        <f t="shared" si="15"/>
        <v>#REF!</v>
      </c>
      <c r="R574" s="28" t="e">
        <f>IF(O574="","",IF(#REF!="Leaders",LARGE(K:K,O574),SMALL(K:K,O574)))</f>
        <v>#REF!</v>
      </c>
      <c r="S574" s="28"/>
      <c r="T574" s="42" t="e">
        <f t="array" ref="T574">IF(O574="","",INDEX(D$9:D$938,MATCH(1,(L$9:L$938=IF(#REF!="Leaders",LARGE(L$9:L$938,O574),SMALL(L$9:L$938,O574)))*(COUNTIF(T$9:T573,D$9:D$938)=0),0)))</f>
        <v>#REF!</v>
      </c>
      <c r="U574" s="41" t="e">
        <f t="shared" si="16"/>
        <v>#REF!</v>
      </c>
      <c r="V574" s="28" t="e">
        <f>IF(O574="","",IF(#REF!="Leaders",LARGE(L:L,O574),SMALL(L:L,O574)))</f>
        <v>#REF!</v>
      </c>
      <c r="X574" s="42" t="e">
        <f t="array" ref="X574">IF(O574="","",INDEX(D$9:D$938,MATCH(1,(M$9:M$938=IF(#REF!="Leaders",LARGE(M$9:M$938,O574),SMALL(M$9:M$938,O574)))*(COUNTIF(X$9:X573,D$9:D$938)=0),0)))</f>
        <v>#REF!</v>
      </c>
      <c r="Y574" s="41" t="e">
        <f t="shared" si="17"/>
        <v>#REF!</v>
      </c>
      <c r="Z574" s="28" t="e">
        <f>IF(O574="","",IF(#REF!="Leaders",LARGE(M:M,O574),SMALL(M:M,O574)))</f>
        <v>#REF!</v>
      </c>
    </row>
    <row r="575" spans="7:26">
      <c r="G575" s="28"/>
      <c r="H575" s="40"/>
      <c r="I575" s="28"/>
      <c r="J575" s="28"/>
      <c r="K575" s="28" t="e">
        <f>IF(#REF!="","",IF(D575="","",IFERROR(IF(#REF!="Yes",_xll.BQL.Query(#REF!&amp;"get(dropna(matches(groupcut(#E,by=#peer,n=10),long_comp_name().value == value(long_comp_name().value,['"&amp;D575&amp;"']).value),true)) for(members('besgcov index'))","#asof",_xll.BQL.Date(#REF!),"#4 = classification_name(bics,4)","#3 = classification_name(bics,3)","#2 = classification_name(bics,2)","#if= "&amp;'[11]Peer Sheet'!$AE$2&amp;"","#Peer = "&amp;'[11]Peer Sheet'!$AE$3&amp;""),G575)*1,"-")))</f>
        <v>#REF!</v>
      </c>
      <c r="L575" s="28" t="e">
        <f>IF(#REF!="","",IF(D575="","",IF(#REF!="Yes",_xll.BQL.Query(#REF!&amp;"get(dropna(matches(groupcut(#S,by=#peer,n=10),long_comp_name().value == value(long_comp_name().value,['"&amp;D575&amp;"']).value),true)) for(members('besgcov index'))","#asof",_xll.BQL.Date(#REF!),"#4 = classification_name(bics,4)","#3 = classification_name(bics,3)","#2 = classification_name(bics,2)","#if= "&amp;'[11]Peer Sheet'!$AE$2&amp;"","#Peer = "&amp;'[11]Peer Sheet'!$AE$3&amp;""),H575)))</f>
        <v>#REF!</v>
      </c>
      <c r="M575" s="28" t="e">
        <f>IF(#REF!="","",IF(D575="","",IF(#REF!="Yes",_xll.BQL.Query(#REF!&amp;"get(dropna(matches(groupcut(#G,by=#peer,n=10),long_comp_name().value == value(long_comp_name().value,['"&amp;D575&amp;"']).value),true)) for(members('besgcov index'))","#asof",_xll.BQL.Date(#REF!),"#4 = classification_name(bics,4)","#3 = classification_name(bics,3)","#2 = classification_name(bics,2)","#if= "&amp;'[11]Peer Sheet'!$AE$2&amp;"","#Peer = "&amp;'[11]Peer Sheet'!$AE$3&amp;""),I575)))</f>
        <v>#REF!</v>
      </c>
      <c r="O575" s="27" t="e">
        <f>IF(O574&lt;#REF!,O574+1,"")</f>
        <v>#REF!</v>
      </c>
      <c r="P575" s="42" t="e">
        <f t="array" ref="P575">IF(O575="","",INDEX(D$9:D$938,MATCH(1,(K$9:K$938=IF(#REF!="Leaders",LARGE(K$9:K$938,O575),SMALL(K$9:K$938,O575)))*(COUNTIF(P$9:P574,D$9:D$938)=0),0)))</f>
        <v>#REF!</v>
      </c>
      <c r="Q575" s="41" t="e">
        <f t="shared" si="15"/>
        <v>#REF!</v>
      </c>
      <c r="R575" s="28" t="e">
        <f>IF(O575="","",IF(#REF!="Leaders",LARGE(K:K,O575),SMALL(K:K,O575)))</f>
        <v>#REF!</v>
      </c>
      <c r="S575" s="28"/>
      <c r="T575" s="42" t="e">
        <f t="array" ref="T575">IF(O575="","",INDEX(D$9:D$938,MATCH(1,(L$9:L$938=IF(#REF!="Leaders",LARGE(L$9:L$938,O575),SMALL(L$9:L$938,O575)))*(COUNTIF(T$9:T574,D$9:D$938)=0),0)))</f>
        <v>#REF!</v>
      </c>
      <c r="U575" s="41" t="e">
        <f t="shared" si="16"/>
        <v>#REF!</v>
      </c>
      <c r="V575" s="28" t="e">
        <f>IF(O575="","",IF(#REF!="Leaders",LARGE(L:L,O575),SMALL(L:L,O575)))</f>
        <v>#REF!</v>
      </c>
      <c r="X575" s="42" t="e">
        <f t="array" ref="X575">IF(O575="","",INDEX(D$9:D$938,MATCH(1,(M$9:M$938=IF(#REF!="Leaders",LARGE(M$9:M$938,O575),SMALL(M$9:M$938,O575)))*(COUNTIF(X$9:X574,D$9:D$938)=0),0)))</f>
        <v>#REF!</v>
      </c>
      <c r="Y575" s="41" t="e">
        <f t="shared" si="17"/>
        <v>#REF!</v>
      </c>
      <c r="Z575" s="28" t="e">
        <f>IF(O575="","",IF(#REF!="Leaders",LARGE(M:M,O575),SMALL(M:M,O575)))</f>
        <v>#REF!</v>
      </c>
    </row>
    <row r="576" spans="7:26">
      <c r="G576" s="28"/>
      <c r="H576" s="40"/>
      <c r="I576" s="28"/>
      <c r="J576" s="28"/>
      <c r="K576" s="28" t="e">
        <f>IF(#REF!="","",IF(D576="","",IFERROR(IF(#REF!="Yes",_xll.BQL.Query(#REF!&amp;"get(dropna(matches(groupcut(#E,by=#peer,n=10),long_comp_name().value == value(long_comp_name().value,['"&amp;D576&amp;"']).value),true)) for(members('besgcov index'))","#asof",_xll.BQL.Date(#REF!),"#4 = classification_name(bics,4)","#3 = classification_name(bics,3)","#2 = classification_name(bics,2)","#if= "&amp;'[11]Peer Sheet'!$AE$2&amp;"","#Peer = "&amp;'[11]Peer Sheet'!$AE$3&amp;""),G576)*1,"-")))</f>
        <v>#REF!</v>
      </c>
      <c r="L576" s="28" t="e">
        <f>IF(#REF!="","",IF(D576="","",IF(#REF!="Yes",_xll.BQL.Query(#REF!&amp;"get(dropna(matches(groupcut(#S,by=#peer,n=10),long_comp_name().value == value(long_comp_name().value,['"&amp;D576&amp;"']).value),true)) for(members('besgcov index'))","#asof",_xll.BQL.Date(#REF!),"#4 = classification_name(bics,4)","#3 = classification_name(bics,3)","#2 = classification_name(bics,2)","#if= "&amp;'[11]Peer Sheet'!$AE$2&amp;"","#Peer = "&amp;'[11]Peer Sheet'!$AE$3&amp;""),H576)))</f>
        <v>#REF!</v>
      </c>
      <c r="M576" s="28" t="e">
        <f>IF(#REF!="","",IF(D576="","",IF(#REF!="Yes",_xll.BQL.Query(#REF!&amp;"get(dropna(matches(groupcut(#G,by=#peer,n=10),long_comp_name().value == value(long_comp_name().value,['"&amp;D576&amp;"']).value),true)) for(members('besgcov index'))","#asof",_xll.BQL.Date(#REF!),"#4 = classification_name(bics,4)","#3 = classification_name(bics,3)","#2 = classification_name(bics,2)","#if= "&amp;'[11]Peer Sheet'!$AE$2&amp;"","#Peer = "&amp;'[11]Peer Sheet'!$AE$3&amp;""),I576)))</f>
        <v>#REF!</v>
      </c>
      <c r="O576" s="27" t="e">
        <f>IF(O575&lt;#REF!,O575+1,"")</f>
        <v>#REF!</v>
      </c>
      <c r="P576" s="42" t="e">
        <f t="array" ref="P576">IF(O576="","",INDEX(D$9:D$938,MATCH(1,(K$9:K$938=IF(#REF!="Leaders",LARGE(K$9:K$938,O576),SMALL(K$9:K$938,O576)))*(COUNTIF(P$9:P575,D$9:D$938)=0),0)))</f>
        <v>#REF!</v>
      </c>
      <c r="Q576" s="41" t="e">
        <f t="shared" si="15"/>
        <v>#REF!</v>
      </c>
      <c r="R576" s="28" t="e">
        <f>IF(O576="","",IF(#REF!="Leaders",LARGE(K:K,O576),SMALL(K:K,O576)))</f>
        <v>#REF!</v>
      </c>
      <c r="S576" s="28"/>
      <c r="T576" s="42" t="e">
        <f t="array" ref="T576">IF(O576="","",INDEX(D$9:D$938,MATCH(1,(L$9:L$938=IF(#REF!="Leaders",LARGE(L$9:L$938,O576),SMALL(L$9:L$938,O576)))*(COUNTIF(T$9:T575,D$9:D$938)=0),0)))</f>
        <v>#REF!</v>
      </c>
      <c r="U576" s="41" t="e">
        <f t="shared" si="16"/>
        <v>#REF!</v>
      </c>
      <c r="V576" s="28" t="e">
        <f>IF(O576="","",IF(#REF!="Leaders",LARGE(L:L,O576),SMALL(L:L,O576)))</f>
        <v>#REF!</v>
      </c>
      <c r="X576" s="42" t="e">
        <f t="array" ref="X576">IF(O576="","",INDEX(D$9:D$938,MATCH(1,(M$9:M$938=IF(#REF!="Leaders",LARGE(M$9:M$938,O576),SMALL(M$9:M$938,O576)))*(COUNTIF(X$9:X575,D$9:D$938)=0),0)))</f>
        <v>#REF!</v>
      </c>
      <c r="Y576" s="41" t="e">
        <f t="shared" si="17"/>
        <v>#REF!</v>
      </c>
      <c r="Z576" s="28" t="e">
        <f>IF(O576="","",IF(#REF!="Leaders",LARGE(M:M,O576),SMALL(M:M,O576)))</f>
        <v>#REF!</v>
      </c>
    </row>
    <row r="577" spans="7:26">
      <c r="G577" s="28"/>
      <c r="H577" s="40"/>
      <c r="I577" s="28"/>
      <c r="J577" s="28"/>
      <c r="K577" s="28" t="e">
        <f>IF(#REF!="","",IF(D577="","",IFERROR(IF(#REF!="Yes",_xll.BQL.Query(#REF!&amp;"get(dropna(matches(groupcut(#E,by=#peer,n=10),long_comp_name().value == value(long_comp_name().value,['"&amp;D577&amp;"']).value),true)) for(members('besgcov index'))","#asof",_xll.BQL.Date(#REF!),"#4 = classification_name(bics,4)","#3 = classification_name(bics,3)","#2 = classification_name(bics,2)","#if= "&amp;'[11]Peer Sheet'!$AE$2&amp;"","#Peer = "&amp;'[11]Peer Sheet'!$AE$3&amp;""),G577)*1,"-")))</f>
        <v>#REF!</v>
      </c>
      <c r="L577" s="28" t="e">
        <f>IF(#REF!="","",IF(D577="","",IF(#REF!="Yes",_xll.BQL.Query(#REF!&amp;"get(dropna(matches(groupcut(#S,by=#peer,n=10),long_comp_name().value == value(long_comp_name().value,['"&amp;D577&amp;"']).value),true)) for(members('besgcov index'))","#asof",_xll.BQL.Date(#REF!),"#4 = classification_name(bics,4)","#3 = classification_name(bics,3)","#2 = classification_name(bics,2)","#if= "&amp;'[11]Peer Sheet'!$AE$2&amp;"","#Peer = "&amp;'[11]Peer Sheet'!$AE$3&amp;""),H577)))</f>
        <v>#REF!</v>
      </c>
      <c r="M577" s="28" t="e">
        <f>IF(#REF!="","",IF(D577="","",IF(#REF!="Yes",_xll.BQL.Query(#REF!&amp;"get(dropna(matches(groupcut(#G,by=#peer,n=10),long_comp_name().value == value(long_comp_name().value,['"&amp;D577&amp;"']).value),true)) for(members('besgcov index'))","#asof",_xll.BQL.Date(#REF!),"#4 = classification_name(bics,4)","#3 = classification_name(bics,3)","#2 = classification_name(bics,2)","#if= "&amp;'[11]Peer Sheet'!$AE$2&amp;"","#Peer = "&amp;'[11]Peer Sheet'!$AE$3&amp;""),I577)))</f>
        <v>#REF!</v>
      </c>
      <c r="O577" s="27" t="e">
        <f>IF(O576&lt;#REF!,O576+1,"")</f>
        <v>#REF!</v>
      </c>
      <c r="P577" s="42" t="e">
        <f t="array" ref="P577">IF(O577="","",INDEX(D$9:D$938,MATCH(1,(K$9:K$938=IF(#REF!="Leaders",LARGE(K$9:K$938,O577),SMALL(K$9:K$938,O577)))*(COUNTIF(P$9:P576,D$9:D$938)=0),0)))</f>
        <v>#REF!</v>
      </c>
      <c r="Q577" s="41" t="e">
        <f t="shared" si="15"/>
        <v>#REF!</v>
      </c>
      <c r="R577" s="28" t="e">
        <f>IF(O577="","",IF(#REF!="Leaders",LARGE(K:K,O577),SMALL(K:K,O577)))</f>
        <v>#REF!</v>
      </c>
      <c r="S577" s="28"/>
      <c r="T577" s="42" t="e">
        <f t="array" ref="T577">IF(O577="","",INDEX(D$9:D$938,MATCH(1,(L$9:L$938=IF(#REF!="Leaders",LARGE(L$9:L$938,O577),SMALL(L$9:L$938,O577)))*(COUNTIF(T$9:T576,D$9:D$938)=0),0)))</f>
        <v>#REF!</v>
      </c>
      <c r="U577" s="41" t="e">
        <f t="shared" si="16"/>
        <v>#REF!</v>
      </c>
      <c r="V577" s="28" t="e">
        <f>IF(O577="","",IF(#REF!="Leaders",LARGE(L:L,O577),SMALL(L:L,O577)))</f>
        <v>#REF!</v>
      </c>
      <c r="X577" s="42" t="e">
        <f t="array" ref="X577">IF(O577="","",INDEX(D$9:D$938,MATCH(1,(M$9:M$938=IF(#REF!="Leaders",LARGE(M$9:M$938,O577),SMALL(M$9:M$938,O577)))*(COUNTIF(X$9:X576,D$9:D$938)=0),0)))</f>
        <v>#REF!</v>
      </c>
      <c r="Y577" s="41" t="e">
        <f t="shared" si="17"/>
        <v>#REF!</v>
      </c>
      <c r="Z577" s="28" t="e">
        <f>IF(O577="","",IF(#REF!="Leaders",LARGE(M:M,O577),SMALL(M:M,O577)))</f>
        <v>#REF!</v>
      </c>
    </row>
    <row r="578" spans="7:26">
      <c r="G578" s="28"/>
      <c r="H578" s="40"/>
      <c r="I578" s="28"/>
      <c r="J578" s="28"/>
      <c r="K578" s="28" t="e">
        <f>IF(#REF!="","",IF(D578="","",IFERROR(IF(#REF!="Yes",_xll.BQL.Query(#REF!&amp;"get(dropna(matches(groupcut(#E,by=#peer,n=10),long_comp_name().value == value(long_comp_name().value,['"&amp;D578&amp;"']).value),true)) for(members('besgcov index'))","#asof",_xll.BQL.Date(#REF!),"#4 = classification_name(bics,4)","#3 = classification_name(bics,3)","#2 = classification_name(bics,2)","#if= "&amp;'[11]Peer Sheet'!$AE$2&amp;"","#Peer = "&amp;'[11]Peer Sheet'!$AE$3&amp;""),G578)*1,"-")))</f>
        <v>#REF!</v>
      </c>
      <c r="L578" s="28" t="e">
        <f>IF(#REF!="","",IF(D578="","",IF(#REF!="Yes",_xll.BQL.Query(#REF!&amp;"get(dropna(matches(groupcut(#S,by=#peer,n=10),long_comp_name().value == value(long_comp_name().value,['"&amp;D578&amp;"']).value),true)) for(members('besgcov index'))","#asof",_xll.BQL.Date(#REF!),"#4 = classification_name(bics,4)","#3 = classification_name(bics,3)","#2 = classification_name(bics,2)","#if= "&amp;'[11]Peer Sheet'!$AE$2&amp;"","#Peer = "&amp;'[11]Peer Sheet'!$AE$3&amp;""),H578)))</f>
        <v>#REF!</v>
      </c>
      <c r="M578" s="28" t="e">
        <f>IF(#REF!="","",IF(D578="","",IF(#REF!="Yes",_xll.BQL.Query(#REF!&amp;"get(dropna(matches(groupcut(#G,by=#peer,n=10),long_comp_name().value == value(long_comp_name().value,['"&amp;D578&amp;"']).value),true)) for(members('besgcov index'))","#asof",_xll.BQL.Date(#REF!),"#4 = classification_name(bics,4)","#3 = classification_name(bics,3)","#2 = classification_name(bics,2)","#if= "&amp;'[11]Peer Sheet'!$AE$2&amp;"","#Peer = "&amp;'[11]Peer Sheet'!$AE$3&amp;""),I578)))</f>
        <v>#REF!</v>
      </c>
      <c r="O578" s="27" t="e">
        <f>IF(O577&lt;#REF!,O577+1,"")</f>
        <v>#REF!</v>
      </c>
      <c r="P578" s="42" t="e">
        <f t="array" ref="P578">IF(O578="","",INDEX(D$9:D$938,MATCH(1,(K$9:K$938=IF(#REF!="Leaders",LARGE(K$9:K$938,O578),SMALL(K$9:K$938,O578)))*(COUNTIF(P$9:P577,D$9:D$938)=0),0)))</f>
        <v>#REF!</v>
      </c>
      <c r="Q578" s="41" t="e">
        <f t="shared" si="15"/>
        <v>#REF!</v>
      </c>
      <c r="R578" s="28" t="e">
        <f>IF(O578="","",IF(#REF!="Leaders",LARGE(K:K,O578),SMALL(K:K,O578)))</f>
        <v>#REF!</v>
      </c>
      <c r="S578" s="28"/>
      <c r="T578" s="42" t="e">
        <f t="array" ref="T578">IF(O578="","",INDEX(D$9:D$938,MATCH(1,(L$9:L$938=IF(#REF!="Leaders",LARGE(L$9:L$938,O578),SMALL(L$9:L$938,O578)))*(COUNTIF(T$9:T577,D$9:D$938)=0),0)))</f>
        <v>#REF!</v>
      </c>
      <c r="U578" s="41" t="e">
        <f t="shared" si="16"/>
        <v>#REF!</v>
      </c>
      <c r="V578" s="28" t="e">
        <f>IF(O578="","",IF(#REF!="Leaders",LARGE(L:L,O578),SMALL(L:L,O578)))</f>
        <v>#REF!</v>
      </c>
      <c r="X578" s="42" t="e">
        <f t="array" ref="X578">IF(O578="","",INDEX(D$9:D$938,MATCH(1,(M$9:M$938=IF(#REF!="Leaders",LARGE(M$9:M$938,O578),SMALL(M$9:M$938,O578)))*(COUNTIF(X$9:X577,D$9:D$938)=0),0)))</f>
        <v>#REF!</v>
      </c>
      <c r="Y578" s="41" t="e">
        <f t="shared" si="17"/>
        <v>#REF!</v>
      </c>
      <c r="Z578" s="28" t="e">
        <f>IF(O578="","",IF(#REF!="Leaders",LARGE(M:M,O578),SMALL(M:M,O578)))</f>
        <v>#REF!</v>
      </c>
    </row>
    <row r="579" spans="7:26">
      <c r="G579" s="28"/>
      <c r="H579" s="40"/>
      <c r="I579" s="28"/>
      <c r="J579" s="28"/>
      <c r="K579" s="28" t="e">
        <f>IF(#REF!="","",IF(D579="","",IFERROR(IF(#REF!="Yes",_xll.BQL.Query(#REF!&amp;"get(dropna(matches(groupcut(#E,by=#peer,n=10),long_comp_name().value == value(long_comp_name().value,['"&amp;D579&amp;"']).value),true)) for(members('besgcov index'))","#asof",_xll.BQL.Date(#REF!),"#4 = classification_name(bics,4)","#3 = classification_name(bics,3)","#2 = classification_name(bics,2)","#if= "&amp;'[11]Peer Sheet'!$AE$2&amp;"","#Peer = "&amp;'[11]Peer Sheet'!$AE$3&amp;""),G579)*1,"-")))</f>
        <v>#REF!</v>
      </c>
      <c r="L579" s="28" t="e">
        <f>IF(#REF!="","",IF(D579="","",IF(#REF!="Yes",_xll.BQL.Query(#REF!&amp;"get(dropna(matches(groupcut(#S,by=#peer,n=10),long_comp_name().value == value(long_comp_name().value,['"&amp;D579&amp;"']).value),true)) for(members('besgcov index'))","#asof",_xll.BQL.Date(#REF!),"#4 = classification_name(bics,4)","#3 = classification_name(bics,3)","#2 = classification_name(bics,2)","#if= "&amp;'[11]Peer Sheet'!$AE$2&amp;"","#Peer = "&amp;'[11]Peer Sheet'!$AE$3&amp;""),H579)))</f>
        <v>#REF!</v>
      </c>
      <c r="M579" s="28" t="e">
        <f>IF(#REF!="","",IF(D579="","",IF(#REF!="Yes",_xll.BQL.Query(#REF!&amp;"get(dropna(matches(groupcut(#G,by=#peer,n=10),long_comp_name().value == value(long_comp_name().value,['"&amp;D579&amp;"']).value),true)) for(members('besgcov index'))","#asof",_xll.BQL.Date(#REF!),"#4 = classification_name(bics,4)","#3 = classification_name(bics,3)","#2 = classification_name(bics,2)","#if= "&amp;'[11]Peer Sheet'!$AE$2&amp;"","#Peer = "&amp;'[11]Peer Sheet'!$AE$3&amp;""),I579)))</f>
        <v>#REF!</v>
      </c>
      <c r="O579" s="27" t="e">
        <f>IF(O578&lt;#REF!,O578+1,"")</f>
        <v>#REF!</v>
      </c>
      <c r="P579" s="42" t="e">
        <f t="array" ref="P579">IF(O579="","",INDEX(D$9:D$938,MATCH(1,(K$9:K$938=IF(#REF!="Leaders",LARGE(K$9:K$938,O579),SMALL(K$9:K$938,O579)))*(COUNTIF(P$9:P578,D$9:D$938)=0),0)))</f>
        <v>#REF!</v>
      </c>
      <c r="Q579" s="41" t="e">
        <f t="shared" si="15"/>
        <v>#REF!</v>
      </c>
      <c r="R579" s="28" t="e">
        <f>IF(O579="","",IF(#REF!="Leaders",LARGE(K:K,O579),SMALL(K:K,O579)))</f>
        <v>#REF!</v>
      </c>
      <c r="S579" s="28"/>
      <c r="T579" s="42" t="e">
        <f t="array" ref="T579">IF(O579="","",INDEX(D$9:D$938,MATCH(1,(L$9:L$938=IF(#REF!="Leaders",LARGE(L$9:L$938,O579),SMALL(L$9:L$938,O579)))*(COUNTIF(T$9:T578,D$9:D$938)=0),0)))</f>
        <v>#REF!</v>
      </c>
      <c r="U579" s="41" t="e">
        <f t="shared" si="16"/>
        <v>#REF!</v>
      </c>
      <c r="V579" s="28" t="e">
        <f>IF(O579="","",IF(#REF!="Leaders",LARGE(L:L,O579),SMALL(L:L,O579)))</f>
        <v>#REF!</v>
      </c>
      <c r="X579" s="42" t="e">
        <f t="array" ref="X579">IF(O579="","",INDEX(D$9:D$938,MATCH(1,(M$9:M$938=IF(#REF!="Leaders",LARGE(M$9:M$938,O579),SMALL(M$9:M$938,O579)))*(COUNTIF(X$9:X578,D$9:D$938)=0),0)))</f>
        <v>#REF!</v>
      </c>
      <c r="Y579" s="41" t="e">
        <f t="shared" si="17"/>
        <v>#REF!</v>
      </c>
      <c r="Z579" s="28" t="e">
        <f>IF(O579="","",IF(#REF!="Leaders",LARGE(M:M,O579),SMALL(M:M,O579)))</f>
        <v>#REF!</v>
      </c>
    </row>
    <row r="580" spans="7:26">
      <c r="G580" s="28"/>
      <c r="H580" s="40"/>
      <c r="I580" s="28"/>
      <c r="J580" s="28"/>
      <c r="K580" s="28" t="e">
        <f>IF(#REF!="","",IF(D580="","",IFERROR(IF(#REF!="Yes",_xll.BQL.Query(#REF!&amp;"get(dropna(matches(groupcut(#E,by=#peer,n=10),long_comp_name().value == value(long_comp_name().value,['"&amp;D580&amp;"']).value),true)) for(members('besgcov index'))","#asof",_xll.BQL.Date(#REF!),"#4 = classification_name(bics,4)","#3 = classification_name(bics,3)","#2 = classification_name(bics,2)","#if= "&amp;'[11]Peer Sheet'!$AE$2&amp;"","#Peer = "&amp;'[11]Peer Sheet'!$AE$3&amp;""),G580)*1,"-")))</f>
        <v>#REF!</v>
      </c>
      <c r="L580" s="28" t="e">
        <f>IF(#REF!="","",IF(D580="","",IF(#REF!="Yes",_xll.BQL.Query(#REF!&amp;"get(dropna(matches(groupcut(#S,by=#peer,n=10),long_comp_name().value == value(long_comp_name().value,['"&amp;D580&amp;"']).value),true)) for(members('besgcov index'))","#asof",_xll.BQL.Date(#REF!),"#4 = classification_name(bics,4)","#3 = classification_name(bics,3)","#2 = classification_name(bics,2)","#if= "&amp;'[11]Peer Sheet'!$AE$2&amp;"","#Peer = "&amp;'[11]Peer Sheet'!$AE$3&amp;""),H580)))</f>
        <v>#REF!</v>
      </c>
      <c r="M580" s="28" t="e">
        <f>IF(#REF!="","",IF(D580="","",IF(#REF!="Yes",_xll.BQL.Query(#REF!&amp;"get(dropna(matches(groupcut(#G,by=#peer,n=10),long_comp_name().value == value(long_comp_name().value,['"&amp;D580&amp;"']).value),true)) for(members('besgcov index'))","#asof",_xll.BQL.Date(#REF!),"#4 = classification_name(bics,4)","#3 = classification_name(bics,3)","#2 = classification_name(bics,2)","#if= "&amp;'[11]Peer Sheet'!$AE$2&amp;"","#Peer = "&amp;'[11]Peer Sheet'!$AE$3&amp;""),I580)))</f>
        <v>#REF!</v>
      </c>
      <c r="O580" s="27" t="e">
        <f>IF(O579&lt;#REF!,O579+1,"")</f>
        <v>#REF!</v>
      </c>
      <c r="P580" s="42" t="e">
        <f t="array" ref="P580">IF(O580="","",INDEX(D$9:D$938,MATCH(1,(K$9:K$938=IF(#REF!="Leaders",LARGE(K$9:K$938,O580),SMALL(K$9:K$938,O580)))*(COUNTIF(P$9:P579,D$9:D$938)=0),0)))</f>
        <v>#REF!</v>
      </c>
      <c r="Q580" s="41" t="e">
        <f t="shared" si="15"/>
        <v>#REF!</v>
      </c>
      <c r="R580" s="28" t="e">
        <f>IF(O580="","",IF(#REF!="Leaders",LARGE(K:K,O580),SMALL(K:K,O580)))</f>
        <v>#REF!</v>
      </c>
      <c r="S580" s="28"/>
      <c r="T580" s="42" t="e">
        <f t="array" ref="T580">IF(O580="","",INDEX(D$9:D$938,MATCH(1,(L$9:L$938=IF(#REF!="Leaders",LARGE(L$9:L$938,O580),SMALL(L$9:L$938,O580)))*(COUNTIF(T$9:T579,D$9:D$938)=0),0)))</f>
        <v>#REF!</v>
      </c>
      <c r="U580" s="41" t="e">
        <f t="shared" si="16"/>
        <v>#REF!</v>
      </c>
      <c r="V580" s="28" t="e">
        <f>IF(O580="","",IF(#REF!="Leaders",LARGE(L:L,O580),SMALL(L:L,O580)))</f>
        <v>#REF!</v>
      </c>
      <c r="X580" s="42" t="e">
        <f t="array" ref="X580">IF(O580="","",INDEX(D$9:D$938,MATCH(1,(M$9:M$938=IF(#REF!="Leaders",LARGE(M$9:M$938,O580),SMALL(M$9:M$938,O580)))*(COUNTIF(X$9:X579,D$9:D$938)=0),0)))</f>
        <v>#REF!</v>
      </c>
      <c r="Y580" s="41" t="e">
        <f t="shared" si="17"/>
        <v>#REF!</v>
      </c>
      <c r="Z580" s="28" t="e">
        <f>IF(O580="","",IF(#REF!="Leaders",LARGE(M:M,O580),SMALL(M:M,O580)))</f>
        <v>#REF!</v>
      </c>
    </row>
    <row r="581" spans="7:26">
      <c r="G581" s="28"/>
      <c r="H581" s="40"/>
      <c r="I581" s="28"/>
      <c r="J581" s="28"/>
      <c r="K581" s="28" t="e">
        <f>IF(#REF!="","",IF(D581="","",IFERROR(IF(#REF!="Yes",_xll.BQL.Query(#REF!&amp;"get(dropna(matches(groupcut(#E,by=#peer,n=10),long_comp_name().value == value(long_comp_name().value,['"&amp;D581&amp;"']).value),true)) for(members('besgcov index'))","#asof",_xll.BQL.Date(#REF!),"#4 = classification_name(bics,4)","#3 = classification_name(bics,3)","#2 = classification_name(bics,2)","#if= "&amp;'[11]Peer Sheet'!$AE$2&amp;"","#Peer = "&amp;'[11]Peer Sheet'!$AE$3&amp;""),G581)*1,"-")))</f>
        <v>#REF!</v>
      </c>
      <c r="L581" s="28" t="e">
        <f>IF(#REF!="","",IF(D581="","",IF(#REF!="Yes",_xll.BQL.Query(#REF!&amp;"get(dropna(matches(groupcut(#S,by=#peer,n=10),long_comp_name().value == value(long_comp_name().value,['"&amp;D581&amp;"']).value),true)) for(members('besgcov index'))","#asof",_xll.BQL.Date(#REF!),"#4 = classification_name(bics,4)","#3 = classification_name(bics,3)","#2 = classification_name(bics,2)","#if= "&amp;'[11]Peer Sheet'!$AE$2&amp;"","#Peer = "&amp;'[11]Peer Sheet'!$AE$3&amp;""),H581)))</f>
        <v>#REF!</v>
      </c>
      <c r="M581" s="28" t="e">
        <f>IF(#REF!="","",IF(D581="","",IF(#REF!="Yes",_xll.BQL.Query(#REF!&amp;"get(dropna(matches(groupcut(#G,by=#peer,n=10),long_comp_name().value == value(long_comp_name().value,['"&amp;D581&amp;"']).value),true)) for(members('besgcov index'))","#asof",_xll.BQL.Date(#REF!),"#4 = classification_name(bics,4)","#3 = classification_name(bics,3)","#2 = classification_name(bics,2)","#if= "&amp;'[11]Peer Sheet'!$AE$2&amp;"","#Peer = "&amp;'[11]Peer Sheet'!$AE$3&amp;""),I581)))</f>
        <v>#REF!</v>
      </c>
      <c r="O581" s="27" t="e">
        <f>IF(O580&lt;#REF!,O580+1,"")</f>
        <v>#REF!</v>
      </c>
      <c r="P581" s="42" t="e">
        <f t="array" ref="P581">IF(O581="","",INDEX(D$9:D$938,MATCH(1,(K$9:K$938=IF(#REF!="Leaders",LARGE(K$9:K$938,O581),SMALL(K$9:K$938,O581)))*(COUNTIF(P$9:P580,D$9:D$938)=0),0)))</f>
        <v>#REF!</v>
      </c>
      <c r="Q581" s="41" t="e">
        <f t="shared" si="15"/>
        <v>#REF!</v>
      </c>
      <c r="R581" s="28" t="e">
        <f>IF(O581="","",IF(#REF!="Leaders",LARGE(K:K,O581),SMALL(K:K,O581)))</f>
        <v>#REF!</v>
      </c>
      <c r="S581" s="28"/>
      <c r="T581" s="42" t="e">
        <f t="array" ref="T581">IF(O581="","",INDEX(D$9:D$938,MATCH(1,(L$9:L$938=IF(#REF!="Leaders",LARGE(L$9:L$938,O581),SMALL(L$9:L$938,O581)))*(COUNTIF(T$9:T580,D$9:D$938)=0),0)))</f>
        <v>#REF!</v>
      </c>
      <c r="U581" s="41" t="e">
        <f t="shared" si="16"/>
        <v>#REF!</v>
      </c>
      <c r="V581" s="28" t="e">
        <f>IF(O581="","",IF(#REF!="Leaders",LARGE(L:L,O581),SMALL(L:L,O581)))</f>
        <v>#REF!</v>
      </c>
      <c r="X581" s="42" t="e">
        <f t="array" ref="X581">IF(O581="","",INDEX(D$9:D$938,MATCH(1,(M$9:M$938=IF(#REF!="Leaders",LARGE(M$9:M$938,O581),SMALL(M$9:M$938,O581)))*(COUNTIF(X$9:X580,D$9:D$938)=0),0)))</f>
        <v>#REF!</v>
      </c>
      <c r="Y581" s="41" t="e">
        <f t="shared" si="17"/>
        <v>#REF!</v>
      </c>
      <c r="Z581" s="28" t="e">
        <f>IF(O581="","",IF(#REF!="Leaders",LARGE(M:M,O581),SMALL(M:M,O581)))</f>
        <v>#REF!</v>
      </c>
    </row>
    <row r="582" spans="7:26">
      <c r="G582" s="28"/>
      <c r="H582" s="40"/>
      <c r="I582" s="28"/>
      <c r="J582" s="28"/>
      <c r="K582" s="28" t="e">
        <f>IF(#REF!="","",IF(D582="","",IFERROR(IF(#REF!="Yes",_xll.BQL.Query(#REF!&amp;"get(dropna(matches(groupcut(#E,by=#peer,n=10),long_comp_name().value == value(long_comp_name().value,['"&amp;D582&amp;"']).value),true)) for(members('besgcov index'))","#asof",_xll.BQL.Date(#REF!),"#4 = classification_name(bics,4)","#3 = classification_name(bics,3)","#2 = classification_name(bics,2)","#if= "&amp;'[11]Peer Sheet'!$AE$2&amp;"","#Peer = "&amp;'[11]Peer Sheet'!$AE$3&amp;""),G582)*1,"-")))</f>
        <v>#REF!</v>
      </c>
      <c r="L582" s="28" t="e">
        <f>IF(#REF!="","",IF(D582="","",IF(#REF!="Yes",_xll.BQL.Query(#REF!&amp;"get(dropna(matches(groupcut(#S,by=#peer,n=10),long_comp_name().value == value(long_comp_name().value,['"&amp;D582&amp;"']).value),true)) for(members('besgcov index'))","#asof",_xll.BQL.Date(#REF!),"#4 = classification_name(bics,4)","#3 = classification_name(bics,3)","#2 = classification_name(bics,2)","#if= "&amp;'[11]Peer Sheet'!$AE$2&amp;"","#Peer = "&amp;'[11]Peer Sheet'!$AE$3&amp;""),H582)))</f>
        <v>#REF!</v>
      </c>
      <c r="M582" s="28" t="e">
        <f>IF(#REF!="","",IF(D582="","",IF(#REF!="Yes",_xll.BQL.Query(#REF!&amp;"get(dropna(matches(groupcut(#G,by=#peer,n=10),long_comp_name().value == value(long_comp_name().value,['"&amp;D582&amp;"']).value),true)) for(members('besgcov index'))","#asof",_xll.BQL.Date(#REF!),"#4 = classification_name(bics,4)","#3 = classification_name(bics,3)","#2 = classification_name(bics,2)","#if= "&amp;'[11]Peer Sheet'!$AE$2&amp;"","#Peer = "&amp;'[11]Peer Sheet'!$AE$3&amp;""),I582)))</f>
        <v>#REF!</v>
      </c>
      <c r="O582" s="27" t="e">
        <f>IF(O581&lt;#REF!,O581+1,"")</f>
        <v>#REF!</v>
      </c>
      <c r="P582" s="42" t="e">
        <f t="array" ref="P582">IF(O582="","",INDEX(D$9:D$938,MATCH(1,(K$9:K$938=IF(#REF!="Leaders",LARGE(K$9:K$938,O582),SMALL(K$9:K$938,O582)))*(COUNTIF(P$9:P581,D$9:D$938)=0),0)))</f>
        <v>#REF!</v>
      </c>
      <c r="Q582" s="41" t="e">
        <f t="shared" si="15"/>
        <v>#REF!</v>
      </c>
      <c r="R582" s="28" t="e">
        <f>IF(O582="","",IF(#REF!="Leaders",LARGE(K:K,O582),SMALL(K:K,O582)))</f>
        <v>#REF!</v>
      </c>
      <c r="S582" s="28"/>
      <c r="T582" s="42" t="e">
        <f t="array" ref="T582">IF(O582="","",INDEX(D$9:D$938,MATCH(1,(L$9:L$938=IF(#REF!="Leaders",LARGE(L$9:L$938,O582),SMALL(L$9:L$938,O582)))*(COUNTIF(T$9:T581,D$9:D$938)=0),0)))</f>
        <v>#REF!</v>
      </c>
      <c r="U582" s="41" t="e">
        <f t="shared" si="16"/>
        <v>#REF!</v>
      </c>
      <c r="V582" s="28" t="e">
        <f>IF(O582="","",IF(#REF!="Leaders",LARGE(L:L,O582),SMALL(L:L,O582)))</f>
        <v>#REF!</v>
      </c>
      <c r="X582" s="42" t="e">
        <f t="array" ref="X582">IF(O582="","",INDEX(D$9:D$938,MATCH(1,(M$9:M$938=IF(#REF!="Leaders",LARGE(M$9:M$938,O582),SMALL(M$9:M$938,O582)))*(COUNTIF(X$9:X581,D$9:D$938)=0),0)))</f>
        <v>#REF!</v>
      </c>
      <c r="Y582" s="41" t="e">
        <f t="shared" si="17"/>
        <v>#REF!</v>
      </c>
      <c r="Z582" s="28" t="e">
        <f>IF(O582="","",IF(#REF!="Leaders",LARGE(M:M,O582),SMALL(M:M,O582)))</f>
        <v>#REF!</v>
      </c>
    </row>
    <row r="583" spans="7:26">
      <c r="G583" s="28"/>
      <c r="H583" s="40"/>
      <c r="I583" s="28"/>
      <c r="J583" s="28"/>
      <c r="K583" s="28" t="e">
        <f>IF(#REF!="","",IF(D583="","",IFERROR(IF(#REF!="Yes",_xll.BQL.Query(#REF!&amp;"get(dropna(matches(groupcut(#E,by=#peer,n=10),long_comp_name().value == value(long_comp_name().value,['"&amp;D583&amp;"']).value),true)) for(members('besgcov index'))","#asof",_xll.BQL.Date(#REF!),"#4 = classification_name(bics,4)","#3 = classification_name(bics,3)","#2 = classification_name(bics,2)","#if= "&amp;'[11]Peer Sheet'!$AE$2&amp;"","#Peer = "&amp;'[11]Peer Sheet'!$AE$3&amp;""),G583)*1,"-")))</f>
        <v>#REF!</v>
      </c>
      <c r="L583" s="28" t="e">
        <f>IF(#REF!="","",IF(D583="","",IF(#REF!="Yes",_xll.BQL.Query(#REF!&amp;"get(dropna(matches(groupcut(#S,by=#peer,n=10),long_comp_name().value == value(long_comp_name().value,['"&amp;D583&amp;"']).value),true)) for(members('besgcov index'))","#asof",_xll.BQL.Date(#REF!),"#4 = classification_name(bics,4)","#3 = classification_name(bics,3)","#2 = classification_name(bics,2)","#if= "&amp;'[11]Peer Sheet'!$AE$2&amp;"","#Peer = "&amp;'[11]Peer Sheet'!$AE$3&amp;""),H583)))</f>
        <v>#REF!</v>
      </c>
      <c r="M583" s="28" t="e">
        <f>IF(#REF!="","",IF(D583="","",IF(#REF!="Yes",_xll.BQL.Query(#REF!&amp;"get(dropna(matches(groupcut(#G,by=#peer,n=10),long_comp_name().value == value(long_comp_name().value,['"&amp;D583&amp;"']).value),true)) for(members('besgcov index'))","#asof",_xll.BQL.Date(#REF!),"#4 = classification_name(bics,4)","#3 = classification_name(bics,3)","#2 = classification_name(bics,2)","#if= "&amp;'[11]Peer Sheet'!$AE$2&amp;"","#Peer = "&amp;'[11]Peer Sheet'!$AE$3&amp;""),I583)))</f>
        <v>#REF!</v>
      </c>
      <c r="O583" s="27" t="e">
        <f>IF(O582&lt;#REF!,O582+1,"")</f>
        <v>#REF!</v>
      </c>
      <c r="P583" s="42" t="e">
        <f t="array" ref="P583">IF(O583="","",INDEX(D$9:D$938,MATCH(1,(K$9:K$938=IF(#REF!="Leaders",LARGE(K$9:K$938,O583),SMALL(K$9:K$938,O583)))*(COUNTIF(P$9:P582,D$9:D$938)=0),0)))</f>
        <v>#REF!</v>
      </c>
      <c r="Q583" s="41" t="e">
        <f t="shared" si="15"/>
        <v>#REF!</v>
      </c>
      <c r="R583" s="28" t="e">
        <f>IF(O583="","",IF(#REF!="Leaders",LARGE(K:K,O583),SMALL(K:K,O583)))</f>
        <v>#REF!</v>
      </c>
      <c r="S583" s="28"/>
      <c r="T583" s="42" t="e">
        <f t="array" ref="T583">IF(O583="","",INDEX(D$9:D$938,MATCH(1,(L$9:L$938=IF(#REF!="Leaders",LARGE(L$9:L$938,O583),SMALL(L$9:L$938,O583)))*(COUNTIF(T$9:T582,D$9:D$938)=0),0)))</f>
        <v>#REF!</v>
      </c>
      <c r="U583" s="41" t="e">
        <f t="shared" si="16"/>
        <v>#REF!</v>
      </c>
      <c r="V583" s="28" t="e">
        <f>IF(O583="","",IF(#REF!="Leaders",LARGE(L:L,O583),SMALL(L:L,O583)))</f>
        <v>#REF!</v>
      </c>
      <c r="X583" s="42" t="e">
        <f t="array" ref="X583">IF(O583="","",INDEX(D$9:D$938,MATCH(1,(M$9:M$938=IF(#REF!="Leaders",LARGE(M$9:M$938,O583),SMALL(M$9:M$938,O583)))*(COUNTIF(X$9:X582,D$9:D$938)=0),0)))</f>
        <v>#REF!</v>
      </c>
      <c r="Y583" s="41" t="e">
        <f t="shared" si="17"/>
        <v>#REF!</v>
      </c>
      <c r="Z583" s="28" t="e">
        <f>IF(O583="","",IF(#REF!="Leaders",LARGE(M:M,O583),SMALL(M:M,O583)))</f>
        <v>#REF!</v>
      </c>
    </row>
    <row r="584" spans="7:26">
      <c r="G584" s="28"/>
      <c r="H584" s="40"/>
      <c r="I584" s="28"/>
      <c r="J584" s="28"/>
      <c r="K584" s="28" t="e">
        <f>IF(#REF!="","",IF(D584="","",IFERROR(IF(#REF!="Yes",_xll.BQL.Query(#REF!&amp;"get(dropna(matches(groupcut(#E,by=#peer,n=10),long_comp_name().value == value(long_comp_name().value,['"&amp;D584&amp;"']).value),true)) for(members('besgcov index'))","#asof",_xll.BQL.Date(#REF!),"#4 = classification_name(bics,4)","#3 = classification_name(bics,3)","#2 = classification_name(bics,2)","#if= "&amp;'[11]Peer Sheet'!$AE$2&amp;"","#Peer = "&amp;'[11]Peer Sheet'!$AE$3&amp;""),G584)*1,"-")))</f>
        <v>#REF!</v>
      </c>
      <c r="L584" s="28" t="e">
        <f>IF(#REF!="","",IF(D584="","",IF(#REF!="Yes",_xll.BQL.Query(#REF!&amp;"get(dropna(matches(groupcut(#S,by=#peer,n=10),long_comp_name().value == value(long_comp_name().value,['"&amp;D584&amp;"']).value),true)) for(members('besgcov index'))","#asof",_xll.BQL.Date(#REF!),"#4 = classification_name(bics,4)","#3 = classification_name(bics,3)","#2 = classification_name(bics,2)","#if= "&amp;'[11]Peer Sheet'!$AE$2&amp;"","#Peer = "&amp;'[11]Peer Sheet'!$AE$3&amp;""),H584)))</f>
        <v>#REF!</v>
      </c>
      <c r="M584" s="28" t="e">
        <f>IF(#REF!="","",IF(D584="","",IF(#REF!="Yes",_xll.BQL.Query(#REF!&amp;"get(dropna(matches(groupcut(#G,by=#peer,n=10),long_comp_name().value == value(long_comp_name().value,['"&amp;D584&amp;"']).value),true)) for(members('besgcov index'))","#asof",_xll.BQL.Date(#REF!),"#4 = classification_name(bics,4)","#3 = classification_name(bics,3)","#2 = classification_name(bics,2)","#if= "&amp;'[11]Peer Sheet'!$AE$2&amp;"","#Peer = "&amp;'[11]Peer Sheet'!$AE$3&amp;""),I584)))</f>
        <v>#REF!</v>
      </c>
      <c r="O584" s="27" t="e">
        <f>IF(O583&lt;#REF!,O583+1,"")</f>
        <v>#REF!</v>
      </c>
      <c r="P584" s="42" t="e">
        <f t="array" ref="P584">IF(O584="","",INDEX(D$9:D$938,MATCH(1,(K$9:K$938=IF(#REF!="Leaders",LARGE(K$9:K$938,O584),SMALL(K$9:K$938,O584)))*(COUNTIF(P$9:P583,D$9:D$938)=0),0)))</f>
        <v>#REF!</v>
      </c>
      <c r="Q584" s="41" t="e">
        <f t="shared" si="15"/>
        <v>#REF!</v>
      </c>
      <c r="R584" s="28" t="e">
        <f>IF(O584="","",IF(#REF!="Leaders",LARGE(K:K,O584),SMALL(K:K,O584)))</f>
        <v>#REF!</v>
      </c>
      <c r="S584" s="28"/>
      <c r="T584" s="42" t="e">
        <f t="array" ref="T584">IF(O584="","",INDEX(D$9:D$938,MATCH(1,(L$9:L$938=IF(#REF!="Leaders",LARGE(L$9:L$938,O584),SMALL(L$9:L$938,O584)))*(COUNTIF(T$9:T583,D$9:D$938)=0),0)))</f>
        <v>#REF!</v>
      </c>
      <c r="U584" s="41" t="e">
        <f t="shared" si="16"/>
        <v>#REF!</v>
      </c>
      <c r="V584" s="28" t="e">
        <f>IF(O584="","",IF(#REF!="Leaders",LARGE(L:L,O584),SMALL(L:L,O584)))</f>
        <v>#REF!</v>
      </c>
      <c r="X584" s="42" t="e">
        <f t="array" ref="X584">IF(O584="","",INDEX(D$9:D$938,MATCH(1,(M$9:M$938=IF(#REF!="Leaders",LARGE(M$9:M$938,O584),SMALL(M$9:M$938,O584)))*(COUNTIF(X$9:X583,D$9:D$938)=0),0)))</f>
        <v>#REF!</v>
      </c>
      <c r="Y584" s="41" t="e">
        <f t="shared" si="17"/>
        <v>#REF!</v>
      </c>
      <c r="Z584" s="28" t="e">
        <f>IF(O584="","",IF(#REF!="Leaders",LARGE(M:M,O584),SMALL(M:M,O584)))</f>
        <v>#REF!</v>
      </c>
    </row>
    <row r="585" spans="7:26">
      <c r="G585" s="28"/>
      <c r="H585" s="40"/>
      <c r="I585" s="28"/>
      <c r="J585" s="28"/>
      <c r="K585" s="28" t="e">
        <f>IF(#REF!="","",IF(D585="","",IFERROR(IF(#REF!="Yes",_xll.BQL.Query(#REF!&amp;"get(dropna(matches(groupcut(#E,by=#peer,n=10),long_comp_name().value == value(long_comp_name().value,['"&amp;D585&amp;"']).value),true)) for(members('besgcov index'))","#asof",_xll.BQL.Date(#REF!),"#4 = classification_name(bics,4)","#3 = classification_name(bics,3)","#2 = classification_name(bics,2)","#if= "&amp;'[11]Peer Sheet'!$AE$2&amp;"","#Peer = "&amp;'[11]Peer Sheet'!$AE$3&amp;""),G585)*1,"-")))</f>
        <v>#REF!</v>
      </c>
      <c r="L585" s="28" t="e">
        <f>IF(#REF!="","",IF(D585="","",IF(#REF!="Yes",_xll.BQL.Query(#REF!&amp;"get(dropna(matches(groupcut(#S,by=#peer,n=10),long_comp_name().value == value(long_comp_name().value,['"&amp;D585&amp;"']).value),true)) for(members('besgcov index'))","#asof",_xll.BQL.Date(#REF!),"#4 = classification_name(bics,4)","#3 = classification_name(bics,3)","#2 = classification_name(bics,2)","#if= "&amp;'[11]Peer Sheet'!$AE$2&amp;"","#Peer = "&amp;'[11]Peer Sheet'!$AE$3&amp;""),H585)))</f>
        <v>#REF!</v>
      </c>
      <c r="M585" s="28" t="e">
        <f>IF(#REF!="","",IF(D585="","",IF(#REF!="Yes",_xll.BQL.Query(#REF!&amp;"get(dropna(matches(groupcut(#G,by=#peer,n=10),long_comp_name().value == value(long_comp_name().value,['"&amp;D585&amp;"']).value),true)) for(members('besgcov index'))","#asof",_xll.BQL.Date(#REF!),"#4 = classification_name(bics,4)","#3 = classification_name(bics,3)","#2 = classification_name(bics,2)","#if= "&amp;'[11]Peer Sheet'!$AE$2&amp;"","#Peer = "&amp;'[11]Peer Sheet'!$AE$3&amp;""),I585)))</f>
        <v>#REF!</v>
      </c>
      <c r="O585" s="27" t="e">
        <f>IF(O584&lt;#REF!,O584+1,"")</f>
        <v>#REF!</v>
      </c>
      <c r="P585" s="42" t="e">
        <f t="array" ref="P585">IF(O585="","",INDEX(D$9:D$938,MATCH(1,(K$9:K$938=IF(#REF!="Leaders",LARGE(K$9:K$938,O585),SMALL(K$9:K$938,O585)))*(COUNTIF(P$9:P584,D$9:D$938)=0),0)))</f>
        <v>#REF!</v>
      </c>
      <c r="Q585" s="41" t="e">
        <f t="shared" si="15"/>
        <v>#REF!</v>
      </c>
      <c r="R585" s="28" t="e">
        <f>IF(O585="","",IF(#REF!="Leaders",LARGE(K:K,O585),SMALL(K:K,O585)))</f>
        <v>#REF!</v>
      </c>
      <c r="S585" s="28"/>
      <c r="T585" s="42" t="e">
        <f t="array" ref="T585">IF(O585="","",INDEX(D$9:D$938,MATCH(1,(L$9:L$938=IF(#REF!="Leaders",LARGE(L$9:L$938,O585),SMALL(L$9:L$938,O585)))*(COUNTIF(T$9:T584,D$9:D$938)=0),0)))</f>
        <v>#REF!</v>
      </c>
      <c r="U585" s="41" t="e">
        <f t="shared" si="16"/>
        <v>#REF!</v>
      </c>
      <c r="V585" s="28" t="e">
        <f>IF(O585="","",IF(#REF!="Leaders",LARGE(L:L,O585),SMALL(L:L,O585)))</f>
        <v>#REF!</v>
      </c>
      <c r="X585" s="42" t="e">
        <f t="array" ref="X585">IF(O585="","",INDEX(D$9:D$938,MATCH(1,(M$9:M$938=IF(#REF!="Leaders",LARGE(M$9:M$938,O585),SMALL(M$9:M$938,O585)))*(COUNTIF(X$9:X584,D$9:D$938)=0),0)))</f>
        <v>#REF!</v>
      </c>
      <c r="Y585" s="41" t="e">
        <f t="shared" si="17"/>
        <v>#REF!</v>
      </c>
      <c r="Z585" s="28" t="e">
        <f>IF(O585="","",IF(#REF!="Leaders",LARGE(M:M,O585),SMALL(M:M,O585)))</f>
        <v>#REF!</v>
      </c>
    </row>
    <row r="586" spans="7:26">
      <c r="G586" s="28"/>
      <c r="H586" s="40"/>
      <c r="I586" s="28"/>
      <c r="J586" s="28"/>
      <c r="K586" s="28" t="e">
        <f>IF(#REF!="","",IF(D586="","",IFERROR(IF(#REF!="Yes",_xll.BQL.Query(#REF!&amp;"get(dropna(matches(groupcut(#E,by=#peer,n=10),long_comp_name().value == value(long_comp_name().value,['"&amp;D586&amp;"']).value),true)) for(members('besgcov index'))","#asof",_xll.BQL.Date(#REF!),"#4 = classification_name(bics,4)","#3 = classification_name(bics,3)","#2 = classification_name(bics,2)","#if= "&amp;'[11]Peer Sheet'!$AE$2&amp;"","#Peer = "&amp;'[11]Peer Sheet'!$AE$3&amp;""),G586)*1,"-")))</f>
        <v>#REF!</v>
      </c>
      <c r="L586" s="28" t="e">
        <f>IF(#REF!="","",IF(D586="","",IF(#REF!="Yes",_xll.BQL.Query(#REF!&amp;"get(dropna(matches(groupcut(#S,by=#peer,n=10),long_comp_name().value == value(long_comp_name().value,['"&amp;D586&amp;"']).value),true)) for(members('besgcov index'))","#asof",_xll.BQL.Date(#REF!),"#4 = classification_name(bics,4)","#3 = classification_name(bics,3)","#2 = classification_name(bics,2)","#if= "&amp;'[11]Peer Sheet'!$AE$2&amp;"","#Peer = "&amp;'[11]Peer Sheet'!$AE$3&amp;""),H586)))</f>
        <v>#REF!</v>
      </c>
      <c r="M586" s="28" t="e">
        <f>IF(#REF!="","",IF(D586="","",IF(#REF!="Yes",_xll.BQL.Query(#REF!&amp;"get(dropna(matches(groupcut(#G,by=#peer,n=10),long_comp_name().value == value(long_comp_name().value,['"&amp;D586&amp;"']).value),true)) for(members('besgcov index'))","#asof",_xll.BQL.Date(#REF!),"#4 = classification_name(bics,4)","#3 = classification_name(bics,3)","#2 = classification_name(bics,2)","#if= "&amp;'[11]Peer Sheet'!$AE$2&amp;"","#Peer = "&amp;'[11]Peer Sheet'!$AE$3&amp;""),I586)))</f>
        <v>#REF!</v>
      </c>
      <c r="O586" s="27" t="e">
        <f>IF(O585&lt;#REF!,O585+1,"")</f>
        <v>#REF!</v>
      </c>
      <c r="P586" s="42" t="e">
        <f t="array" ref="P586">IF(O586="","",INDEX(D$9:D$938,MATCH(1,(K$9:K$938=IF(#REF!="Leaders",LARGE(K$9:K$938,O586),SMALL(K$9:K$938,O586)))*(COUNTIF(P$9:P585,D$9:D$938)=0),0)))</f>
        <v>#REF!</v>
      </c>
      <c r="Q586" s="41" t="e">
        <f t="shared" si="15"/>
        <v>#REF!</v>
      </c>
      <c r="R586" s="28" t="e">
        <f>IF(O586="","",IF(#REF!="Leaders",LARGE(K:K,O586),SMALL(K:K,O586)))</f>
        <v>#REF!</v>
      </c>
      <c r="S586" s="28"/>
      <c r="T586" s="42" t="e">
        <f t="array" ref="T586">IF(O586="","",INDEX(D$9:D$938,MATCH(1,(L$9:L$938=IF(#REF!="Leaders",LARGE(L$9:L$938,O586),SMALL(L$9:L$938,O586)))*(COUNTIF(T$9:T585,D$9:D$938)=0),0)))</f>
        <v>#REF!</v>
      </c>
      <c r="U586" s="41" t="e">
        <f t="shared" si="16"/>
        <v>#REF!</v>
      </c>
      <c r="V586" s="28" t="e">
        <f>IF(O586="","",IF(#REF!="Leaders",LARGE(L:L,O586),SMALL(L:L,O586)))</f>
        <v>#REF!</v>
      </c>
      <c r="X586" s="42" t="e">
        <f t="array" ref="X586">IF(O586="","",INDEX(D$9:D$938,MATCH(1,(M$9:M$938=IF(#REF!="Leaders",LARGE(M$9:M$938,O586),SMALL(M$9:M$938,O586)))*(COUNTIF(X$9:X585,D$9:D$938)=0),0)))</f>
        <v>#REF!</v>
      </c>
      <c r="Y586" s="41" t="e">
        <f t="shared" si="17"/>
        <v>#REF!</v>
      </c>
      <c r="Z586" s="28" t="e">
        <f>IF(O586="","",IF(#REF!="Leaders",LARGE(M:M,O586),SMALL(M:M,O586)))</f>
        <v>#REF!</v>
      </c>
    </row>
    <row r="587" spans="7:26">
      <c r="G587" s="28"/>
      <c r="H587" s="40"/>
      <c r="I587" s="28"/>
      <c r="J587" s="28"/>
      <c r="K587" s="28" t="e">
        <f>IF(#REF!="","",IF(D587="","",IFERROR(IF(#REF!="Yes",_xll.BQL.Query(#REF!&amp;"get(dropna(matches(groupcut(#E,by=#peer,n=10),long_comp_name().value == value(long_comp_name().value,['"&amp;D587&amp;"']).value),true)) for(members('besgcov index'))","#asof",_xll.BQL.Date(#REF!),"#4 = classification_name(bics,4)","#3 = classification_name(bics,3)","#2 = classification_name(bics,2)","#if= "&amp;'[11]Peer Sheet'!$AE$2&amp;"","#Peer = "&amp;'[11]Peer Sheet'!$AE$3&amp;""),G587)*1,"-")))</f>
        <v>#REF!</v>
      </c>
      <c r="L587" s="28" t="e">
        <f>IF(#REF!="","",IF(D587="","",IF(#REF!="Yes",_xll.BQL.Query(#REF!&amp;"get(dropna(matches(groupcut(#S,by=#peer,n=10),long_comp_name().value == value(long_comp_name().value,['"&amp;D587&amp;"']).value),true)) for(members('besgcov index'))","#asof",_xll.BQL.Date(#REF!),"#4 = classification_name(bics,4)","#3 = classification_name(bics,3)","#2 = classification_name(bics,2)","#if= "&amp;'[11]Peer Sheet'!$AE$2&amp;"","#Peer = "&amp;'[11]Peer Sheet'!$AE$3&amp;""),H587)))</f>
        <v>#REF!</v>
      </c>
      <c r="M587" s="28" t="e">
        <f>IF(#REF!="","",IF(D587="","",IF(#REF!="Yes",_xll.BQL.Query(#REF!&amp;"get(dropna(matches(groupcut(#G,by=#peer,n=10),long_comp_name().value == value(long_comp_name().value,['"&amp;D587&amp;"']).value),true)) for(members('besgcov index'))","#asof",_xll.BQL.Date(#REF!),"#4 = classification_name(bics,4)","#3 = classification_name(bics,3)","#2 = classification_name(bics,2)","#if= "&amp;'[11]Peer Sheet'!$AE$2&amp;"","#Peer = "&amp;'[11]Peer Sheet'!$AE$3&amp;""),I587)))</f>
        <v>#REF!</v>
      </c>
      <c r="O587" s="27" t="e">
        <f>IF(O586&lt;#REF!,O586+1,"")</f>
        <v>#REF!</v>
      </c>
      <c r="P587" s="42" t="e">
        <f t="array" ref="P587">IF(O587="","",INDEX(D$9:D$938,MATCH(1,(K$9:K$938=IF(#REF!="Leaders",LARGE(K$9:K$938,O587),SMALL(K$9:K$938,O587)))*(COUNTIF(P$9:P586,D$9:D$938)=0),0)))</f>
        <v>#REF!</v>
      </c>
      <c r="Q587" s="41" t="e">
        <f t="shared" si="15"/>
        <v>#REF!</v>
      </c>
      <c r="R587" s="28" t="e">
        <f>IF(O587="","",IF(#REF!="Leaders",LARGE(K:K,O587),SMALL(K:K,O587)))</f>
        <v>#REF!</v>
      </c>
      <c r="S587" s="28"/>
      <c r="T587" s="42" t="e">
        <f t="array" ref="T587">IF(O587="","",INDEX(D$9:D$938,MATCH(1,(L$9:L$938=IF(#REF!="Leaders",LARGE(L$9:L$938,O587),SMALL(L$9:L$938,O587)))*(COUNTIF(T$9:T586,D$9:D$938)=0),0)))</f>
        <v>#REF!</v>
      </c>
      <c r="U587" s="41" t="e">
        <f t="shared" si="16"/>
        <v>#REF!</v>
      </c>
      <c r="V587" s="28" t="e">
        <f>IF(O587="","",IF(#REF!="Leaders",LARGE(L:L,O587),SMALL(L:L,O587)))</f>
        <v>#REF!</v>
      </c>
      <c r="X587" s="42" t="e">
        <f t="array" ref="X587">IF(O587="","",INDEX(D$9:D$938,MATCH(1,(M$9:M$938=IF(#REF!="Leaders",LARGE(M$9:M$938,O587),SMALL(M$9:M$938,O587)))*(COUNTIF(X$9:X586,D$9:D$938)=0),0)))</f>
        <v>#REF!</v>
      </c>
      <c r="Y587" s="41" t="e">
        <f t="shared" si="17"/>
        <v>#REF!</v>
      </c>
      <c r="Z587" s="28" t="e">
        <f>IF(O587="","",IF(#REF!="Leaders",LARGE(M:M,O587),SMALL(M:M,O587)))</f>
        <v>#REF!</v>
      </c>
    </row>
    <row r="588" spans="7:26">
      <c r="G588" s="28"/>
      <c r="H588" s="40"/>
      <c r="I588" s="28"/>
      <c r="J588" s="28"/>
      <c r="K588" s="28" t="e">
        <f>IF(#REF!="","",IF(D588="","",IFERROR(IF(#REF!="Yes",_xll.BQL.Query(#REF!&amp;"get(dropna(matches(groupcut(#E,by=#peer,n=10),long_comp_name().value == value(long_comp_name().value,['"&amp;D588&amp;"']).value),true)) for(members('besgcov index'))","#asof",_xll.BQL.Date(#REF!),"#4 = classification_name(bics,4)","#3 = classification_name(bics,3)","#2 = classification_name(bics,2)","#if= "&amp;'[11]Peer Sheet'!$AE$2&amp;"","#Peer = "&amp;'[11]Peer Sheet'!$AE$3&amp;""),G588)*1,"-")))</f>
        <v>#REF!</v>
      </c>
      <c r="L588" s="28" t="e">
        <f>IF(#REF!="","",IF(D588="","",IF(#REF!="Yes",_xll.BQL.Query(#REF!&amp;"get(dropna(matches(groupcut(#S,by=#peer,n=10),long_comp_name().value == value(long_comp_name().value,['"&amp;D588&amp;"']).value),true)) for(members('besgcov index'))","#asof",_xll.BQL.Date(#REF!),"#4 = classification_name(bics,4)","#3 = classification_name(bics,3)","#2 = classification_name(bics,2)","#if= "&amp;'[11]Peer Sheet'!$AE$2&amp;"","#Peer = "&amp;'[11]Peer Sheet'!$AE$3&amp;""),H588)))</f>
        <v>#REF!</v>
      </c>
      <c r="M588" s="28" t="e">
        <f>IF(#REF!="","",IF(D588="","",IF(#REF!="Yes",_xll.BQL.Query(#REF!&amp;"get(dropna(matches(groupcut(#G,by=#peer,n=10),long_comp_name().value == value(long_comp_name().value,['"&amp;D588&amp;"']).value),true)) for(members('besgcov index'))","#asof",_xll.BQL.Date(#REF!),"#4 = classification_name(bics,4)","#3 = classification_name(bics,3)","#2 = classification_name(bics,2)","#if= "&amp;'[11]Peer Sheet'!$AE$2&amp;"","#Peer = "&amp;'[11]Peer Sheet'!$AE$3&amp;""),I588)))</f>
        <v>#REF!</v>
      </c>
      <c r="O588" s="27" t="e">
        <f>IF(O587&lt;#REF!,O587+1,"")</f>
        <v>#REF!</v>
      </c>
      <c r="P588" s="42" t="e">
        <f t="array" ref="P588">IF(O588="","",INDEX(D$9:D$938,MATCH(1,(K$9:K$938=IF(#REF!="Leaders",LARGE(K$9:K$938,O588),SMALL(K$9:K$938,O588)))*(COUNTIF(P$9:P587,D$9:D$938)=0),0)))</f>
        <v>#REF!</v>
      </c>
      <c r="Q588" s="41" t="e">
        <f t="shared" si="15"/>
        <v>#REF!</v>
      </c>
      <c r="R588" s="28" t="e">
        <f>IF(O588="","",IF(#REF!="Leaders",LARGE(K:K,O588),SMALL(K:K,O588)))</f>
        <v>#REF!</v>
      </c>
      <c r="S588" s="28"/>
      <c r="T588" s="42" t="e">
        <f t="array" ref="T588">IF(O588="","",INDEX(D$9:D$938,MATCH(1,(L$9:L$938=IF(#REF!="Leaders",LARGE(L$9:L$938,O588),SMALL(L$9:L$938,O588)))*(COUNTIF(T$9:T587,D$9:D$938)=0),0)))</f>
        <v>#REF!</v>
      </c>
      <c r="U588" s="41" t="e">
        <f t="shared" si="16"/>
        <v>#REF!</v>
      </c>
      <c r="V588" s="28" t="e">
        <f>IF(O588="","",IF(#REF!="Leaders",LARGE(L:L,O588),SMALL(L:L,O588)))</f>
        <v>#REF!</v>
      </c>
      <c r="X588" s="42" t="e">
        <f t="array" ref="X588">IF(O588="","",INDEX(D$9:D$938,MATCH(1,(M$9:M$938=IF(#REF!="Leaders",LARGE(M$9:M$938,O588),SMALL(M$9:M$938,O588)))*(COUNTIF(X$9:X587,D$9:D$938)=0),0)))</f>
        <v>#REF!</v>
      </c>
      <c r="Y588" s="41" t="e">
        <f t="shared" si="17"/>
        <v>#REF!</v>
      </c>
      <c r="Z588" s="28" t="e">
        <f>IF(O588="","",IF(#REF!="Leaders",LARGE(M:M,O588),SMALL(M:M,O588)))</f>
        <v>#REF!</v>
      </c>
    </row>
    <row r="589" spans="7:26">
      <c r="G589" s="28"/>
      <c r="H589" s="40"/>
      <c r="I589" s="28"/>
      <c r="J589" s="28"/>
      <c r="K589" s="28" t="e">
        <f>IF(#REF!="","",IF(D589="","",IFERROR(IF(#REF!="Yes",_xll.BQL.Query(#REF!&amp;"get(dropna(matches(groupcut(#E,by=#peer,n=10),long_comp_name().value == value(long_comp_name().value,['"&amp;D589&amp;"']).value),true)) for(members('besgcov index'))","#asof",_xll.BQL.Date(#REF!),"#4 = classification_name(bics,4)","#3 = classification_name(bics,3)","#2 = classification_name(bics,2)","#if= "&amp;'[11]Peer Sheet'!$AE$2&amp;"","#Peer = "&amp;'[11]Peer Sheet'!$AE$3&amp;""),G589)*1,"-")))</f>
        <v>#REF!</v>
      </c>
      <c r="L589" s="28" t="e">
        <f>IF(#REF!="","",IF(D589="","",IF(#REF!="Yes",_xll.BQL.Query(#REF!&amp;"get(dropna(matches(groupcut(#S,by=#peer,n=10),long_comp_name().value == value(long_comp_name().value,['"&amp;D589&amp;"']).value),true)) for(members('besgcov index'))","#asof",_xll.BQL.Date(#REF!),"#4 = classification_name(bics,4)","#3 = classification_name(bics,3)","#2 = classification_name(bics,2)","#if= "&amp;'[11]Peer Sheet'!$AE$2&amp;"","#Peer = "&amp;'[11]Peer Sheet'!$AE$3&amp;""),H589)))</f>
        <v>#REF!</v>
      </c>
      <c r="M589" s="28" t="e">
        <f>IF(#REF!="","",IF(D589="","",IF(#REF!="Yes",_xll.BQL.Query(#REF!&amp;"get(dropna(matches(groupcut(#G,by=#peer,n=10),long_comp_name().value == value(long_comp_name().value,['"&amp;D589&amp;"']).value),true)) for(members('besgcov index'))","#asof",_xll.BQL.Date(#REF!),"#4 = classification_name(bics,4)","#3 = classification_name(bics,3)","#2 = classification_name(bics,2)","#if= "&amp;'[11]Peer Sheet'!$AE$2&amp;"","#Peer = "&amp;'[11]Peer Sheet'!$AE$3&amp;""),I589)))</f>
        <v>#REF!</v>
      </c>
      <c r="O589" s="27" t="e">
        <f>IF(O588&lt;#REF!,O588+1,"")</f>
        <v>#REF!</v>
      </c>
      <c r="P589" s="42" t="e">
        <f t="array" ref="P589">IF(O589="","",INDEX(D$9:D$938,MATCH(1,(K$9:K$938=IF(#REF!="Leaders",LARGE(K$9:K$938,O589),SMALL(K$9:K$938,O589)))*(COUNTIF(P$9:P588,D$9:D$938)=0),0)))</f>
        <v>#REF!</v>
      </c>
      <c r="Q589" s="41" t="e">
        <f t="shared" si="15"/>
        <v>#REF!</v>
      </c>
      <c r="R589" s="28" t="e">
        <f>IF(O589="","",IF(#REF!="Leaders",LARGE(K:K,O589),SMALL(K:K,O589)))</f>
        <v>#REF!</v>
      </c>
      <c r="S589" s="28"/>
      <c r="T589" s="42" t="e">
        <f t="array" ref="T589">IF(O589="","",INDEX(D$9:D$938,MATCH(1,(L$9:L$938=IF(#REF!="Leaders",LARGE(L$9:L$938,O589),SMALL(L$9:L$938,O589)))*(COUNTIF(T$9:T588,D$9:D$938)=0),0)))</f>
        <v>#REF!</v>
      </c>
      <c r="U589" s="41" t="e">
        <f t="shared" si="16"/>
        <v>#REF!</v>
      </c>
      <c r="V589" s="28" t="e">
        <f>IF(O589="","",IF(#REF!="Leaders",LARGE(L:L,O589),SMALL(L:L,O589)))</f>
        <v>#REF!</v>
      </c>
      <c r="X589" s="42" t="e">
        <f t="array" ref="X589">IF(O589="","",INDEX(D$9:D$938,MATCH(1,(M$9:M$938=IF(#REF!="Leaders",LARGE(M$9:M$938,O589),SMALL(M$9:M$938,O589)))*(COUNTIF(X$9:X588,D$9:D$938)=0),0)))</f>
        <v>#REF!</v>
      </c>
      <c r="Y589" s="41" t="e">
        <f t="shared" si="17"/>
        <v>#REF!</v>
      </c>
      <c r="Z589" s="28" t="e">
        <f>IF(O589="","",IF(#REF!="Leaders",LARGE(M:M,O589),SMALL(M:M,O589)))</f>
        <v>#REF!</v>
      </c>
    </row>
    <row r="590" spans="7:26">
      <c r="G590" s="28"/>
      <c r="H590" s="40"/>
      <c r="I590" s="28"/>
      <c r="J590" s="28"/>
      <c r="K590" s="28" t="e">
        <f>IF(#REF!="","",IF(D590="","",IFERROR(IF(#REF!="Yes",_xll.BQL.Query(#REF!&amp;"get(dropna(matches(groupcut(#E,by=#peer,n=10),long_comp_name().value == value(long_comp_name().value,['"&amp;D590&amp;"']).value),true)) for(members('besgcov index'))","#asof",_xll.BQL.Date(#REF!),"#4 = classification_name(bics,4)","#3 = classification_name(bics,3)","#2 = classification_name(bics,2)","#if= "&amp;'[11]Peer Sheet'!$AE$2&amp;"","#Peer = "&amp;'[11]Peer Sheet'!$AE$3&amp;""),G590)*1,"-")))</f>
        <v>#REF!</v>
      </c>
      <c r="L590" s="28" t="e">
        <f>IF(#REF!="","",IF(D590="","",IF(#REF!="Yes",_xll.BQL.Query(#REF!&amp;"get(dropna(matches(groupcut(#S,by=#peer,n=10),long_comp_name().value == value(long_comp_name().value,['"&amp;D590&amp;"']).value),true)) for(members('besgcov index'))","#asof",_xll.BQL.Date(#REF!),"#4 = classification_name(bics,4)","#3 = classification_name(bics,3)","#2 = classification_name(bics,2)","#if= "&amp;'[11]Peer Sheet'!$AE$2&amp;"","#Peer = "&amp;'[11]Peer Sheet'!$AE$3&amp;""),H590)))</f>
        <v>#REF!</v>
      </c>
      <c r="M590" s="28" t="e">
        <f>IF(#REF!="","",IF(D590="","",IF(#REF!="Yes",_xll.BQL.Query(#REF!&amp;"get(dropna(matches(groupcut(#G,by=#peer,n=10),long_comp_name().value == value(long_comp_name().value,['"&amp;D590&amp;"']).value),true)) for(members('besgcov index'))","#asof",_xll.BQL.Date(#REF!),"#4 = classification_name(bics,4)","#3 = classification_name(bics,3)","#2 = classification_name(bics,2)","#if= "&amp;'[11]Peer Sheet'!$AE$2&amp;"","#Peer = "&amp;'[11]Peer Sheet'!$AE$3&amp;""),I590)))</f>
        <v>#REF!</v>
      </c>
      <c r="O590" s="27" t="e">
        <f>IF(O589&lt;#REF!,O589+1,"")</f>
        <v>#REF!</v>
      </c>
      <c r="P590" s="42" t="e">
        <f t="array" ref="P590">IF(O590="","",INDEX(D$9:D$938,MATCH(1,(K$9:K$938=IF(#REF!="Leaders",LARGE(K$9:K$938,O590),SMALL(K$9:K$938,O590)))*(COUNTIF(P$9:P589,D$9:D$938)=0),0)))</f>
        <v>#REF!</v>
      </c>
      <c r="Q590" s="41" t="e">
        <f t="shared" si="15"/>
        <v>#REF!</v>
      </c>
      <c r="R590" s="28" t="e">
        <f>IF(O590="","",IF(#REF!="Leaders",LARGE(K:K,O590),SMALL(K:K,O590)))</f>
        <v>#REF!</v>
      </c>
      <c r="S590" s="28"/>
      <c r="T590" s="42" t="e">
        <f t="array" ref="T590">IF(O590="","",INDEX(D$9:D$938,MATCH(1,(L$9:L$938=IF(#REF!="Leaders",LARGE(L$9:L$938,O590),SMALL(L$9:L$938,O590)))*(COUNTIF(T$9:T589,D$9:D$938)=0),0)))</f>
        <v>#REF!</v>
      </c>
      <c r="U590" s="41" t="e">
        <f t="shared" si="16"/>
        <v>#REF!</v>
      </c>
      <c r="V590" s="28" t="e">
        <f>IF(O590="","",IF(#REF!="Leaders",LARGE(L:L,O590),SMALL(L:L,O590)))</f>
        <v>#REF!</v>
      </c>
      <c r="X590" s="42" t="e">
        <f t="array" ref="X590">IF(O590="","",INDEX(D$9:D$938,MATCH(1,(M$9:M$938=IF(#REF!="Leaders",LARGE(M$9:M$938,O590),SMALL(M$9:M$938,O590)))*(COUNTIF(X$9:X589,D$9:D$938)=0),0)))</f>
        <v>#REF!</v>
      </c>
      <c r="Y590" s="41" t="e">
        <f t="shared" si="17"/>
        <v>#REF!</v>
      </c>
      <c r="Z590" s="28" t="e">
        <f>IF(O590="","",IF(#REF!="Leaders",LARGE(M:M,O590),SMALL(M:M,O590)))</f>
        <v>#REF!</v>
      </c>
    </row>
    <row r="591" spans="7:26">
      <c r="G591" s="28"/>
      <c r="H591" s="40"/>
      <c r="I591" s="28"/>
      <c r="J591" s="28"/>
      <c r="K591" s="28" t="e">
        <f>IF(#REF!="","",IF(D591="","",IFERROR(IF(#REF!="Yes",_xll.BQL.Query(#REF!&amp;"get(dropna(matches(groupcut(#E,by=#peer,n=10),long_comp_name().value == value(long_comp_name().value,['"&amp;D591&amp;"']).value),true)) for(members('besgcov index'))","#asof",_xll.BQL.Date(#REF!),"#4 = classification_name(bics,4)","#3 = classification_name(bics,3)","#2 = classification_name(bics,2)","#if= "&amp;'[11]Peer Sheet'!$AE$2&amp;"","#Peer = "&amp;'[11]Peer Sheet'!$AE$3&amp;""),G591)*1,"-")))</f>
        <v>#REF!</v>
      </c>
      <c r="L591" s="28" t="e">
        <f>IF(#REF!="","",IF(D591="","",IF(#REF!="Yes",_xll.BQL.Query(#REF!&amp;"get(dropna(matches(groupcut(#S,by=#peer,n=10),long_comp_name().value == value(long_comp_name().value,['"&amp;D591&amp;"']).value),true)) for(members('besgcov index'))","#asof",_xll.BQL.Date(#REF!),"#4 = classification_name(bics,4)","#3 = classification_name(bics,3)","#2 = classification_name(bics,2)","#if= "&amp;'[11]Peer Sheet'!$AE$2&amp;"","#Peer = "&amp;'[11]Peer Sheet'!$AE$3&amp;""),H591)))</f>
        <v>#REF!</v>
      </c>
      <c r="M591" s="28" t="e">
        <f>IF(#REF!="","",IF(D591="","",IF(#REF!="Yes",_xll.BQL.Query(#REF!&amp;"get(dropna(matches(groupcut(#G,by=#peer,n=10),long_comp_name().value == value(long_comp_name().value,['"&amp;D591&amp;"']).value),true)) for(members('besgcov index'))","#asof",_xll.BQL.Date(#REF!),"#4 = classification_name(bics,4)","#3 = classification_name(bics,3)","#2 = classification_name(bics,2)","#if= "&amp;'[11]Peer Sheet'!$AE$2&amp;"","#Peer = "&amp;'[11]Peer Sheet'!$AE$3&amp;""),I591)))</f>
        <v>#REF!</v>
      </c>
      <c r="O591" s="27" t="e">
        <f>IF(O590&lt;#REF!,O590+1,"")</f>
        <v>#REF!</v>
      </c>
      <c r="P591" s="42" t="e">
        <f t="array" ref="P591">IF(O591="","",INDEX(D$9:D$938,MATCH(1,(K$9:K$938=IF(#REF!="Leaders",LARGE(K$9:K$938,O591),SMALL(K$9:K$938,O591)))*(COUNTIF(P$9:P590,D$9:D$938)=0),0)))</f>
        <v>#REF!</v>
      </c>
      <c r="Q591" s="41" t="e">
        <f t="shared" si="15"/>
        <v>#REF!</v>
      </c>
      <c r="R591" s="28" t="e">
        <f>IF(O591="","",IF(#REF!="Leaders",LARGE(K:K,O591),SMALL(K:K,O591)))</f>
        <v>#REF!</v>
      </c>
      <c r="S591" s="28"/>
      <c r="T591" s="42" t="e">
        <f t="array" ref="T591">IF(O591="","",INDEX(D$9:D$938,MATCH(1,(L$9:L$938=IF(#REF!="Leaders",LARGE(L$9:L$938,O591),SMALL(L$9:L$938,O591)))*(COUNTIF(T$9:T590,D$9:D$938)=0),0)))</f>
        <v>#REF!</v>
      </c>
      <c r="U591" s="41" t="e">
        <f t="shared" si="16"/>
        <v>#REF!</v>
      </c>
      <c r="V591" s="28" t="e">
        <f>IF(O591="","",IF(#REF!="Leaders",LARGE(L:L,O591),SMALL(L:L,O591)))</f>
        <v>#REF!</v>
      </c>
      <c r="X591" s="42" t="e">
        <f t="array" ref="X591">IF(O591="","",INDEX(D$9:D$938,MATCH(1,(M$9:M$938=IF(#REF!="Leaders",LARGE(M$9:M$938,O591),SMALL(M$9:M$938,O591)))*(COUNTIF(X$9:X590,D$9:D$938)=0),0)))</f>
        <v>#REF!</v>
      </c>
      <c r="Y591" s="41" t="e">
        <f t="shared" si="17"/>
        <v>#REF!</v>
      </c>
      <c r="Z591" s="28" t="e">
        <f>IF(O591="","",IF(#REF!="Leaders",LARGE(M:M,O591),SMALL(M:M,O591)))</f>
        <v>#REF!</v>
      </c>
    </row>
    <row r="592" spans="7:26">
      <c r="G592" s="28"/>
      <c r="H592" s="40"/>
      <c r="I592" s="28"/>
      <c r="J592" s="28"/>
      <c r="K592" s="28" t="e">
        <f>IF(#REF!="","",IF(D592="","",IFERROR(IF(#REF!="Yes",_xll.BQL.Query(#REF!&amp;"get(dropna(matches(groupcut(#E,by=#peer,n=10),long_comp_name().value == value(long_comp_name().value,['"&amp;D592&amp;"']).value),true)) for(members('besgcov index'))","#asof",_xll.BQL.Date(#REF!),"#4 = classification_name(bics,4)","#3 = classification_name(bics,3)","#2 = classification_name(bics,2)","#if= "&amp;'[11]Peer Sheet'!$AE$2&amp;"","#Peer = "&amp;'[11]Peer Sheet'!$AE$3&amp;""),G592)*1,"-")))</f>
        <v>#REF!</v>
      </c>
      <c r="L592" s="28" t="e">
        <f>IF(#REF!="","",IF(D592="","",IF(#REF!="Yes",_xll.BQL.Query(#REF!&amp;"get(dropna(matches(groupcut(#S,by=#peer,n=10),long_comp_name().value == value(long_comp_name().value,['"&amp;D592&amp;"']).value),true)) for(members('besgcov index'))","#asof",_xll.BQL.Date(#REF!),"#4 = classification_name(bics,4)","#3 = classification_name(bics,3)","#2 = classification_name(bics,2)","#if= "&amp;'[11]Peer Sheet'!$AE$2&amp;"","#Peer = "&amp;'[11]Peer Sheet'!$AE$3&amp;""),H592)))</f>
        <v>#REF!</v>
      </c>
      <c r="M592" s="28" t="e">
        <f>IF(#REF!="","",IF(D592="","",IF(#REF!="Yes",_xll.BQL.Query(#REF!&amp;"get(dropna(matches(groupcut(#G,by=#peer,n=10),long_comp_name().value == value(long_comp_name().value,['"&amp;D592&amp;"']).value),true)) for(members('besgcov index'))","#asof",_xll.BQL.Date(#REF!),"#4 = classification_name(bics,4)","#3 = classification_name(bics,3)","#2 = classification_name(bics,2)","#if= "&amp;'[11]Peer Sheet'!$AE$2&amp;"","#Peer = "&amp;'[11]Peer Sheet'!$AE$3&amp;""),I592)))</f>
        <v>#REF!</v>
      </c>
      <c r="O592" s="27" t="e">
        <f>IF(O591&lt;#REF!,O591+1,"")</f>
        <v>#REF!</v>
      </c>
      <c r="P592" s="42" t="e">
        <f t="array" ref="P592">IF(O592="","",INDEX(D$9:D$938,MATCH(1,(K$9:K$938=IF(#REF!="Leaders",LARGE(K$9:K$938,O592),SMALL(K$9:K$938,O592)))*(COUNTIF(P$9:P591,D$9:D$938)=0),0)))</f>
        <v>#REF!</v>
      </c>
      <c r="Q592" s="41" t="e">
        <f t="shared" si="15"/>
        <v>#REF!</v>
      </c>
      <c r="R592" s="28" t="e">
        <f>IF(O592="","",IF(#REF!="Leaders",LARGE(K:K,O592),SMALL(K:K,O592)))</f>
        <v>#REF!</v>
      </c>
      <c r="S592" s="28"/>
      <c r="T592" s="42" t="e">
        <f t="array" ref="T592">IF(O592="","",INDEX(D$9:D$938,MATCH(1,(L$9:L$938=IF(#REF!="Leaders",LARGE(L$9:L$938,O592),SMALL(L$9:L$938,O592)))*(COUNTIF(T$9:T591,D$9:D$938)=0),0)))</f>
        <v>#REF!</v>
      </c>
      <c r="U592" s="41" t="e">
        <f t="shared" si="16"/>
        <v>#REF!</v>
      </c>
      <c r="V592" s="28" t="e">
        <f>IF(O592="","",IF(#REF!="Leaders",LARGE(L:L,O592),SMALL(L:L,O592)))</f>
        <v>#REF!</v>
      </c>
      <c r="X592" s="42" t="e">
        <f t="array" ref="X592">IF(O592="","",INDEX(D$9:D$938,MATCH(1,(M$9:M$938=IF(#REF!="Leaders",LARGE(M$9:M$938,O592),SMALL(M$9:M$938,O592)))*(COUNTIF(X$9:X591,D$9:D$938)=0),0)))</f>
        <v>#REF!</v>
      </c>
      <c r="Y592" s="41" t="e">
        <f t="shared" si="17"/>
        <v>#REF!</v>
      </c>
      <c r="Z592" s="28" t="e">
        <f>IF(O592="","",IF(#REF!="Leaders",LARGE(M:M,O592),SMALL(M:M,O592)))</f>
        <v>#REF!</v>
      </c>
    </row>
    <row r="593" spans="7:26">
      <c r="G593" s="28"/>
      <c r="H593" s="40"/>
      <c r="I593" s="28"/>
      <c r="J593" s="28"/>
      <c r="K593" s="28" t="e">
        <f>IF(#REF!="","",IF(D593="","",IFERROR(IF(#REF!="Yes",_xll.BQL.Query(#REF!&amp;"get(dropna(matches(groupcut(#E,by=#peer,n=10),long_comp_name().value == value(long_comp_name().value,['"&amp;D593&amp;"']).value),true)) for(members('besgcov index'))","#asof",_xll.BQL.Date(#REF!),"#4 = classification_name(bics,4)","#3 = classification_name(bics,3)","#2 = classification_name(bics,2)","#if= "&amp;'[11]Peer Sheet'!$AE$2&amp;"","#Peer = "&amp;'[11]Peer Sheet'!$AE$3&amp;""),G593)*1,"-")))</f>
        <v>#REF!</v>
      </c>
      <c r="L593" s="28" t="e">
        <f>IF(#REF!="","",IF(D593="","",IF(#REF!="Yes",_xll.BQL.Query(#REF!&amp;"get(dropna(matches(groupcut(#S,by=#peer,n=10),long_comp_name().value == value(long_comp_name().value,['"&amp;D593&amp;"']).value),true)) for(members('besgcov index'))","#asof",_xll.BQL.Date(#REF!),"#4 = classification_name(bics,4)","#3 = classification_name(bics,3)","#2 = classification_name(bics,2)","#if= "&amp;'[11]Peer Sheet'!$AE$2&amp;"","#Peer = "&amp;'[11]Peer Sheet'!$AE$3&amp;""),H593)))</f>
        <v>#REF!</v>
      </c>
      <c r="M593" s="28" t="e">
        <f>IF(#REF!="","",IF(D593="","",IF(#REF!="Yes",_xll.BQL.Query(#REF!&amp;"get(dropna(matches(groupcut(#G,by=#peer,n=10),long_comp_name().value == value(long_comp_name().value,['"&amp;D593&amp;"']).value),true)) for(members('besgcov index'))","#asof",_xll.BQL.Date(#REF!),"#4 = classification_name(bics,4)","#3 = classification_name(bics,3)","#2 = classification_name(bics,2)","#if= "&amp;'[11]Peer Sheet'!$AE$2&amp;"","#Peer = "&amp;'[11]Peer Sheet'!$AE$3&amp;""),I593)))</f>
        <v>#REF!</v>
      </c>
      <c r="O593" s="27" t="e">
        <f>IF(O592&lt;#REF!,O592+1,"")</f>
        <v>#REF!</v>
      </c>
      <c r="P593" s="42" t="e">
        <f t="array" ref="P593">IF(O593="","",INDEX(D$9:D$938,MATCH(1,(K$9:K$938=IF(#REF!="Leaders",LARGE(K$9:K$938,O593),SMALL(K$9:K$938,O593)))*(COUNTIF(P$9:P592,D$9:D$938)=0),0)))</f>
        <v>#REF!</v>
      </c>
      <c r="Q593" s="41" t="e">
        <f t="shared" si="15"/>
        <v>#REF!</v>
      </c>
      <c r="R593" s="28" t="e">
        <f>IF(O593="","",IF(#REF!="Leaders",LARGE(K:K,O593),SMALL(K:K,O593)))</f>
        <v>#REF!</v>
      </c>
      <c r="S593" s="28"/>
      <c r="T593" s="42" t="e">
        <f t="array" ref="T593">IF(O593="","",INDEX(D$9:D$938,MATCH(1,(L$9:L$938=IF(#REF!="Leaders",LARGE(L$9:L$938,O593),SMALL(L$9:L$938,O593)))*(COUNTIF(T$9:T592,D$9:D$938)=0),0)))</f>
        <v>#REF!</v>
      </c>
      <c r="U593" s="41" t="e">
        <f t="shared" si="16"/>
        <v>#REF!</v>
      </c>
      <c r="V593" s="28" t="e">
        <f>IF(O593="","",IF(#REF!="Leaders",LARGE(L:L,O593),SMALL(L:L,O593)))</f>
        <v>#REF!</v>
      </c>
      <c r="X593" s="42" t="e">
        <f t="array" ref="X593">IF(O593="","",INDEX(D$9:D$938,MATCH(1,(M$9:M$938=IF(#REF!="Leaders",LARGE(M$9:M$938,O593),SMALL(M$9:M$938,O593)))*(COUNTIF(X$9:X592,D$9:D$938)=0),0)))</f>
        <v>#REF!</v>
      </c>
      <c r="Y593" s="41" t="e">
        <f t="shared" si="17"/>
        <v>#REF!</v>
      </c>
      <c r="Z593" s="28" t="e">
        <f>IF(O593="","",IF(#REF!="Leaders",LARGE(M:M,O593),SMALL(M:M,O593)))</f>
        <v>#REF!</v>
      </c>
    </row>
    <row r="594" spans="7:26">
      <c r="G594" s="28"/>
      <c r="H594" s="40"/>
      <c r="I594" s="28"/>
      <c r="J594" s="28"/>
      <c r="K594" s="28" t="e">
        <f>IF(#REF!="","",IF(D594="","",IFERROR(IF(#REF!="Yes",_xll.BQL.Query(#REF!&amp;"get(dropna(matches(groupcut(#E,by=#peer,n=10),long_comp_name().value == value(long_comp_name().value,['"&amp;D594&amp;"']).value),true)) for(members('besgcov index'))","#asof",_xll.BQL.Date(#REF!),"#4 = classification_name(bics,4)","#3 = classification_name(bics,3)","#2 = classification_name(bics,2)","#if= "&amp;'[11]Peer Sheet'!$AE$2&amp;"","#Peer = "&amp;'[11]Peer Sheet'!$AE$3&amp;""),G594)*1,"-")))</f>
        <v>#REF!</v>
      </c>
      <c r="L594" s="28" t="e">
        <f>IF(#REF!="","",IF(D594="","",IF(#REF!="Yes",_xll.BQL.Query(#REF!&amp;"get(dropna(matches(groupcut(#S,by=#peer,n=10),long_comp_name().value == value(long_comp_name().value,['"&amp;D594&amp;"']).value),true)) for(members('besgcov index'))","#asof",_xll.BQL.Date(#REF!),"#4 = classification_name(bics,4)","#3 = classification_name(bics,3)","#2 = classification_name(bics,2)","#if= "&amp;'[11]Peer Sheet'!$AE$2&amp;"","#Peer = "&amp;'[11]Peer Sheet'!$AE$3&amp;""),H594)))</f>
        <v>#REF!</v>
      </c>
      <c r="M594" s="28" t="e">
        <f>IF(#REF!="","",IF(D594="","",IF(#REF!="Yes",_xll.BQL.Query(#REF!&amp;"get(dropna(matches(groupcut(#G,by=#peer,n=10),long_comp_name().value == value(long_comp_name().value,['"&amp;D594&amp;"']).value),true)) for(members('besgcov index'))","#asof",_xll.BQL.Date(#REF!),"#4 = classification_name(bics,4)","#3 = classification_name(bics,3)","#2 = classification_name(bics,2)","#if= "&amp;'[11]Peer Sheet'!$AE$2&amp;"","#Peer = "&amp;'[11]Peer Sheet'!$AE$3&amp;""),I594)))</f>
        <v>#REF!</v>
      </c>
      <c r="O594" s="27" t="e">
        <f>IF(O593&lt;#REF!,O593+1,"")</f>
        <v>#REF!</v>
      </c>
      <c r="P594" s="42" t="e">
        <f t="array" ref="P594">IF(O594="","",INDEX(D$9:D$938,MATCH(1,(K$9:K$938=IF(#REF!="Leaders",LARGE(K$9:K$938,O594),SMALL(K$9:K$938,O594)))*(COUNTIF(P$9:P593,D$9:D$938)=0),0)))</f>
        <v>#REF!</v>
      </c>
      <c r="Q594" s="41" t="e">
        <f t="shared" si="15"/>
        <v>#REF!</v>
      </c>
      <c r="R594" s="28" t="e">
        <f>IF(O594="","",IF(#REF!="Leaders",LARGE(K:K,O594),SMALL(K:K,O594)))</f>
        <v>#REF!</v>
      </c>
      <c r="S594" s="28"/>
      <c r="T594" s="42" t="e">
        <f t="array" ref="T594">IF(O594="","",INDEX(D$9:D$938,MATCH(1,(L$9:L$938=IF(#REF!="Leaders",LARGE(L$9:L$938,O594),SMALL(L$9:L$938,O594)))*(COUNTIF(T$9:T593,D$9:D$938)=0),0)))</f>
        <v>#REF!</v>
      </c>
      <c r="U594" s="41" t="e">
        <f t="shared" si="16"/>
        <v>#REF!</v>
      </c>
      <c r="V594" s="28" t="e">
        <f>IF(O594="","",IF(#REF!="Leaders",LARGE(L:L,O594),SMALL(L:L,O594)))</f>
        <v>#REF!</v>
      </c>
      <c r="X594" s="42" t="e">
        <f t="array" ref="X594">IF(O594="","",INDEX(D$9:D$938,MATCH(1,(M$9:M$938=IF(#REF!="Leaders",LARGE(M$9:M$938,O594),SMALL(M$9:M$938,O594)))*(COUNTIF(X$9:X593,D$9:D$938)=0),0)))</f>
        <v>#REF!</v>
      </c>
      <c r="Y594" s="41" t="e">
        <f t="shared" si="17"/>
        <v>#REF!</v>
      </c>
      <c r="Z594" s="28" t="e">
        <f>IF(O594="","",IF(#REF!="Leaders",LARGE(M:M,O594),SMALL(M:M,O594)))</f>
        <v>#REF!</v>
      </c>
    </row>
    <row r="595" spans="7:26">
      <c r="G595" s="28"/>
      <c r="H595" s="40"/>
      <c r="I595" s="28"/>
      <c r="J595" s="28"/>
      <c r="K595" s="28" t="e">
        <f>IF(#REF!="","",IF(D595="","",IFERROR(IF(#REF!="Yes",_xll.BQL.Query(#REF!&amp;"get(dropna(matches(groupcut(#E,by=#peer,n=10),long_comp_name().value == value(long_comp_name().value,['"&amp;D595&amp;"']).value),true)) for(members('besgcov index'))","#asof",_xll.BQL.Date(#REF!),"#4 = classification_name(bics,4)","#3 = classification_name(bics,3)","#2 = classification_name(bics,2)","#if= "&amp;'[11]Peer Sheet'!$AE$2&amp;"","#Peer = "&amp;'[11]Peer Sheet'!$AE$3&amp;""),G595)*1,"-")))</f>
        <v>#REF!</v>
      </c>
      <c r="L595" s="28" t="e">
        <f>IF(#REF!="","",IF(D595="","",IF(#REF!="Yes",_xll.BQL.Query(#REF!&amp;"get(dropna(matches(groupcut(#S,by=#peer,n=10),long_comp_name().value == value(long_comp_name().value,['"&amp;D595&amp;"']).value),true)) for(members('besgcov index'))","#asof",_xll.BQL.Date(#REF!),"#4 = classification_name(bics,4)","#3 = classification_name(bics,3)","#2 = classification_name(bics,2)","#if= "&amp;'[11]Peer Sheet'!$AE$2&amp;"","#Peer = "&amp;'[11]Peer Sheet'!$AE$3&amp;""),H595)))</f>
        <v>#REF!</v>
      </c>
      <c r="M595" s="28" t="e">
        <f>IF(#REF!="","",IF(D595="","",IF(#REF!="Yes",_xll.BQL.Query(#REF!&amp;"get(dropna(matches(groupcut(#G,by=#peer,n=10),long_comp_name().value == value(long_comp_name().value,['"&amp;D595&amp;"']).value),true)) for(members('besgcov index'))","#asof",_xll.BQL.Date(#REF!),"#4 = classification_name(bics,4)","#3 = classification_name(bics,3)","#2 = classification_name(bics,2)","#if= "&amp;'[11]Peer Sheet'!$AE$2&amp;"","#Peer = "&amp;'[11]Peer Sheet'!$AE$3&amp;""),I595)))</f>
        <v>#REF!</v>
      </c>
      <c r="O595" s="27" t="e">
        <f>IF(O594&lt;#REF!,O594+1,"")</f>
        <v>#REF!</v>
      </c>
      <c r="P595" s="42" t="e">
        <f t="array" ref="P595">IF(O595="","",INDEX(D$9:D$938,MATCH(1,(K$9:K$938=IF(#REF!="Leaders",LARGE(K$9:K$938,O595),SMALL(K$9:K$938,O595)))*(COUNTIF(P$9:P594,D$9:D$938)=0),0)))</f>
        <v>#REF!</v>
      </c>
      <c r="Q595" s="41" t="e">
        <f t="shared" si="15"/>
        <v>#REF!</v>
      </c>
      <c r="R595" s="28" t="e">
        <f>IF(O595="","",IF(#REF!="Leaders",LARGE(K:K,O595),SMALL(K:K,O595)))</f>
        <v>#REF!</v>
      </c>
      <c r="S595" s="28"/>
      <c r="T595" s="42" t="e">
        <f t="array" ref="T595">IF(O595="","",INDEX(D$9:D$938,MATCH(1,(L$9:L$938=IF(#REF!="Leaders",LARGE(L$9:L$938,O595),SMALL(L$9:L$938,O595)))*(COUNTIF(T$9:T594,D$9:D$938)=0),0)))</f>
        <v>#REF!</v>
      </c>
      <c r="U595" s="41" t="e">
        <f t="shared" si="16"/>
        <v>#REF!</v>
      </c>
      <c r="V595" s="28" t="e">
        <f>IF(O595="","",IF(#REF!="Leaders",LARGE(L:L,O595),SMALL(L:L,O595)))</f>
        <v>#REF!</v>
      </c>
      <c r="X595" s="42" t="e">
        <f t="array" ref="X595">IF(O595="","",INDEX(D$9:D$938,MATCH(1,(M$9:M$938=IF(#REF!="Leaders",LARGE(M$9:M$938,O595),SMALL(M$9:M$938,O595)))*(COUNTIF(X$9:X594,D$9:D$938)=0),0)))</f>
        <v>#REF!</v>
      </c>
      <c r="Y595" s="41" t="e">
        <f t="shared" si="17"/>
        <v>#REF!</v>
      </c>
      <c r="Z595" s="28" t="e">
        <f>IF(O595="","",IF(#REF!="Leaders",LARGE(M:M,O595),SMALL(M:M,O595)))</f>
        <v>#REF!</v>
      </c>
    </row>
    <row r="596" spans="7:26">
      <c r="G596" s="28"/>
      <c r="H596" s="40"/>
      <c r="I596" s="28"/>
      <c r="J596" s="28"/>
      <c r="K596" s="28" t="e">
        <f>IF(#REF!="","",IF(D596="","",IFERROR(IF(#REF!="Yes",_xll.BQL.Query(#REF!&amp;"get(dropna(matches(groupcut(#E,by=#peer,n=10),long_comp_name().value == value(long_comp_name().value,['"&amp;D596&amp;"']).value),true)) for(members('besgcov index'))","#asof",_xll.BQL.Date(#REF!),"#4 = classification_name(bics,4)","#3 = classification_name(bics,3)","#2 = classification_name(bics,2)","#if= "&amp;'[11]Peer Sheet'!$AE$2&amp;"","#Peer = "&amp;'[11]Peer Sheet'!$AE$3&amp;""),G596)*1,"-")))</f>
        <v>#REF!</v>
      </c>
      <c r="L596" s="28" t="e">
        <f>IF(#REF!="","",IF(D596="","",IF(#REF!="Yes",_xll.BQL.Query(#REF!&amp;"get(dropna(matches(groupcut(#S,by=#peer,n=10),long_comp_name().value == value(long_comp_name().value,['"&amp;D596&amp;"']).value),true)) for(members('besgcov index'))","#asof",_xll.BQL.Date(#REF!),"#4 = classification_name(bics,4)","#3 = classification_name(bics,3)","#2 = classification_name(bics,2)","#if= "&amp;'[11]Peer Sheet'!$AE$2&amp;"","#Peer = "&amp;'[11]Peer Sheet'!$AE$3&amp;""),H596)))</f>
        <v>#REF!</v>
      </c>
      <c r="M596" s="28" t="e">
        <f>IF(#REF!="","",IF(D596="","",IF(#REF!="Yes",_xll.BQL.Query(#REF!&amp;"get(dropna(matches(groupcut(#G,by=#peer,n=10),long_comp_name().value == value(long_comp_name().value,['"&amp;D596&amp;"']).value),true)) for(members('besgcov index'))","#asof",_xll.BQL.Date(#REF!),"#4 = classification_name(bics,4)","#3 = classification_name(bics,3)","#2 = classification_name(bics,2)","#if= "&amp;'[11]Peer Sheet'!$AE$2&amp;"","#Peer = "&amp;'[11]Peer Sheet'!$AE$3&amp;""),I596)))</f>
        <v>#REF!</v>
      </c>
      <c r="O596" s="27" t="e">
        <f>IF(O595&lt;#REF!,O595+1,"")</f>
        <v>#REF!</v>
      </c>
      <c r="P596" s="42" t="e">
        <f t="array" ref="P596">IF(O596="","",INDEX(D$9:D$938,MATCH(1,(K$9:K$938=IF(#REF!="Leaders",LARGE(K$9:K$938,O596),SMALL(K$9:K$938,O596)))*(COUNTIF(P$9:P595,D$9:D$938)=0),0)))</f>
        <v>#REF!</v>
      </c>
      <c r="Q596" s="41" t="e">
        <f t="shared" si="15"/>
        <v>#REF!</v>
      </c>
      <c r="R596" s="28" t="e">
        <f>IF(O596="","",IF(#REF!="Leaders",LARGE(K:K,O596),SMALL(K:K,O596)))</f>
        <v>#REF!</v>
      </c>
      <c r="S596" s="28"/>
      <c r="T596" s="42" t="e">
        <f t="array" ref="T596">IF(O596="","",INDEX(D$9:D$938,MATCH(1,(L$9:L$938=IF(#REF!="Leaders",LARGE(L$9:L$938,O596),SMALL(L$9:L$938,O596)))*(COUNTIF(T$9:T595,D$9:D$938)=0),0)))</f>
        <v>#REF!</v>
      </c>
      <c r="U596" s="41" t="e">
        <f t="shared" si="16"/>
        <v>#REF!</v>
      </c>
      <c r="V596" s="28" t="e">
        <f>IF(O596="","",IF(#REF!="Leaders",LARGE(L:L,O596),SMALL(L:L,O596)))</f>
        <v>#REF!</v>
      </c>
      <c r="X596" s="42" t="e">
        <f t="array" ref="X596">IF(O596="","",INDEX(D$9:D$938,MATCH(1,(M$9:M$938=IF(#REF!="Leaders",LARGE(M$9:M$938,O596),SMALL(M$9:M$938,O596)))*(COUNTIF(X$9:X595,D$9:D$938)=0),0)))</f>
        <v>#REF!</v>
      </c>
      <c r="Y596" s="41" t="e">
        <f t="shared" si="17"/>
        <v>#REF!</v>
      </c>
      <c r="Z596" s="28" t="e">
        <f>IF(O596="","",IF(#REF!="Leaders",LARGE(M:M,O596),SMALL(M:M,O596)))</f>
        <v>#REF!</v>
      </c>
    </row>
    <row r="597" spans="7:26">
      <c r="G597" s="28"/>
      <c r="H597" s="40"/>
      <c r="I597" s="28"/>
      <c r="J597" s="28"/>
      <c r="K597" s="28" t="e">
        <f>IF(#REF!="","",IF(D597="","",IFERROR(IF(#REF!="Yes",_xll.BQL.Query(#REF!&amp;"get(dropna(matches(groupcut(#E,by=#peer,n=10),long_comp_name().value == value(long_comp_name().value,['"&amp;D597&amp;"']).value),true)) for(members('besgcov index'))","#asof",_xll.BQL.Date(#REF!),"#4 = classification_name(bics,4)","#3 = classification_name(bics,3)","#2 = classification_name(bics,2)","#if= "&amp;'[11]Peer Sheet'!$AE$2&amp;"","#Peer = "&amp;'[11]Peer Sheet'!$AE$3&amp;""),G597)*1,"-")))</f>
        <v>#REF!</v>
      </c>
      <c r="L597" s="28" t="e">
        <f>IF(#REF!="","",IF(D597="","",IF(#REF!="Yes",_xll.BQL.Query(#REF!&amp;"get(dropna(matches(groupcut(#S,by=#peer,n=10),long_comp_name().value == value(long_comp_name().value,['"&amp;D597&amp;"']).value),true)) for(members('besgcov index'))","#asof",_xll.BQL.Date(#REF!),"#4 = classification_name(bics,4)","#3 = classification_name(bics,3)","#2 = classification_name(bics,2)","#if= "&amp;'[11]Peer Sheet'!$AE$2&amp;"","#Peer = "&amp;'[11]Peer Sheet'!$AE$3&amp;""),H597)))</f>
        <v>#REF!</v>
      </c>
      <c r="M597" s="28" t="e">
        <f>IF(#REF!="","",IF(D597="","",IF(#REF!="Yes",_xll.BQL.Query(#REF!&amp;"get(dropna(matches(groupcut(#G,by=#peer,n=10),long_comp_name().value == value(long_comp_name().value,['"&amp;D597&amp;"']).value),true)) for(members('besgcov index'))","#asof",_xll.BQL.Date(#REF!),"#4 = classification_name(bics,4)","#3 = classification_name(bics,3)","#2 = classification_name(bics,2)","#if= "&amp;'[11]Peer Sheet'!$AE$2&amp;"","#Peer = "&amp;'[11]Peer Sheet'!$AE$3&amp;""),I597)))</f>
        <v>#REF!</v>
      </c>
      <c r="O597" s="27" t="e">
        <f>IF(O596&lt;#REF!,O596+1,"")</f>
        <v>#REF!</v>
      </c>
      <c r="P597" s="42" t="e">
        <f t="array" ref="P597">IF(O597="","",INDEX(D$9:D$938,MATCH(1,(K$9:K$938=IF(#REF!="Leaders",LARGE(K$9:K$938,O597),SMALL(K$9:K$938,O597)))*(COUNTIF(P$9:P596,D$9:D$938)=0),0)))</f>
        <v>#REF!</v>
      </c>
      <c r="Q597" s="41" t="e">
        <f t="shared" si="15"/>
        <v>#REF!</v>
      </c>
      <c r="R597" s="28" t="e">
        <f>IF(O597="","",IF(#REF!="Leaders",LARGE(K:K,O597),SMALL(K:K,O597)))</f>
        <v>#REF!</v>
      </c>
      <c r="S597" s="28"/>
      <c r="T597" s="42" t="e">
        <f t="array" ref="T597">IF(O597="","",INDEX(D$9:D$938,MATCH(1,(L$9:L$938=IF(#REF!="Leaders",LARGE(L$9:L$938,O597),SMALL(L$9:L$938,O597)))*(COUNTIF(T$9:T596,D$9:D$938)=0),0)))</f>
        <v>#REF!</v>
      </c>
      <c r="U597" s="41" t="e">
        <f t="shared" si="16"/>
        <v>#REF!</v>
      </c>
      <c r="V597" s="28" t="e">
        <f>IF(O597="","",IF(#REF!="Leaders",LARGE(L:L,O597),SMALL(L:L,O597)))</f>
        <v>#REF!</v>
      </c>
      <c r="X597" s="42" t="e">
        <f t="array" ref="X597">IF(O597="","",INDEX(D$9:D$938,MATCH(1,(M$9:M$938=IF(#REF!="Leaders",LARGE(M$9:M$938,O597),SMALL(M$9:M$938,O597)))*(COUNTIF(X$9:X596,D$9:D$938)=0),0)))</f>
        <v>#REF!</v>
      </c>
      <c r="Y597" s="41" t="e">
        <f t="shared" si="17"/>
        <v>#REF!</v>
      </c>
      <c r="Z597" s="28" t="e">
        <f>IF(O597="","",IF(#REF!="Leaders",LARGE(M:M,O597),SMALL(M:M,O597)))</f>
        <v>#REF!</v>
      </c>
    </row>
    <row r="598" spans="7:26">
      <c r="G598" s="28"/>
      <c r="H598" s="40"/>
      <c r="I598" s="28"/>
      <c r="J598" s="28"/>
      <c r="K598" s="28" t="e">
        <f>IF(#REF!="","",IF(D598="","",IFERROR(IF(#REF!="Yes",_xll.BQL.Query(#REF!&amp;"get(dropna(matches(groupcut(#E,by=#peer,n=10),long_comp_name().value == value(long_comp_name().value,['"&amp;D598&amp;"']).value),true)) for(members('besgcov index'))","#asof",_xll.BQL.Date(#REF!),"#4 = classification_name(bics,4)","#3 = classification_name(bics,3)","#2 = classification_name(bics,2)","#if= "&amp;'[11]Peer Sheet'!$AE$2&amp;"","#Peer = "&amp;'[11]Peer Sheet'!$AE$3&amp;""),G598)*1,"-")))</f>
        <v>#REF!</v>
      </c>
      <c r="L598" s="28" t="e">
        <f>IF(#REF!="","",IF(D598="","",IF(#REF!="Yes",_xll.BQL.Query(#REF!&amp;"get(dropna(matches(groupcut(#S,by=#peer,n=10),long_comp_name().value == value(long_comp_name().value,['"&amp;D598&amp;"']).value),true)) for(members('besgcov index'))","#asof",_xll.BQL.Date(#REF!),"#4 = classification_name(bics,4)","#3 = classification_name(bics,3)","#2 = classification_name(bics,2)","#if= "&amp;'[11]Peer Sheet'!$AE$2&amp;"","#Peer = "&amp;'[11]Peer Sheet'!$AE$3&amp;""),H598)))</f>
        <v>#REF!</v>
      </c>
      <c r="M598" s="28" t="e">
        <f>IF(#REF!="","",IF(D598="","",IF(#REF!="Yes",_xll.BQL.Query(#REF!&amp;"get(dropna(matches(groupcut(#G,by=#peer,n=10),long_comp_name().value == value(long_comp_name().value,['"&amp;D598&amp;"']).value),true)) for(members('besgcov index'))","#asof",_xll.BQL.Date(#REF!),"#4 = classification_name(bics,4)","#3 = classification_name(bics,3)","#2 = classification_name(bics,2)","#if= "&amp;'[11]Peer Sheet'!$AE$2&amp;"","#Peer = "&amp;'[11]Peer Sheet'!$AE$3&amp;""),I598)))</f>
        <v>#REF!</v>
      </c>
      <c r="O598" s="27" t="e">
        <f>IF(O597&lt;#REF!,O597+1,"")</f>
        <v>#REF!</v>
      </c>
      <c r="P598" s="42" t="e">
        <f t="array" ref="P598">IF(O598="","",INDEX(D$9:D$938,MATCH(1,(K$9:K$938=IF(#REF!="Leaders",LARGE(K$9:K$938,O598),SMALL(K$9:K$938,O598)))*(COUNTIF(P$9:P597,D$9:D$938)=0),0)))</f>
        <v>#REF!</v>
      </c>
      <c r="Q598" s="41" t="e">
        <f t="shared" si="15"/>
        <v>#REF!</v>
      </c>
      <c r="R598" s="28" t="e">
        <f>IF(O598="","",IF(#REF!="Leaders",LARGE(K:K,O598),SMALL(K:K,O598)))</f>
        <v>#REF!</v>
      </c>
      <c r="S598" s="28"/>
      <c r="T598" s="42" t="e">
        <f t="array" ref="T598">IF(O598="","",INDEX(D$9:D$938,MATCH(1,(L$9:L$938=IF(#REF!="Leaders",LARGE(L$9:L$938,O598),SMALL(L$9:L$938,O598)))*(COUNTIF(T$9:T597,D$9:D$938)=0),0)))</f>
        <v>#REF!</v>
      </c>
      <c r="U598" s="41" t="e">
        <f t="shared" si="16"/>
        <v>#REF!</v>
      </c>
      <c r="V598" s="28" t="e">
        <f>IF(O598="","",IF(#REF!="Leaders",LARGE(L:L,O598),SMALL(L:L,O598)))</f>
        <v>#REF!</v>
      </c>
      <c r="X598" s="42" t="e">
        <f t="array" ref="X598">IF(O598="","",INDEX(D$9:D$938,MATCH(1,(M$9:M$938=IF(#REF!="Leaders",LARGE(M$9:M$938,O598),SMALL(M$9:M$938,O598)))*(COUNTIF(X$9:X597,D$9:D$938)=0),0)))</f>
        <v>#REF!</v>
      </c>
      <c r="Y598" s="41" t="e">
        <f t="shared" si="17"/>
        <v>#REF!</v>
      </c>
      <c r="Z598" s="28" t="e">
        <f>IF(O598="","",IF(#REF!="Leaders",LARGE(M:M,O598),SMALL(M:M,O598)))</f>
        <v>#REF!</v>
      </c>
    </row>
    <row r="599" spans="7:26">
      <c r="G599" s="28"/>
      <c r="H599" s="40"/>
      <c r="I599" s="28"/>
      <c r="J599" s="28"/>
      <c r="K599" s="28" t="e">
        <f>IF(#REF!="","",IF(D599="","",IFERROR(IF(#REF!="Yes",_xll.BQL.Query(#REF!&amp;"get(dropna(matches(groupcut(#E,by=#peer,n=10),long_comp_name().value == value(long_comp_name().value,['"&amp;D599&amp;"']).value),true)) for(members('besgcov index'))","#asof",_xll.BQL.Date(#REF!),"#4 = classification_name(bics,4)","#3 = classification_name(bics,3)","#2 = classification_name(bics,2)","#if= "&amp;'[11]Peer Sheet'!$AE$2&amp;"","#Peer = "&amp;'[11]Peer Sheet'!$AE$3&amp;""),G599)*1,"-")))</f>
        <v>#REF!</v>
      </c>
      <c r="L599" s="28" t="e">
        <f>IF(#REF!="","",IF(D599="","",IF(#REF!="Yes",_xll.BQL.Query(#REF!&amp;"get(dropna(matches(groupcut(#S,by=#peer,n=10),long_comp_name().value == value(long_comp_name().value,['"&amp;D599&amp;"']).value),true)) for(members('besgcov index'))","#asof",_xll.BQL.Date(#REF!),"#4 = classification_name(bics,4)","#3 = classification_name(bics,3)","#2 = classification_name(bics,2)","#if= "&amp;'[11]Peer Sheet'!$AE$2&amp;"","#Peer = "&amp;'[11]Peer Sheet'!$AE$3&amp;""),H599)))</f>
        <v>#REF!</v>
      </c>
      <c r="M599" s="28" t="e">
        <f>IF(#REF!="","",IF(D599="","",IF(#REF!="Yes",_xll.BQL.Query(#REF!&amp;"get(dropna(matches(groupcut(#G,by=#peer,n=10),long_comp_name().value == value(long_comp_name().value,['"&amp;D599&amp;"']).value),true)) for(members('besgcov index'))","#asof",_xll.BQL.Date(#REF!),"#4 = classification_name(bics,4)","#3 = classification_name(bics,3)","#2 = classification_name(bics,2)","#if= "&amp;'[11]Peer Sheet'!$AE$2&amp;"","#Peer = "&amp;'[11]Peer Sheet'!$AE$3&amp;""),I599)))</f>
        <v>#REF!</v>
      </c>
      <c r="O599" s="27" t="e">
        <f>IF(O598&lt;#REF!,O598+1,"")</f>
        <v>#REF!</v>
      </c>
      <c r="P599" s="42" t="e">
        <f t="array" ref="P599">IF(O599="","",INDEX(D$9:D$938,MATCH(1,(K$9:K$938=IF(#REF!="Leaders",LARGE(K$9:K$938,O599),SMALL(K$9:K$938,O599)))*(COUNTIF(P$9:P598,D$9:D$938)=0),0)))</f>
        <v>#REF!</v>
      </c>
      <c r="Q599" s="41" t="e">
        <f t="shared" si="15"/>
        <v>#REF!</v>
      </c>
      <c r="R599" s="28" t="e">
        <f>IF(O599="","",IF(#REF!="Leaders",LARGE(K:K,O599),SMALL(K:K,O599)))</f>
        <v>#REF!</v>
      </c>
      <c r="S599" s="28"/>
      <c r="T599" s="42" t="e">
        <f t="array" ref="T599">IF(O599="","",INDEX(D$9:D$938,MATCH(1,(L$9:L$938=IF(#REF!="Leaders",LARGE(L$9:L$938,O599),SMALL(L$9:L$938,O599)))*(COUNTIF(T$9:T598,D$9:D$938)=0),0)))</f>
        <v>#REF!</v>
      </c>
      <c r="U599" s="41" t="e">
        <f t="shared" si="16"/>
        <v>#REF!</v>
      </c>
      <c r="V599" s="28" t="e">
        <f>IF(O599="","",IF(#REF!="Leaders",LARGE(L:L,O599),SMALL(L:L,O599)))</f>
        <v>#REF!</v>
      </c>
      <c r="X599" s="42" t="e">
        <f t="array" ref="X599">IF(O599="","",INDEX(D$9:D$938,MATCH(1,(M$9:M$938=IF(#REF!="Leaders",LARGE(M$9:M$938,O599),SMALL(M$9:M$938,O599)))*(COUNTIF(X$9:X598,D$9:D$938)=0),0)))</f>
        <v>#REF!</v>
      </c>
      <c r="Y599" s="41" t="e">
        <f t="shared" si="17"/>
        <v>#REF!</v>
      </c>
      <c r="Z599" s="28" t="e">
        <f>IF(O599="","",IF(#REF!="Leaders",LARGE(M:M,O599),SMALL(M:M,O599)))</f>
        <v>#REF!</v>
      </c>
    </row>
    <row r="600" spans="7:26">
      <c r="G600" s="28"/>
      <c r="H600" s="40"/>
      <c r="I600" s="28"/>
      <c r="J600" s="28"/>
      <c r="K600" s="28" t="e">
        <f>IF(#REF!="","",IF(D600="","",IFERROR(IF(#REF!="Yes",_xll.BQL.Query(#REF!&amp;"get(dropna(matches(groupcut(#E,by=#peer,n=10),long_comp_name().value == value(long_comp_name().value,['"&amp;D600&amp;"']).value),true)) for(members('besgcov index'))","#asof",_xll.BQL.Date(#REF!),"#4 = classification_name(bics,4)","#3 = classification_name(bics,3)","#2 = classification_name(bics,2)","#if= "&amp;'[11]Peer Sheet'!$AE$2&amp;"","#Peer = "&amp;'[11]Peer Sheet'!$AE$3&amp;""),G600)*1,"-")))</f>
        <v>#REF!</v>
      </c>
      <c r="L600" s="28" t="e">
        <f>IF(#REF!="","",IF(D600="","",IF(#REF!="Yes",_xll.BQL.Query(#REF!&amp;"get(dropna(matches(groupcut(#S,by=#peer,n=10),long_comp_name().value == value(long_comp_name().value,['"&amp;D600&amp;"']).value),true)) for(members('besgcov index'))","#asof",_xll.BQL.Date(#REF!),"#4 = classification_name(bics,4)","#3 = classification_name(bics,3)","#2 = classification_name(bics,2)","#if= "&amp;'[11]Peer Sheet'!$AE$2&amp;"","#Peer = "&amp;'[11]Peer Sheet'!$AE$3&amp;""),H600)))</f>
        <v>#REF!</v>
      </c>
      <c r="M600" s="28" t="e">
        <f>IF(#REF!="","",IF(D600="","",IF(#REF!="Yes",_xll.BQL.Query(#REF!&amp;"get(dropna(matches(groupcut(#G,by=#peer,n=10),long_comp_name().value == value(long_comp_name().value,['"&amp;D600&amp;"']).value),true)) for(members('besgcov index'))","#asof",_xll.BQL.Date(#REF!),"#4 = classification_name(bics,4)","#3 = classification_name(bics,3)","#2 = classification_name(bics,2)","#if= "&amp;'[11]Peer Sheet'!$AE$2&amp;"","#Peer = "&amp;'[11]Peer Sheet'!$AE$3&amp;""),I600)))</f>
        <v>#REF!</v>
      </c>
      <c r="O600" s="27" t="e">
        <f>IF(O599&lt;#REF!,O599+1,"")</f>
        <v>#REF!</v>
      </c>
      <c r="P600" s="42" t="e">
        <f t="array" ref="P600">IF(O600="","",INDEX(D$9:D$938,MATCH(1,(K$9:K$938=IF(#REF!="Leaders",LARGE(K$9:K$938,O600),SMALL(K$9:K$938,O600)))*(COUNTIF(P$9:P599,D$9:D$938)=0),0)))</f>
        <v>#REF!</v>
      </c>
      <c r="Q600" s="41" t="e">
        <f t="shared" si="15"/>
        <v>#REF!</v>
      </c>
      <c r="R600" s="28" t="e">
        <f>IF(O600="","",IF(#REF!="Leaders",LARGE(K:K,O600),SMALL(K:K,O600)))</f>
        <v>#REF!</v>
      </c>
      <c r="S600" s="28"/>
      <c r="T600" s="42" t="e">
        <f t="array" ref="T600">IF(O600="","",INDEX(D$9:D$938,MATCH(1,(L$9:L$938=IF(#REF!="Leaders",LARGE(L$9:L$938,O600),SMALL(L$9:L$938,O600)))*(COUNTIF(T$9:T599,D$9:D$938)=0),0)))</f>
        <v>#REF!</v>
      </c>
      <c r="U600" s="41" t="e">
        <f t="shared" si="16"/>
        <v>#REF!</v>
      </c>
      <c r="V600" s="28" t="e">
        <f>IF(O600="","",IF(#REF!="Leaders",LARGE(L:L,O600),SMALL(L:L,O600)))</f>
        <v>#REF!</v>
      </c>
      <c r="X600" s="42" t="e">
        <f t="array" ref="X600">IF(O600="","",INDEX(D$9:D$938,MATCH(1,(M$9:M$938=IF(#REF!="Leaders",LARGE(M$9:M$938,O600),SMALL(M$9:M$938,O600)))*(COUNTIF(X$9:X599,D$9:D$938)=0),0)))</f>
        <v>#REF!</v>
      </c>
      <c r="Y600" s="41" t="e">
        <f t="shared" si="17"/>
        <v>#REF!</v>
      </c>
      <c r="Z600" s="28" t="e">
        <f>IF(O600="","",IF(#REF!="Leaders",LARGE(M:M,O600),SMALL(M:M,O600)))</f>
        <v>#REF!</v>
      </c>
    </row>
    <row r="601" spans="7:26">
      <c r="G601" s="28"/>
      <c r="H601" s="40"/>
      <c r="I601" s="28"/>
      <c r="J601" s="28"/>
      <c r="K601" s="28" t="e">
        <f>IF(#REF!="","",IF(D601="","",IFERROR(IF(#REF!="Yes",_xll.BQL.Query(#REF!&amp;"get(dropna(matches(groupcut(#E,by=#peer,n=10),long_comp_name().value == value(long_comp_name().value,['"&amp;D601&amp;"']).value),true)) for(members('besgcov index'))","#asof",_xll.BQL.Date(#REF!),"#4 = classification_name(bics,4)","#3 = classification_name(bics,3)","#2 = classification_name(bics,2)","#if= "&amp;'[11]Peer Sheet'!$AE$2&amp;"","#Peer = "&amp;'[11]Peer Sheet'!$AE$3&amp;""),G601)*1,"-")))</f>
        <v>#REF!</v>
      </c>
      <c r="L601" s="28" t="e">
        <f>IF(#REF!="","",IF(D601="","",IF(#REF!="Yes",_xll.BQL.Query(#REF!&amp;"get(dropna(matches(groupcut(#S,by=#peer,n=10),long_comp_name().value == value(long_comp_name().value,['"&amp;D601&amp;"']).value),true)) for(members('besgcov index'))","#asof",_xll.BQL.Date(#REF!),"#4 = classification_name(bics,4)","#3 = classification_name(bics,3)","#2 = classification_name(bics,2)","#if= "&amp;'[11]Peer Sheet'!$AE$2&amp;"","#Peer = "&amp;'[11]Peer Sheet'!$AE$3&amp;""),H601)))</f>
        <v>#REF!</v>
      </c>
      <c r="M601" s="28" t="e">
        <f>IF(#REF!="","",IF(D601="","",IF(#REF!="Yes",_xll.BQL.Query(#REF!&amp;"get(dropna(matches(groupcut(#G,by=#peer,n=10),long_comp_name().value == value(long_comp_name().value,['"&amp;D601&amp;"']).value),true)) for(members('besgcov index'))","#asof",_xll.BQL.Date(#REF!),"#4 = classification_name(bics,4)","#3 = classification_name(bics,3)","#2 = classification_name(bics,2)","#if= "&amp;'[11]Peer Sheet'!$AE$2&amp;"","#Peer = "&amp;'[11]Peer Sheet'!$AE$3&amp;""),I601)))</f>
        <v>#REF!</v>
      </c>
      <c r="O601" s="27" t="e">
        <f>IF(O600&lt;#REF!,O600+1,"")</f>
        <v>#REF!</v>
      </c>
      <c r="P601" s="42" t="e">
        <f t="array" ref="P601">IF(O601="","",INDEX(D$9:D$938,MATCH(1,(K$9:K$938=IF(#REF!="Leaders",LARGE(K$9:K$938,O601),SMALL(K$9:K$938,O601)))*(COUNTIF(P$9:P600,D$9:D$938)=0),0)))</f>
        <v>#REF!</v>
      </c>
      <c r="Q601" s="41" t="e">
        <f t="shared" si="15"/>
        <v>#REF!</v>
      </c>
      <c r="R601" s="28" t="e">
        <f>IF(O601="","",IF(#REF!="Leaders",LARGE(K:K,O601),SMALL(K:K,O601)))</f>
        <v>#REF!</v>
      </c>
      <c r="S601" s="28"/>
      <c r="T601" s="42" t="e">
        <f t="array" ref="T601">IF(O601="","",INDEX(D$9:D$938,MATCH(1,(L$9:L$938=IF(#REF!="Leaders",LARGE(L$9:L$938,O601),SMALL(L$9:L$938,O601)))*(COUNTIF(T$9:T600,D$9:D$938)=0),0)))</f>
        <v>#REF!</v>
      </c>
      <c r="U601" s="41" t="e">
        <f t="shared" si="16"/>
        <v>#REF!</v>
      </c>
      <c r="V601" s="28" t="e">
        <f>IF(O601="","",IF(#REF!="Leaders",LARGE(L:L,O601),SMALL(L:L,O601)))</f>
        <v>#REF!</v>
      </c>
      <c r="X601" s="42" t="e">
        <f t="array" ref="X601">IF(O601="","",INDEX(D$9:D$938,MATCH(1,(M$9:M$938=IF(#REF!="Leaders",LARGE(M$9:M$938,O601),SMALL(M$9:M$938,O601)))*(COUNTIF(X$9:X600,D$9:D$938)=0),0)))</f>
        <v>#REF!</v>
      </c>
      <c r="Y601" s="41" t="e">
        <f t="shared" si="17"/>
        <v>#REF!</v>
      </c>
      <c r="Z601" s="28" t="e">
        <f>IF(O601="","",IF(#REF!="Leaders",LARGE(M:M,O601),SMALL(M:M,O601)))</f>
        <v>#REF!</v>
      </c>
    </row>
    <row r="602" spans="7:26">
      <c r="G602" s="28"/>
      <c r="H602" s="40"/>
      <c r="I602" s="28"/>
      <c r="J602" s="28"/>
      <c r="K602" s="28" t="e">
        <f>IF(#REF!="","",IF(D602="","",IFERROR(IF(#REF!="Yes",_xll.BQL.Query(#REF!&amp;"get(dropna(matches(groupcut(#E,by=#peer,n=10),long_comp_name().value == value(long_comp_name().value,['"&amp;D602&amp;"']).value),true)) for(members('besgcov index'))","#asof",_xll.BQL.Date(#REF!),"#4 = classification_name(bics,4)","#3 = classification_name(bics,3)","#2 = classification_name(bics,2)","#if= "&amp;'[11]Peer Sheet'!$AE$2&amp;"","#Peer = "&amp;'[11]Peer Sheet'!$AE$3&amp;""),G602)*1,"-")))</f>
        <v>#REF!</v>
      </c>
      <c r="L602" s="28" t="e">
        <f>IF(#REF!="","",IF(D602="","",IF(#REF!="Yes",_xll.BQL.Query(#REF!&amp;"get(dropna(matches(groupcut(#S,by=#peer,n=10),long_comp_name().value == value(long_comp_name().value,['"&amp;D602&amp;"']).value),true)) for(members('besgcov index'))","#asof",_xll.BQL.Date(#REF!),"#4 = classification_name(bics,4)","#3 = classification_name(bics,3)","#2 = classification_name(bics,2)","#if= "&amp;'[11]Peer Sheet'!$AE$2&amp;"","#Peer = "&amp;'[11]Peer Sheet'!$AE$3&amp;""),H602)))</f>
        <v>#REF!</v>
      </c>
      <c r="M602" s="28" t="e">
        <f>IF(#REF!="","",IF(D602="","",IF(#REF!="Yes",_xll.BQL.Query(#REF!&amp;"get(dropna(matches(groupcut(#G,by=#peer,n=10),long_comp_name().value == value(long_comp_name().value,['"&amp;D602&amp;"']).value),true)) for(members('besgcov index'))","#asof",_xll.BQL.Date(#REF!),"#4 = classification_name(bics,4)","#3 = classification_name(bics,3)","#2 = classification_name(bics,2)","#if= "&amp;'[11]Peer Sheet'!$AE$2&amp;"","#Peer = "&amp;'[11]Peer Sheet'!$AE$3&amp;""),I602)))</f>
        <v>#REF!</v>
      </c>
      <c r="O602" s="27" t="e">
        <f>IF(O601&lt;#REF!,O601+1,"")</f>
        <v>#REF!</v>
      </c>
      <c r="P602" s="42" t="e">
        <f t="array" ref="P602">IF(O602="","",INDEX(D$9:D$938,MATCH(1,(K$9:K$938=IF(#REF!="Leaders",LARGE(K$9:K$938,O602),SMALL(K$9:K$938,O602)))*(COUNTIF(P$9:P601,D$9:D$938)=0),0)))</f>
        <v>#REF!</v>
      </c>
      <c r="Q602" s="41" t="e">
        <f t="shared" si="15"/>
        <v>#REF!</v>
      </c>
      <c r="R602" s="28" t="e">
        <f>IF(O602="","",IF(#REF!="Leaders",LARGE(K:K,O602),SMALL(K:K,O602)))</f>
        <v>#REF!</v>
      </c>
      <c r="S602" s="28"/>
      <c r="T602" s="42" t="e">
        <f t="array" ref="T602">IF(O602="","",INDEX(D$9:D$938,MATCH(1,(L$9:L$938=IF(#REF!="Leaders",LARGE(L$9:L$938,O602),SMALL(L$9:L$938,O602)))*(COUNTIF(T$9:T601,D$9:D$938)=0),0)))</f>
        <v>#REF!</v>
      </c>
      <c r="U602" s="41" t="e">
        <f t="shared" si="16"/>
        <v>#REF!</v>
      </c>
      <c r="V602" s="28" t="e">
        <f>IF(O602="","",IF(#REF!="Leaders",LARGE(L:L,O602),SMALL(L:L,O602)))</f>
        <v>#REF!</v>
      </c>
      <c r="X602" s="42" t="e">
        <f t="array" ref="X602">IF(O602="","",INDEX(D$9:D$938,MATCH(1,(M$9:M$938=IF(#REF!="Leaders",LARGE(M$9:M$938,O602),SMALL(M$9:M$938,O602)))*(COUNTIF(X$9:X601,D$9:D$938)=0),0)))</f>
        <v>#REF!</v>
      </c>
      <c r="Y602" s="41" t="e">
        <f t="shared" si="17"/>
        <v>#REF!</v>
      </c>
      <c r="Z602" s="28" t="e">
        <f>IF(O602="","",IF(#REF!="Leaders",LARGE(M:M,O602),SMALL(M:M,O602)))</f>
        <v>#REF!</v>
      </c>
    </row>
    <row r="603" spans="7:26">
      <c r="G603" s="28"/>
      <c r="H603" s="40"/>
      <c r="I603" s="28"/>
      <c r="J603" s="28"/>
      <c r="K603" s="28" t="e">
        <f>IF(#REF!="","",IF(D603="","",IFERROR(IF(#REF!="Yes",_xll.BQL.Query(#REF!&amp;"get(dropna(matches(groupcut(#E,by=#peer,n=10),long_comp_name().value == value(long_comp_name().value,['"&amp;D603&amp;"']).value),true)) for(members('besgcov index'))","#asof",_xll.BQL.Date(#REF!),"#4 = classification_name(bics,4)","#3 = classification_name(bics,3)","#2 = classification_name(bics,2)","#if= "&amp;'[11]Peer Sheet'!$AE$2&amp;"","#Peer = "&amp;'[11]Peer Sheet'!$AE$3&amp;""),G603)*1,"-")))</f>
        <v>#REF!</v>
      </c>
      <c r="L603" s="28" t="e">
        <f>IF(#REF!="","",IF(D603="","",IF(#REF!="Yes",_xll.BQL.Query(#REF!&amp;"get(dropna(matches(groupcut(#S,by=#peer,n=10),long_comp_name().value == value(long_comp_name().value,['"&amp;D603&amp;"']).value),true)) for(members('besgcov index'))","#asof",_xll.BQL.Date(#REF!),"#4 = classification_name(bics,4)","#3 = classification_name(bics,3)","#2 = classification_name(bics,2)","#if= "&amp;'[11]Peer Sheet'!$AE$2&amp;"","#Peer = "&amp;'[11]Peer Sheet'!$AE$3&amp;""),H603)))</f>
        <v>#REF!</v>
      </c>
      <c r="M603" s="28" t="e">
        <f>IF(#REF!="","",IF(D603="","",IF(#REF!="Yes",_xll.BQL.Query(#REF!&amp;"get(dropna(matches(groupcut(#G,by=#peer,n=10),long_comp_name().value == value(long_comp_name().value,['"&amp;D603&amp;"']).value),true)) for(members('besgcov index'))","#asof",_xll.BQL.Date(#REF!),"#4 = classification_name(bics,4)","#3 = classification_name(bics,3)","#2 = classification_name(bics,2)","#if= "&amp;'[11]Peer Sheet'!$AE$2&amp;"","#Peer = "&amp;'[11]Peer Sheet'!$AE$3&amp;""),I603)))</f>
        <v>#REF!</v>
      </c>
      <c r="O603" s="27" t="e">
        <f>IF(O602&lt;#REF!,O602+1,"")</f>
        <v>#REF!</v>
      </c>
      <c r="P603" s="42" t="e">
        <f t="array" ref="P603">IF(O603="","",INDEX(D$9:D$938,MATCH(1,(K$9:K$938=IF(#REF!="Leaders",LARGE(K$9:K$938,O603),SMALL(K$9:K$938,O603)))*(COUNTIF(P$9:P602,D$9:D$938)=0),0)))</f>
        <v>#REF!</v>
      </c>
      <c r="Q603" s="41" t="e">
        <f t="shared" si="15"/>
        <v>#REF!</v>
      </c>
      <c r="R603" s="28" t="e">
        <f>IF(O603="","",IF(#REF!="Leaders",LARGE(K:K,O603),SMALL(K:K,O603)))</f>
        <v>#REF!</v>
      </c>
      <c r="S603" s="28"/>
      <c r="T603" s="42" t="e">
        <f t="array" ref="T603">IF(O603="","",INDEX(D$9:D$938,MATCH(1,(L$9:L$938=IF(#REF!="Leaders",LARGE(L$9:L$938,O603),SMALL(L$9:L$938,O603)))*(COUNTIF(T$9:T602,D$9:D$938)=0),0)))</f>
        <v>#REF!</v>
      </c>
      <c r="U603" s="41" t="e">
        <f t="shared" si="16"/>
        <v>#REF!</v>
      </c>
      <c r="V603" s="28" t="e">
        <f>IF(O603="","",IF(#REF!="Leaders",LARGE(L:L,O603),SMALL(L:L,O603)))</f>
        <v>#REF!</v>
      </c>
      <c r="X603" s="42" t="e">
        <f t="array" ref="X603">IF(O603="","",INDEX(D$9:D$938,MATCH(1,(M$9:M$938=IF(#REF!="Leaders",LARGE(M$9:M$938,O603),SMALL(M$9:M$938,O603)))*(COUNTIF(X$9:X602,D$9:D$938)=0),0)))</f>
        <v>#REF!</v>
      </c>
      <c r="Y603" s="41" t="e">
        <f t="shared" si="17"/>
        <v>#REF!</v>
      </c>
      <c r="Z603" s="28" t="e">
        <f>IF(O603="","",IF(#REF!="Leaders",LARGE(M:M,O603),SMALL(M:M,O603)))</f>
        <v>#REF!</v>
      </c>
    </row>
    <row r="604" spans="7:26">
      <c r="G604" s="28"/>
      <c r="H604" s="40"/>
      <c r="I604" s="28"/>
      <c r="J604" s="28"/>
      <c r="K604" s="28" t="e">
        <f>IF(#REF!="","",IF(D604="","",IFERROR(IF(#REF!="Yes",_xll.BQL.Query(#REF!&amp;"get(dropna(matches(groupcut(#E,by=#peer,n=10),long_comp_name().value == value(long_comp_name().value,['"&amp;D604&amp;"']).value),true)) for(members('besgcov index'))","#asof",_xll.BQL.Date(#REF!),"#4 = classification_name(bics,4)","#3 = classification_name(bics,3)","#2 = classification_name(bics,2)","#if= "&amp;'[11]Peer Sheet'!$AE$2&amp;"","#Peer = "&amp;'[11]Peer Sheet'!$AE$3&amp;""),G604)*1,"-")))</f>
        <v>#REF!</v>
      </c>
      <c r="L604" s="28" t="e">
        <f>IF(#REF!="","",IF(D604="","",IF(#REF!="Yes",_xll.BQL.Query(#REF!&amp;"get(dropna(matches(groupcut(#S,by=#peer,n=10),long_comp_name().value == value(long_comp_name().value,['"&amp;D604&amp;"']).value),true)) for(members('besgcov index'))","#asof",_xll.BQL.Date(#REF!),"#4 = classification_name(bics,4)","#3 = classification_name(bics,3)","#2 = classification_name(bics,2)","#if= "&amp;'[11]Peer Sheet'!$AE$2&amp;"","#Peer = "&amp;'[11]Peer Sheet'!$AE$3&amp;""),H604)))</f>
        <v>#REF!</v>
      </c>
      <c r="M604" s="28" t="e">
        <f>IF(#REF!="","",IF(D604="","",IF(#REF!="Yes",_xll.BQL.Query(#REF!&amp;"get(dropna(matches(groupcut(#G,by=#peer,n=10),long_comp_name().value == value(long_comp_name().value,['"&amp;D604&amp;"']).value),true)) for(members('besgcov index'))","#asof",_xll.BQL.Date(#REF!),"#4 = classification_name(bics,4)","#3 = classification_name(bics,3)","#2 = classification_name(bics,2)","#if= "&amp;'[11]Peer Sheet'!$AE$2&amp;"","#Peer = "&amp;'[11]Peer Sheet'!$AE$3&amp;""),I604)))</f>
        <v>#REF!</v>
      </c>
      <c r="O604" s="27" t="e">
        <f>IF(O603&lt;#REF!,O603+1,"")</f>
        <v>#REF!</v>
      </c>
      <c r="P604" s="42" t="e">
        <f t="array" ref="P604">IF(O604="","",INDEX(D$9:D$938,MATCH(1,(K$9:K$938=IF(#REF!="Leaders",LARGE(K$9:K$938,O604),SMALL(K$9:K$938,O604)))*(COUNTIF(P$9:P603,D$9:D$938)=0),0)))</f>
        <v>#REF!</v>
      </c>
      <c r="Q604" s="41" t="e">
        <f t="shared" ref="Q604:Q667" si="18">IF(O604="","",INDEX(E:E,MATCH(P604,D:D,0)))</f>
        <v>#REF!</v>
      </c>
      <c r="R604" s="28" t="e">
        <f>IF(O604="","",IF(#REF!="Leaders",LARGE(K:K,O604),SMALL(K:K,O604)))</f>
        <v>#REF!</v>
      </c>
      <c r="S604" s="28"/>
      <c r="T604" s="42" t="e">
        <f t="array" ref="T604">IF(O604="","",INDEX(D$9:D$938,MATCH(1,(L$9:L$938=IF(#REF!="Leaders",LARGE(L$9:L$938,O604),SMALL(L$9:L$938,O604)))*(COUNTIF(T$9:T603,D$9:D$938)=0),0)))</f>
        <v>#REF!</v>
      </c>
      <c r="U604" s="41" t="e">
        <f t="shared" ref="U604:U667" si="19">IF(O604="","",INDEX(E:E,MATCH(T604,D:D,0)))</f>
        <v>#REF!</v>
      </c>
      <c r="V604" s="28" t="e">
        <f>IF(O604="","",IF(#REF!="Leaders",LARGE(L:L,O604),SMALL(L:L,O604)))</f>
        <v>#REF!</v>
      </c>
      <c r="X604" s="42" t="e">
        <f t="array" ref="X604">IF(O604="","",INDEX(D$9:D$938,MATCH(1,(M$9:M$938=IF(#REF!="Leaders",LARGE(M$9:M$938,O604),SMALL(M$9:M$938,O604)))*(COUNTIF(X$9:X603,D$9:D$938)=0),0)))</f>
        <v>#REF!</v>
      </c>
      <c r="Y604" s="41" t="e">
        <f t="shared" ref="Y604:Y667" si="20">IF(O604="","",INDEX(E:E,MATCH(X604,D:D,0)))</f>
        <v>#REF!</v>
      </c>
      <c r="Z604" s="28" t="e">
        <f>IF(O604="","",IF(#REF!="Leaders",LARGE(M:M,O604),SMALL(M:M,O604)))</f>
        <v>#REF!</v>
      </c>
    </row>
    <row r="605" spans="7:26">
      <c r="G605" s="28"/>
      <c r="H605" s="40"/>
      <c r="I605" s="28"/>
      <c r="J605" s="28"/>
      <c r="K605" s="28" t="e">
        <f>IF(#REF!="","",IF(D605="","",IFERROR(IF(#REF!="Yes",_xll.BQL.Query(#REF!&amp;"get(dropna(matches(groupcut(#E,by=#peer,n=10),long_comp_name().value == value(long_comp_name().value,['"&amp;D605&amp;"']).value),true)) for(members('besgcov index'))","#asof",_xll.BQL.Date(#REF!),"#4 = classification_name(bics,4)","#3 = classification_name(bics,3)","#2 = classification_name(bics,2)","#if= "&amp;'[11]Peer Sheet'!$AE$2&amp;"","#Peer = "&amp;'[11]Peer Sheet'!$AE$3&amp;""),G605)*1,"-")))</f>
        <v>#REF!</v>
      </c>
      <c r="L605" s="28" t="e">
        <f>IF(#REF!="","",IF(D605="","",IF(#REF!="Yes",_xll.BQL.Query(#REF!&amp;"get(dropna(matches(groupcut(#S,by=#peer,n=10),long_comp_name().value == value(long_comp_name().value,['"&amp;D605&amp;"']).value),true)) for(members('besgcov index'))","#asof",_xll.BQL.Date(#REF!),"#4 = classification_name(bics,4)","#3 = classification_name(bics,3)","#2 = classification_name(bics,2)","#if= "&amp;'[11]Peer Sheet'!$AE$2&amp;"","#Peer = "&amp;'[11]Peer Sheet'!$AE$3&amp;""),H605)))</f>
        <v>#REF!</v>
      </c>
      <c r="M605" s="28" t="e">
        <f>IF(#REF!="","",IF(D605="","",IF(#REF!="Yes",_xll.BQL.Query(#REF!&amp;"get(dropna(matches(groupcut(#G,by=#peer,n=10),long_comp_name().value == value(long_comp_name().value,['"&amp;D605&amp;"']).value),true)) for(members('besgcov index'))","#asof",_xll.BQL.Date(#REF!),"#4 = classification_name(bics,4)","#3 = classification_name(bics,3)","#2 = classification_name(bics,2)","#if= "&amp;'[11]Peer Sheet'!$AE$2&amp;"","#Peer = "&amp;'[11]Peer Sheet'!$AE$3&amp;""),I605)))</f>
        <v>#REF!</v>
      </c>
      <c r="O605" s="27" t="e">
        <f>IF(O604&lt;#REF!,O604+1,"")</f>
        <v>#REF!</v>
      </c>
      <c r="P605" s="42" t="e">
        <f t="array" ref="P605">IF(O605="","",INDEX(D$9:D$938,MATCH(1,(K$9:K$938=IF(#REF!="Leaders",LARGE(K$9:K$938,O605),SMALL(K$9:K$938,O605)))*(COUNTIF(P$9:P604,D$9:D$938)=0),0)))</f>
        <v>#REF!</v>
      </c>
      <c r="Q605" s="41" t="e">
        <f t="shared" si="18"/>
        <v>#REF!</v>
      </c>
      <c r="R605" s="28" t="e">
        <f>IF(O605="","",IF(#REF!="Leaders",LARGE(K:K,O605),SMALL(K:K,O605)))</f>
        <v>#REF!</v>
      </c>
      <c r="S605" s="28"/>
      <c r="T605" s="42" t="e">
        <f t="array" ref="T605">IF(O605="","",INDEX(D$9:D$938,MATCH(1,(L$9:L$938=IF(#REF!="Leaders",LARGE(L$9:L$938,O605),SMALL(L$9:L$938,O605)))*(COUNTIF(T$9:T604,D$9:D$938)=0),0)))</f>
        <v>#REF!</v>
      </c>
      <c r="U605" s="41" t="e">
        <f t="shared" si="19"/>
        <v>#REF!</v>
      </c>
      <c r="V605" s="28" t="e">
        <f>IF(O605="","",IF(#REF!="Leaders",LARGE(L:L,O605),SMALL(L:L,O605)))</f>
        <v>#REF!</v>
      </c>
      <c r="X605" s="42" t="e">
        <f t="array" ref="X605">IF(O605="","",INDEX(D$9:D$938,MATCH(1,(M$9:M$938=IF(#REF!="Leaders",LARGE(M$9:M$938,O605),SMALL(M$9:M$938,O605)))*(COUNTIF(X$9:X604,D$9:D$938)=0),0)))</f>
        <v>#REF!</v>
      </c>
      <c r="Y605" s="41" t="e">
        <f t="shared" si="20"/>
        <v>#REF!</v>
      </c>
      <c r="Z605" s="28" t="e">
        <f>IF(O605="","",IF(#REF!="Leaders",LARGE(M:M,O605),SMALL(M:M,O605)))</f>
        <v>#REF!</v>
      </c>
    </row>
    <row r="606" spans="7:26">
      <c r="G606" s="28"/>
      <c r="H606" s="40"/>
      <c r="I606" s="28"/>
      <c r="J606" s="28"/>
      <c r="K606" s="28" t="e">
        <f>IF(#REF!="","",IF(D606="","",IFERROR(IF(#REF!="Yes",_xll.BQL.Query(#REF!&amp;"get(dropna(matches(groupcut(#E,by=#peer,n=10),long_comp_name().value == value(long_comp_name().value,['"&amp;D606&amp;"']).value),true)) for(members('besgcov index'))","#asof",_xll.BQL.Date(#REF!),"#4 = classification_name(bics,4)","#3 = classification_name(bics,3)","#2 = classification_name(bics,2)","#if= "&amp;'[11]Peer Sheet'!$AE$2&amp;"","#Peer = "&amp;'[11]Peer Sheet'!$AE$3&amp;""),G606)*1,"-")))</f>
        <v>#REF!</v>
      </c>
      <c r="L606" s="28" t="e">
        <f>IF(#REF!="","",IF(D606="","",IF(#REF!="Yes",_xll.BQL.Query(#REF!&amp;"get(dropna(matches(groupcut(#S,by=#peer,n=10),long_comp_name().value == value(long_comp_name().value,['"&amp;D606&amp;"']).value),true)) for(members('besgcov index'))","#asof",_xll.BQL.Date(#REF!),"#4 = classification_name(bics,4)","#3 = classification_name(bics,3)","#2 = classification_name(bics,2)","#if= "&amp;'[11]Peer Sheet'!$AE$2&amp;"","#Peer = "&amp;'[11]Peer Sheet'!$AE$3&amp;""),H606)))</f>
        <v>#REF!</v>
      </c>
      <c r="M606" s="28" t="e">
        <f>IF(#REF!="","",IF(D606="","",IF(#REF!="Yes",_xll.BQL.Query(#REF!&amp;"get(dropna(matches(groupcut(#G,by=#peer,n=10),long_comp_name().value == value(long_comp_name().value,['"&amp;D606&amp;"']).value),true)) for(members('besgcov index'))","#asof",_xll.BQL.Date(#REF!),"#4 = classification_name(bics,4)","#3 = classification_name(bics,3)","#2 = classification_name(bics,2)","#if= "&amp;'[11]Peer Sheet'!$AE$2&amp;"","#Peer = "&amp;'[11]Peer Sheet'!$AE$3&amp;""),I606)))</f>
        <v>#REF!</v>
      </c>
      <c r="O606" s="27" t="e">
        <f>IF(O605&lt;#REF!,O605+1,"")</f>
        <v>#REF!</v>
      </c>
      <c r="P606" s="42" t="e">
        <f t="array" ref="P606">IF(O606="","",INDEX(D$9:D$938,MATCH(1,(K$9:K$938=IF(#REF!="Leaders",LARGE(K$9:K$938,O606),SMALL(K$9:K$938,O606)))*(COUNTIF(P$9:P605,D$9:D$938)=0),0)))</f>
        <v>#REF!</v>
      </c>
      <c r="Q606" s="41" t="e">
        <f t="shared" si="18"/>
        <v>#REF!</v>
      </c>
      <c r="R606" s="28" t="e">
        <f>IF(O606="","",IF(#REF!="Leaders",LARGE(K:K,O606),SMALL(K:K,O606)))</f>
        <v>#REF!</v>
      </c>
      <c r="S606" s="28"/>
      <c r="T606" s="42" t="e">
        <f t="array" ref="T606">IF(O606="","",INDEX(D$9:D$938,MATCH(1,(L$9:L$938=IF(#REF!="Leaders",LARGE(L$9:L$938,O606),SMALL(L$9:L$938,O606)))*(COUNTIF(T$9:T605,D$9:D$938)=0),0)))</f>
        <v>#REF!</v>
      </c>
      <c r="U606" s="41" t="e">
        <f t="shared" si="19"/>
        <v>#REF!</v>
      </c>
      <c r="V606" s="28" t="e">
        <f>IF(O606="","",IF(#REF!="Leaders",LARGE(L:L,O606),SMALL(L:L,O606)))</f>
        <v>#REF!</v>
      </c>
      <c r="X606" s="42" t="e">
        <f t="array" ref="X606">IF(O606="","",INDEX(D$9:D$938,MATCH(1,(M$9:M$938=IF(#REF!="Leaders",LARGE(M$9:M$938,O606),SMALL(M$9:M$938,O606)))*(COUNTIF(X$9:X605,D$9:D$938)=0),0)))</f>
        <v>#REF!</v>
      </c>
      <c r="Y606" s="41" t="e">
        <f t="shared" si="20"/>
        <v>#REF!</v>
      </c>
      <c r="Z606" s="28" t="e">
        <f>IF(O606="","",IF(#REF!="Leaders",LARGE(M:M,O606),SMALL(M:M,O606)))</f>
        <v>#REF!</v>
      </c>
    </row>
    <row r="607" spans="7:26">
      <c r="G607" s="28"/>
      <c r="H607" s="40"/>
      <c r="I607" s="28"/>
      <c r="J607" s="28"/>
      <c r="K607" s="28" t="e">
        <f>IF(#REF!="","",IF(D607="","",IFERROR(IF(#REF!="Yes",_xll.BQL.Query(#REF!&amp;"get(dropna(matches(groupcut(#E,by=#peer,n=10),long_comp_name().value == value(long_comp_name().value,['"&amp;D607&amp;"']).value),true)) for(members('besgcov index'))","#asof",_xll.BQL.Date(#REF!),"#4 = classification_name(bics,4)","#3 = classification_name(bics,3)","#2 = classification_name(bics,2)","#if= "&amp;'[11]Peer Sheet'!$AE$2&amp;"","#Peer = "&amp;'[11]Peer Sheet'!$AE$3&amp;""),G607)*1,"-")))</f>
        <v>#REF!</v>
      </c>
      <c r="L607" s="28" t="e">
        <f>IF(#REF!="","",IF(D607="","",IF(#REF!="Yes",_xll.BQL.Query(#REF!&amp;"get(dropna(matches(groupcut(#S,by=#peer,n=10),long_comp_name().value == value(long_comp_name().value,['"&amp;D607&amp;"']).value),true)) for(members('besgcov index'))","#asof",_xll.BQL.Date(#REF!),"#4 = classification_name(bics,4)","#3 = classification_name(bics,3)","#2 = classification_name(bics,2)","#if= "&amp;'[11]Peer Sheet'!$AE$2&amp;"","#Peer = "&amp;'[11]Peer Sheet'!$AE$3&amp;""),H607)))</f>
        <v>#REF!</v>
      </c>
      <c r="M607" s="28" t="e">
        <f>IF(#REF!="","",IF(D607="","",IF(#REF!="Yes",_xll.BQL.Query(#REF!&amp;"get(dropna(matches(groupcut(#G,by=#peer,n=10),long_comp_name().value == value(long_comp_name().value,['"&amp;D607&amp;"']).value),true)) for(members('besgcov index'))","#asof",_xll.BQL.Date(#REF!),"#4 = classification_name(bics,4)","#3 = classification_name(bics,3)","#2 = classification_name(bics,2)","#if= "&amp;'[11]Peer Sheet'!$AE$2&amp;"","#Peer = "&amp;'[11]Peer Sheet'!$AE$3&amp;""),I607)))</f>
        <v>#REF!</v>
      </c>
      <c r="O607" s="27" t="e">
        <f>IF(O606&lt;#REF!,O606+1,"")</f>
        <v>#REF!</v>
      </c>
      <c r="P607" s="42" t="e">
        <f t="array" ref="P607">IF(O607="","",INDEX(D$9:D$938,MATCH(1,(K$9:K$938=IF(#REF!="Leaders",LARGE(K$9:K$938,O607),SMALL(K$9:K$938,O607)))*(COUNTIF(P$9:P606,D$9:D$938)=0),0)))</f>
        <v>#REF!</v>
      </c>
      <c r="Q607" s="41" t="e">
        <f t="shared" si="18"/>
        <v>#REF!</v>
      </c>
      <c r="R607" s="28" t="e">
        <f>IF(O607="","",IF(#REF!="Leaders",LARGE(K:K,O607),SMALL(K:K,O607)))</f>
        <v>#REF!</v>
      </c>
      <c r="S607" s="28"/>
      <c r="T607" s="42" t="e">
        <f t="array" ref="T607">IF(O607="","",INDEX(D$9:D$938,MATCH(1,(L$9:L$938=IF(#REF!="Leaders",LARGE(L$9:L$938,O607),SMALL(L$9:L$938,O607)))*(COUNTIF(T$9:T606,D$9:D$938)=0),0)))</f>
        <v>#REF!</v>
      </c>
      <c r="U607" s="41" t="e">
        <f t="shared" si="19"/>
        <v>#REF!</v>
      </c>
      <c r="V607" s="28" t="e">
        <f>IF(O607="","",IF(#REF!="Leaders",LARGE(L:L,O607),SMALL(L:L,O607)))</f>
        <v>#REF!</v>
      </c>
      <c r="X607" s="42" t="e">
        <f t="array" ref="X607">IF(O607="","",INDEX(D$9:D$938,MATCH(1,(M$9:M$938=IF(#REF!="Leaders",LARGE(M$9:M$938,O607),SMALL(M$9:M$938,O607)))*(COUNTIF(X$9:X606,D$9:D$938)=0),0)))</f>
        <v>#REF!</v>
      </c>
      <c r="Y607" s="41" t="e">
        <f t="shared" si="20"/>
        <v>#REF!</v>
      </c>
      <c r="Z607" s="28" t="e">
        <f>IF(O607="","",IF(#REF!="Leaders",LARGE(M:M,O607),SMALL(M:M,O607)))</f>
        <v>#REF!</v>
      </c>
    </row>
    <row r="608" spans="7:26">
      <c r="G608" s="28"/>
      <c r="H608" s="40"/>
      <c r="I608" s="28"/>
      <c r="J608" s="28"/>
      <c r="K608" s="28" t="e">
        <f>IF(#REF!="","",IF(D608="","",IFERROR(IF(#REF!="Yes",_xll.BQL.Query(#REF!&amp;"get(dropna(matches(groupcut(#E,by=#peer,n=10),long_comp_name().value == value(long_comp_name().value,['"&amp;D608&amp;"']).value),true)) for(members('besgcov index'))","#asof",_xll.BQL.Date(#REF!),"#4 = classification_name(bics,4)","#3 = classification_name(bics,3)","#2 = classification_name(bics,2)","#if= "&amp;'[11]Peer Sheet'!$AE$2&amp;"","#Peer = "&amp;'[11]Peer Sheet'!$AE$3&amp;""),G608)*1,"-")))</f>
        <v>#REF!</v>
      </c>
      <c r="L608" s="28" t="e">
        <f>IF(#REF!="","",IF(D608="","",IF(#REF!="Yes",_xll.BQL.Query(#REF!&amp;"get(dropna(matches(groupcut(#S,by=#peer,n=10),long_comp_name().value == value(long_comp_name().value,['"&amp;D608&amp;"']).value),true)) for(members('besgcov index'))","#asof",_xll.BQL.Date(#REF!),"#4 = classification_name(bics,4)","#3 = classification_name(bics,3)","#2 = classification_name(bics,2)","#if= "&amp;'[11]Peer Sheet'!$AE$2&amp;"","#Peer = "&amp;'[11]Peer Sheet'!$AE$3&amp;""),H608)))</f>
        <v>#REF!</v>
      </c>
      <c r="M608" s="28" t="e">
        <f>IF(#REF!="","",IF(D608="","",IF(#REF!="Yes",_xll.BQL.Query(#REF!&amp;"get(dropna(matches(groupcut(#G,by=#peer,n=10),long_comp_name().value == value(long_comp_name().value,['"&amp;D608&amp;"']).value),true)) for(members('besgcov index'))","#asof",_xll.BQL.Date(#REF!),"#4 = classification_name(bics,4)","#3 = classification_name(bics,3)","#2 = classification_name(bics,2)","#if= "&amp;'[11]Peer Sheet'!$AE$2&amp;"","#Peer = "&amp;'[11]Peer Sheet'!$AE$3&amp;""),I608)))</f>
        <v>#REF!</v>
      </c>
      <c r="O608" s="27" t="e">
        <f>IF(O607&lt;#REF!,O607+1,"")</f>
        <v>#REF!</v>
      </c>
      <c r="P608" s="42" t="e">
        <f t="array" ref="P608">IF(O608="","",INDEX(D$9:D$938,MATCH(1,(K$9:K$938=IF(#REF!="Leaders",LARGE(K$9:K$938,O608),SMALL(K$9:K$938,O608)))*(COUNTIF(P$9:P607,D$9:D$938)=0),0)))</f>
        <v>#REF!</v>
      </c>
      <c r="Q608" s="41" t="e">
        <f t="shared" si="18"/>
        <v>#REF!</v>
      </c>
      <c r="R608" s="28" t="e">
        <f>IF(O608="","",IF(#REF!="Leaders",LARGE(K:K,O608),SMALL(K:K,O608)))</f>
        <v>#REF!</v>
      </c>
      <c r="S608" s="28"/>
      <c r="T608" s="42" t="e">
        <f t="array" ref="T608">IF(O608="","",INDEX(D$9:D$938,MATCH(1,(L$9:L$938=IF(#REF!="Leaders",LARGE(L$9:L$938,O608),SMALL(L$9:L$938,O608)))*(COUNTIF(T$9:T607,D$9:D$938)=0),0)))</f>
        <v>#REF!</v>
      </c>
      <c r="U608" s="41" t="e">
        <f t="shared" si="19"/>
        <v>#REF!</v>
      </c>
      <c r="V608" s="28" t="e">
        <f>IF(O608="","",IF(#REF!="Leaders",LARGE(L:L,O608),SMALL(L:L,O608)))</f>
        <v>#REF!</v>
      </c>
      <c r="X608" s="42" t="e">
        <f t="array" ref="X608">IF(O608="","",INDEX(D$9:D$938,MATCH(1,(M$9:M$938=IF(#REF!="Leaders",LARGE(M$9:M$938,O608),SMALL(M$9:M$938,O608)))*(COUNTIF(X$9:X607,D$9:D$938)=0),0)))</f>
        <v>#REF!</v>
      </c>
      <c r="Y608" s="41" t="e">
        <f t="shared" si="20"/>
        <v>#REF!</v>
      </c>
      <c r="Z608" s="28" t="e">
        <f>IF(O608="","",IF(#REF!="Leaders",LARGE(M:M,O608),SMALL(M:M,O608)))</f>
        <v>#REF!</v>
      </c>
    </row>
    <row r="609" spans="7:26">
      <c r="G609" s="28"/>
      <c r="H609" s="40"/>
      <c r="I609" s="28"/>
      <c r="J609" s="28"/>
      <c r="K609" s="28" t="e">
        <f>IF(#REF!="","",IF(D609="","",IFERROR(IF(#REF!="Yes",_xll.BQL.Query(#REF!&amp;"get(dropna(matches(groupcut(#E,by=#peer,n=10),long_comp_name().value == value(long_comp_name().value,['"&amp;D609&amp;"']).value),true)) for(members('besgcov index'))","#asof",_xll.BQL.Date(#REF!),"#4 = classification_name(bics,4)","#3 = classification_name(bics,3)","#2 = classification_name(bics,2)","#if= "&amp;'[11]Peer Sheet'!$AE$2&amp;"","#Peer = "&amp;'[11]Peer Sheet'!$AE$3&amp;""),G609)*1,"-")))</f>
        <v>#REF!</v>
      </c>
      <c r="L609" s="28" t="e">
        <f>IF(#REF!="","",IF(D609="","",IF(#REF!="Yes",_xll.BQL.Query(#REF!&amp;"get(dropna(matches(groupcut(#S,by=#peer,n=10),long_comp_name().value == value(long_comp_name().value,['"&amp;D609&amp;"']).value),true)) for(members('besgcov index'))","#asof",_xll.BQL.Date(#REF!),"#4 = classification_name(bics,4)","#3 = classification_name(bics,3)","#2 = classification_name(bics,2)","#if= "&amp;'[11]Peer Sheet'!$AE$2&amp;"","#Peer = "&amp;'[11]Peer Sheet'!$AE$3&amp;""),H609)))</f>
        <v>#REF!</v>
      </c>
      <c r="M609" s="28" t="e">
        <f>IF(#REF!="","",IF(D609="","",IF(#REF!="Yes",_xll.BQL.Query(#REF!&amp;"get(dropna(matches(groupcut(#G,by=#peer,n=10),long_comp_name().value == value(long_comp_name().value,['"&amp;D609&amp;"']).value),true)) for(members('besgcov index'))","#asof",_xll.BQL.Date(#REF!),"#4 = classification_name(bics,4)","#3 = classification_name(bics,3)","#2 = classification_name(bics,2)","#if= "&amp;'[11]Peer Sheet'!$AE$2&amp;"","#Peer = "&amp;'[11]Peer Sheet'!$AE$3&amp;""),I609)))</f>
        <v>#REF!</v>
      </c>
      <c r="O609" s="27" t="e">
        <f>IF(O608&lt;#REF!,O608+1,"")</f>
        <v>#REF!</v>
      </c>
      <c r="P609" s="42" t="e">
        <f t="array" ref="P609">IF(O609="","",INDEX(D$9:D$938,MATCH(1,(K$9:K$938=IF(#REF!="Leaders",LARGE(K$9:K$938,O609),SMALL(K$9:K$938,O609)))*(COUNTIF(P$9:P608,D$9:D$938)=0),0)))</f>
        <v>#REF!</v>
      </c>
      <c r="Q609" s="41" t="e">
        <f t="shared" si="18"/>
        <v>#REF!</v>
      </c>
      <c r="R609" s="28" t="e">
        <f>IF(O609="","",IF(#REF!="Leaders",LARGE(K:K,O609),SMALL(K:K,O609)))</f>
        <v>#REF!</v>
      </c>
      <c r="S609" s="28"/>
      <c r="T609" s="42" t="e">
        <f t="array" ref="T609">IF(O609="","",INDEX(D$9:D$938,MATCH(1,(L$9:L$938=IF(#REF!="Leaders",LARGE(L$9:L$938,O609),SMALL(L$9:L$938,O609)))*(COUNTIF(T$9:T608,D$9:D$938)=0),0)))</f>
        <v>#REF!</v>
      </c>
      <c r="U609" s="41" t="e">
        <f t="shared" si="19"/>
        <v>#REF!</v>
      </c>
      <c r="V609" s="28" t="e">
        <f>IF(O609="","",IF(#REF!="Leaders",LARGE(L:L,O609),SMALL(L:L,O609)))</f>
        <v>#REF!</v>
      </c>
      <c r="X609" s="42" t="e">
        <f t="array" ref="X609">IF(O609="","",INDEX(D$9:D$938,MATCH(1,(M$9:M$938=IF(#REF!="Leaders",LARGE(M$9:M$938,O609),SMALL(M$9:M$938,O609)))*(COUNTIF(X$9:X608,D$9:D$938)=0),0)))</f>
        <v>#REF!</v>
      </c>
      <c r="Y609" s="41" t="e">
        <f t="shared" si="20"/>
        <v>#REF!</v>
      </c>
      <c r="Z609" s="28" t="e">
        <f>IF(O609="","",IF(#REF!="Leaders",LARGE(M:M,O609),SMALL(M:M,O609)))</f>
        <v>#REF!</v>
      </c>
    </row>
    <row r="610" spans="7:26">
      <c r="G610" s="28"/>
      <c r="H610" s="40"/>
      <c r="I610" s="28"/>
      <c r="J610" s="28"/>
      <c r="K610" s="28" t="e">
        <f>IF(#REF!="","",IF(D610="","",IFERROR(IF(#REF!="Yes",_xll.BQL.Query(#REF!&amp;"get(dropna(matches(groupcut(#E,by=#peer,n=10),long_comp_name().value == value(long_comp_name().value,['"&amp;D610&amp;"']).value),true)) for(members('besgcov index'))","#asof",_xll.BQL.Date(#REF!),"#4 = classification_name(bics,4)","#3 = classification_name(bics,3)","#2 = classification_name(bics,2)","#if= "&amp;'[11]Peer Sheet'!$AE$2&amp;"","#Peer = "&amp;'[11]Peer Sheet'!$AE$3&amp;""),G610)*1,"-")))</f>
        <v>#REF!</v>
      </c>
      <c r="L610" s="28" t="e">
        <f>IF(#REF!="","",IF(D610="","",IF(#REF!="Yes",_xll.BQL.Query(#REF!&amp;"get(dropna(matches(groupcut(#S,by=#peer,n=10),long_comp_name().value == value(long_comp_name().value,['"&amp;D610&amp;"']).value),true)) for(members('besgcov index'))","#asof",_xll.BQL.Date(#REF!),"#4 = classification_name(bics,4)","#3 = classification_name(bics,3)","#2 = classification_name(bics,2)","#if= "&amp;'[11]Peer Sheet'!$AE$2&amp;"","#Peer = "&amp;'[11]Peer Sheet'!$AE$3&amp;""),H610)))</f>
        <v>#REF!</v>
      </c>
      <c r="M610" s="28" t="e">
        <f>IF(#REF!="","",IF(D610="","",IF(#REF!="Yes",_xll.BQL.Query(#REF!&amp;"get(dropna(matches(groupcut(#G,by=#peer,n=10),long_comp_name().value == value(long_comp_name().value,['"&amp;D610&amp;"']).value),true)) for(members('besgcov index'))","#asof",_xll.BQL.Date(#REF!),"#4 = classification_name(bics,4)","#3 = classification_name(bics,3)","#2 = classification_name(bics,2)","#if= "&amp;'[11]Peer Sheet'!$AE$2&amp;"","#Peer = "&amp;'[11]Peer Sheet'!$AE$3&amp;""),I610)))</f>
        <v>#REF!</v>
      </c>
      <c r="O610" s="27" t="e">
        <f>IF(O609&lt;#REF!,O609+1,"")</f>
        <v>#REF!</v>
      </c>
      <c r="P610" s="42" t="e">
        <f t="array" ref="P610">IF(O610="","",INDEX(D$9:D$938,MATCH(1,(K$9:K$938=IF(#REF!="Leaders",LARGE(K$9:K$938,O610),SMALL(K$9:K$938,O610)))*(COUNTIF(P$9:P609,D$9:D$938)=0),0)))</f>
        <v>#REF!</v>
      </c>
      <c r="Q610" s="41" t="e">
        <f t="shared" si="18"/>
        <v>#REF!</v>
      </c>
      <c r="R610" s="28" t="e">
        <f>IF(O610="","",IF(#REF!="Leaders",LARGE(K:K,O610),SMALL(K:K,O610)))</f>
        <v>#REF!</v>
      </c>
      <c r="S610" s="28"/>
      <c r="T610" s="42" t="e">
        <f t="array" ref="T610">IF(O610="","",INDEX(D$9:D$938,MATCH(1,(L$9:L$938=IF(#REF!="Leaders",LARGE(L$9:L$938,O610),SMALL(L$9:L$938,O610)))*(COUNTIF(T$9:T609,D$9:D$938)=0),0)))</f>
        <v>#REF!</v>
      </c>
      <c r="U610" s="41" t="e">
        <f t="shared" si="19"/>
        <v>#REF!</v>
      </c>
      <c r="V610" s="28" t="e">
        <f>IF(O610="","",IF(#REF!="Leaders",LARGE(L:L,O610),SMALL(L:L,O610)))</f>
        <v>#REF!</v>
      </c>
      <c r="X610" s="42" t="e">
        <f t="array" ref="X610">IF(O610="","",INDEX(D$9:D$938,MATCH(1,(M$9:M$938=IF(#REF!="Leaders",LARGE(M$9:M$938,O610),SMALL(M$9:M$938,O610)))*(COUNTIF(X$9:X609,D$9:D$938)=0),0)))</f>
        <v>#REF!</v>
      </c>
      <c r="Y610" s="41" t="e">
        <f t="shared" si="20"/>
        <v>#REF!</v>
      </c>
      <c r="Z610" s="28" t="e">
        <f>IF(O610="","",IF(#REF!="Leaders",LARGE(M:M,O610),SMALL(M:M,O610)))</f>
        <v>#REF!</v>
      </c>
    </row>
    <row r="611" spans="7:26">
      <c r="G611" s="28"/>
      <c r="H611" s="40"/>
      <c r="I611" s="28"/>
      <c r="J611" s="28"/>
      <c r="K611" s="28" t="e">
        <f>IF(#REF!="","",IF(D611="","",IFERROR(IF(#REF!="Yes",_xll.BQL.Query(#REF!&amp;"get(dropna(matches(groupcut(#E,by=#peer,n=10),long_comp_name().value == value(long_comp_name().value,['"&amp;D611&amp;"']).value),true)) for(members('besgcov index'))","#asof",_xll.BQL.Date(#REF!),"#4 = classification_name(bics,4)","#3 = classification_name(bics,3)","#2 = classification_name(bics,2)","#if= "&amp;'[11]Peer Sheet'!$AE$2&amp;"","#Peer = "&amp;'[11]Peer Sheet'!$AE$3&amp;""),G611)*1,"-")))</f>
        <v>#REF!</v>
      </c>
      <c r="L611" s="28" t="e">
        <f>IF(#REF!="","",IF(D611="","",IF(#REF!="Yes",_xll.BQL.Query(#REF!&amp;"get(dropna(matches(groupcut(#S,by=#peer,n=10),long_comp_name().value == value(long_comp_name().value,['"&amp;D611&amp;"']).value),true)) for(members('besgcov index'))","#asof",_xll.BQL.Date(#REF!),"#4 = classification_name(bics,4)","#3 = classification_name(bics,3)","#2 = classification_name(bics,2)","#if= "&amp;'[11]Peer Sheet'!$AE$2&amp;"","#Peer = "&amp;'[11]Peer Sheet'!$AE$3&amp;""),H611)))</f>
        <v>#REF!</v>
      </c>
      <c r="M611" s="28" t="e">
        <f>IF(#REF!="","",IF(D611="","",IF(#REF!="Yes",_xll.BQL.Query(#REF!&amp;"get(dropna(matches(groupcut(#G,by=#peer,n=10),long_comp_name().value == value(long_comp_name().value,['"&amp;D611&amp;"']).value),true)) for(members('besgcov index'))","#asof",_xll.BQL.Date(#REF!),"#4 = classification_name(bics,4)","#3 = classification_name(bics,3)","#2 = classification_name(bics,2)","#if= "&amp;'[11]Peer Sheet'!$AE$2&amp;"","#Peer = "&amp;'[11]Peer Sheet'!$AE$3&amp;""),I611)))</f>
        <v>#REF!</v>
      </c>
      <c r="O611" s="27" t="e">
        <f>IF(O610&lt;#REF!,O610+1,"")</f>
        <v>#REF!</v>
      </c>
      <c r="P611" s="42" t="e">
        <f t="array" ref="P611">IF(O611="","",INDEX(D$9:D$938,MATCH(1,(K$9:K$938=IF(#REF!="Leaders",LARGE(K$9:K$938,O611),SMALL(K$9:K$938,O611)))*(COUNTIF(P$9:P610,D$9:D$938)=0),0)))</f>
        <v>#REF!</v>
      </c>
      <c r="Q611" s="41" t="e">
        <f t="shared" si="18"/>
        <v>#REF!</v>
      </c>
      <c r="R611" s="28" t="e">
        <f>IF(O611="","",IF(#REF!="Leaders",LARGE(K:K,O611),SMALL(K:K,O611)))</f>
        <v>#REF!</v>
      </c>
      <c r="S611" s="28"/>
      <c r="T611" s="42" t="e">
        <f t="array" ref="T611">IF(O611="","",INDEX(D$9:D$938,MATCH(1,(L$9:L$938=IF(#REF!="Leaders",LARGE(L$9:L$938,O611),SMALL(L$9:L$938,O611)))*(COUNTIF(T$9:T610,D$9:D$938)=0),0)))</f>
        <v>#REF!</v>
      </c>
      <c r="U611" s="41" t="e">
        <f t="shared" si="19"/>
        <v>#REF!</v>
      </c>
      <c r="V611" s="28" t="e">
        <f>IF(O611="","",IF(#REF!="Leaders",LARGE(L:L,O611),SMALL(L:L,O611)))</f>
        <v>#REF!</v>
      </c>
      <c r="X611" s="42" t="e">
        <f t="array" ref="X611">IF(O611="","",INDEX(D$9:D$938,MATCH(1,(M$9:M$938=IF(#REF!="Leaders",LARGE(M$9:M$938,O611),SMALL(M$9:M$938,O611)))*(COUNTIF(X$9:X610,D$9:D$938)=0),0)))</f>
        <v>#REF!</v>
      </c>
      <c r="Y611" s="41" t="e">
        <f t="shared" si="20"/>
        <v>#REF!</v>
      </c>
      <c r="Z611" s="28" t="e">
        <f>IF(O611="","",IF(#REF!="Leaders",LARGE(M:M,O611),SMALL(M:M,O611)))</f>
        <v>#REF!</v>
      </c>
    </row>
    <row r="612" spans="7:26">
      <c r="G612" s="28"/>
      <c r="H612" s="40"/>
      <c r="I612" s="28"/>
      <c r="J612" s="28"/>
      <c r="K612" s="28" t="e">
        <f>IF(#REF!="","",IF(D612="","",IFERROR(IF(#REF!="Yes",_xll.BQL.Query(#REF!&amp;"get(dropna(matches(groupcut(#E,by=#peer,n=10),long_comp_name().value == value(long_comp_name().value,['"&amp;D612&amp;"']).value),true)) for(members('besgcov index'))","#asof",_xll.BQL.Date(#REF!),"#4 = classification_name(bics,4)","#3 = classification_name(bics,3)","#2 = classification_name(bics,2)","#if= "&amp;'[11]Peer Sheet'!$AE$2&amp;"","#Peer = "&amp;'[11]Peer Sheet'!$AE$3&amp;""),G612)*1,"-")))</f>
        <v>#REF!</v>
      </c>
      <c r="L612" s="28" t="e">
        <f>IF(#REF!="","",IF(D612="","",IF(#REF!="Yes",_xll.BQL.Query(#REF!&amp;"get(dropna(matches(groupcut(#S,by=#peer,n=10),long_comp_name().value == value(long_comp_name().value,['"&amp;D612&amp;"']).value),true)) for(members('besgcov index'))","#asof",_xll.BQL.Date(#REF!),"#4 = classification_name(bics,4)","#3 = classification_name(bics,3)","#2 = classification_name(bics,2)","#if= "&amp;'[11]Peer Sheet'!$AE$2&amp;"","#Peer = "&amp;'[11]Peer Sheet'!$AE$3&amp;""),H612)))</f>
        <v>#REF!</v>
      </c>
      <c r="M612" s="28" t="e">
        <f>IF(#REF!="","",IF(D612="","",IF(#REF!="Yes",_xll.BQL.Query(#REF!&amp;"get(dropna(matches(groupcut(#G,by=#peer,n=10),long_comp_name().value == value(long_comp_name().value,['"&amp;D612&amp;"']).value),true)) for(members('besgcov index'))","#asof",_xll.BQL.Date(#REF!),"#4 = classification_name(bics,4)","#3 = classification_name(bics,3)","#2 = classification_name(bics,2)","#if= "&amp;'[11]Peer Sheet'!$AE$2&amp;"","#Peer = "&amp;'[11]Peer Sheet'!$AE$3&amp;""),I612)))</f>
        <v>#REF!</v>
      </c>
      <c r="O612" s="27" t="e">
        <f>IF(O611&lt;#REF!,O611+1,"")</f>
        <v>#REF!</v>
      </c>
      <c r="P612" s="42" t="e">
        <f t="array" ref="P612">IF(O612="","",INDEX(D$9:D$938,MATCH(1,(K$9:K$938=IF(#REF!="Leaders",LARGE(K$9:K$938,O612),SMALL(K$9:K$938,O612)))*(COUNTIF(P$9:P611,D$9:D$938)=0),0)))</f>
        <v>#REF!</v>
      </c>
      <c r="Q612" s="41" t="e">
        <f t="shared" si="18"/>
        <v>#REF!</v>
      </c>
      <c r="R612" s="28" t="e">
        <f>IF(O612="","",IF(#REF!="Leaders",LARGE(K:K,O612),SMALL(K:K,O612)))</f>
        <v>#REF!</v>
      </c>
      <c r="S612" s="28"/>
      <c r="T612" s="42" t="e">
        <f t="array" ref="T612">IF(O612="","",INDEX(D$9:D$938,MATCH(1,(L$9:L$938=IF(#REF!="Leaders",LARGE(L$9:L$938,O612),SMALL(L$9:L$938,O612)))*(COUNTIF(T$9:T611,D$9:D$938)=0),0)))</f>
        <v>#REF!</v>
      </c>
      <c r="U612" s="41" t="e">
        <f t="shared" si="19"/>
        <v>#REF!</v>
      </c>
      <c r="V612" s="28" t="e">
        <f>IF(O612="","",IF(#REF!="Leaders",LARGE(L:L,O612),SMALL(L:L,O612)))</f>
        <v>#REF!</v>
      </c>
      <c r="X612" s="42" t="e">
        <f t="array" ref="X612">IF(O612="","",INDEX(D$9:D$938,MATCH(1,(M$9:M$938=IF(#REF!="Leaders",LARGE(M$9:M$938,O612),SMALL(M$9:M$938,O612)))*(COUNTIF(X$9:X611,D$9:D$938)=0),0)))</f>
        <v>#REF!</v>
      </c>
      <c r="Y612" s="41" t="e">
        <f t="shared" si="20"/>
        <v>#REF!</v>
      </c>
      <c r="Z612" s="28" t="e">
        <f>IF(O612="","",IF(#REF!="Leaders",LARGE(M:M,O612),SMALL(M:M,O612)))</f>
        <v>#REF!</v>
      </c>
    </row>
    <row r="613" spans="7:26">
      <c r="G613" s="28"/>
      <c r="H613" s="40"/>
      <c r="I613" s="28"/>
      <c r="J613" s="28"/>
      <c r="K613" s="28" t="e">
        <f>IF(#REF!="","",IF(D613="","",IFERROR(IF(#REF!="Yes",_xll.BQL.Query(#REF!&amp;"get(dropna(matches(groupcut(#E,by=#peer,n=10),long_comp_name().value == value(long_comp_name().value,['"&amp;D613&amp;"']).value),true)) for(members('besgcov index'))","#asof",_xll.BQL.Date(#REF!),"#4 = classification_name(bics,4)","#3 = classification_name(bics,3)","#2 = classification_name(bics,2)","#if= "&amp;'[11]Peer Sheet'!$AE$2&amp;"","#Peer = "&amp;'[11]Peer Sheet'!$AE$3&amp;""),G613)*1,"-")))</f>
        <v>#REF!</v>
      </c>
      <c r="L613" s="28" t="e">
        <f>IF(#REF!="","",IF(D613="","",IF(#REF!="Yes",_xll.BQL.Query(#REF!&amp;"get(dropna(matches(groupcut(#S,by=#peer,n=10),long_comp_name().value == value(long_comp_name().value,['"&amp;D613&amp;"']).value),true)) for(members('besgcov index'))","#asof",_xll.BQL.Date(#REF!),"#4 = classification_name(bics,4)","#3 = classification_name(bics,3)","#2 = classification_name(bics,2)","#if= "&amp;'[11]Peer Sheet'!$AE$2&amp;"","#Peer = "&amp;'[11]Peer Sheet'!$AE$3&amp;""),H613)))</f>
        <v>#REF!</v>
      </c>
      <c r="M613" s="28" t="e">
        <f>IF(#REF!="","",IF(D613="","",IF(#REF!="Yes",_xll.BQL.Query(#REF!&amp;"get(dropna(matches(groupcut(#G,by=#peer,n=10),long_comp_name().value == value(long_comp_name().value,['"&amp;D613&amp;"']).value),true)) for(members('besgcov index'))","#asof",_xll.BQL.Date(#REF!),"#4 = classification_name(bics,4)","#3 = classification_name(bics,3)","#2 = classification_name(bics,2)","#if= "&amp;'[11]Peer Sheet'!$AE$2&amp;"","#Peer = "&amp;'[11]Peer Sheet'!$AE$3&amp;""),I613)))</f>
        <v>#REF!</v>
      </c>
      <c r="O613" s="27" t="e">
        <f>IF(O612&lt;#REF!,O612+1,"")</f>
        <v>#REF!</v>
      </c>
      <c r="P613" s="42" t="e">
        <f t="array" ref="P613">IF(O613="","",INDEX(D$9:D$938,MATCH(1,(K$9:K$938=IF(#REF!="Leaders",LARGE(K$9:K$938,O613),SMALL(K$9:K$938,O613)))*(COUNTIF(P$9:P612,D$9:D$938)=0),0)))</f>
        <v>#REF!</v>
      </c>
      <c r="Q613" s="41" t="e">
        <f t="shared" si="18"/>
        <v>#REF!</v>
      </c>
      <c r="R613" s="28" t="e">
        <f>IF(O613="","",IF(#REF!="Leaders",LARGE(K:K,O613),SMALL(K:K,O613)))</f>
        <v>#REF!</v>
      </c>
      <c r="S613" s="28"/>
      <c r="T613" s="42" t="e">
        <f t="array" ref="T613">IF(O613="","",INDEX(D$9:D$938,MATCH(1,(L$9:L$938=IF(#REF!="Leaders",LARGE(L$9:L$938,O613),SMALL(L$9:L$938,O613)))*(COUNTIF(T$9:T612,D$9:D$938)=0),0)))</f>
        <v>#REF!</v>
      </c>
      <c r="U613" s="41" t="e">
        <f t="shared" si="19"/>
        <v>#REF!</v>
      </c>
      <c r="V613" s="28" t="e">
        <f>IF(O613="","",IF(#REF!="Leaders",LARGE(L:L,O613),SMALL(L:L,O613)))</f>
        <v>#REF!</v>
      </c>
      <c r="X613" s="42" t="e">
        <f t="array" ref="X613">IF(O613="","",INDEX(D$9:D$938,MATCH(1,(M$9:M$938=IF(#REF!="Leaders",LARGE(M$9:M$938,O613),SMALL(M$9:M$938,O613)))*(COUNTIF(X$9:X612,D$9:D$938)=0),0)))</f>
        <v>#REF!</v>
      </c>
      <c r="Y613" s="41" t="e">
        <f t="shared" si="20"/>
        <v>#REF!</v>
      </c>
      <c r="Z613" s="28" t="e">
        <f>IF(O613="","",IF(#REF!="Leaders",LARGE(M:M,O613),SMALL(M:M,O613)))</f>
        <v>#REF!</v>
      </c>
    </row>
    <row r="614" spans="7:26">
      <c r="G614" s="28"/>
      <c r="H614" s="40"/>
      <c r="I614" s="28"/>
      <c r="J614" s="28"/>
      <c r="K614" s="28" t="e">
        <f>IF(#REF!="","",IF(D614="","",IFERROR(IF(#REF!="Yes",_xll.BQL.Query(#REF!&amp;"get(dropna(matches(groupcut(#E,by=#peer,n=10),long_comp_name().value == value(long_comp_name().value,['"&amp;D614&amp;"']).value),true)) for(members('besgcov index'))","#asof",_xll.BQL.Date(#REF!),"#4 = classification_name(bics,4)","#3 = classification_name(bics,3)","#2 = classification_name(bics,2)","#if= "&amp;'[11]Peer Sheet'!$AE$2&amp;"","#Peer = "&amp;'[11]Peer Sheet'!$AE$3&amp;""),G614)*1,"-")))</f>
        <v>#REF!</v>
      </c>
      <c r="L614" s="28" t="e">
        <f>IF(#REF!="","",IF(D614="","",IF(#REF!="Yes",_xll.BQL.Query(#REF!&amp;"get(dropna(matches(groupcut(#S,by=#peer,n=10),long_comp_name().value == value(long_comp_name().value,['"&amp;D614&amp;"']).value),true)) for(members('besgcov index'))","#asof",_xll.BQL.Date(#REF!),"#4 = classification_name(bics,4)","#3 = classification_name(bics,3)","#2 = classification_name(bics,2)","#if= "&amp;'[11]Peer Sheet'!$AE$2&amp;"","#Peer = "&amp;'[11]Peer Sheet'!$AE$3&amp;""),H614)))</f>
        <v>#REF!</v>
      </c>
      <c r="M614" s="28" t="e">
        <f>IF(#REF!="","",IF(D614="","",IF(#REF!="Yes",_xll.BQL.Query(#REF!&amp;"get(dropna(matches(groupcut(#G,by=#peer,n=10),long_comp_name().value == value(long_comp_name().value,['"&amp;D614&amp;"']).value),true)) for(members('besgcov index'))","#asof",_xll.BQL.Date(#REF!),"#4 = classification_name(bics,4)","#3 = classification_name(bics,3)","#2 = classification_name(bics,2)","#if= "&amp;'[11]Peer Sheet'!$AE$2&amp;"","#Peer = "&amp;'[11]Peer Sheet'!$AE$3&amp;""),I614)))</f>
        <v>#REF!</v>
      </c>
      <c r="O614" s="27" t="e">
        <f>IF(O613&lt;#REF!,O613+1,"")</f>
        <v>#REF!</v>
      </c>
      <c r="P614" s="42" t="e">
        <f t="array" ref="P614">IF(O614="","",INDEX(D$9:D$938,MATCH(1,(K$9:K$938=IF(#REF!="Leaders",LARGE(K$9:K$938,O614),SMALL(K$9:K$938,O614)))*(COUNTIF(P$9:P613,D$9:D$938)=0),0)))</f>
        <v>#REF!</v>
      </c>
      <c r="Q614" s="41" t="e">
        <f t="shared" si="18"/>
        <v>#REF!</v>
      </c>
      <c r="R614" s="28" t="e">
        <f>IF(O614="","",IF(#REF!="Leaders",LARGE(K:K,O614),SMALL(K:K,O614)))</f>
        <v>#REF!</v>
      </c>
      <c r="S614" s="28"/>
      <c r="T614" s="42" t="e">
        <f t="array" ref="T614">IF(O614="","",INDEX(D$9:D$938,MATCH(1,(L$9:L$938=IF(#REF!="Leaders",LARGE(L$9:L$938,O614),SMALL(L$9:L$938,O614)))*(COUNTIF(T$9:T613,D$9:D$938)=0),0)))</f>
        <v>#REF!</v>
      </c>
      <c r="U614" s="41" t="e">
        <f t="shared" si="19"/>
        <v>#REF!</v>
      </c>
      <c r="V614" s="28" t="e">
        <f>IF(O614="","",IF(#REF!="Leaders",LARGE(L:L,O614),SMALL(L:L,O614)))</f>
        <v>#REF!</v>
      </c>
      <c r="X614" s="42" t="e">
        <f t="array" ref="X614">IF(O614="","",INDEX(D$9:D$938,MATCH(1,(M$9:M$938=IF(#REF!="Leaders",LARGE(M$9:M$938,O614),SMALL(M$9:M$938,O614)))*(COUNTIF(X$9:X613,D$9:D$938)=0),0)))</f>
        <v>#REF!</v>
      </c>
      <c r="Y614" s="41" t="e">
        <f t="shared" si="20"/>
        <v>#REF!</v>
      </c>
      <c r="Z614" s="28" t="e">
        <f>IF(O614="","",IF(#REF!="Leaders",LARGE(M:M,O614),SMALL(M:M,O614)))</f>
        <v>#REF!</v>
      </c>
    </row>
    <row r="615" spans="7:26">
      <c r="G615" s="28"/>
      <c r="H615" s="40"/>
      <c r="I615" s="28"/>
      <c r="J615" s="28"/>
      <c r="K615" s="28" t="e">
        <f>IF(#REF!="","",IF(D615="","",IFERROR(IF(#REF!="Yes",_xll.BQL.Query(#REF!&amp;"get(dropna(matches(groupcut(#E,by=#peer,n=10),long_comp_name().value == value(long_comp_name().value,['"&amp;D615&amp;"']).value),true)) for(members('besgcov index'))","#asof",_xll.BQL.Date(#REF!),"#4 = classification_name(bics,4)","#3 = classification_name(bics,3)","#2 = classification_name(bics,2)","#if= "&amp;'[11]Peer Sheet'!$AE$2&amp;"","#Peer = "&amp;'[11]Peer Sheet'!$AE$3&amp;""),G615)*1,"-")))</f>
        <v>#REF!</v>
      </c>
      <c r="L615" s="28" t="e">
        <f>IF(#REF!="","",IF(D615="","",IF(#REF!="Yes",_xll.BQL.Query(#REF!&amp;"get(dropna(matches(groupcut(#S,by=#peer,n=10),long_comp_name().value == value(long_comp_name().value,['"&amp;D615&amp;"']).value),true)) for(members('besgcov index'))","#asof",_xll.BQL.Date(#REF!),"#4 = classification_name(bics,4)","#3 = classification_name(bics,3)","#2 = classification_name(bics,2)","#if= "&amp;'[11]Peer Sheet'!$AE$2&amp;"","#Peer = "&amp;'[11]Peer Sheet'!$AE$3&amp;""),H615)))</f>
        <v>#REF!</v>
      </c>
      <c r="M615" s="28" t="e">
        <f>IF(#REF!="","",IF(D615="","",IF(#REF!="Yes",_xll.BQL.Query(#REF!&amp;"get(dropna(matches(groupcut(#G,by=#peer,n=10),long_comp_name().value == value(long_comp_name().value,['"&amp;D615&amp;"']).value),true)) for(members('besgcov index'))","#asof",_xll.BQL.Date(#REF!),"#4 = classification_name(bics,4)","#3 = classification_name(bics,3)","#2 = classification_name(bics,2)","#if= "&amp;'[11]Peer Sheet'!$AE$2&amp;"","#Peer = "&amp;'[11]Peer Sheet'!$AE$3&amp;""),I615)))</f>
        <v>#REF!</v>
      </c>
      <c r="O615" s="27" t="e">
        <f>IF(O614&lt;#REF!,O614+1,"")</f>
        <v>#REF!</v>
      </c>
      <c r="P615" s="42" t="e">
        <f t="array" ref="P615">IF(O615="","",INDEX(D$9:D$938,MATCH(1,(K$9:K$938=IF(#REF!="Leaders",LARGE(K$9:K$938,O615),SMALL(K$9:K$938,O615)))*(COUNTIF(P$9:P614,D$9:D$938)=0),0)))</f>
        <v>#REF!</v>
      </c>
      <c r="Q615" s="41" t="e">
        <f t="shared" si="18"/>
        <v>#REF!</v>
      </c>
      <c r="R615" s="28" t="e">
        <f>IF(O615="","",IF(#REF!="Leaders",LARGE(K:K,O615),SMALL(K:K,O615)))</f>
        <v>#REF!</v>
      </c>
      <c r="S615" s="28"/>
      <c r="T615" s="42" t="e">
        <f t="array" ref="T615">IF(O615="","",INDEX(D$9:D$938,MATCH(1,(L$9:L$938=IF(#REF!="Leaders",LARGE(L$9:L$938,O615),SMALL(L$9:L$938,O615)))*(COUNTIF(T$9:T614,D$9:D$938)=0),0)))</f>
        <v>#REF!</v>
      </c>
      <c r="U615" s="41" t="e">
        <f t="shared" si="19"/>
        <v>#REF!</v>
      </c>
      <c r="V615" s="28" t="e">
        <f>IF(O615="","",IF(#REF!="Leaders",LARGE(L:L,O615),SMALL(L:L,O615)))</f>
        <v>#REF!</v>
      </c>
      <c r="X615" s="42" t="e">
        <f t="array" ref="X615">IF(O615="","",INDEX(D$9:D$938,MATCH(1,(M$9:M$938=IF(#REF!="Leaders",LARGE(M$9:M$938,O615),SMALL(M$9:M$938,O615)))*(COUNTIF(X$9:X614,D$9:D$938)=0),0)))</f>
        <v>#REF!</v>
      </c>
      <c r="Y615" s="41" t="e">
        <f t="shared" si="20"/>
        <v>#REF!</v>
      </c>
      <c r="Z615" s="28" t="e">
        <f>IF(O615="","",IF(#REF!="Leaders",LARGE(M:M,O615),SMALL(M:M,O615)))</f>
        <v>#REF!</v>
      </c>
    </row>
    <row r="616" spans="7:26">
      <c r="G616" s="28"/>
      <c r="H616" s="40"/>
      <c r="I616" s="28"/>
      <c r="J616" s="28"/>
      <c r="K616" s="28" t="e">
        <f>IF(#REF!="","",IF(D616="","",IFERROR(IF(#REF!="Yes",_xll.BQL.Query(#REF!&amp;"get(dropna(matches(groupcut(#E,by=#peer,n=10),long_comp_name().value == value(long_comp_name().value,['"&amp;D616&amp;"']).value),true)) for(members('besgcov index'))","#asof",_xll.BQL.Date(#REF!),"#4 = classification_name(bics,4)","#3 = classification_name(bics,3)","#2 = classification_name(bics,2)","#if= "&amp;'[11]Peer Sheet'!$AE$2&amp;"","#Peer = "&amp;'[11]Peer Sheet'!$AE$3&amp;""),G616)*1,"-")))</f>
        <v>#REF!</v>
      </c>
      <c r="L616" s="28" t="e">
        <f>IF(#REF!="","",IF(D616="","",IF(#REF!="Yes",_xll.BQL.Query(#REF!&amp;"get(dropna(matches(groupcut(#S,by=#peer,n=10),long_comp_name().value == value(long_comp_name().value,['"&amp;D616&amp;"']).value),true)) for(members('besgcov index'))","#asof",_xll.BQL.Date(#REF!),"#4 = classification_name(bics,4)","#3 = classification_name(bics,3)","#2 = classification_name(bics,2)","#if= "&amp;'[11]Peer Sheet'!$AE$2&amp;"","#Peer = "&amp;'[11]Peer Sheet'!$AE$3&amp;""),H616)))</f>
        <v>#REF!</v>
      </c>
      <c r="M616" s="28" t="e">
        <f>IF(#REF!="","",IF(D616="","",IF(#REF!="Yes",_xll.BQL.Query(#REF!&amp;"get(dropna(matches(groupcut(#G,by=#peer,n=10),long_comp_name().value == value(long_comp_name().value,['"&amp;D616&amp;"']).value),true)) for(members('besgcov index'))","#asof",_xll.BQL.Date(#REF!),"#4 = classification_name(bics,4)","#3 = classification_name(bics,3)","#2 = classification_name(bics,2)","#if= "&amp;'[11]Peer Sheet'!$AE$2&amp;"","#Peer = "&amp;'[11]Peer Sheet'!$AE$3&amp;""),I616)))</f>
        <v>#REF!</v>
      </c>
      <c r="O616" s="27" t="e">
        <f>IF(O615&lt;#REF!,O615+1,"")</f>
        <v>#REF!</v>
      </c>
      <c r="P616" s="42" t="e">
        <f t="array" ref="P616">IF(O616="","",INDEX(D$9:D$938,MATCH(1,(K$9:K$938=IF(#REF!="Leaders",LARGE(K$9:K$938,O616),SMALL(K$9:K$938,O616)))*(COUNTIF(P$9:P615,D$9:D$938)=0),0)))</f>
        <v>#REF!</v>
      </c>
      <c r="Q616" s="41" t="e">
        <f t="shared" si="18"/>
        <v>#REF!</v>
      </c>
      <c r="R616" s="28" t="e">
        <f>IF(O616="","",IF(#REF!="Leaders",LARGE(K:K,O616),SMALL(K:K,O616)))</f>
        <v>#REF!</v>
      </c>
      <c r="S616" s="28"/>
      <c r="T616" s="42" t="e">
        <f t="array" ref="T616">IF(O616="","",INDEX(D$9:D$938,MATCH(1,(L$9:L$938=IF(#REF!="Leaders",LARGE(L$9:L$938,O616),SMALL(L$9:L$938,O616)))*(COUNTIF(T$9:T615,D$9:D$938)=0),0)))</f>
        <v>#REF!</v>
      </c>
      <c r="U616" s="41" t="e">
        <f t="shared" si="19"/>
        <v>#REF!</v>
      </c>
      <c r="V616" s="28" t="e">
        <f>IF(O616="","",IF(#REF!="Leaders",LARGE(L:L,O616),SMALL(L:L,O616)))</f>
        <v>#REF!</v>
      </c>
      <c r="X616" s="42" t="e">
        <f t="array" ref="X616">IF(O616="","",INDEX(D$9:D$938,MATCH(1,(M$9:M$938=IF(#REF!="Leaders",LARGE(M$9:M$938,O616),SMALL(M$9:M$938,O616)))*(COUNTIF(X$9:X615,D$9:D$938)=0),0)))</f>
        <v>#REF!</v>
      </c>
      <c r="Y616" s="41" t="e">
        <f t="shared" si="20"/>
        <v>#REF!</v>
      </c>
      <c r="Z616" s="28" t="e">
        <f>IF(O616="","",IF(#REF!="Leaders",LARGE(M:M,O616),SMALL(M:M,O616)))</f>
        <v>#REF!</v>
      </c>
    </row>
    <row r="617" spans="7:26">
      <c r="G617" s="28"/>
      <c r="H617" s="40"/>
      <c r="I617" s="28"/>
      <c r="J617" s="28"/>
      <c r="K617" s="28" t="e">
        <f>IF(#REF!="","",IF(D617="","",IFERROR(IF(#REF!="Yes",_xll.BQL.Query(#REF!&amp;"get(dropna(matches(groupcut(#E,by=#peer,n=10),long_comp_name().value == value(long_comp_name().value,['"&amp;D617&amp;"']).value),true)) for(members('besgcov index'))","#asof",_xll.BQL.Date(#REF!),"#4 = classification_name(bics,4)","#3 = classification_name(bics,3)","#2 = classification_name(bics,2)","#if= "&amp;'[11]Peer Sheet'!$AE$2&amp;"","#Peer = "&amp;'[11]Peer Sheet'!$AE$3&amp;""),G617)*1,"-")))</f>
        <v>#REF!</v>
      </c>
      <c r="L617" s="28" t="e">
        <f>IF(#REF!="","",IF(D617="","",IF(#REF!="Yes",_xll.BQL.Query(#REF!&amp;"get(dropna(matches(groupcut(#S,by=#peer,n=10),long_comp_name().value == value(long_comp_name().value,['"&amp;D617&amp;"']).value),true)) for(members('besgcov index'))","#asof",_xll.BQL.Date(#REF!),"#4 = classification_name(bics,4)","#3 = classification_name(bics,3)","#2 = classification_name(bics,2)","#if= "&amp;'[11]Peer Sheet'!$AE$2&amp;"","#Peer = "&amp;'[11]Peer Sheet'!$AE$3&amp;""),H617)))</f>
        <v>#REF!</v>
      </c>
      <c r="M617" s="28" t="e">
        <f>IF(#REF!="","",IF(D617="","",IF(#REF!="Yes",_xll.BQL.Query(#REF!&amp;"get(dropna(matches(groupcut(#G,by=#peer,n=10),long_comp_name().value == value(long_comp_name().value,['"&amp;D617&amp;"']).value),true)) for(members('besgcov index'))","#asof",_xll.BQL.Date(#REF!),"#4 = classification_name(bics,4)","#3 = classification_name(bics,3)","#2 = classification_name(bics,2)","#if= "&amp;'[11]Peer Sheet'!$AE$2&amp;"","#Peer = "&amp;'[11]Peer Sheet'!$AE$3&amp;""),I617)))</f>
        <v>#REF!</v>
      </c>
      <c r="O617" s="27" t="e">
        <f>IF(O616&lt;#REF!,O616+1,"")</f>
        <v>#REF!</v>
      </c>
      <c r="P617" s="42" t="e">
        <f t="array" ref="P617">IF(O617="","",INDEX(D$9:D$938,MATCH(1,(K$9:K$938=IF(#REF!="Leaders",LARGE(K$9:K$938,O617),SMALL(K$9:K$938,O617)))*(COUNTIF(P$9:P616,D$9:D$938)=0),0)))</f>
        <v>#REF!</v>
      </c>
      <c r="Q617" s="41" t="e">
        <f t="shared" si="18"/>
        <v>#REF!</v>
      </c>
      <c r="R617" s="28" t="e">
        <f>IF(O617="","",IF(#REF!="Leaders",LARGE(K:K,O617),SMALL(K:K,O617)))</f>
        <v>#REF!</v>
      </c>
      <c r="S617" s="28"/>
      <c r="T617" s="42" t="e">
        <f t="array" ref="T617">IF(O617="","",INDEX(D$9:D$938,MATCH(1,(L$9:L$938=IF(#REF!="Leaders",LARGE(L$9:L$938,O617),SMALL(L$9:L$938,O617)))*(COUNTIF(T$9:T616,D$9:D$938)=0),0)))</f>
        <v>#REF!</v>
      </c>
      <c r="U617" s="41" t="e">
        <f t="shared" si="19"/>
        <v>#REF!</v>
      </c>
      <c r="V617" s="28" t="e">
        <f>IF(O617="","",IF(#REF!="Leaders",LARGE(L:L,O617),SMALL(L:L,O617)))</f>
        <v>#REF!</v>
      </c>
      <c r="X617" s="42" t="e">
        <f t="array" ref="X617">IF(O617="","",INDEX(D$9:D$938,MATCH(1,(M$9:M$938=IF(#REF!="Leaders",LARGE(M$9:M$938,O617),SMALL(M$9:M$938,O617)))*(COUNTIF(X$9:X616,D$9:D$938)=0),0)))</f>
        <v>#REF!</v>
      </c>
      <c r="Y617" s="41" t="e">
        <f t="shared" si="20"/>
        <v>#REF!</v>
      </c>
      <c r="Z617" s="28" t="e">
        <f>IF(O617="","",IF(#REF!="Leaders",LARGE(M:M,O617),SMALL(M:M,O617)))</f>
        <v>#REF!</v>
      </c>
    </row>
    <row r="618" spans="7:26">
      <c r="G618" s="28"/>
      <c r="H618" s="40"/>
      <c r="I618" s="28"/>
      <c r="J618" s="28"/>
      <c r="K618" s="28" t="e">
        <f>IF(#REF!="","",IF(D618="","",IFERROR(IF(#REF!="Yes",_xll.BQL.Query(#REF!&amp;"get(dropna(matches(groupcut(#E,by=#peer,n=10),long_comp_name().value == value(long_comp_name().value,['"&amp;D618&amp;"']).value),true)) for(members('besgcov index'))","#asof",_xll.BQL.Date(#REF!),"#4 = classification_name(bics,4)","#3 = classification_name(bics,3)","#2 = classification_name(bics,2)","#if= "&amp;'[11]Peer Sheet'!$AE$2&amp;"","#Peer = "&amp;'[11]Peer Sheet'!$AE$3&amp;""),G618)*1,"-")))</f>
        <v>#REF!</v>
      </c>
      <c r="L618" s="28" t="e">
        <f>IF(#REF!="","",IF(D618="","",IF(#REF!="Yes",_xll.BQL.Query(#REF!&amp;"get(dropna(matches(groupcut(#S,by=#peer,n=10),long_comp_name().value == value(long_comp_name().value,['"&amp;D618&amp;"']).value),true)) for(members('besgcov index'))","#asof",_xll.BQL.Date(#REF!),"#4 = classification_name(bics,4)","#3 = classification_name(bics,3)","#2 = classification_name(bics,2)","#if= "&amp;'[11]Peer Sheet'!$AE$2&amp;"","#Peer = "&amp;'[11]Peer Sheet'!$AE$3&amp;""),H618)))</f>
        <v>#REF!</v>
      </c>
      <c r="M618" s="28" t="e">
        <f>IF(#REF!="","",IF(D618="","",IF(#REF!="Yes",_xll.BQL.Query(#REF!&amp;"get(dropna(matches(groupcut(#G,by=#peer,n=10),long_comp_name().value == value(long_comp_name().value,['"&amp;D618&amp;"']).value),true)) for(members('besgcov index'))","#asof",_xll.BQL.Date(#REF!),"#4 = classification_name(bics,4)","#3 = classification_name(bics,3)","#2 = classification_name(bics,2)","#if= "&amp;'[11]Peer Sheet'!$AE$2&amp;"","#Peer = "&amp;'[11]Peer Sheet'!$AE$3&amp;""),I618)))</f>
        <v>#REF!</v>
      </c>
      <c r="O618" s="27" t="e">
        <f>IF(O617&lt;#REF!,O617+1,"")</f>
        <v>#REF!</v>
      </c>
      <c r="P618" s="42" t="e">
        <f t="array" ref="P618">IF(O618="","",INDEX(D$9:D$938,MATCH(1,(K$9:K$938=IF(#REF!="Leaders",LARGE(K$9:K$938,O618),SMALL(K$9:K$938,O618)))*(COUNTIF(P$9:P617,D$9:D$938)=0),0)))</f>
        <v>#REF!</v>
      </c>
      <c r="Q618" s="41" t="e">
        <f t="shared" si="18"/>
        <v>#REF!</v>
      </c>
      <c r="R618" s="28" t="e">
        <f>IF(O618="","",IF(#REF!="Leaders",LARGE(K:K,O618),SMALL(K:K,O618)))</f>
        <v>#REF!</v>
      </c>
      <c r="S618" s="28"/>
      <c r="T618" s="42" t="e">
        <f t="array" ref="T618">IF(O618="","",INDEX(D$9:D$938,MATCH(1,(L$9:L$938=IF(#REF!="Leaders",LARGE(L$9:L$938,O618),SMALL(L$9:L$938,O618)))*(COUNTIF(T$9:T617,D$9:D$938)=0),0)))</f>
        <v>#REF!</v>
      </c>
      <c r="U618" s="41" t="e">
        <f t="shared" si="19"/>
        <v>#REF!</v>
      </c>
      <c r="V618" s="28" t="e">
        <f>IF(O618="","",IF(#REF!="Leaders",LARGE(L:L,O618),SMALL(L:L,O618)))</f>
        <v>#REF!</v>
      </c>
      <c r="X618" s="42" t="e">
        <f t="array" ref="X618">IF(O618="","",INDEX(D$9:D$938,MATCH(1,(M$9:M$938=IF(#REF!="Leaders",LARGE(M$9:M$938,O618),SMALL(M$9:M$938,O618)))*(COUNTIF(X$9:X617,D$9:D$938)=0),0)))</f>
        <v>#REF!</v>
      </c>
      <c r="Y618" s="41" t="e">
        <f t="shared" si="20"/>
        <v>#REF!</v>
      </c>
      <c r="Z618" s="28" t="e">
        <f>IF(O618="","",IF(#REF!="Leaders",LARGE(M:M,O618),SMALL(M:M,O618)))</f>
        <v>#REF!</v>
      </c>
    </row>
    <row r="619" spans="7:26">
      <c r="G619" s="28"/>
      <c r="H619" s="40"/>
      <c r="I619" s="28"/>
      <c r="J619" s="28"/>
      <c r="K619" s="28" t="e">
        <f>IF(#REF!="","",IF(D619="","",IFERROR(IF(#REF!="Yes",_xll.BQL.Query(#REF!&amp;"get(dropna(matches(groupcut(#E,by=#peer,n=10),long_comp_name().value == value(long_comp_name().value,['"&amp;D619&amp;"']).value),true)) for(members('besgcov index'))","#asof",_xll.BQL.Date(#REF!),"#4 = classification_name(bics,4)","#3 = classification_name(bics,3)","#2 = classification_name(bics,2)","#if= "&amp;'[11]Peer Sheet'!$AE$2&amp;"","#Peer = "&amp;'[11]Peer Sheet'!$AE$3&amp;""),G619)*1,"-")))</f>
        <v>#REF!</v>
      </c>
      <c r="L619" s="28" t="e">
        <f>IF(#REF!="","",IF(D619="","",IF(#REF!="Yes",_xll.BQL.Query(#REF!&amp;"get(dropna(matches(groupcut(#S,by=#peer,n=10),long_comp_name().value == value(long_comp_name().value,['"&amp;D619&amp;"']).value),true)) for(members('besgcov index'))","#asof",_xll.BQL.Date(#REF!),"#4 = classification_name(bics,4)","#3 = classification_name(bics,3)","#2 = classification_name(bics,2)","#if= "&amp;'[11]Peer Sheet'!$AE$2&amp;"","#Peer = "&amp;'[11]Peer Sheet'!$AE$3&amp;""),H619)))</f>
        <v>#REF!</v>
      </c>
      <c r="M619" s="28" t="e">
        <f>IF(#REF!="","",IF(D619="","",IF(#REF!="Yes",_xll.BQL.Query(#REF!&amp;"get(dropna(matches(groupcut(#G,by=#peer,n=10),long_comp_name().value == value(long_comp_name().value,['"&amp;D619&amp;"']).value),true)) for(members('besgcov index'))","#asof",_xll.BQL.Date(#REF!),"#4 = classification_name(bics,4)","#3 = classification_name(bics,3)","#2 = classification_name(bics,2)","#if= "&amp;'[11]Peer Sheet'!$AE$2&amp;"","#Peer = "&amp;'[11]Peer Sheet'!$AE$3&amp;""),I619)))</f>
        <v>#REF!</v>
      </c>
      <c r="O619" s="27" t="e">
        <f>IF(O618&lt;#REF!,O618+1,"")</f>
        <v>#REF!</v>
      </c>
      <c r="P619" s="42" t="e">
        <f t="array" ref="P619">IF(O619="","",INDEX(D$9:D$938,MATCH(1,(K$9:K$938=IF(#REF!="Leaders",LARGE(K$9:K$938,O619),SMALL(K$9:K$938,O619)))*(COUNTIF(P$9:P618,D$9:D$938)=0),0)))</f>
        <v>#REF!</v>
      </c>
      <c r="Q619" s="41" t="e">
        <f t="shared" si="18"/>
        <v>#REF!</v>
      </c>
      <c r="R619" s="28" t="e">
        <f>IF(O619="","",IF(#REF!="Leaders",LARGE(K:K,O619),SMALL(K:K,O619)))</f>
        <v>#REF!</v>
      </c>
      <c r="S619" s="28"/>
      <c r="T619" s="42" t="e">
        <f t="array" ref="T619">IF(O619="","",INDEX(D$9:D$938,MATCH(1,(L$9:L$938=IF(#REF!="Leaders",LARGE(L$9:L$938,O619),SMALL(L$9:L$938,O619)))*(COUNTIF(T$9:T618,D$9:D$938)=0),0)))</f>
        <v>#REF!</v>
      </c>
      <c r="U619" s="41" t="e">
        <f t="shared" si="19"/>
        <v>#REF!</v>
      </c>
      <c r="V619" s="28" t="e">
        <f>IF(O619="","",IF(#REF!="Leaders",LARGE(L:L,O619),SMALL(L:L,O619)))</f>
        <v>#REF!</v>
      </c>
      <c r="X619" s="42" t="e">
        <f t="array" ref="X619">IF(O619="","",INDEX(D$9:D$938,MATCH(1,(M$9:M$938=IF(#REF!="Leaders",LARGE(M$9:M$938,O619),SMALL(M$9:M$938,O619)))*(COUNTIF(X$9:X618,D$9:D$938)=0),0)))</f>
        <v>#REF!</v>
      </c>
      <c r="Y619" s="41" t="e">
        <f t="shared" si="20"/>
        <v>#REF!</v>
      </c>
      <c r="Z619" s="28" t="e">
        <f>IF(O619="","",IF(#REF!="Leaders",LARGE(M:M,O619),SMALL(M:M,O619)))</f>
        <v>#REF!</v>
      </c>
    </row>
    <row r="620" spans="7:26">
      <c r="G620" s="28"/>
      <c r="H620" s="40"/>
      <c r="I620" s="28"/>
      <c r="J620" s="28"/>
      <c r="K620" s="28" t="e">
        <f>IF(#REF!="","",IF(D620="","",IFERROR(IF(#REF!="Yes",_xll.BQL.Query(#REF!&amp;"get(dropna(matches(groupcut(#E,by=#peer,n=10),long_comp_name().value == value(long_comp_name().value,['"&amp;D620&amp;"']).value),true)) for(members('besgcov index'))","#asof",_xll.BQL.Date(#REF!),"#4 = classification_name(bics,4)","#3 = classification_name(bics,3)","#2 = classification_name(bics,2)","#if= "&amp;'[11]Peer Sheet'!$AE$2&amp;"","#Peer = "&amp;'[11]Peer Sheet'!$AE$3&amp;""),G620)*1,"-")))</f>
        <v>#REF!</v>
      </c>
      <c r="L620" s="28" t="e">
        <f>IF(#REF!="","",IF(D620="","",IF(#REF!="Yes",_xll.BQL.Query(#REF!&amp;"get(dropna(matches(groupcut(#S,by=#peer,n=10),long_comp_name().value == value(long_comp_name().value,['"&amp;D620&amp;"']).value),true)) for(members('besgcov index'))","#asof",_xll.BQL.Date(#REF!),"#4 = classification_name(bics,4)","#3 = classification_name(bics,3)","#2 = classification_name(bics,2)","#if= "&amp;'[11]Peer Sheet'!$AE$2&amp;"","#Peer = "&amp;'[11]Peer Sheet'!$AE$3&amp;""),H620)))</f>
        <v>#REF!</v>
      </c>
      <c r="M620" s="28" t="e">
        <f>IF(#REF!="","",IF(D620="","",IF(#REF!="Yes",_xll.BQL.Query(#REF!&amp;"get(dropna(matches(groupcut(#G,by=#peer,n=10),long_comp_name().value == value(long_comp_name().value,['"&amp;D620&amp;"']).value),true)) for(members('besgcov index'))","#asof",_xll.BQL.Date(#REF!),"#4 = classification_name(bics,4)","#3 = classification_name(bics,3)","#2 = classification_name(bics,2)","#if= "&amp;'[11]Peer Sheet'!$AE$2&amp;"","#Peer = "&amp;'[11]Peer Sheet'!$AE$3&amp;""),I620)))</f>
        <v>#REF!</v>
      </c>
      <c r="O620" s="27" t="e">
        <f>IF(O619&lt;#REF!,O619+1,"")</f>
        <v>#REF!</v>
      </c>
      <c r="P620" s="42" t="e">
        <f t="array" ref="P620">IF(O620="","",INDEX(D$9:D$938,MATCH(1,(K$9:K$938=IF(#REF!="Leaders",LARGE(K$9:K$938,O620),SMALL(K$9:K$938,O620)))*(COUNTIF(P$9:P619,D$9:D$938)=0),0)))</f>
        <v>#REF!</v>
      </c>
      <c r="Q620" s="41" t="e">
        <f t="shared" si="18"/>
        <v>#REF!</v>
      </c>
      <c r="R620" s="28" t="e">
        <f>IF(O620="","",IF(#REF!="Leaders",LARGE(K:K,O620),SMALL(K:K,O620)))</f>
        <v>#REF!</v>
      </c>
      <c r="S620" s="28"/>
      <c r="T620" s="42" t="e">
        <f t="array" ref="T620">IF(O620="","",INDEX(D$9:D$938,MATCH(1,(L$9:L$938=IF(#REF!="Leaders",LARGE(L$9:L$938,O620),SMALL(L$9:L$938,O620)))*(COUNTIF(T$9:T619,D$9:D$938)=0),0)))</f>
        <v>#REF!</v>
      </c>
      <c r="U620" s="41" t="e">
        <f t="shared" si="19"/>
        <v>#REF!</v>
      </c>
      <c r="V620" s="28" t="e">
        <f>IF(O620="","",IF(#REF!="Leaders",LARGE(L:L,O620),SMALL(L:L,O620)))</f>
        <v>#REF!</v>
      </c>
      <c r="X620" s="42" t="e">
        <f t="array" ref="X620">IF(O620="","",INDEX(D$9:D$938,MATCH(1,(M$9:M$938=IF(#REF!="Leaders",LARGE(M$9:M$938,O620),SMALL(M$9:M$938,O620)))*(COUNTIF(X$9:X619,D$9:D$938)=0),0)))</f>
        <v>#REF!</v>
      </c>
      <c r="Y620" s="41" t="e">
        <f t="shared" si="20"/>
        <v>#REF!</v>
      </c>
      <c r="Z620" s="28" t="e">
        <f>IF(O620="","",IF(#REF!="Leaders",LARGE(M:M,O620),SMALL(M:M,O620)))</f>
        <v>#REF!</v>
      </c>
    </row>
    <row r="621" spans="7:26">
      <c r="G621" s="28"/>
      <c r="H621" s="40"/>
      <c r="I621" s="28"/>
      <c r="J621" s="28"/>
      <c r="K621" s="28" t="e">
        <f>IF(#REF!="","",IF(D621="","",IFERROR(IF(#REF!="Yes",_xll.BQL.Query(#REF!&amp;"get(dropna(matches(groupcut(#E,by=#peer,n=10),long_comp_name().value == value(long_comp_name().value,['"&amp;D621&amp;"']).value),true)) for(members('besgcov index'))","#asof",_xll.BQL.Date(#REF!),"#4 = classification_name(bics,4)","#3 = classification_name(bics,3)","#2 = classification_name(bics,2)","#if= "&amp;'[11]Peer Sheet'!$AE$2&amp;"","#Peer = "&amp;'[11]Peer Sheet'!$AE$3&amp;""),G621)*1,"-")))</f>
        <v>#REF!</v>
      </c>
      <c r="L621" s="28" t="e">
        <f>IF(#REF!="","",IF(D621="","",IF(#REF!="Yes",_xll.BQL.Query(#REF!&amp;"get(dropna(matches(groupcut(#S,by=#peer,n=10),long_comp_name().value == value(long_comp_name().value,['"&amp;D621&amp;"']).value),true)) for(members('besgcov index'))","#asof",_xll.BQL.Date(#REF!),"#4 = classification_name(bics,4)","#3 = classification_name(bics,3)","#2 = classification_name(bics,2)","#if= "&amp;'[11]Peer Sheet'!$AE$2&amp;"","#Peer = "&amp;'[11]Peer Sheet'!$AE$3&amp;""),H621)))</f>
        <v>#REF!</v>
      </c>
      <c r="M621" s="28" t="e">
        <f>IF(#REF!="","",IF(D621="","",IF(#REF!="Yes",_xll.BQL.Query(#REF!&amp;"get(dropna(matches(groupcut(#G,by=#peer,n=10),long_comp_name().value == value(long_comp_name().value,['"&amp;D621&amp;"']).value),true)) for(members('besgcov index'))","#asof",_xll.BQL.Date(#REF!),"#4 = classification_name(bics,4)","#3 = classification_name(bics,3)","#2 = classification_name(bics,2)","#if= "&amp;'[11]Peer Sheet'!$AE$2&amp;"","#Peer = "&amp;'[11]Peer Sheet'!$AE$3&amp;""),I621)))</f>
        <v>#REF!</v>
      </c>
      <c r="O621" s="27" t="e">
        <f>IF(O620&lt;#REF!,O620+1,"")</f>
        <v>#REF!</v>
      </c>
      <c r="P621" s="42" t="e">
        <f t="array" ref="P621">IF(O621="","",INDEX(D$9:D$938,MATCH(1,(K$9:K$938=IF(#REF!="Leaders",LARGE(K$9:K$938,O621),SMALL(K$9:K$938,O621)))*(COUNTIF(P$9:P620,D$9:D$938)=0),0)))</f>
        <v>#REF!</v>
      </c>
      <c r="Q621" s="41" t="e">
        <f t="shared" si="18"/>
        <v>#REF!</v>
      </c>
      <c r="R621" s="28" t="e">
        <f>IF(O621="","",IF(#REF!="Leaders",LARGE(K:K,O621),SMALL(K:K,O621)))</f>
        <v>#REF!</v>
      </c>
      <c r="S621" s="28"/>
      <c r="T621" s="42" t="e">
        <f t="array" ref="T621">IF(O621="","",INDEX(D$9:D$938,MATCH(1,(L$9:L$938=IF(#REF!="Leaders",LARGE(L$9:L$938,O621),SMALL(L$9:L$938,O621)))*(COUNTIF(T$9:T620,D$9:D$938)=0),0)))</f>
        <v>#REF!</v>
      </c>
      <c r="U621" s="41" t="e">
        <f t="shared" si="19"/>
        <v>#REF!</v>
      </c>
      <c r="V621" s="28" t="e">
        <f>IF(O621="","",IF(#REF!="Leaders",LARGE(L:L,O621),SMALL(L:L,O621)))</f>
        <v>#REF!</v>
      </c>
      <c r="X621" s="42" t="e">
        <f t="array" ref="X621">IF(O621="","",INDEX(D$9:D$938,MATCH(1,(M$9:M$938=IF(#REF!="Leaders",LARGE(M$9:M$938,O621),SMALL(M$9:M$938,O621)))*(COUNTIF(X$9:X620,D$9:D$938)=0),0)))</f>
        <v>#REF!</v>
      </c>
      <c r="Y621" s="41" t="e">
        <f t="shared" si="20"/>
        <v>#REF!</v>
      </c>
      <c r="Z621" s="28" t="e">
        <f>IF(O621="","",IF(#REF!="Leaders",LARGE(M:M,O621),SMALL(M:M,O621)))</f>
        <v>#REF!</v>
      </c>
    </row>
    <row r="622" spans="7:26">
      <c r="G622" s="28"/>
      <c r="H622" s="40"/>
      <c r="I622" s="28"/>
      <c r="J622" s="28"/>
      <c r="K622" s="28" t="e">
        <f>IF(#REF!="","",IF(D622="","",IFERROR(IF(#REF!="Yes",_xll.BQL.Query(#REF!&amp;"get(dropna(matches(groupcut(#E,by=#peer,n=10),long_comp_name().value == value(long_comp_name().value,['"&amp;D622&amp;"']).value),true)) for(members('besgcov index'))","#asof",_xll.BQL.Date(#REF!),"#4 = classification_name(bics,4)","#3 = classification_name(bics,3)","#2 = classification_name(bics,2)","#if= "&amp;'[11]Peer Sheet'!$AE$2&amp;"","#Peer = "&amp;'[11]Peer Sheet'!$AE$3&amp;""),G622)*1,"-")))</f>
        <v>#REF!</v>
      </c>
      <c r="L622" s="28" t="e">
        <f>IF(#REF!="","",IF(D622="","",IF(#REF!="Yes",_xll.BQL.Query(#REF!&amp;"get(dropna(matches(groupcut(#S,by=#peer,n=10),long_comp_name().value == value(long_comp_name().value,['"&amp;D622&amp;"']).value),true)) for(members('besgcov index'))","#asof",_xll.BQL.Date(#REF!),"#4 = classification_name(bics,4)","#3 = classification_name(bics,3)","#2 = classification_name(bics,2)","#if= "&amp;'[11]Peer Sheet'!$AE$2&amp;"","#Peer = "&amp;'[11]Peer Sheet'!$AE$3&amp;""),H622)))</f>
        <v>#REF!</v>
      </c>
      <c r="M622" s="28" t="e">
        <f>IF(#REF!="","",IF(D622="","",IF(#REF!="Yes",_xll.BQL.Query(#REF!&amp;"get(dropna(matches(groupcut(#G,by=#peer,n=10),long_comp_name().value == value(long_comp_name().value,['"&amp;D622&amp;"']).value),true)) for(members('besgcov index'))","#asof",_xll.BQL.Date(#REF!),"#4 = classification_name(bics,4)","#3 = classification_name(bics,3)","#2 = classification_name(bics,2)","#if= "&amp;'[11]Peer Sheet'!$AE$2&amp;"","#Peer = "&amp;'[11]Peer Sheet'!$AE$3&amp;""),I622)))</f>
        <v>#REF!</v>
      </c>
      <c r="O622" s="27" t="e">
        <f>IF(O621&lt;#REF!,O621+1,"")</f>
        <v>#REF!</v>
      </c>
      <c r="P622" s="42" t="e">
        <f t="array" ref="P622">IF(O622="","",INDEX(D$9:D$938,MATCH(1,(K$9:K$938=IF(#REF!="Leaders",LARGE(K$9:K$938,O622),SMALL(K$9:K$938,O622)))*(COUNTIF(P$9:P621,D$9:D$938)=0),0)))</f>
        <v>#REF!</v>
      </c>
      <c r="Q622" s="41" t="e">
        <f t="shared" si="18"/>
        <v>#REF!</v>
      </c>
      <c r="R622" s="28" t="e">
        <f>IF(O622="","",IF(#REF!="Leaders",LARGE(K:K,O622),SMALL(K:K,O622)))</f>
        <v>#REF!</v>
      </c>
      <c r="S622" s="28"/>
      <c r="T622" s="42" t="e">
        <f t="array" ref="T622">IF(O622="","",INDEX(D$9:D$938,MATCH(1,(L$9:L$938=IF(#REF!="Leaders",LARGE(L$9:L$938,O622),SMALL(L$9:L$938,O622)))*(COUNTIF(T$9:T621,D$9:D$938)=0),0)))</f>
        <v>#REF!</v>
      </c>
      <c r="U622" s="41" t="e">
        <f t="shared" si="19"/>
        <v>#REF!</v>
      </c>
      <c r="V622" s="28" t="e">
        <f>IF(O622="","",IF(#REF!="Leaders",LARGE(L:L,O622),SMALL(L:L,O622)))</f>
        <v>#REF!</v>
      </c>
      <c r="X622" s="42" t="e">
        <f t="array" ref="X622">IF(O622="","",INDEX(D$9:D$938,MATCH(1,(M$9:M$938=IF(#REF!="Leaders",LARGE(M$9:M$938,O622),SMALL(M$9:M$938,O622)))*(COUNTIF(X$9:X621,D$9:D$938)=0),0)))</f>
        <v>#REF!</v>
      </c>
      <c r="Y622" s="41" t="e">
        <f t="shared" si="20"/>
        <v>#REF!</v>
      </c>
      <c r="Z622" s="28" t="e">
        <f>IF(O622="","",IF(#REF!="Leaders",LARGE(M:M,O622),SMALL(M:M,O622)))</f>
        <v>#REF!</v>
      </c>
    </row>
    <row r="623" spans="7:26">
      <c r="G623" s="28"/>
      <c r="H623" s="40"/>
      <c r="I623" s="28"/>
      <c r="J623" s="28"/>
      <c r="K623" s="28" t="e">
        <f>IF(#REF!="","",IF(D623="","",IFERROR(IF(#REF!="Yes",_xll.BQL.Query(#REF!&amp;"get(dropna(matches(groupcut(#E,by=#peer,n=10),long_comp_name().value == value(long_comp_name().value,['"&amp;D623&amp;"']).value),true)) for(members('besgcov index'))","#asof",_xll.BQL.Date(#REF!),"#4 = classification_name(bics,4)","#3 = classification_name(bics,3)","#2 = classification_name(bics,2)","#if= "&amp;'[11]Peer Sheet'!$AE$2&amp;"","#Peer = "&amp;'[11]Peer Sheet'!$AE$3&amp;""),G623)*1,"-")))</f>
        <v>#REF!</v>
      </c>
      <c r="L623" s="28" t="e">
        <f>IF(#REF!="","",IF(D623="","",IF(#REF!="Yes",_xll.BQL.Query(#REF!&amp;"get(dropna(matches(groupcut(#S,by=#peer,n=10),long_comp_name().value == value(long_comp_name().value,['"&amp;D623&amp;"']).value),true)) for(members('besgcov index'))","#asof",_xll.BQL.Date(#REF!),"#4 = classification_name(bics,4)","#3 = classification_name(bics,3)","#2 = classification_name(bics,2)","#if= "&amp;'[11]Peer Sheet'!$AE$2&amp;"","#Peer = "&amp;'[11]Peer Sheet'!$AE$3&amp;""),H623)))</f>
        <v>#REF!</v>
      </c>
      <c r="M623" s="28" t="e">
        <f>IF(#REF!="","",IF(D623="","",IF(#REF!="Yes",_xll.BQL.Query(#REF!&amp;"get(dropna(matches(groupcut(#G,by=#peer,n=10),long_comp_name().value == value(long_comp_name().value,['"&amp;D623&amp;"']).value),true)) for(members('besgcov index'))","#asof",_xll.BQL.Date(#REF!),"#4 = classification_name(bics,4)","#3 = classification_name(bics,3)","#2 = classification_name(bics,2)","#if= "&amp;'[11]Peer Sheet'!$AE$2&amp;"","#Peer = "&amp;'[11]Peer Sheet'!$AE$3&amp;""),I623)))</f>
        <v>#REF!</v>
      </c>
      <c r="O623" s="27" t="e">
        <f>IF(O622&lt;#REF!,O622+1,"")</f>
        <v>#REF!</v>
      </c>
      <c r="P623" s="42" t="e">
        <f t="array" ref="P623">IF(O623="","",INDEX(D$9:D$938,MATCH(1,(K$9:K$938=IF(#REF!="Leaders",LARGE(K$9:K$938,O623),SMALL(K$9:K$938,O623)))*(COUNTIF(P$9:P622,D$9:D$938)=0),0)))</f>
        <v>#REF!</v>
      </c>
      <c r="Q623" s="41" t="e">
        <f t="shared" si="18"/>
        <v>#REF!</v>
      </c>
      <c r="R623" s="28" t="e">
        <f>IF(O623="","",IF(#REF!="Leaders",LARGE(K:K,O623),SMALL(K:K,O623)))</f>
        <v>#REF!</v>
      </c>
      <c r="S623" s="28"/>
      <c r="T623" s="42" t="e">
        <f t="array" ref="T623">IF(O623="","",INDEX(D$9:D$938,MATCH(1,(L$9:L$938=IF(#REF!="Leaders",LARGE(L$9:L$938,O623),SMALL(L$9:L$938,O623)))*(COUNTIF(T$9:T622,D$9:D$938)=0),0)))</f>
        <v>#REF!</v>
      </c>
      <c r="U623" s="41" t="e">
        <f t="shared" si="19"/>
        <v>#REF!</v>
      </c>
      <c r="V623" s="28" t="e">
        <f>IF(O623="","",IF(#REF!="Leaders",LARGE(L:L,O623),SMALL(L:L,O623)))</f>
        <v>#REF!</v>
      </c>
      <c r="X623" s="42" t="e">
        <f t="array" ref="X623">IF(O623="","",INDEX(D$9:D$938,MATCH(1,(M$9:M$938=IF(#REF!="Leaders",LARGE(M$9:M$938,O623),SMALL(M$9:M$938,O623)))*(COUNTIF(X$9:X622,D$9:D$938)=0),0)))</f>
        <v>#REF!</v>
      </c>
      <c r="Y623" s="41" t="e">
        <f t="shared" si="20"/>
        <v>#REF!</v>
      </c>
      <c r="Z623" s="28" t="e">
        <f>IF(O623="","",IF(#REF!="Leaders",LARGE(M:M,O623),SMALL(M:M,O623)))</f>
        <v>#REF!</v>
      </c>
    </row>
    <row r="624" spans="7:26">
      <c r="G624" s="28"/>
      <c r="H624" s="40"/>
      <c r="I624" s="28"/>
      <c r="J624" s="28"/>
      <c r="K624" s="28" t="e">
        <f>IF(#REF!="","",IF(D624="","",IFERROR(IF(#REF!="Yes",_xll.BQL.Query(#REF!&amp;"get(dropna(matches(groupcut(#E,by=#peer,n=10),long_comp_name().value == value(long_comp_name().value,['"&amp;D624&amp;"']).value),true)) for(members('besgcov index'))","#asof",_xll.BQL.Date(#REF!),"#4 = classification_name(bics,4)","#3 = classification_name(bics,3)","#2 = classification_name(bics,2)","#if= "&amp;'[11]Peer Sheet'!$AE$2&amp;"","#Peer = "&amp;'[11]Peer Sheet'!$AE$3&amp;""),G624)*1,"-")))</f>
        <v>#REF!</v>
      </c>
      <c r="L624" s="28" t="e">
        <f>IF(#REF!="","",IF(D624="","",IF(#REF!="Yes",_xll.BQL.Query(#REF!&amp;"get(dropna(matches(groupcut(#S,by=#peer,n=10),long_comp_name().value == value(long_comp_name().value,['"&amp;D624&amp;"']).value),true)) for(members('besgcov index'))","#asof",_xll.BQL.Date(#REF!),"#4 = classification_name(bics,4)","#3 = classification_name(bics,3)","#2 = classification_name(bics,2)","#if= "&amp;'[11]Peer Sheet'!$AE$2&amp;"","#Peer = "&amp;'[11]Peer Sheet'!$AE$3&amp;""),H624)))</f>
        <v>#REF!</v>
      </c>
      <c r="M624" s="28" t="e">
        <f>IF(#REF!="","",IF(D624="","",IF(#REF!="Yes",_xll.BQL.Query(#REF!&amp;"get(dropna(matches(groupcut(#G,by=#peer,n=10),long_comp_name().value == value(long_comp_name().value,['"&amp;D624&amp;"']).value),true)) for(members('besgcov index'))","#asof",_xll.BQL.Date(#REF!),"#4 = classification_name(bics,4)","#3 = classification_name(bics,3)","#2 = classification_name(bics,2)","#if= "&amp;'[11]Peer Sheet'!$AE$2&amp;"","#Peer = "&amp;'[11]Peer Sheet'!$AE$3&amp;""),I624)))</f>
        <v>#REF!</v>
      </c>
      <c r="O624" s="27" t="e">
        <f>IF(O623&lt;#REF!,O623+1,"")</f>
        <v>#REF!</v>
      </c>
      <c r="P624" s="42" t="e">
        <f t="array" ref="P624">IF(O624="","",INDEX(D$9:D$938,MATCH(1,(K$9:K$938=IF(#REF!="Leaders",LARGE(K$9:K$938,O624),SMALL(K$9:K$938,O624)))*(COUNTIF(P$9:P623,D$9:D$938)=0),0)))</f>
        <v>#REF!</v>
      </c>
      <c r="Q624" s="41" t="e">
        <f t="shared" si="18"/>
        <v>#REF!</v>
      </c>
      <c r="R624" s="28" t="e">
        <f>IF(O624="","",IF(#REF!="Leaders",LARGE(K:K,O624),SMALL(K:K,O624)))</f>
        <v>#REF!</v>
      </c>
      <c r="S624" s="28"/>
      <c r="T624" s="42" t="e">
        <f t="array" ref="T624">IF(O624="","",INDEX(D$9:D$938,MATCH(1,(L$9:L$938=IF(#REF!="Leaders",LARGE(L$9:L$938,O624),SMALL(L$9:L$938,O624)))*(COUNTIF(T$9:T623,D$9:D$938)=0),0)))</f>
        <v>#REF!</v>
      </c>
      <c r="U624" s="41" t="e">
        <f t="shared" si="19"/>
        <v>#REF!</v>
      </c>
      <c r="V624" s="28" t="e">
        <f>IF(O624="","",IF(#REF!="Leaders",LARGE(L:L,O624),SMALL(L:L,O624)))</f>
        <v>#REF!</v>
      </c>
      <c r="X624" s="42" t="e">
        <f t="array" ref="X624">IF(O624="","",INDEX(D$9:D$938,MATCH(1,(M$9:M$938=IF(#REF!="Leaders",LARGE(M$9:M$938,O624),SMALL(M$9:M$938,O624)))*(COUNTIF(X$9:X623,D$9:D$938)=0),0)))</f>
        <v>#REF!</v>
      </c>
      <c r="Y624" s="41" t="e">
        <f t="shared" si="20"/>
        <v>#REF!</v>
      </c>
      <c r="Z624" s="28" t="e">
        <f>IF(O624="","",IF(#REF!="Leaders",LARGE(M:M,O624),SMALL(M:M,O624)))</f>
        <v>#REF!</v>
      </c>
    </row>
    <row r="625" spans="7:26">
      <c r="G625" s="28"/>
      <c r="H625" s="40"/>
      <c r="I625" s="28"/>
      <c r="J625" s="28"/>
      <c r="K625" s="28" t="e">
        <f>IF(#REF!="","",IF(D625="","",IFERROR(IF(#REF!="Yes",_xll.BQL.Query(#REF!&amp;"get(dropna(matches(groupcut(#E,by=#peer,n=10),long_comp_name().value == value(long_comp_name().value,['"&amp;D625&amp;"']).value),true)) for(members('besgcov index'))","#asof",_xll.BQL.Date(#REF!),"#4 = classification_name(bics,4)","#3 = classification_name(bics,3)","#2 = classification_name(bics,2)","#if= "&amp;'[11]Peer Sheet'!$AE$2&amp;"","#Peer = "&amp;'[11]Peer Sheet'!$AE$3&amp;""),G625)*1,"-")))</f>
        <v>#REF!</v>
      </c>
      <c r="L625" s="28" t="e">
        <f>IF(#REF!="","",IF(D625="","",IF(#REF!="Yes",_xll.BQL.Query(#REF!&amp;"get(dropna(matches(groupcut(#S,by=#peer,n=10),long_comp_name().value == value(long_comp_name().value,['"&amp;D625&amp;"']).value),true)) for(members('besgcov index'))","#asof",_xll.BQL.Date(#REF!),"#4 = classification_name(bics,4)","#3 = classification_name(bics,3)","#2 = classification_name(bics,2)","#if= "&amp;'[11]Peer Sheet'!$AE$2&amp;"","#Peer = "&amp;'[11]Peer Sheet'!$AE$3&amp;""),H625)))</f>
        <v>#REF!</v>
      </c>
      <c r="M625" s="28" t="e">
        <f>IF(#REF!="","",IF(D625="","",IF(#REF!="Yes",_xll.BQL.Query(#REF!&amp;"get(dropna(matches(groupcut(#G,by=#peer,n=10),long_comp_name().value == value(long_comp_name().value,['"&amp;D625&amp;"']).value),true)) for(members('besgcov index'))","#asof",_xll.BQL.Date(#REF!),"#4 = classification_name(bics,4)","#3 = classification_name(bics,3)","#2 = classification_name(bics,2)","#if= "&amp;'[11]Peer Sheet'!$AE$2&amp;"","#Peer = "&amp;'[11]Peer Sheet'!$AE$3&amp;""),I625)))</f>
        <v>#REF!</v>
      </c>
      <c r="O625" s="27" t="e">
        <f>IF(O624&lt;#REF!,O624+1,"")</f>
        <v>#REF!</v>
      </c>
      <c r="P625" s="42" t="e">
        <f t="array" ref="P625">IF(O625="","",INDEX(D$9:D$938,MATCH(1,(K$9:K$938=IF(#REF!="Leaders",LARGE(K$9:K$938,O625),SMALL(K$9:K$938,O625)))*(COUNTIF(P$9:P624,D$9:D$938)=0),0)))</f>
        <v>#REF!</v>
      </c>
      <c r="Q625" s="41" t="e">
        <f t="shared" si="18"/>
        <v>#REF!</v>
      </c>
      <c r="R625" s="28" t="e">
        <f>IF(O625="","",IF(#REF!="Leaders",LARGE(K:K,O625),SMALL(K:K,O625)))</f>
        <v>#REF!</v>
      </c>
      <c r="S625" s="28"/>
      <c r="T625" s="42" t="e">
        <f t="array" ref="T625">IF(O625="","",INDEX(D$9:D$938,MATCH(1,(L$9:L$938=IF(#REF!="Leaders",LARGE(L$9:L$938,O625),SMALL(L$9:L$938,O625)))*(COUNTIF(T$9:T624,D$9:D$938)=0),0)))</f>
        <v>#REF!</v>
      </c>
      <c r="U625" s="41" t="e">
        <f t="shared" si="19"/>
        <v>#REF!</v>
      </c>
      <c r="V625" s="28" t="e">
        <f>IF(O625="","",IF(#REF!="Leaders",LARGE(L:L,O625),SMALL(L:L,O625)))</f>
        <v>#REF!</v>
      </c>
      <c r="X625" s="42" t="e">
        <f t="array" ref="X625">IF(O625="","",INDEX(D$9:D$938,MATCH(1,(M$9:M$938=IF(#REF!="Leaders",LARGE(M$9:M$938,O625),SMALL(M$9:M$938,O625)))*(COUNTIF(X$9:X624,D$9:D$938)=0),0)))</f>
        <v>#REF!</v>
      </c>
      <c r="Y625" s="41" t="e">
        <f t="shared" si="20"/>
        <v>#REF!</v>
      </c>
      <c r="Z625" s="28" t="e">
        <f>IF(O625="","",IF(#REF!="Leaders",LARGE(M:M,O625),SMALL(M:M,O625)))</f>
        <v>#REF!</v>
      </c>
    </row>
    <row r="626" spans="7:26">
      <c r="G626" s="28"/>
      <c r="H626" s="40"/>
      <c r="I626" s="28"/>
      <c r="J626" s="28"/>
      <c r="K626" s="28" t="e">
        <f>IF(#REF!="","",IF(D626="","",IFERROR(IF(#REF!="Yes",_xll.BQL.Query(#REF!&amp;"get(dropna(matches(groupcut(#E,by=#peer,n=10),long_comp_name().value == value(long_comp_name().value,['"&amp;D626&amp;"']).value),true)) for(members('besgcov index'))","#asof",_xll.BQL.Date(#REF!),"#4 = classification_name(bics,4)","#3 = classification_name(bics,3)","#2 = classification_name(bics,2)","#if= "&amp;'[11]Peer Sheet'!$AE$2&amp;"","#Peer = "&amp;'[11]Peer Sheet'!$AE$3&amp;""),G626)*1,"-")))</f>
        <v>#REF!</v>
      </c>
      <c r="L626" s="28" t="e">
        <f>IF(#REF!="","",IF(D626="","",IF(#REF!="Yes",_xll.BQL.Query(#REF!&amp;"get(dropna(matches(groupcut(#S,by=#peer,n=10),long_comp_name().value == value(long_comp_name().value,['"&amp;D626&amp;"']).value),true)) for(members('besgcov index'))","#asof",_xll.BQL.Date(#REF!),"#4 = classification_name(bics,4)","#3 = classification_name(bics,3)","#2 = classification_name(bics,2)","#if= "&amp;'[11]Peer Sheet'!$AE$2&amp;"","#Peer = "&amp;'[11]Peer Sheet'!$AE$3&amp;""),H626)))</f>
        <v>#REF!</v>
      </c>
      <c r="M626" s="28" t="e">
        <f>IF(#REF!="","",IF(D626="","",IF(#REF!="Yes",_xll.BQL.Query(#REF!&amp;"get(dropna(matches(groupcut(#G,by=#peer,n=10),long_comp_name().value == value(long_comp_name().value,['"&amp;D626&amp;"']).value),true)) for(members('besgcov index'))","#asof",_xll.BQL.Date(#REF!),"#4 = classification_name(bics,4)","#3 = classification_name(bics,3)","#2 = classification_name(bics,2)","#if= "&amp;'[11]Peer Sheet'!$AE$2&amp;"","#Peer = "&amp;'[11]Peer Sheet'!$AE$3&amp;""),I626)))</f>
        <v>#REF!</v>
      </c>
      <c r="O626" s="27" t="e">
        <f>IF(O625&lt;#REF!,O625+1,"")</f>
        <v>#REF!</v>
      </c>
      <c r="P626" s="42" t="e">
        <f t="array" ref="P626">IF(O626="","",INDEX(D$9:D$938,MATCH(1,(K$9:K$938=IF(#REF!="Leaders",LARGE(K$9:K$938,O626),SMALL(K$9:K$938,O626)))*(COUNTIF(P$9:P625,D$9:D$938)=0),0)))</f>
        <v>#REF!</v>
      </c>
      <c r="Q626" s="41" t="e">
        <f t="shared" si="18"/>
        <v>#REF!</v>
      </c>
      <c r="R626" s="28" t="e">
        <f>IF(O626="","",IF(#REF!="Leaders",LARGE(K:K,O626),SMALL(K:K,O626)))</f>
        <v>#REF!</v>
      </c>
      <c r="S626" s="28"/>
      <c r="T626" s="42" t="e">
        <f t="array" ref="T626">IF(O626="","",INDEX(D$9:D$938,MATCH(1,(L$9:L$938=IF(#REF!="Leaders",LARGE(L$9:L$938,O626),SMALL(L$9:L$938,O626)))*(COUNTIF(T$9:T625,D$9:D$938)=0),0)))</f>
        <v>#REF!</v>
      </c>
      <c r="U626" s="41" t="e">
        <f t="shared" si="19"/>
        <v>#REF!</v>
      </c>
      <c r="V626" s="28" t="e">
        <f>IF(O626="","",IF(#REF!="Leaders",LARGE(L:L,O626),SMALL(L:L,O626)))</f>
        <v>#REF!</v>
      </c>
      <c r="X626" s="42" t="e">
        <f t="array" ref="X626">IF(O626="","",INDEX(D$9:D$938,MATCH(1,(M$9:M$938=IF(#REF!="Leaders",LARGE(M$9:M$938,O626),SMALL(M$9:M$938,O626)))*(COUNTIF(X$9:X625,D$9:D$938)=0),0)))</f>
        <v>#REF!</v>
      </c>
      <c r="Y626" s="41" t="e">
        <f t="shared" si="20"/>
        <v>#REF!</v>
      </c>
      <c r="Z626" s="28" t="e">
        <f>IF(O626="","",IF(#REF!="Leaders",LARGE(M:M,O626),SMALL(M:M,O626)))</f>
        <v>#REF!</v>
      </c>
    </row>
    <row r="627" spans="7:26">
      <c r="G627" s="28"/>
      <c r="H627" s="40"/>
      <c r="I627" s="28"/>
      <c r="J627" s="28"/>
      <c r="K627" s="28" t="e">
        <f>IF(#REF!="","",IF(D627="","",IFERROR(IF(#REF!="Yes",_xll.BQL.Query(#REF!&amp;"get(dropna(matches(groupcut(#E,by=#peer,n=10),long_comp_name().value == value(long_comp_name().value,['"&amp;D627&amp;"']).value),true)) for(members('besgcov index'))","#asof",_xll.BQL.Date(#REF!),"#4 = classification_name(bics,4)","#3 = classification_name(bics,3)","#2 = classification_name(bics,2)","#if= "&amp;'[11]Peer Sheet'!$AE$2&amp;"","#Peer = "&amp;'[11]Peer Sheet'!$AE$3&amp;""),G627)*1,"-")))</f>
        <v>#REF!</v>
      </c>
      <c r="L627" s="28" t="e">
        <f>IF(#REF!="","",IF(D627="","",IF(#REF!="Yes",_xll.BQL.Query(#REF!&amp;"get(dropna(matches(groupcut(#S,by=#peer,n=10),long_comp_name().value == value(long_comp_name().value,['"&amp;D627&amp;"']).value),true)) for(members('besgcov index'))","#asof",_xll.BQL.Date(#REF!),"#4 = classification_name(bics,4)","#3 = classification_name(bics,3)","#2 = classification_name(bics,2)","#if= "&amp;'[11]Peer Sheet'!$AE$2&amp;"","#Peer = "&amp;'[11]Peer Sheet'!$AE$3&amp;""),H627)))</f>
        <v>#REF!</v>
      </c>
      <c r="M627" s="28" t="e">
        <f>IF(#REF!="","",IF(D627="","",IF(#REF!="Yes",_xll.BQL.Query(#REF!&amp;"get(dropna(matches(groupcut(#G,by=#peer,n=10),long_comp_name().value == value(long_comp_name().value,['"&amp;D627&amp;"']).value),true)) for(members('besgcov index'))","#asof",_xll.BQL.Date(#REF!),"#4 = classification_name(bics,4)","#3 = classification_name(bics,3)","#2 = classification_name(bics,2)","#if= "&amp;'[11]Peer Sheet'!$AE$2&amp;"","#Peer = "&amp;'[11]Peer Sheet'!$AE$3&amp;""),I627)))</f>
        <v>#REF!</v>
      </c>
      <c r="O627" s="27" t="e">
        <f>IF(O626&lt;#REF!,O626+1,"")</f>
        <v>#REF!</v>
      </c>
      <c r="P627" s="42" t="e">
        <f t="array" ref="P627">IF(O627="","",INDEX(D$9:D$938,MATCH(1,(K$9:K$938=IF(#REF!="Leaders",LARGE(K$9:K$938,O627),SMALL(K$9:K$938,O627)))*(COUNTIF(P$9:P626,D$9:D$938)=0),0)))</f>
        <v>#REF!</v>
      </c>
      <c r="Q627" s="41" t="e">
        <f t="shared" si="18"/>
        <v>#REF!</v>
      </c>
      <c r="R627" s="28" t="e">
        <f>IF(O627="","",IF(#REF!="Leaders",LARGE(K:K,O627),SMALL(K:K,O627)))</f>
        <v>#REF!</v>
      </c>
      <c r="S627" s="28"/>
      <c r="T627" s="42" t="e">
        <f t="array" ref="T627">IF(O627="","",INDEX(D$9:D$938,MATCH(1,(L$9:L$938=IF(#REF!="Leaders",LARGE(L$9:L$938,O627),SMALL(L$9:L$938,O627)))*(COUNTIF(T$9:T626,D$9:D$938)=0),0)))</f>
        <v>#REF!</v>
      </c>
      <c r="U627" s="41" t="e">
        <f t="shared" si="19"/>
        <v>#REF!</v>
      </c>
      <c r="V627" s="28" t="e">
        <f>IF(O627="","",IF(#REF!="Leaders",LARGE(L:L,O627),SMALL(L:L,O627)))</f>
        <v>#REF!</v>
      </c>
      <c r="X627" s="42" t="e">
        <f t="array" ref="X627">IF(O627="","",INDEX(D$9:D$938,MATCH(1,(M$9:M$938=IF(#REF!="Leaders",LARGE(M$9:M$938,O627),SMALL(M$9:M$938,O627)))*(COUNTIF(X$9:X626,D$9:D$938)=0),0)))</f>
        <v>#REF!</v>
      </c>
      <c r="Y627" s="41" t="e">
        <f t="shared" si="20"/>
        <v>#REF!</v>
      </c>
      <c r="Z627" s="28" t="e">
        <f>IF(O627="","",IF(#REF!="Leaders",LARGE(M:M,O627),SMALL(M:M,O627)))</f>
        <v>#REF!</v>
      </c>
    </row>
    <row r="628" spans="7:26">
      <c r="G628" s="28"/>
      <c r="H628" s="40"/>
      <c r="I628" s="28"/>
      <c r="J628" s="28"/>
      <c r="K628" s="28" t="e">
        <f>IF(#REF!="","",IF(D628="","",IFERROR(IF(#REF!="Yes",_xll.BQL.Query(#REF!&amp;"get(dropna(matches(groupcut(#E,by=#peer,n=10),long_comp_name().value == value(long_comp_name().value,['"&amp;D628&amp;"']).value),true)) for(members('besgcov index'))","#asof",_xll.BQL.Date(#REF!),"#4 = classification_name(bics,4)","#3 = classification_name(bics,3)","#2 = classification_name(bics,2)","#if= "&amp;'[11]Peer Sheet'!$AE$2&amp;"","#Peer = "&amp;'[11]Peer Sheet'!$AE$3&amp;""),G628)*1,"-")))</f>
        <v>#REF!</v>
      </c>
      <c r="L628" s="28" t="e">
        <f>IF(#REF!="","",IF(D628="","",IF(#REF!="Yes",_xll.BQL.Query(#REF!&amp;"get(dropna(matches(groupcut(#S,by=#peer,n=10),long_comp_name().value == value(long_comp_name().value,['"&amp;D628&amp;"']).value),true)) for(members('besgcov index'))","#asof",_xll.BQL.Date(#REF!),"#4 = classification_name(bics,4)","#3 = classification_name(bics,3)","#2 = classification_name(bics,2)","#if= "&amp;'[11]Peer Sheet'!$AE$2&amp;"","#Peer = "&amp;'[11]Peer Sheet'!$AE$3&amp;""),H628)))</f>
        <v>#REF!</v>
      </c>
      <c r="M628" s="28" t="e">
        <f>IF(#REF!="","",IF(D628="","",IF(#REF!="Yes",_xll.BQL.Query(#REF!&amp;"get(dropna(matches(groupcut(#G,by=#peer,n=10),long_comp_name().value == value(long_comp_name().value,['"&amp;D628&amp;"']).value),true)) for(members('besgcov index'))","#asof",_xll.BQL.Date(#REF!),"#4 = classification_name(bics,4)","#3 = classification_name(bics,3)","#2 = classification_name(bics,2)","#if= "&amp;'[11]Peer Sheet'!$AE$2&amp;"","#Peer = "&amp;'[11]Peer Sheet'!$AE$3&amp;""),I628)))</f>
        <v>#REF!</v>
      </c>
      <c r="O628" s="27" t="e">
        <f>IF(O627&lt;#REF!,O627+1,"")</f>
        <v>#REF!</v>
      </c>
      <c r="P628" s="42" t="e">
        <f t="array" ref="P628">IF(O628="","",INDEX(D$9:D$938,MATCH(1,(K$9:K$938=IF(#REF!="Leaders",LARGE(K$9:K$938,O628),SMALL(K$9:K$938,O628)))*(COUNTIF(P$9:P627,D$9:D$938)=0),0)))</f>
        <v>#REF!</v>
      </c>
      <c r="Q628" s="41" t="e">
        <f t="shared" si="18"/>
        <v>#REF!</v>
      </c>
      <c r="R628" s="28" t="e">
        <f>IF(O628="","",IF(#REF!="Leaders",LARGE(K:K,O628),SMALL(K:K,O628)))</f>
        <v>#REF!</v>
      </c>
      <c r="S628" s="28"/>
      <c r="T628" s="42" t="e">
        <f t="array" ref="T628">IF(O628="","",INDEX(D$9:D$938,MATCH(1,(L$9:L$938=IF(#REF!="Leaders",LARGE(L$9:L$938,O628),SMALL(L$9:L$938,O628)))*(COUNTIF(T$9:T627,D$9:D$938)=0),0)))</f>
        <v>#REF!</v>
      </c>
      <c r="U628" s="41" t="e">
        <f t="shared" si="19"/>
        <v>#REF!</v>
      </c>
      <c r="V628" s="28" t="e">
        <f>IF(O628="","",IF(#REF!="Leaders",LARGE(L:L,O628),SMALL(L:L,O628)))</f>
        <v>#REF!</v>
      </c>
      <c r="X628" s="42" t="e">
        <f t="array" ref="X628">IF(O628="","",INDEX(D$9:D$938,MATCH(1,(M$9:M$938=IF(#REF!="Leaders",LARGE(M$9:M$938,O628),SMALL(M$9:M$938,O628)))*(COUNTIF(X$9:X627,D$9:D$938)=0),0)))</f>
        <v>#REF!</v>
      </c>
      <c r="Y628" s="41" t="e">
        <f t="shared" si="20"/>
        <v>#REF!</v>
      </c>
      <c r="Z628" s="28" t="e">
        <f>IF(O628="","",IF(#REF!="Leaders",LARGE(M:M,O628),SMALL(M:M,O628)))</f>
        <v>#REF!</v>
      </c>
    </row>
    <row r="629" spans="7:26">
      <c r="G629" s="28"/>
      <c r="H629" s="40"/>
      <c r="I629" s="28"/>
      <c r="J629" s="28"/>
      <c r="K629" s="28" t="e">
        <f>IF(#REF!="","",IF(D629="","",IFERROR(IF(#REF!="Yes",_xll.BQL.Query(#REF!&amp;"get(dropna(matches(groupcut(#E,by=#peer,n=10),long_comp_name().value == value(long_comp_name().value,['"&amp;D629&amp;"']).value),true)) for(members('besgcov index'))","#asof",_xll.BQL.Date(#REF!),"#4 = classification_name(bics,4)","#3 = classification_name(bics,3)","#2 = classification_name(bics,2)","#if= "&amp;'[11]Peer Sheet'!$AE$2&amp;"","#Peer = "&amp;'[11]Peer Sheet'!$AE$3&amp;""),G629)*1,"-")))</f>
        <v>#REF!</v>
      </c>
      <c r="L629" s="28" t="e">
        <f>IF(#REF!="","",IF(D629="","",IF(#REF!="Yes",_xll.BQL.Query(#REF!&amp;"get(dropna(matches(groupcut(#S,by=#peer,n=10),long_comp_name().value == value(long_comp_name().value,['"&amp;D629&amp;"']).value),true)) for(members('besgcov index'))","#asof",_xll.BQL.Date(#REF!),"#4 = classification_name(bics,4)","#3 = classification_name(bics,3)","#2 = classification_name(bics,2)","#if= "&amp;'[11]Peer Sheet'!$AE$2&amp;"","#Peer = "&amp;'[11]Peer Sheet'!$AE$3&amp;""),H629)))</f>
        <v>#REF!</v>
      </c>
      <c r="M629" s="28" t="e">
        <f>IF(#REF!="","",IF(D629="","",IF(#REF!="Yes",_xll.BQL.Query(#REF!&amp;"get(dropna(matches(groupcut(#G,by=#peer,n=10),long_comp_name().value == value(long_comp_name().value,['"&amp;D629&amp;"']).value),true)) for(members('besgcov index'))","#asof",_xll.BQL.Date(#REF!),"#4 = classification_name(bics,4)","#3 = classification_name(bics,3)","#2 = classification_name(bics,2)","#if= "&amp;'[11]Peer Sheet'!$AE$2&amp;"","#Peer = "&amp;'[11]Peer Sheet'!$AE$3&amp;""),I629)))</f>
        <v>#REF!</v>
      </c>
      <c r="O629" s="27" t="e">
        <f>IF(O628&lt;#REF!,O628+1,"")</f>
        <v>#REF!</v>
      </c>
      <c r="P629" s="42" t="e">
        <f t="array" ref="P629">IF(O629="","",INDEX(D$9:D$938,MATCH(1,(K$9:K$938=IF(#REF!="Leaders",LARGE(K$9:K$938,O629),SMALL(K$9:K$938,O629)))*(COUNTIF(P$9:P628,D$9:D$938)=0),0)))</f>
        <v>#REF!</v>
      </c>
      <c r="Q629" s="41" t="e">
        <f t="shared" si="18"/>
        <v>#REF!</v>
      </c>
      <c r="R629" s="28" t="e">
        <f>IF(O629="","",IF(#REF!="Leaders",LARGE(K:K,O629),SMALL(K:K,O629)))</f>
        <v>#REF!</v>
      </c>
      <c r="S629" s="28"/>
      <c r="T629" s="42" t="e">
        <f t="array" ref="T629">IF(O629="","",INDEX(D$9:D$938,MATCH(1,(L$9:L$938=IF(#REF!="Leaders",LARGE(L$9:L$938,O629),SMALL(L$9:L$938,O629)))*(COUNTIF(T$9:T628,D$9:D$938)=0),0)))</f>
        <v>#REF!</v>
      </c>
      <c r="U629" s="41" t="e">
        <f t="shared" si="19"/>
        <v>#REF!</v>
      </c>
      <c r="V629" s="28" t="e">
        <f>IF(O629="","",IF(#REF!="Leaders",LARGE(L:L,O629),SMALL(L:L,O629)))</f>
        <v>#REF!</v>
      </c>
      <c r="X629" s="42" t="e">
        <f t="array" ref="X629">IF(O629="","",INDEX(D$9:D$938,MATCH(1,(M$9:M$938=IF(#REF!="Leaders",LARGE(M$9:M$938,O629),SMALL(M$9:M$938,O629)))*(COUNTIF(X$9:X628,D$9:D$938)=0),0)))</f>
        <v>#REF!</v>
      </c>
      <c r="Y629" s="41" t="e">
        <f t="shared" si="20"/>
        <v>#REF!</v>
      </c>
      <c r="Z629" s="28" t="e">
        <f>IF(O629="","",IF(#REF!="Leaders",LARGE(M:M,O629),SMALL(M:M,O629)))</f>
        <v>#REF!</v>
      </c>
    </row>
    <row r="630" spans="7:26">
      <c r="G630" s="28"/>
      <c r="H630" s="40"/>
      <c r="I630" s="28"/>
      <c r="J630" s="28"/>
      <c r="K630" s="28" t="e">
        <f>IF(#REF!="","",IF(D630="","",IFERROR(IF(#REF!="Yes",_xll.BQL.Query(#REF!&amp;"get(dropna(matches(groupcut(#E,by=#peer,n=10),long_comp_name().value == value(long_comp_name().value,['"&amp;D630&amp;"']).value),true)) for(members('besgcov index'))","#asof",_xll.BQL.Date(#REF!),"#4 = classification_name(bics,4)","#3 = classification_name(bics,3)","#2 = classification_name(bics,2)","#if= "&amp;'[11]Peer Sheet'!$AE$2&amp;"","#Peer = "&amp;'[11]Peer Sheet'!$AE$3&amp;""),G630)*1,"-")))</f>
        <v>#REF!</v>
      </c>
      <c r="L630" s="28" t="e">
        <f>IF(#REF!="","",IF(D630="","",IF(#REF!="Yes",_xll.BQL.Query(#REF!&amp;"get(dropna(matches(groupcut(#S,by=#peer,n=10),long_comp_name().value == value(long_comp_name().value,['"&amp;D630&amp;"']).value),true)) for(members('besgcov index'))","#asof",_xll.BQL.Date(#REF!),"#4 = classification_name(bics,4)","#3 = classification_name(bics,3)","#2 = classification_name(bics,2)","#if= "&amp;'[11]Peer Sheet'!$AE$2&amp;"","#Peer = "&amp;'[11]Peer Sheet'!$AE$3&amp;""),H630)))</f>
        <v>#REF!</v>
      </c>
      <c r="M630" s="28" t="e">
        <f>IF(#REF!="","",IF(D630="","",IF(#REF!="Yes",_xll.BQL.Query(#REF!&amp;"get(dropna(matches(groupcut(#G,by=#peer,n=10),long_comp_name().value == value(long_comp_name().value,['"&amp;D630&amp;"']).value),true)) for(members('besgcov index'))","#asof",_xll.BQL.Date(#REF!),"#4 = classification_name(bics,4)","#3 = classification_name(bics,3)","#2 = classification_name(bics,2)","#if= "&amp;'[11]Peer Sheet'!$AE$2&amp;"","#Peer = "&amp;'[11]Peer Sheet'!$AE$3&amp;""),I630)))</f>
        <v>#REF!</v>
      </c>
      <c r="O630" s="27" t="e">
        <f>IF(O629&lt;#REF!,O629+1,"")</f>
        <v>#REF!</v>
      </c>
      <c r="P630" s="42" t="e">
        <f t="array" ref="P630">IF(O630="","",INDEX(D$9:D$938,MATCH(1,(K$9:K$938=IF(#REF!="Leaders",LARGE(K$9:K$938,O630),SMALL(K$9:K$938,O630)))*(COUNTIF(P$9:P629,D$9:D$938)=0),0)))</f>
        <v>#REF!</v>
      </c>
      <c r="Q630" s="41" t="e">
        <f t="shared" si="18"/>
        <v>#REF!</v>
      </c>
      <c r="R630" s="28" t="e">
        <f>IF(O630="","",IF(#REF!="Leaders",LARGE(K:K,O630),SMALL(K:K,O630)))</f>
        <v>#REF!</v>
      </c>
      <c r="S630" s="28"/>
      <c r="T630" s="42" t="e">
        <f t="array" ref="T630">IF(O630="","",INDEX(D$9:D$938,MATCH(1,(L$9:L$938=IF(#REF!="Leaders",LARGE(L$9:L$938,O630),SMALL(L$9:L$938,O630)))*(COUNTIF(T$9:T629,D$9:D$938)=0),0)))</f>
        <v>#REF!</v>
      </c>
      <c r="U630" s="41" t="e">
        <f t="shared" si="19"/>
        <v>#REF!</v>
      </c>
      <c r="V630" s="28" t="e">
        <f>IF(O630="","",IF(#REF!="Leaders",LARGE(L:L,O630),SMALL(L:L,O630)))</f>
        <v>#REF!</v>
      </c>
      <c r="X630" s="42" t="e">
        <f t="array" ref="X630">IF(O630="","",INDEX(D$9:D$938,MATCH(1,(M$9:M$938=IF(#REF!="Leaders",LARGE(M$9:M$938,O630),SMALL(M$9:M$938,O630)))*(COUNTIF(X$9:X629,D$9:D$938)=0),0)))</f>
        <v>#REF!</v>
      </c>
      <c r="Y630" s="41" t="e">
        <f t="shared" si="20"/>
        <v>#REF!</v>
      </c>
      <c r="Z630" s="28" t="e">
        <f>IF(O630="","",IF(#REF!="Leaders",LARGE(M:M,O630),SMALL(M:M,O630)))</f>
        <v>#REF!</v>
      </c>
    </row>
    <row r="631" spans="7:26">
      <c r="G631" s="28"/>
      <c r="H631" s="40"/>
      <c r="I631" s="28"/>
      <c r="J631" s="28"/>
      <c r="K631" s="28" t="e">
        <f>IF(#REF!="","",IF(D631="","",IFERROR(IF(#REF!="Yes",_xll.BQL.Query(#REF!&amp;"get(dropna(matches(groupcut(#E,by=#peer,n=10),long_comp_name().value == value(long_comp_name().value,['"&amp;D631&amp;"']).value),true)) for(members('besgcov index'))","#asof",_xll.BQL.Date(#REF!),"#4 = classification_name(bics,4)","#3 = classification_name(bics,3)","#2 = classification_name(bics,2)","#if= "&amp;'[11]Peer Sheet'!$AE$2&amp;"","#Peer = "&amp;'[11]Peer Sheet'!$AE$3&amp;""),G631)*1,"-")))</f>
        <v>#REF!</v>
      </c>
      <c r="L631" s="28" t="e">
        <f>IF(#REF!="","",IF(D631="","",IF(#REF!="Yes",_xll.BQL.Query(#REF!&amp;"get(dropna(matches(groupcut(#S,by=#peer,n=10),long_comp_name().value == value(long_comp_name().value,['"&amp;D631&amp;"']).value),true)) for(members('besgcov index'))","#asof",_xll.BQL.Date(#REF!),"#4 = classification_name(bics,4)","#3 = classification_name(bics,3)","#2 = classification_name(bics,2)","#if= "&amp;'[11]Peer Sheet'!$AE$2&amp;"","#Peer = "&amp;'[11]Peer Sheet'!$AE$3&amp;""),H631)))</f>
        <v>#REF!</v>
      </c>
      <c r="M631" s="28" t="e">
        <f>IF(#REF!="","",IF(D631="","",IF(#REF!="Yes",_xll.BQL.Query(#REF!&amp;"get(dropna(matches(groupcut(#G,by=#peer,n=10),long_comp_name().value == value(long_comp_name().value,['"&amp;D631&amp;"']).value),true)) for(members('besgcov index'))","#asof",_xll.BQL.Date(#REF!),"#4 = classification_name(bics,4)","#3 = classification_name(bics,3)","#2 = classification_name(bics,2)","#if= "&amp;'[11]Peer Sheet'!$AE$2&amp;"","#Peer = "&amp;'[11]Peer Sheet'!$AE$3&amp;""),I631)))</f>
        <v>#REF!</v>
      </c>
      <c r="O631" s="27" t="e">
        <f>IF(O630&lt;#REF!,O630+1,"")</f>
        <v>#REF!</v>
      </c>
      <c r="P631" s="42" t="e">
        <f t="array" ref="P631">IF(O631="","",INDEX(D$9:D$938,MATCH(1,(K$9:K$938=IF(#REF!="Leaders",LARGE(K$9:K$938,O631),SMALL(K$9:K$938,O631)))*(COUNTIF(P$9:P630,D$9:D$938)=0),0)))</f>
        <v>#REF!</v>
      </c>
      <c r="Q631" s="41" t="e">
        <f t="shared" si="18"/>
        <v>#REF!</v>
      </c>
      <c r="R631" s="28" t="e">
        <f>IF(O631="","",IF(#REF!="Leaders",LARGE(K:K,O631),SMALL(K:K,O631)))</f>
        <v>#REF!</v>
      </c>
      <c r="S631" s="28"/>
      <c r="T631" s="42" t="e">
        <f t="array" ref="T631">IF(O631="","",INDEX(D$9:D$938,MATCH(1,(L$9:L$938=IF(#REF!="Leaders",LARGE(L$9:L$938,O631),SMALL(L$9:L$938,O631)))*(COUNTIF(T$9:T630,D$9:D$938)=0),0)))</f>
        <v>#REF!</v>
      </c>
      <c r="U631" s="41" t="e">
        <f t="shared" si="19"/>
        <v>#REF!</v>
      </c>
      <c r="V631" s="28" t="e">
        <f>IF(O631="","",IF(#REF!="Leaders",LARGE(L:L,O631),SMALL(L:L,O631)))</f>
        <v>#REF!</v>
      </c>
      <c r="X631" s="42" t="e">
        <f t="array" ref="X631">IF(O631="","",INDEX(D$9:D$938,MATCH(1,(M$9:M$938=IF(#REF!="Leaders",LARGE(M$9:M$938,O631),SMALL(M$9:M$938,O631)))*(COUNTIF(X$9:X630,D$9:D$938)=0),0)))</f>
        <v>#REF!</v>
      </c>
      <c r="Y631" s="41" t="e">
        <f t="shared" si="20"/>
        <v>#REF!</v>
      </c>
      <c r="Z631" s="28" t="e">
        <f>IF(O631="","",IF(#REF!="Leaders",LARGE(M:M,O631),SMALL(M:M,O631)))</f>
        <v>#REF!</v>
      </c>
    </row>
    <row r="632" spans="7:26">
      <c r="G632" s="28"/>
      <c r="H632" s="40"/>
      <c r="I632" s="28"/>
      <c r="J632" s="28"/>
      <c r="K632" s="28" t="e">
        <f>IF(#REF!="","",IF(D632="","",IFERROR(IF(#REF!="Yes",_xll.BQL.Query(#REF!&amp;"get(dropna(matches(groupcut(#E,by=#peer,n=10),long_comp_name().value == value(long_comp_name().value,['"&amp;D632&amp;"']).value),true)) for(members('besgcov index'))","#asof",_xll.BQL.Date(#REF!),"#4 = classification_name(bics,4)","#3 = classification_name(bics,3)","#2 = classification_name(bics,2)","#if= "&amp;'[11]Peer Sheet'!$AE$2&amp;"","#Peer = "&amp;'[11]Peer Sheet'!$AE$3&amp;""),G632)*1,"-")))</f>
        <v>#REF!</v>
      </c>
      <c r="L632" s="28" t="e">
        <f>IF(#REF!="","",IF(D632="","",IF(#REF!="Yes",_xll.BQL.Query(#REF!&amp;"get(dropna(matches(groupcut(#S,by=#peer,n=10),long_comp_name().value == value(long_comp_name().value,['"&amp;D632&amp;"']).value),true)) for(members('besgcov index'))","#asof",_xll.BQL.Date(#REF!),"#4 = classification_name(bics,4)","#3 = classification_name(bics,3)","#2 = classification_name(bics,2)","#if= "&amp;'[11]Peer Sheet'!$AE$2&amp;"","#Peer = "&amp;'[11]Peer Sheet'!$AE$3&amp;""),H632)))</f>
        <v>#REF!</v>
      </c>
      <c r="M632" s="28" t="e">
        <f>IF(#REF!="","",IF(D632="","",IF(#REF!="Yes",_xll.BQL.Query(#REF!&amp;"get(dropna(matches(groupcut(#G,by=#peer,n=10),long_comp_name().value == value(long_comp_name().value,['"&amp;D632&amp;"']).value),true)) for(members('besgcov index'))","#asof",_xll.BQL.Date(#REF!),"#4 = classification_name(bics,4)","#3 = classification_name(bics,3)","#2 = classification_name(bics,2)","#if= "&amp;'[11]Peer Sheet'!$AE$2&amp;"","#Peer = "&amp;'[11]Peer Sheet'!$AE$3&amp;""),I632)))</f>
        <v>#REF!</v>
      </c>
      <c r="O632" s="27" t="e">
        <f>IF(O631&lt;#REF!,O631+1,"")</f>
        <v>#REF!</v>
      </c>
      <c r="P632" s="42" t="e">
        <f t="array" ref="P632">IF(O632="","",INDEX(D$9:D$938,MATCH(1,(K$9:K$938=IF(#REF!="Leaders",LARGE(K$9:K$938,O632),SMALL(K$9:K$938,O632)))*(COUNTIF(P$9:P631,D$9:D$938)=0),0)))</f>
        <v>#REF!</v>
      </c>
      <c r="Q632" s="41" t="e">
        <f t="shared" si="18"/>
        <v>#REF!</v>
      </c>
      <c r="R632" s="28" t="e">
        <f>IF(O632="","",IF(#REF!="Leaders",LARGE(K:K,O632),SMALL(K:K,O632)))</f>
        <v>#REF!</v>
      </c>
      <c r="S632" s="28"/>
      <c r="T632" s="42" t="e">
        <f t="array" ref="T632">IF(O632="","",INDEX(D$9:D$938,MATCH(1,(L$9:L$938=IF(#REF!="Leaders",LARGE(L$9:L$938,O632),SMALL(L$9:L$938,O632)))*(COUNTIF(T$9:T631,D$9:D$938)=0),0)))</f>
        <v>#REF!</v>
      </c>
      <c r="U632" s="41" t="e">
        <f t="shared" si="19"/>
        <v>#REF!</v>
      </c>
      <c r="V632" s="28" t="e">
        <f>IF(O632="","",IF(#REF!="Leaders",LARGE(L:L,O632),SMALL(L:L,O632)))</f>
        <v>#REF!</v>
      </c>
      <c r="X632" s="42" t="e">
        <f t="array" ref="X632">IF(O632="","",INDEX(D$9:D$938,MATCH(1,(M$9:M$938=IF(#REF!="Leaders",LARGE(M$9:M$938,O632),SMALL(M$9:M$938,O632)))*(COUNTIF(X$9:X631,D$9:D$938)=0),0)))</f>
        <v>#REF!</v>
      </c>
      <c r="Y632" s="41" t="e">
        <f t="shared" si="20"/>
        <v>#REF!</v>
      </c>
      <c r="Z632" s="28" t="e">
        <f>IF(O632="","",IF(#REF!="Leaders",LARGE(M:M,O632),SMALL(M:M,O632)))</f>
        <v>#REF!</v>
      </c>
    </row>
    <row r="633" spans="7:26">
      <c r="G633" s="28"/>
      <c r="H633" s="40"/>
      <c r="I633" s="28"/>
      <c r="J633" s="28"/>
      <c r="K633" s="28" t="e">
        <f>IF(#REF!="","",IF(D633="","",IFERROR(IF(#REF!="Yes",_xll.BQL.Query(#REF!&amp;"get(dropna(matches(groupcut(#E,by=#peer,n=10),long_comp_name().value == value(long_comp_name().value,['"&amp;D633&amp;"']).value),true)) for(members('besgcov index'))","#asof",_xll.BQL.Date(#REF!),"#4 = classification_name(bics,4)","#3 = classification_name(bics,3)","#2 = classification_name(bics,2)","#if= "&amp;'[11]Peer Sheet'!$AE$2&amp;"","#Peer = "&amp;'[11]Peer Sheet'!$AE$3&amp;""),G633)*1,"-")))</f>
        <v>#REF!</v>
      </c>
      <c r="L633" s="28" t="e">
        <f>IF(#REF!="","",IF(D633="","",IF(#REF!="Yes",_xll.BQL.Query(#REF!&amp;"get(dropna(matches(groupcut(#S,by=#peer,n=10),long_comp_name().value == value(long_comp_name().value,['"&amp;D633&amp;"']).value),true)) for(members('besgcov index'))","#asof",_xll.BQL.Date(#REF!),"#4 = classification_name(bics,4)","#3 = classification_name(bics,3)","#2 = classification_name(bics,2)","#if= "&amp;'[11]Peer Sheet'!$AE$2&amp;"","#Peer = "&amp;'[11]Peer Sheet'!$AE$3&amp;""),H633)))</f>
        <v>#REF!</v>
      </c>
      <c r="M633" s="28" t="e">
        <f>IF(#REF!="","",IF(D633="","",IF(#REF!="Yes",_xll.BQL.Query(#REF!&amp;"get(dropna(matches(groupcut(#G,by=#peer,n=10),long_comp_name().value == value(long_comp_name().value,['"&amp;D633&amp;"']).value),true)) for(members('besgcov index'))","#asof",_xll.BQL.Date(#REF!),"#4 = classification_name(bics,4)","#3 = classification_name(bics,3)","#2 = classification_name(bics,2)","#if= "&amp;'[11]Peer Sheet'!$AE$2&amp;"","#Peer = "&amp;'[11]Peer Sheet'!$AE$3&amp;""),I633)))</f>
        <v>#REF!</v>
      </c>
      <c r="O633" s="27" t="e">
        <f>IF(O632&lt;#REF!,O632+1,"")</f>
        <v>#REF!</v>
      </c>
      <c r="P633" s="42" t="e">
        <f t="array" ref="P633">IF(O633="","",INDEX(D$9:D$938,MATCH(1,(K$9:K$938=IF(#REF!="Leaders",LARGE(K$9:K$938,O633),SMALL(K$9:K$938,O633)))*(COUNTIF(P$9:P632,D$9:D$938)=0),0)))</f>
        <v>#REF!</v>
      </c>
      <c r="Q633" s="41" t="e">
        <f t="shared" si="18"/>
        <v>#REF!</v>
      </c>
      <c r="R633" s="28" t="e">
        <f>IF(O633="","",IF(#REF!="Leaders",LARGE(K:K,O633),SMALL(K:K,O633)))</f>
        <v>#REF!</v>
      </c>
      <c r="S633" s="28"/>
      <c r="T633" s="42" t="e">
        <f t="array" ref="T633">IF(O633="","",INDEX(D$9:D$938,MATCH(1,(L$9:L$938=IF(#REF!="Leaders",LARGE(L$9:L$938,O633),SMALL(L$9:L$938,O633)))*(COUNTIF(T$9:T632,D$9:D$938)=0),0)))</f>
        <v>#REF!</v>
      </c>
      <c r="U633" s="41" t="e">
        <f t="shared" si="19"/>
        <v>#REF!</v>
      </c>
      <c r="V633" s="28" t="e">
        <f>IF(O633="","",IF(#REF!="Leaders",LARGE(L:L,O633),SMALL(L:L,O633)))</f>
        <v>#REF!</v>
      </c>
      <c r="X633" s="42" t="e">
        <f t="array" ref="X633">IF(O633="","",INDEX(D$9:D$938,MATCH(1,(M$9:M$938=IF(#REF!="Leaders",LARGE(M$9:M$938,O633),SMALL(M$9:M$938,O633)))*(COUNTIF(X$9:X632,D$9:D$938)=0),0)))</f>
        <v>#REF!</v>
      </c>
      <c r="Y633" s="41" t="e">
        <f t="shared" si="20"/>
        <v>#REF!</v>
      </c>
      <c r="Z633" s="28" t="e">
        <f>IF(O633="","",IF(#REF!="Leaders",LARGE(M:M,O633),SMALL(M:M,O633)))</f>
        <v>#REF!</v>
      </c>
    </row>
    <row r="634" spans="7:26">
      <c r="K634" s="28" t="e">
        <f>IF(#REF!="","",IF(D634="","",IFERROR(IF(#REF!="Yes",_xll.BQL.Query(#REF!&amp;"get(dropna(matches(groupcut(#E,by=#peer,n=10),long_comp_name().value == value(long_comp_name().value,['"&amp;D634&amp;"']).value),true)) for(members('besgcov index'))","#asof",_xll.BQL.Date(#REF!),"#4 = classification_name(bics,4)","#3 = classification_name(bics,3)","#2 = classification_name(bics,2)","#if= "&amp;'[11]Peer Sheet'!$AE$2&amp;"","#Peer = "&amp;'[11]Peer Sheet'!$AE$3&amp;""),G634)*1,"-")))</f>
        <v>#REF!</v>
      </c>
      <c r="L634" s="28" t="e">
        <f>IF(#REF!="","",IF(D634="","",IF(#REF!="Yes",_xll.BQL.Query(#REF!&amp;"get(dropna(matches(groupcut(#S,by=#peer,n=10),long_comp_name().value == value(long_comp_name().value,['"&amp;D634&amp;"']).value),true)) for(members('besgcov index'))","#asof",_xll.BQL.Date(#REF!),"#4 = classification_name(bics,4)","#3 = classification_name(bics,3)","#2 = classification_name(bics,2)","#if= "&amp;'[11]Peer Sheet'!$AE$2&amp;"","#Peer = "&amp;'[11]Peer Sheet'!$AE$3&amp;""),H634)))</f>
        <v>#REF!</v>
      </c>
      <c r="M634" s="28" t="e">
        <f>IF(#REF!="","",IF(D634="","",IF(#REF!="Yes",_xll.BQL.Query(#REF!&amp;"get(dropna(matches(groupcut(#G,by=#peer,n=10),long_comp_name().value == value(long_comp_name().value,['"&amp;D634&amp;"']).value),true)) for(members('besgcov index'))","#asof",_xll.BQL.Date(#REF!),"#4 = classification_name(bics,4)","#3 = classification_name(bics,3)","#2 = classification_name(bics,2)","#if= "&amp;'[11]Peer Sheet'!$AE$2&amp;"","#Peer = "&amp;'[11]Peer Sheet'!$AE$3&amp;""),I634)))</f>
        <v>#REF!</v>
      </c>
      <c r="O634" s="27" t="e">
        <f>IF(O633&lt;#REF!,O633+1,"")</f>
        <v>#REF!</v>
      </c>
      <c r="P634" s="42" t="e">
        <f t="array" ref="P634">IF(O634="","",INDEX(D$9:D$938,MATCH(1,(K$9:K$938=IF(#REF!="Leaders",LARGE(K$9:K$938,O634),SMALL(K$9:K$938,O634)))*(COUNTIF(P$9:P633,D$9:D$938)=0),0)))</f>
        <v>#REF!</v>
      </c>
      <c r="Q634" s="41" t="e">
        <f t="shared" si="18"/>
        <v>#REF!</v>
      </c>
      <c r="R634" s="28" t="e">
        <f>IF(O634="","",IF(#REF!="Leaders",LARGE(K:K,O634),SMALL(K:K,O634)))</f>
        <v>#REF!</v>
      </c>
      <c r="T634" s="42" t="e">
        <f t="array" ref="T634">IF(O634="","",INDEX(D$9:D$938,MATCH(1,(L$9:L$938=IF(#REF!="Leaders",LARGE(L$9:L$938,O634),SMALL(L$9:L$938,O634)))*(COUNTIF(T$9:T633,D$9:D$938)=0),0)))</f>
        <v>#REF!</v>
      </c>
      <c r="U634" s="41" t="e">
        <f t="shared" si="19"/>
        <v>#REF!</v>
      </c>
      <c r="V634" s="28" t="e">
        <f>IF(O634="","",IF(#REF!="Leaders",LARGE(L:L,O634),SMALL(L:L,O634)))</f>
        <v>#REF!</v>
      </c>
      <c r="X634" s="42" t="e">
        <f t="array" ref="X634">IF(O634="","",INDEX(D$9:D$938,MATCH(1,(M$9:M$938=IF(#REF!="Leaders",LARGE(M$9:M$938,O634),SMALL(M$9:M$938,O634)))*(COUNTIF(X$9:X633,D$9:D$938)=0),0)))</f>
        <v>#REF!</v>
      </c>
      <c r="Y634" s="41" t="e">
        <f t="shared" si="20"/>
        <v>#REF!</v>
      </c>
      <c r="Z634" s="28" t="e">
        <f>IF(O634="","",IF(#REF!="Leaders",LARGE(M:M,O634),SMALL(M:M,O634)))</f>
        <v>#REF!</v>
      </c>
    </row>
    <row r="635" spans="7:26">
      <c r="K635" s="28" t="e">
        <f>IF(#REF!="","",IF(D635="","",IFERROR(IF(#REF!="Yes",_xll.BQL.Query(#REF!&amp;"get(dropna(matches(groupcut(#E,by=#peer,n=10),long_comp_name().value == value(long_comp_name().value,['"&amp;D635&amp;"']).value),true)) for(members('besgcov index'))","#asof",_xll.BQL.Date(#REF!),"#4 = classification_name(bics,4)","#3 = classification_name(bics,3)","#2 = classification_name(bics,2)","#if= "&amp;'[11]Peer Sheet'!$AE$2&amp;"","#Peer = "&amp;'[11]Peer Sheet'!$AE$3&amp;""),G635)*1,"-")))</f>
        <v>#REF!</v>
      </c>
      <c r="L635" s="28" t="e">
        <f>IF(#REF!="","",IF(D635="","",IF(#REF!="Yes",_xll.BQL.Query(#REF!&amp;"get(dropna(matches(groupcut(#S,by=#peer,n=10),long_comp_name().value == value(long_comp_name().value,['"&amp;D635&amp;"']).value),true)) for(members('besgcov index'))","#asof",_xll.BQL.Date(#REF!),"#4 = classification_name(bics,4)","#3 = classification_name(bics,3)","#2 = classification_name(bics,2)","#if= "&amp;'[11]Peer Sheet'!$AE$2&amp;"","#Peer = "&amp;'[11]Peer Sheet'!$AE$3&amp;""),H635)))</f>
        <v>#REF!</v>
      </c>
      <c r="M635" s="28" t="e">
        <f>IF(#REF!="","",IF(D635="","",IF(#REF!="Yes",_xll.BQL.Query(#REF!&amp;"get(dropna(matches(groupcut(#G,by=#peer,n=10),long_comp_name().value == value(long_comp_name().value,['"&amp;D635&amp;"']).value),true)) for(members('besgcov index'))","#asof",_xll.BQL.Date(#REF!),"#4 = classification_name(bics,4)","#3 = classification_name(bics,3)","#2 = classification_name(bics,2)","#if= "&amp;'[11]Peer Sheet'!$AE$2&amp;"","#Peer = "&amp;'[11]Peer Sheet'!$AE$3&amp;""),I635)))</f>
        <v>#REF!</v>
      </c>
      <c r="O635" s="27" t="e">
        <f>IF(O634&lt;#REF!,O634+1,"")</f>
        <v>#REF!</v>
      </c>
      <c r="P635" s="42" t="e">
        <f t="array" ref="P635">IF(O635="","",INDEX(D$9:D$938,MATCH(1,(K$9:K$938=IF(#REF!="Leaders",LARGE(K$9:K$938,O635),SMALL(K$9:K$938,O635)))*(COUNTIF(P$9:P634,D$9:D$938)=0),0)))</f>
        <v>#REF!</v>
      </c>
      <c r="Q635" s="41" t="e">
        <f t="shared" si="18"/>
        <v>#REF!</v>
      </c>
      <c r="R635" s="28" t="e">
        <f>IF(O635="","",IF(#REF!="Leaders",LARGE(K:K,O635),SMALL(K:K,O635)))</f>
        <v>#REF!</v>
      </c>
      <c r="T635" s="42" t="e">
        <f t="array" ref="T635">IF(O635="","",INDEX(D$9:D$938,MATCH(1,(L$9:L$938=IF(#REF!="Leaders",LARGE(L$9:L$938,O635),SMALL(L$9:L$938,O635)))*(COUNTIF(T$9:T634,D$9:D$938)=0),0)))</f>
        <v>#REF!</v>
      </c>
      <c r="U635" s="41" t="e">
        <f t="shared" si="19"/>
        <v>#REF!</v>
      </c>
      <c r="V635" s="28" t="e">
        <f>IF(O635="","",IF(#REF!="Leaders",LARGE(L:L,O635),SMALL(L:L,O635)))</f>
        <v>#REF!</v>
      </c>
      <c r="X635" s="42" t="e">
        <f t="array" ref="X635">IF(O635="","",INDEX(D$9:D$938,MATCH(1,(M$9:M$938=IF(#REF!="Leaders",LARGE(M$9:M$938,O635),SMALL(M$9:M$938,O635)))*(COUNTIF(X$9:X634,D$9:D$938)=0),0)))</f>
        <v>#REF!</v>
      </c>
      <c r="Y635" s="41" t="e">
        <f t="shared" si="20"/>
        <v>#REF!</v>
      </c>
      <c r="Z635" s="28" t="e">
        <f>IF(O635="","",IF(#REF!="Leaders",LARGE(M:M,O635),SMALL(M:M,O635)))</f>
        <v>#REF!</v>
      </c>
    </row>
    <row r="636" spans="7:26">
      <c r="K636" s="28" t="e">
        <f>IF(#REF!="","",IF(D636="","",IFERROR(IF(#REF!="Yes",_xll.BQL.Query(#REF!&amp;"get(dropna(matches(groupcut(#E,by=#peer,n=10),long_comp_name().value == value(long_comp_name().value,['"&amp;D636&amp;"']).value),true)) for(members('besgcov index'))","#asof",_xll.BQL.Date(#REF!),"#4 = classification_name(bics,4)","#3 = classification_name(bics,3)","#2 = classification_name(bics,2)","#if= "&amp;'[11]Peer Sheet'!$AE$2&amp;"","#Peer = "&amp;'[11]Peer Sheet'!$AE$3&amp;""),G636)*1,"-")))</f>
        <v>#REF!</v>
      </c>
      <c r="L636" s="28" t="e">
        <f>IF(#REF!="","",IF(D636="","",IF(#REF!="Yes",_xll.BQL.Query(#REF!&amp;"get(dropna(matches(groupcut(#S,by=#peer,n=10),long_comp_name().value == value(long_comp_name().value,['"&amp;D636&amp;"']).value),true)) for(members('besgcov index'))","#asof",_xll.BQL.Date(#REF!),"#4 = classification_name(bics,4)","#3 = classification_name(bics,3)","#2 = classification_name(bics,2)","#if= "&amp;'[11]Peer Sheet'!$AE$2&amp;"","#Peer = "&amp;'[11]Peer Sheet'!$AE$3&amp;""),H636)))</f>
        <v>#REF!</v>
      </c>
      <c r="M636" s="28" t="e">
        <f>IF(#REF!="","",IF(D636="","",IF(#REF!="Yes",_xll.BQL.Query(#REF!&amp;"get(dropna(matches(groupcut(#G,by=#peer,n=10),long_comp_name().value == value(long_comp_name().value,['"&amp;D636&amp;"']).value),true)) for(members('besgcov index'))","#asof",_xll.BQL.Date(#REF!),"#4 = classification_name(bics,4)","#3 = classification_name(bics,3)","#2 = classification_name(bics,2)","#if= "&amp;'[11]Peer Sheet'!$AE$2&amp;"","#Peer = "&amp;'[11]Peer Sheet'!$AE$3&amp;""),I636)))</f>
        <v>#REF!</v>
      </c>
      <c r="O636" s="27" t="e">
        <f>IF(O635&lt;#REF!,O635+1,"")</f>
        <v>#REF!</v>
      </c>
      <c r="P636" s="42" t="e">
        <f t="array" ref="P636">IF(O636="","",INDEX(D$9:D$938,MATCH(1,(K$9:K$938=IF(#REF!="Leaders",LARGE(K$9:K$938,O636),SMALL(K$9:K$938,O636)))*(COUNTIF(P$9:P635,D$9:D$938)=0),0)))</f>
        <v>#REF!</v>
      </c>
      <c r="Q636" s="41" t="e">
        <f t="shared" si="18"/>
        <v>#REF!</v>
      </c>
      <c r="R636" s="28" t="e">
        <f>IF(O636="","",IF(#REF!="Leaders",LARGE(K:K,O636),SMALL(K:K,O636)))</f>
        <v>#REF!</v>
      </c>
      <c r="T636" s="42" t="e">
        <f t="array" ref="T636">IF(O636="","",INDEX(D$9:D$938,MATCH(1,(L$9:L$938=IF(#REF!="Leaders",LARGE(L$9:L$938,O636),SMALL(L$9:L$938,O636)))*(COUNTIF(T$9:T635,D$9:D$938)=0),0)))</f>
        <v>#REF!</v>
      </c>
      <c r="U636" s="41" t="e">
        <f t="shared" si="19"/>
        <v>#REF!</v>
      </c>
      <c r="V636" s="28" t="e">
        <f>IF(O636="","",IF(#REF!="Leaders",LARGE(L:L,O636),SMALL(L:L,O636)))</f>
        <v>#REF!</v>
      </c>
      <c r="X636" s="42" t="e">
        <f t="array" ref="X636">IF(O636="","",INDEX(D$9:D$938,MATCH(1,(M$9:M$938=IF(#REF!="Leaders",LARGE(M$9:M$938,O636),SMALL(M$9:M$938,O636)))*(COUNTIF(X$9:X635,D$9:D$938)=0),0)))</f>
        <v>#REF!</v>
      </c>
      <c r="Y636" s="41" t="e">
        <f t="shared" si="20"/>
        <v>#REF!</v>
      </c>
      <c r="Z636" s="28" t="e">
        <f>IF(O636="","",IF(#REF!="Leaders",LARGE(M:M,O636),SMALL(M:M,O636)))</f>
        <v>#REF!</v>
      </c>
    </row>
    <row r="637" spans="7:26">
      <c r="K637" s="28" t="e">
        <f>IF(#REF!="","",IF(D637="","",IFERROR(IF(#REF!="Yes",_xll.BQL.Query(#REF!&amp;"get(dropna(matches(groupcut(#E,by=#peer,n=10),long_comp_name().value == value(long_comp_name().value,['"&amp;D637&amp;"']).value),true)) for(members('besgcov index'))","#asof",_xll.BQL.Date(#REF!),"#4 = classification_name(bics,4)","#3 = classification_name(bics,3)","#2 = classification_name(bics,2)","#if= "&amp;'[11]Peer Sheet'!$AE$2&amp;"","#Peer = "&amp;'[11]Peer Sheet'!$AE$3&amp;""),G637)*1,"-")))</f>
        <v>#REF!</v>
      </c>
      <c r="L637" s="28" t="e">
        <f>IF(#REF!="","",IF(D637="","",IF(#REF!="Yes",_xll.BQL.Query(#REF!&amp;"get(dropna(matches(groupcut(#S,by=#peer,n=10),long_comp_name().value == value(long_comp_name().value,['"&amp;D637&amp;"']).value),true)) for(members('besgcov index'))","#asof",_xll.BQL.Date(#REF!),"#4 = classification_name(bics,4)","#3 = classification_name(bics,3)","#2 = classification_name(bics,2)","#if= "&amp;'[11]Peer Sheet'!$AE$2&amp;"","#Peer = "&amp;'[11]Peer Sheet'!$AE$3&amp;""),H637)))</f>
        <v>#REF!</v>
      </c>
      <c r="M637" s="28" t="e">
        <f>IF(#REF!="","",IF(D637="","",IF(#REF!="Yes",_xll.BQL.Query(#REF!&amp;"get(dropna(matches(groupcut(#G,by=#peer,n=10),long_comp_name().value == value(long_comp_name().value,['"&amp;D637&amp;"']).value),true)) for(members('besgcov index'))","#asof",_xll.BQL.Date(#REF!),"#4 = classification_name(bics,4)","#3 = classification_name(bics,3)","#2 = classification_name(bics,2)","#if= "&amp;'[11]Peer Sheet'!$AE$2&amp;"","#Peer = "&amp;'[11]Peer Sheet'!$AE$3&amp;""),I637)))</f>
        <v>#REF!</v>
      </c>
      <c r="O637" s="27" t="e">
        <f>IF(O636&lt;#REF!,O636+1,"")</f>
        <v>#REF!</v>
      </c>
      <c r="P637" s="42" t="e">
        <f t="array" ref="P637">IF(O637="","",INDEX(D$9:D$938,MATCH(1,(K$9:K$938=IF(#REF!="Leaders",LARGE(K$9:K$938,O637),SMALL(K$9:K$938,O637)))*(COUNTIF(P$9:P636,D$9:D$938)=0),0)))</f>
        <v>#REF!</v>
      </c>
      <c r="Q637" s="41" t="e">
        <f t="shared" si="18"/>
        <v>#REF!</v>
      </c>
      <c r="R637" s="28" t="e">
        <f>IF(O637="","",IF(#REF!="Leaders",LARGE(K:K,O637),SMALL(K:K,O637)))</f>
        <v>#REF!</v>
      </c>
      <c r="T637" s="42" t="e">
        <f t="array" ref="T637">IF(O637="","",INDEX(D$9:D$938,MATCH(1,(L$9:L$938=IF(#REF!="Leaders",LARGE(L$9:L$938,O637),SMALL(L$9:L$938,O637)))*(COUNTIF(T$9:T636,D$9:D$938)=0),0)))</f>
        <v>#REF!</v>
      </c>
      <c r="U637" s="41" t="e">
        <f t="shared" si="19"/>
        <v>#REF!</v>
      </c>
      <c r="V637" s="28" t="e">
        <f>IF(O637="","",IF(#REF!="Leaders",LARGE(L:L,O637),SMALL(L:L,O637)))</f>
        <v>#REF!</v>
      </c>
      <c r="X637" s="42" t="e">
        <f t="array" ref="X637">IF(O637="","",INDEX(D$9:D$938,MATCH(1,(M$9:M$938=IF(#REF!="Leaders",LARGE(M$9:M$938,O637),SMALL(M$9:M$938,O637)))*(COUNTIF(X$9:X636,D$9:D$938)=0),0)))</f>
        <v>#REF!</v>
      </c>
      <c r="Y637" s="41" t="e">
        <f t="shared" si="20"/>
        <v>#REF!</v>
      </c>
      <c r="Z637" s="28" t="e">
        <f>IF(O637="","",IF(#REF!="Leaders",LARGE(M:M,O637),SMALL(M:M,O637)))</f>
        <v>#REF!</v>
      </c>
    </row>
    <row r="638" spans="7:26">
      <c r="K638" s="28" t="e">
        <f>IF(#REF!="","",IF(D638="","",IFERROR(IF(#REF!="Yes",_xll.BQL.Query(#REF!&amp;"get(dropna(matches(groupcut(#E,by=#peer,n=10),long_comp_name().value == value(long_comp_name().value,['"&amp;D638&amp;"']).value),true)) for(members('besgcov index'))","#asof",_xll.BQL.Date(#REF!),"#4 = classification_name(bics,4)","#3 = classification_name(bics,3)","#2 = classification_name(bics,2)","#if= "&amp;'[11]Peer Sheet'!$AE$2&amp;"","#Peer = "&amp;'[11]Peer Sheet'!$AE$3&amp;""),G638)*1,"-")))</f>
        <v>#REF!</v>
      </c>
      <c r="L638" s="28" t="e">
        <f>IF(#REF!="","",IF(D638="","",IF(#REF!="Yes",_xll.BQL.Query(#REF!&amp;"get(dropna(matches(groupcut(#S,by=#peer,n=10),long_comp_name().value == value(long_comp_name().value,['"&amp;D638&amp;"']).value),true)) for(members('besgcov index'))","#asof",_xll.BQL.Date(#REF!),"#4 = classification_name(bics,4)","#3 = classification_name(bics,3)","#2 = classification_name(bics,2)","#if= "&amp;'[11]Peer Sheet'!$AE$2&amp;"","#Peer = "&amp;'[11]Peer Sheet'!$AE$3&amp;""),H638)))</f>
        <v>#REF!</v>
      </c>
      <c r="M638" s="28" t="e">
        <f>IF(#REF!="","",IF(D638="","",IF(#REF!="Yes",_xll.BQL.Query(#REF!&amp;"get(dropna(matches(groupcut(#G,by=#peer,n=10),long_comp_name().value == value(long_comp_name().value,['"&amp;D638&amp;"']).value),true)) for(members('besgcov index'))","#asof",_xll.BQL.Date(#REF!),"#4 = classification_name(bics,4)","#3 = classification_name(bics,3)","#2 = classification_name(bics,2)","#if= "&amp;'[11]Peer Sheet'!$AE$2&amp;"","#Peer = "&amp;'[11]Peer Sheet'!$AE$3&amp;""),I638)))</f>
        <v>#REF!</v>
      </c>
      <c r="O638" s="27" t="e">
        <f>IF(O637&lt;#REF!,O637+1,"")</f>
        <v>#REF!</v>
      </c>
      <c r="P638" s="42" t="e">
        <f t="array" ref="P638">IF(O638="","",INDEX(D$9:D$938,MATCH(1,(K$9:K$938=IF(#REF!="Leaders",LARGE(K$9:K$938,O638),SMALL(K$9:K$938,O638)))*(COUNTIF(P$9:P637,D$9:D$938)=0),0)))</f>
        <v>#REF!</v>
      </c>
      <c r="Q638" s="41" t="e">
        <f t="shared" si="18"/>
        <v>#REF!</v>
      </c>
      <c r="R638" s="28" t="e">
        <f>IF(O638="","",IF(#REF!="Leaders",LARGE(K:K,O638),SMALL(K:K,O638)))</f>
        <v>#REF!</v>
      </c>
      <c r="T638" s="42" t="e">
        <f t="array" ref="T638">IF(O638="","",INDEX(D$9:D$938,MATCH(1,(L$9:L$938=IF(#REF!="Leaders",LARGE(L$9:L$938,O638),SMALL(L$9:L$938,O638)))*(COUNTIF(T$9:T637,D$9:D$938)=0),0)))</f>
        <v>#REF!</v>
      </c>
      <c r="U638" s="41" t="e">
        <f t="shared" si="19"/>
        <v>#REF!</v>
      </c>
      <c r="V638" s="28" t="e">
        <f>IF(O638="","",IF(#REF!="Leaders",LARGE(L:L,O638),SMALL(L:L,O638)))</f>
        <v>#REF!</v>
      </c>
      <c r="X638" s="42" t="e">
        <f t="array" ref="X638">IF(O638="","",INDEX(D$9:D$938,MATCH(1,(M$9:M$938=IF(#REF!="Leaders",LARGE(M$9:M$938,O638),SMALL(M$9:M$938,O638)))*(COUNTIF(X$9:X637,D$9:D$938)=0),0)))</f>
        <v>#REF!</v>
      </c>
      <c r="Y638" s="41" t="e">
        <f t="shared" si="20"/>
        <v>#REF!</v>
      </c>
      <c r="Z638" s="28" t="e">
        <f>IF(O638="","",IF(#REF!="Leaders",LARGE(M:M,O638),SMALL(M:M,O638)))</f>
        <v>#REF!</v>
      </c>
    </row>
    <row r="639" spans="7:26">
      <c r="K639" s="28" t="e">
        <f>IF(#REF!="","",IF(D639="","",IFERROR(IF(#REF!="Yes",_xll.BQL.Query(#REF!&amp;"get(dropna(matches(groupcut(#E,by=#peer,n=10),long_comp_name().value == value(long_comp_name().value,['"&amp;D639&amp;"']).value),true)) for(members('besgcov index'))","#asof",_xll.BQL.Date(#REF!),"#4 = classification_name(bics,4)","#3 = classification_name(bics,3)","#2 = classification_name(bics,2)","#if= "&amp;'[11]Peer Sheet'!$AE$2&amp;"","#Peer = "&amp;'[11]Peer Sheet'!$AE$3&amp;""),G639)*1,"-")))</f>
        <v>#REF!</v>
      </c>
      <c r="L639" s="28" t="e">
        <f>IF(#REF!="","",IF(D639="","",IF(#REF!="Yes",_xll.BQL.Query(#REF!&amp;"get(dropna(matches(groupcut(#S,by=#peer,n=10),long_comp_name().value == value(long_comp_name().value,['"&amp;D639&amp;"']).value),true)) for(members('besgcov index'))","#asof",_xll.BQL.Date(#REF!),"#4 = classification_name(bics,4)","#3 = classification_name(bics,3)","#2 = classification_name(bics,2)","#if= "&amp;'[11]Peer Sheet'!$AE$2&amp;"","#Peer = "&amp;'[11]Peer Sheet'!$AE$3&amp;""),H639)))</f>
        <v>#REF!</v>
      </c>
      <c r="M639" s="28" t="e">
        <f>IF(#REF!="","",IF(D639="","",IF(#REF!="Yes",_xll.BQL.Query(#REF!&amp;"get(dropna(matches(groupcut(#G,by=#peer,n=10),long_comp_name().value == value(long_comp_name().value,['"&amp;D639&amp;"']).value),true)) for(members('besgcov index'))","#asof",_xll.BQL.Date(#REF!),"#4 = classification_name(bics,4)","#3 = classification_name(bics,3)","#2 = classification_name(bics,2)","#if= "&amp;'[11]Peer Sheet'!$AE$2&amp;"","#Peer = "&amp;'[11]Peer Sheet'!$AE$3&amp;""),I639)))</f>
        <v>#REF!</v>
      </c>
      <c r="O639" s="27" t="e">
        <f>IF(O638&lt;#REF!,O638+1,"")</f>
        <v>#REF!</v>
      </c>
      <c r="P639" s="42" t="e">
        <f t="array" ref="P639">IF(O639="","",INDEX(D$9:D$938,MATCH(1,(K$9:K$938=IF(#REF!="Leaders",LARGE(K$9:K$938,O639),SMALL(K$9:K$938,O639)))*(COUNTIF(P$9:P638,D$9:D$938)=0),0)))</f>
        <v>#REF!</v>
      </c>
      <c r="Q639" s="41" t="e">
        <f t="shared" si="18"/>
        <v>#REF!</v>
      </c>
      <c r="R639" s="28" t="e">
        <f>IF(O639="","",IF(#REF!="Leaders",LARGE(K:K,O639),SMALL(K:K,O639)))</f>
        <v>#REF!</v>
      </c>
      <c r="T639" s="42" t="e">
        <f t="array" ref="T639">IF(O639="","",INDEX(D$9:D$938,MATCH(1,(L$9:L$938=IF(#REF!="Leaders",LARGE(L$9:L$938,O639),SMALL(L$9:L$938,O639)))*(COUNTIF(T$9:T638,D$9:D$938)=0),0)))</f>
        <v>#REF!</v>
      </c>
      <c r="U639" s="41" t="e">
        <f t="shared" si="19"/>
        <v>#REF!</v>
      </c>
      <c r="V639" s="28" t="e">
        <f>IF(O639="","",IF(#REF!="Leaders",LARGE(L:L,O639),SMALL(L:L,O639)))</f>
        <v>#REF!</v>
      </c>
      <c r="X639" s="42" t="e">
        <f t="array" ref="X639">IF(O639="","",INDEX(D$9:D$938,MATCH(1,(M$9:M$938=IF(#REF!="Leaders",LARGE(M$9:M$938,O639),SMALL(M$9:M$938,O639)))*(COUNTIF(X$9:X638,D$9:D$938)=0),0)))</f>
        <v>#REF!</v>
      </c>
      <c r="Y639" s="41" t="e">
        <f t="shared" si="20"/>
        <v>#REF!</v>
      </c>
      <c r="Z639" s="28" t="e">
        <f>IF(O639="","",IF(#REF!="Leaders",LARGE(M:M,O639),SMALL(M:M,O639)))</f>
        <v>#REF!</v>
      </c>
    </row>
    <row r="640" spans="7:26">
      <c r="K640" s="28" t="e">
        <f>IF(#REF!="","",IF(D640="","",IFERROR(IF(#REF!="Yes",_xll.BQL.Query(#REF!&amp;"get(dropna(matches(groupcut(#E,by=#peer,n=10),long_comp_name().value == value(long_comp_name().value,['"&amp;D640&amp;"']).value),true)) for(members('besgcov index'))","#asof",_xll.BQL.Date(#REF!),"#4 = classification_name(bics,4)","#3 = classification_name(bics,3)","#2 = classification_name(bics,2)","#if= "&amp;'[11]Peer Sheet'!$AE$2&amp;"","#Peer = "&amp;'[11]Peer Sheet'!$AE$3&amp;""),G640)*1,"-")))</f>
        <v>#REF!</v>
      </c>
      <c r="L640" s="28" t="e">
        <f>IF(#REF!="","",IF(D640="","",IF(#REF!="Yes",_xll.BQL.Query(#REF!&amp;"get(dropna(matches(groupcut(#S,by=#peer,n=10),long_comp_name().value == value(long_comp_name().value,['"&amp;D640&amp;"']).value),true)) for(members('besgcov index'))","#asof",_xll.BQL.Date(#REF!),"#4 = classification_name(bics,4)","#3 = classification_name(bics,3)","#2 = classification_name(bics,2)","#if= "&amp;'[11]Peer Sheet'!$AE$2&amp;"","#Peer = "&amp;'[11]Peer Sheet'!$AE$3&amp;""),H640)))</f>
        <v>#REF!</v>
      </c>
      <c r="M640" s="28" t="e">
        <f>IF(#REF!="","",IF(D640="","",IF(#REF!="Yes",_xll.BQL.Query(#REF!&amp;"get(dropna(matches(groupcut(#G,by=#peer,n=10),long_comp_name().value == value(long_comp_name().value,['"&amp;D640&amp;"']).value),true)) for(members('besgcov index'))","#asof",_xll.BQL.Date(#REF!),"#4 = classification_name(bics,4)","#3 = classification_name(bics,3)","#2 = classification_name(bics,2)","#if= "&amp;'[11]Peer Sheet'!$AE$2&amp;"","#Peer = "&amp;'[11]Peer Sheet'!$AE$3&amp;""),I640)))</f>
        <v>#REF!</v>
      </c>
      <c r="O640" s="27" t="e">
        <f>IF(O639&lt;#REF!,O639+1,"")</f>
        <v>#REF!</v>
      </c>
      <c r="P640" s="42" t="e">
        <f t="array" ref="P640">IF(O640="","",INDEX(D$9:D$938,MATCH(1,(K$9:K$938=IF(#REF!="Leaders",LARGE(K$9:K$938,O640),SMALL(K$9:K$938,O640)))*(COUNTIF(P$9:P639,D$9:D$938)=0),0)))</f>
        <v>#REF!</v>
      </c>
      <c r="Q640" s="41" t="e">
        <f t="shared" si="18"/>
        <v>#REF!</v>
      </c>
      <c r="R640" s="28" t="e">
        <f>IF(O640="","",IF(#REF!="Leaders",LARGE(K:K,O640),SMALL(K:K,O640)))</f>
        <v>#REF!</v>
      </c>
      <c r="T640" s="42" t="e">
        <f t="array" ref="T640">IF(O640="","",INDEX(D$9:D$938,MATCH(1,(L$9:L$938=IF(#REF!="Leaders",LARGE(L$9:L$938,O640),SMALL(L$9:L$938,O640)))*(COUNTIF(T$9:T639,D$9:D$938)=0),0)))</f>
        <v>#REF!</v>
      </c>
      <c r="U640" s="41" t="e">
        <f t="shared" si="19"/>
        <v>#REF!</v>
      </c>
      <c r="V640" s="28" t="e">
        <f>IF(O640="","",IF(#REF!="Leaders",LARGE(L:L,O640),SMALL(L:L,O640)))</f>
        <v>#REF!</v>
      </c>
      <c r="X640" s="42" t="e">
        <f t="array" ref="X640">IF(O640="","",INDEX(D$9:D$938,MATCH(1,(M$9:M$938=IF(#REF!="Leaders",LARGE(M$9:M$938,O640),SMALL(M$9:M$938,O640)))*(COUNTIF(X$9:X639,D$9:D$938)=0),0)))</f>
        <v>#REF!</v>
      </c>
      <c r="Y640" s="41" t="e">
        <f t="shared" si="20"/>
        <v>#REF!</v>
      </c>
      <c r="Z640" s="28" t="e">
        <f>IF(O640="","",IF(#REF!="Leaders",LARGE(M:M,O640),SMALL(M:M,O640)))</f>
        <v>#REF!</v>
      </c>
    </row>
    <row r="641" spans="11:26">
      <c r="K641" s="28" t="e">
        <f>IF(#REF!="","",IF(D641="","",IFERROR(IF(#REF!="Yes",_xll.BQL.Query(#REF!&amp;"get(dropna(matches(groupcut(#E,by=#peer,n=10),long_comp_name().value == value(long_comp_name().value,['"&amp;D641&amp;"']).value),true)) for(members('besgcov index'))","#asof",_xll.BQL.Date(#REF!),"#4 = classification_name(bics,4)","#3 = classification_name(bics,3)","#2 = classification_name(bics,2)","#if= "&amp;'[11]Peer Sheet'!$AE$2&amp;"","#Peer = "&amp;'[11]Peer Sheet'!$AE$3&amp;""),G641)*1,"-")))</f>
        <v>#REF!</v>
      </c>
      <c r="L641" s="28" t="e">
        <f>IF(#REF!="","",IF(D641="","",IF(#REF!="Yes",_xll.BQL.Query(#REF!&amp;"get(dropna(matches(groupcut(#S,by=#peer,n=10),long_comp_name().value == value(long_comp_name().value,['"&amp;D641&amp;"']).value),true)) for(members('besgcov index'))","#asof",_xll.BQL.Date(#REF!),"#4 = classification_name(bics,4)","#3 = classification_name(bics,3)","#2 = classification_name(bics,2)","#if= "&amp;'[11]Peer Sheet'!$AE$2&amp;"","#Peer = "&amp;'[11]Peer Sheet'!$AE$3&amp;""),H641)))</f>
        <v>#REF!</v>
      </c>
      <c r="M641" s="28" t="e">
        <f>IF(#REF!="","",IF(D641="","",IF(#REF!="Yes",_xll.BQL.Query(#REF!&amp;"get(dropna(matches(groupcut(#G,by=#peer,n=10),long_comp_name().value == value(long_comp_name().value,['"&amp;D641&amp;"']).value),true)) for(members('besgcov index'))","#asof",_xll.BQL.Date(#REF!),"#4 = classification_name(bics,4)","#3 = classification_name(bics,3)","#2 = classification_name(bics,2)","#if= "&amp;'[11]Peer Sheet'!$AE$2&amp;"","#Peer = "&amp;'[11]Peer Sheet'!$AE$3&amp;""),I641)))</f>
        <v>#REF!</v>
      </c>
      <c r="O641" s="27" t="e">
        <f>IF(O640&lt;#REF!,O640+1,"")</f>
        <v>#REF!</v>
      </c>
      <c r="P641" s="42" t="e">
        <f t="array" ref="P641">IF(O641="","",INDEX(D$9:D$938,MATCH(1,(K$9:K$938=IF(#REF!="Leaders",LARGE(K$9:K$938,O641),SMALL(K$9:K$938,O641)))*(COUNTIF(P$9:P640,D$9:D$938)=0),0)))</f>
        <v>#REF!</v>
      </c>
      <c r="Q641" s="41" t="e">
        <f t="shared" si="18"/>
        <v>#REF!</v>
      </c>
      <c r="R641" s="28" t="e">
        <f>IF(O641="","",IF(#REF!="Leaders",LARGE(K:K,O641),SMALL(K:K,O641)))</f>
        <v>#REF!</v>
      </c>
      <c r="T641" s="42" t="e">
        <f t="array" ref="T641">IF(O641="","",INDEX(D$9:D$938,MATCH(1,(L$9:L$938=IF(#REF!="Leaders",LARGE(L$9:L$938,O641),SMALL(L$9:L$938,O641)))*(COUNTIF(T$9:T640,D$9:D$938)=0),0)))</f>
        <v>#REF!</v>
      </c>
      <c r="U641" s="41" t="e">
        <f t="shared" si="19"/>
        <v>#REF!</v>
      </c>
      <c r="V641" s="28" t="e">
        <f>IF(O641="","",IF(#REF!="Leaders",LARGE(L:L,O641),SMALL(L:L,O641)))</f>
        <v>#REF!</v>
      </c>
      <c r="X641" s="42" t="e">
        <f t="array" ref="X641">IF(O641="","",INDEX(D$9:D$938,MATCH(1,(M$9:M$938=IF(#REF!="Leaders",LARGE(M$9:M$938,O641),SMALL(M$9:M$938,O641)))*(COUNTIF(X$9:X640,D$9:D$938)=0),0)))</f>
        <v>#REF!</v>
      </c>
      <c r="Y641" s="41" t="e">
        <f t="shared" si="20"/>
        <v>#REF!</v>
      </c>
      <c r="Z641" s="28" t="e">
        <f>IF(O641="","",IF(#REF!="Leaders",LARGE(M:M,O641),SMALL(M:M,O641)))</f>
        <v>#REF!</v>
      </c>
    </row>
    <row r="642" spans="11:26">
      <c r="K642" s="28" t="e">
        <f>IF(#REF!="","",IF(D642="","",IFERROR(IF(#REF!="Yes",_xll.BQL.Query(#REF!&amp;"get(dropna(matches(groupcut(#E,by=#peer,n=10),long_comp_name().value == value(long_comp_name().value,['"&amp;D642&amp;"']).value),true)) for(members('besgcov index'))","#asof",_xll.BQL.Date(#REF!),"#4 = classification_name(bics,4)","#3 = classification_name(bics,3)","#2 = classification_name(bics,2)","#if= "&amp;'[11]Peer Sheet'!$AE$2&amp;"","#Peer = "&amp;'[11]Peer Sheet'!$AE$3&amp;""),G642)*1,"-")))</f>
        <v>#REF!</v>
      </c>
      <c r="L642" s="28" t="e">
        <f>IF(#REF!="","",IF(D642="","",IF(#REF!="Yes",_xll.BQL.Query(#REF!&amp;"get(dropna(matches(groupcut(#S,by=#peer,n=10),long_comp_name().value == value(long_comp_name().value,['"&amp;D642&amp;"']).value),true)) for(members('besgcov index'))","#asof",_xll.BQL.Date(#REF!),"#4 = classification_name(bics,4)","#3 = classification_name(bics,3)","#2 = classification_name(bics,2)","#if= "&amp;'[11]Peer Sheet'!$AE$2&amp;"","#Peer = "&amp;'[11]Peer Sheet'!$AE$3&amp;""),H642)))</f>
        <v>#REF!</v>
      </c>
      <c r="M642" s="28" t="e">
        <f>IF(#REF!="","",IF(D642="","",IF(#REF!="Yes",_xll.BQL.Query(#REF!&amp;"get(dropna(matches(groupcut(#G,by=#peer,n=10),long_comp_name().value == value(long_comp_name().value,['"&amp;D642&amp;"']).value),true)) for(members('besgcov index'))","#asof",_xll.BQL.Date(#REF!),"#4 = classification_name(bics,4)","#3 = classification_name(bics,3)","#2 = classification_name(bics,2)","#if= "&amp;'[11]Peer Sheet'!$AE$2&amp;"","#Peer = "&amp;'[11]Peer Sheet'!$AE$3&amp;""),I642)))</f>
        <v>#REF!</v>
      </c>
      <c r="O642" s="27" t="e">
        <f>IF(O641&lt;#REF!,O641+1,"")</f>
        <v>#REF!</v>
      </c>
      <c r="P642" s="42" t="e">
        <f t="array" ref="P642">IF(O642="","",INDEX(D$9:D$938,MATCH(1,(K$9:K$938=IF(#REF!="Leaders",LARGE(K$9:K$938,O642),SMALL(K$9:K$938,O642)))*(COUNTIF(P$9:P641,D$9:D$938)=0),0)))</f>
        <v>#REF!</v>
      </c>
      <c r="Q642" s="41" t="e">
        <f t="shared" si="18"/>
        <v>#REF!</v>
      </c>
      <c r="R642" s="28" t="e">
        <f>IF(O642="","",IF(#REF!="Leaders",LARGE(K:K,O642),SMALL(K:K,O642)))</f>
        <v>#REF!</v>
      </c>
      <c r="T642" s="42" t="e">
        <f t="array" ref="T642">IF(O642="","",INDEX(D$9:D$938,MATCH(1,(L$9:L$938=IF(#REF!="Leaders",LARGE(L$9:L$938,O642),SMALL(L$9:L$938,O642)))*(COUNTIF(T$9:T641,D$9:D$938)=0),0)))</f>
        <v>#REF!</v>
      </c>
      <c r="U642" s="41" t="e">
        <f t="shared" si="19"/>
        <v>#REF!</v>
      </c>
      <c r="V642" s="28" t="e">
        <f>IF(O642="","",IF(#REF!="Leaders",LARGE(L:L,O642),SMALL(L:L,O642)))</f>
        <v>#REF!</v>
      </c>
      <c r="X642" s="42" t="e">
        <f t="array" ref="X642">IF(O642="","",INDEX(D$9:D$938,MATCH(1,(M$9:M$938=IF(#REF!="Leaders",LARGE(M$9:M$938,O642),SMALL(M$9:M$938,O642)))*(COUNTIF(X$9:X641,D$9:D$938)=0),0)))</f>
        <v>#REF!</v>
      </c>
      <c r="Y642" s="41" t="e">
        <f t="shared" si="20"/>
        <v>#REF!</v>
      </c>
      <c r="Z642" s="28" t="e">
        <f>IF(O642="","",IF(#REF!="Leaders",LARGE(M:M,O642),SMALL(M:M,O642)))</f>
        <v>#REF!</v>
      </c>
    </row>
    <row r="643" spans="11:26">
      <c r="K643" s="28" t="e">
        <f>IF(#REF!="","",IF(D643="","",IFERROR(IF(#REF!="Yes",_xll.BQL.Query(#REF!&amp;"get(dropna(matches(groupcut(#E,by=#peer,n=10),long_comp_name().value == value(long_comp_name().value,['"&amp;D643&amp;"']).value),true)) for(members('besgcov index'))","#asof",_xll.BQL.Date(#REF!),"#4 = classification_name(bics,4)","#3 = classification_name(bics,3)","#2 = classification_name(bics,2)","#if= "&amp;'[11]Peer Sheet'!$AE$2&amp;"","#Peer = "&amp;'[11]Peer Sheet'!$AE$3&amp;""),G643)*1,"-")))</f>
        <v>#REF!</v>
      </c>
      <c r="L643" s="28" t="e">
        <f>IF(#REF!="","",IF(D643="","",IF(#REF!="Yes",_xll.BQL.Query(#REF!&amp;"get(dropna(matches(groupcut(#S,by=#peer,n=10),long_comp_name().value == value(long_comp_name().value,['"&amp;D643&amp;"']).value),true)) for(members('besgcov index'))","#asof",_xll.BQL.Date(#REF!),"#4 = classification_name(bics,4)","#3 = classification_name(bics,3)","#2 = classification_name(bics,2)","#if= "&amp;'[11]Peer Sheet'!$AE$2&amp;"","#Peer = "&amp;'[11]Peer Sheet'!$AE$3&amp;""),H643)))</f>
        <v>#REF!</v>
      </c>
      <c r="M643" s="28" t="e">
        <f>IF(#REF!="","",IF(D643="","",IF(#REF!="Yes",_xll.BQL.Query(#REF!&amp;"get(dropna(matches(groupcut(#G,by=#peer,n=10),long_comp_name().value == value(long_comp_name().value,['"&amp;D643&amp;"']).value),true)) for(members('besgcov index'))","#asof",_xll.BQL.Date(#REF!),"#4 = classification_name(bics,4)","#3 = classification_name(bics,3)","#2 = classification_name(bics,2)","#if= "&amp;'[11]Peer Sheet'!$AE$2&amp;"","#Peer = "&amp;'[11]Peer Sheet'!$AE$3&amp;""),I643)))</f>
        <v>#REF!</v>
      </c>
      <c r="O643" s="27" t="e">
        <f>IF(O642&lt;#REF!,O642+1,"")</f>
        <v>#REF!</v>
      </c>
      <c r="P643" s="42" t="e">
        <f t="array" ref="P643">IF(O643="","",INDEX(D$9:D$938,MATCH(1,(K$9:K$938=IF(#REF!="Leaders",LARGE(K$9:K$938,O643),SMALL(K$9:K$938,O643)))*(COUNTIF(P$9:P642,D$9:D$938)=0),0)))</f>
        <v>#REF!</v>
      </c>
      <c r="Q643" s="41" t="e">
        <f t="shared" si="18"/>
        <v>#REF!</v>
      </c>
      <c r="R643" s="28" t="e">
        <f>IF(O643="","",IF(#REF!="Leaders",LARGE(K:K,O643),SMALL(K:K,O643)))</f>
        <v>#REF!</v>
      </c>
      <c r="T643" s="42" t="e">
        <f t="array" ref="T643">IF(O643="","",INDEX(D$9:D$938,MATCH(1,(L$9:L$938=IF(#REF!="Leaders",LARGE(L$9:L$938,O643),SMALL(L$9:L$938,O643)))*(COUNTIF(T$9:T642,D$9:D$938)=0),0)))</f>
        <v>#REF!</v>
      </c>
      <c r="U643" s="41" t="e">
        <f t="shared" si="19"/>
        <v>#REF!</v>
      </c>
      <c r="V643" s="28" t="e">
        <f>IF(O643="","",IF(#REF!="Leaders",LARGE(L:L,O643),SMALL(L:L,O643)))</f>
        <v>#REF!</v>
      </c>
      <c r="X643" s="42" t="e">
        <f t="array" ref="X643">IF(O643="","",INDEX(D$9:D$938,MATCH(1,(M$9:M$938=IF(#REF!="Leaders",LARGE(M$9:M$938,O643),SMALL(M$9:M$938,O643)))*(COUNTIF(X$9:X642,D$9:D$938)=0),0)))</f>
        <v>#REF!</v>
      </c>
      <c r="Y643" s="41" t="e">
        <f t="shared" si="20"/>
        <v>#REF!</v>
      </c>
      <c r="Z643" s="28" t="e">
        <f>IF(O643="","",IF(#REF!="Leaders",LARGE(M:M,O643),SMALL(M:M,O643)))</f>
        <v>#REF!</v>
      </c>
    </row>
    <row r="644" spans="11:26">
      <c r="K644" s="28" t="e">
        <f>IF(#REF!="","",IF(D644="","",IFERROR(IF(#REF!="Yes",_xll.BQL.Query(#REF!&amp;"get(dropna(matches(groupcut(#E,by=#peer,n=10),long_comp_name().value == value(long_comp_name().value,['"&amp;D644&amp;"']).value),true)) for(members('besgcov index'))","#asof",_xll.BQL.Date(#REF!),"#4 = classification_name(bics,4)","#3 = classification_name(bics,3)","#2 = classification_name(bics,2)","#if= "&amp;'[11]Peer Sheet'!$AE$2&amp;"","#Peer = "&amp;'[11]Peer Sheet'!$AE$3&amp;""),G644)*1,"-")))</f>
        <v>#REF!</v>
      </c>
      <c r="L644" s="28" t="e">
        <f>IF(#REF!="","",IF(D644="","",IF(#REF!="Yes",_xll.BQL.Query(#REF!&amp;"get(dropna(matches(groupcut(#S,by=#peer,n=10),long_comp_name().value == value(long_comp_name().value,['"&amp;D644&amp;"']).value),true)) for(members('besgcov index'))","#asof",_xll.BQL.Date(#REF!),"#4 = classification_name(bics,4)","#3 = classification_name(bics,3)","#2 = classification_name(bics,2)","#if= "&amp;'[11]Peer Sheet'!$AE$2&amp;"","#Peer = "&amp;'[11]Peer Sheet'!$AE$3&amp;""),H644)))</f>
        <v>#REF!</v>
      </c>
      <c r="M644" s="28" t="e">
        <f>IF(#REF!="","",IF(D644="","",IF(#REF!="Yes",_xll.BQL.Query(#REF!&amp;"get(dropna(matches(groupcut(#G,by=#peer,n=10),long_comp_name().value == value(long_comp_name().value,['"&amp;D644&amp;"']).value),true)) for(members('besgcov index'))","#asof",_xll.BQL.Date(#REF!),"#4 = classification_name(bics,4)","#3 = classification_name(bics,3)","#2 = classification_name(bics,2)","#if= "&amp;'[11]Peer Sheet'!$AE$2&amp;"","#Peer = "&amp;'[11]Peer Sheet'!$AE$3&amp;""),I644)))</f>
        <v>#REF!</v>
      </c>
      <c r="O644" s="27" t="e">
        <f>IF(O643&lt;#REF!,O643+1,"")</f>
        <v>#REF!</v>
      </c>
      <c r="P644" s="42" t="e">
        <f t="array" ref="P644">IF(O644="","",INDEX(D$9:D$938,MATCH(1,(K$9:K$938=IF(#REF!="Leaders",LARGE(K$9:K$938,O644),SMALL(K$9:K$938,O644)))*(COUNTIF(P$9:P643,D$9:D$938)=0),0)))</f>
        <v>#REF!</v>
      </c>
      <c r="Q644" s="41" t="e">
        <f t="shared" si="18"/>
        <v>#REF!</v>
      </c>
      <c r="R644" s="28" t="e">
        <f>IF(O644="","",IF(#REF!="Leaders",LARGE(K:K,O644),SMALL(K:K,O644)))</f>
        <v>#REF!</v>
      </c>
      <c r="T644" s="42" t="e">
        <f t="array" ref="T644">IF(O644="","",INDEX(D$9:D$938,MATCH(1,(L$9:L$938=IF(#REF!="Leaders",LARGE(L$9:L$938,O644),SMALL(L$9:L$938,O644)))*(COUNTIF(T$9:T643,D$9:D$938)=0),0)))</f>
        <v>#REF!</v>
      </c>
      <c r="U644" s="41" t="e">
        <f t="shared" si="19"/>
        <v>#REF!</v>
      </c>
      <c r="V644" s="28" t="e">
        <f>IF(O644="","",IF(#REF!="Leaders",LARGE(L:L,O644),SMALL(L:L,O644)))</f>
        <v>#REF!</v>
      </c>
      <c r="X644" s="42" t="e">
        <f t="array" ref="X644">IF(O644="","",INDEX(D$9:D$938,MATCH(1,(M$9:M$938=IF(#REF!="Leaders",LARGE(M$9:M$938,O644),SMALL(M$9:M$938,O644)))*(COUNTIF(X$9:X643,D$9:D$938)=0),0)))</f>
        <v>#REF!</v>
      </c>
      <c r="Y644" s="41" t="e">
        <f t="shared" si="20"/>
        <v>#REF!</v>
      </c>
      <c r="Z644" s="28" t="e">
        <f>IF(O644="","",IF(#REF!="Leaders",LARGE(M:M,O644),SMALL(M:M,O644)))</f>
        <v>#REF!</v>
      </c>
    </row>
    <row r="645" spans="11:26">
      <c r="K645" s="28" t="e">
        <f>IF(#REF!="","",IF(D645="","",IFERROR(IF(#REF!="Yes",_xll.BQL.Query(#REF!&amp;"get(dropna(matches(groupcut(#E,by=#peer,n=10),long_comp_name().value == value(long_comp_name().value,['"&amp;D645&amp;"']).value),true)) for(members('besgcov index'))","#asof",_xll.BQL.Date(#REF!),"#4 = classification_name(bics,4)","#3 = classification_name(bics,3)","#2 = classification_name(bics,2)","#if= "&amp;'[11]Peer Sheet'!$AE$2&amp;"","#Peer = "&amp;'[11]Peer Sheet'!$AE$3&amp;""),G645)*1,"-")))</f>
        <v>#REF!</v>
      </c>
      <c r="L645" s="28" t="e">
        <f>IF(#REF!="","",IF(D645="","",IF(#REF!="Yes",_xll.BQL.Query(#REF!&amp;"get(dropna(matches(groupcut(#S,by=#peer,n=10),long_comp_name().value == value(long_comp_name().value,['"&amp;D645&amp;"']).value),true)) for(members('besgcov index'))","#asof",_xll.BQL.Date(#REF!),"#4 = classification_name(bics,4)","#3 = classification_name(bics,3)","#2 = classification_name(bics,2)","#if= "&amp;'[11]Peer Sheet'!$AE$2&amp;"","#Peer = "&amp;'[11]Peer Sheet'!$AE$3&amp;""),H645)))</f>
        <v>#REF!</v>
      </c>
      <c r="M645" s="28" t="e">
        <f>IF(#REF!="","",IF(D645="","",IF(#REF!="Yes",_xll.BQL.Query(#REF!&amp;"get(dropna(matches(groupcut(#G,by=#peer,n=10),long_comp_name().value == value(long_comp_name().value,['"&amp;D645&amp;"']).value),true)) for(members('besgcov index'))","#asof",_xll.BQL.Date(#REF!),"#4 = classification_name(bics,4)","#3 = classification_name(bics,3)","#2 = classification_name(bics,2)","#if= "&amp;'[11]Peer Sheet'!$AE$2&amp;"","#Peer = "&amp;'[11]Peer Sheet'!$AE$3&amp;""),I645)))</f>
        <v>#REF!</v>
      </c>
      <c r="O645" s="27" t="e">
        <f>IF(O644&lt;#REF!,O644+1,"")</f>
        <v>#REF!</v>
      </c>
      <c r="P645" s="42" t="e">
        <f t="array" ref="P645">IF(O645="","",INDEX(D$9:D$938,MATCH(1,(K$9:K$938=IF(#REF!="Leaders",LARGE(K$9:K$938,O645),SMALL(K$9:K$938,O645)))*(COUNTIF(P$9:P644,D$9:D$938)=0),0)))</f>
        <v>#REF!</v>
      </c>
      <c r="Q645" s="41" t="e">
        <f t="shared" si="18"/>
        <v>#REF!</v>
      </c>
      <c r="R645" s="28" t="e">
        <f>IF(O645="","",IF(#REF!="Leaders",LARGE(K:K,O645),SMALL(K:K,O645)))</f>
        <v>#REF!</v>
      </c>
      <c r="T645" s="42" t="e">
        <f t="array" ref="T645">IF(O645="","",INDEX(D$9:D$938,MATCH(1,(L$9:L$938=IF(#REF!="Leaders",LARGE(L$9:L$938,O645),SMALL(L$9:L$938,O645)))*(COUNTIF(T$9:T644,D$9:D$938)=0),0)))</f>
        <v>#REF!</v>
      </c>
      <c r="U645" s="41" t="e">
        <f t="shared" si="19"/>
        <v>#REF!</v>
      </c>
      <c r="V645" s="28" t="e">
        <f>IF(O645="","",IF(#REF!="Leaders",LARGE(L:L,O645),SMALL(L:L,O645)))</f>
        <v>#REF!</v>
      </c>
      <c r="X645" s="42" t="e">
        <f t="array" ref="X645">IF(O645="","",INDEX(D$9:D$938,MATCH(1,(M$9:M$938=IF(#REF!="Leaders",LARGE(M$9:M$938,O645),SMALL(M$9:M$938,O645)))*(COUNTIF(X$9:X644,D$9:D$938)=0),0)))</f>
        <v>#REF!</v>
      </c>
      <c r="Y645" s="41" t="e">
        <f t="shared" si="20"/>
        <v>#REF!</v>
      </c>
      <c r="Z645" s="28" t="e">
        <f>IF(O645="","",IF(#REF!="Leaders",LARGE(M:M,O645),SMALL(M:M,O645)))</f>
        <v>#REF!</v>
      </c>
    </row>
    <row r="646" spans="11:26">
      <c r="K646" s="28" t="e">
        <f>IF(#REF!="","",IF(D646="","",IFERROR(IF(#REF!="Yes",_xll.BQL.Query(#REF!&amp;"get(dropna(matches(groupcut(#E,by=#peer,n=10),long_comp_name().value == value(long_comp_name().value,['"&amp;D646&amp;"']).value),true)) for(members('besgcov index'))","#asof",_xll.BQL.Date(#REF!),"#4 = classification_name(bics,4)","#3 = classification_name(bics,3)","#2 = classification_name(bics,2)","#if= "&amp;'[11]Peer Sheet'!$AE$2&amp;"","#Peer = "&amp;'[11]Peer Sheet'!$AE$3&amp;""),G646)*1,"-")))</f>
        <v>#REF!</v>
      </c>
      <c r="L646" s="28" t="e">
        <f>IF(#REF!="","",IF(D646="","",IF(#REF!="Yes",_xll.BQL.Query(#REF!&amp;"get(dropna(matches(groupcut(#S,by=#peer,n=10),long_comp_name().value == value(long_comp_name().value,['"&amp;D646&amp;"']).value),true)) for(members('besgcov index'))","#asof",_xll.BQL.Date(#REF!),"#4 = classification_name(bics,4)","#3 = classification_name(bics,3)","#2 = classification_name(bics,2)","#if= "&amp;'[11]Peer Sheet'!$AE$2&amp;"","#Peer = "&amp;'[11]Peer Sheet'!$AE$3&amp;""),H646)))</f>
        <v>#REF!</v>
      </c>
      <c r="M646" s="28" t="e">
        <f>IF(#REF!="","",IF(D646="","",IF(#REF!="Yes",_xll.BQL.Query(#REF!&amp;"get(dropna(matches(groupcut(#G,by=#peer,n=10),long_comp_name().value == value(long_comp_name().value,['"&amp;D646&amp;"']).value),true)) for(members('besgcov index'))","#asof",_xll.BQL.Date(#REF!),"#4 = classification_name(bics,4)","#3 = classification_name(bics,3)","#2 = classification_name(bics,2)","#if= "&amp;'[11]Peer Sheet'!$AE$2&amp;"","#Peer = "&amp;'[11]Peer Sheet'!$AE$3&amp;""),I646)))</f>
        <v>#REF!</v>
      </c>
      <c r="O646" s="27" t="e">
        <f>IF(O645&lt;#REF!,O645+1,"")</f>
        <v>#REF!</v>
      </c>
      <c r="P646" s="42" t="e">
        <f t="array" ref="P646">IF(O646="","",INDEX(D$9:D$938,MATCH(1,(K$9:K$938=IF(#REF!="Leaders",LARGE(K$9:K$938,O646),SMALL(K$9:K$938,O646)))*(COUNTIF(P$9:P645,D$9:D$938)=0),0)))</f>
        <v>#REF!</v>
      </c>
      <c r="Q646" s="41" t="e">
        <f t="shared" si="18"/>
        <v>#REF!</v>
      </c>
      <c r="R646" s="28" t="e">
        <f>IF(O646="","",IF(#REF!="Leaders",LARGE(K:K,O646),SMALL(K:K,O646)))</f>
        <v>#REF!</v>
      </c>
      <c r="T646" s="42" t="e">
        <f t="array" ref="T646">IF(O646="","",INDEX(D$9:D$938,MATCH(1,(L$9:L$938=IF(#REF!="Leaders",LARGE(L$9:L$938,O646),SMALL(L$9:L$938,O646)))*(COUNTIF(T$9:T645,D$9:D$938)=0),0)))</f>
        <v>#REF!</v>
      </c>
      <c r="U646" s="41" t="e">
        <f t="shared" si="19"/>
        <v>#REF!</v>
      </c>
      <c r="V646" s="28" t="e">
        <f>IF(O646="","",IF(#REF!="Leaders",LARGE(L:L,O646),SMALL(L:L,O646)))</f>
        <v>#REF!</v>
      </c>
      <c r="X646" s="42" t="e">
        <f t="array" ref="X646">IF(O646="","",INDEX(D$9:D$938,MATCH(1,(M$9:M$938=IF(#REF!="Leaders",LARGE(M$9:M$938,O646),SMALL(M$9:M$938,O646)))*(COUNTIF(X$9:X645,D$9:D$938)=0),0)))</f>
        <v>#REF!</v>
      </c>
      <c r="Y646" s="41" t="e">
        <f t="shared" si="20"/>
        <v>#REF!</v>
      </c>
      <c r="Z646" s="28" t="e">
        <f>IF(O646="","",IF(#REF!="Leaders",LARGE(M:M,O646),SMALL(M:M,O646)))</f>
        <v>#REF!</v>
      </c>
    </row>
    <row r="647" spans="11:26">
      <c r="K647" s="28" t="e">
        <f>IF(#REF!="","",IF(D647="","",IFERROR(IF(#REF!="Yes",_xll.BQL.Query(#REF!&amp;"get(dropna(matches(groupcut(#E,by=#peer,n=10),long_comp_name().value == value(long_comp_name().value,['"&amp;D647&amp;"']).value),true)) for(members('besgcov index'))","#asof",_xll.BQL.Date(#REF!),"#4 = classification_name(bics,4)","#3 = classification_name(bics,3)","#2 = classification_name(bics,2)","#if= "&amp;'[11]Peer Sheet'!$AE$2&amp;"","#Peer = "&amp;'[11]Peer Sheet'!$AE$3&amp;""),G647)*1,"-")))</f>
        <v>#REF!</v>
      </c>
      <c r="L647" s="28" t="e">
        <f>IF(#REF!="","",IF(D647="","",IF(#REF!="Yes",_xll.BQL.Query(#REF!&amp;"get(dropna(matches(groupcut(#S,by=#peer,n=10),long_comp_name().value == value(long_comp_name().value,['"&amp;D647&amp;"']).value),true)) for(members('besgcov index'))","#asof",_xll.BQL.Date(#REF!),"#4 = classification_name(bics,4)","#3 = classification_name(bics,3)","#2 = classification_name(bics,2)","#if= "&amp;'[11]Peer Sheet'!$AE$2&amp;"","#Peer = "&amp;'[11]Peer Sheet'!$AE$3&amp;""),H647)))</f>
        <v>#REF!</v>
      </c>
      <c r="M647" s="28" t="e">
        <f>IF(#REF!="","",IF(D647="","",IF(#REF!="Yes",_xll.BQL.Query(#REF!&amp;"get(dropna(matches(groupcut(#G,by=#peer,n=10),long_comp_name().value == value(long_comp_name().value,['"&amp;D647&amp;"']).value),true)) for(members('besgcov index'))","#asof",_xll.BQL.Date(#REF!),"#4 = classification_name(bics,4)","#3 = classification_name(bics,3)","#2 = classification_name(bics,2)","#if= "&amp;'[11]Peer Sheet'!$AE$2&amp;"","#Peer = "&amp;'[11]Peer Sheet'!$AE$3&amp;""),I647)))</f>
        <v>#REF!</v>
      </c>
      <c r="O647" s="27" t="e">
        <f>IF(O646&lt;#REF!,O646+1,"")</f>
        <v>#REF!</v>
      </c>
      <c r="P647" s="42" t="e">
        <f t="array" ref="P647">IF(O647="","",INDEX(D$9:D$938,MATCH(1,(K$9:K$938=IF(#REF!="Leaders",LARGE(K$9:K$938,O647),SMALL(K$9:K$938,O647)))*(COUNTIF(P$9:P646,D$9:D$938)=0),0)))</f>
        <v>#REF!</v>
      </c>
      <c r="Q647" s="41" t="e">
        <f t="shared" si="18"/>
        <v>#REF!</v>
      </c>
      <c r="R647" s="28" t="e">
        <f>IF(O647="","",IF(#REF!="Leaders",LARGE(K:K,O647),SMALL(K:K,O647)))</f>
        <v>#REF!</v>
      </c>
      <c r="T647" s="42" t="e">
        <f t="array" ref="T647">IF(O647="","",INDEX(D$9:D$938,MATCH(1,(L$9:L$938=IF(#REF!="Leaders",LARGE(L$9:L$938,O647),SMALL(L$9:L$938,O647)))*(COUNTIF(T$9:T646,D$9:D$938)=0),0)))</f>
        <v>#REF!</v>
      </c>
      <c r="U647" s="41" t="e">
        <f t="shared" si="19"/>
        <v>#REF!</v>
      </c>
      <c r="V647" s="28" t="e">
        <f>IF(O647="","",IF(#REF!="Leaders",LARGE(L:L,O647),SMALL(L:L,O647)))</f>
        <v>#REF!</v>
      </c>
      <c r="X647" s="42" t="e">
        <f t="array" ref="X647">IF(O647="","",INDEX(D$9:D$938,MATCH(1,(M$9:M$938=IF(#REF!="Leaders",LARGE(M$9:M$938,O647),SMALL(M$9:M$938,O647)))*(COUNTIF(X$9:X646,D$9:D$938)=0),0)))</f>
        <v>#REF!</v>
      </c>
      <c r="Y647" s="41" t="e">
        <f t="shared" si="20"/>
        <v>#REF!</v>
      </c>
      <c r="Z647" s="28" t="e">
        <f>IF(O647="","",IF(#REF!="Leaders",LARGE(M:M,O647),SMALL(M:M,O647)))</f>
        <v>#REF!</v>
      </c>
    </row>
    <row r="648" spans="11:26">
      <c r="K648" s="28" t="e">
        <f>IF(#REF!="","",IF(D648="","",IFERROR(IF(#REF!="Yes",_xll.BQL.Query(#REF!&amp;"get(dropna(matches(groupcut(#E,by=#peer,n=10),long_comp_name().value == value(long_comp_name().value,['"&amp;D648&amp;"']).value),true)) for(members('besgcov index'))","#asof",_xll.BQL.Date(#REF!),"#4 = classification_name(bics,4)","#3 = classification_name(bics,3)","#2 = classification_name(bics,2)","#if= "&amp;'[11]Peer Sheet'!$AE$2&amp;"","#Peer = "&amp;'[11]Peer Sheet'!$AE$3&amp;""),G648)*1,"-")))</f>
        <v>#REF!</v>
      </c>
      <c r="L648" s="28" t="e">
        <f>IF(#REF!="","",IF(D648="","",IF(#REF!="Yes",_xll.BQL.Query(#REF!&amp;"get(dropna(matches(groupcut(#S,by=#peer,n=10),long_comp_name().value == value(long_comp_name().value,['"&amp;D648&amp;"']).value),true)) for(members('besgcov index'))","#asof",_xll.BQL.Date(#REF!),"#4 = classification_name(bics,4)","#3 = classification_name(bics,3)","#2 = classification_name(bics,2)","#if= "&amp;'[11]Peer Sheet'!$AE$2&amp;"","#Peer = "&amp;'[11]Peer Sheet'!$AE$3&amp;""),H648)))</f>
        <v>#REF!</v>
      </c>
      <c r="M648" s="28" t="e">
        <f>IF(#REF!="","",IF(D648="","",IF(#REF!="Yes",_xll.BQL.Query(#REF!&amp;"get(dropna(matches(groupcut(#G,by=#peer,n=10),long_comp_name().value == value(long_comp_name().value,['"&amp;D648&amp;"']).value),true)) for(members('besgcov index'))","#asof",_xll.BQL.Date(#REF!),"#4 = classification_name(bics,4)","#3 = classification_name(bics,3)","#2 = classification_name(bics,2)","#if= "&amp;'[11]Peer Sheet'!$AE$2&amp;"","#Peer = "&amp;'[11]Peer Sheet'!$AE$3&amp;""),I648)))</f>
        <v>#REF!</v>
      </c>
      <c r="O648" s="27" t="e">
        <f>IF(O647&lt;#REF!,O647+1,"")</f>
        <v>#REF!</v>
      </c>
      <c r="P648" s="42" t="e">
        <f t="array" ref="P648">IF(O648="","",INDEX(D$9:D$938,MATCH(1,(K$9:K$938=IF(#REF!="Leaders",LARGE(K$9:K$938,O648),SMALL(K$9:K$938,O648)))*(COUNTIF(P$9:P647,D$9:D$938)=0),0)))</f>
        <v>#REF!</v>
      </c>
      <c r="Q648" s="41" t="e">
        <f t="shared" si="18"/>
        <v>#REF!</v>
      </c>
      <c r="R648" s="28" t="e">
        <f>IF(O648="","",IF(#REF!="Leaders",LARGE(K:K,O648),SMALL(K:K,O648)))</f>
        <v>#REF!</v>
      </c>
      <c r="T648" s="42" t="e">
        <f t="array" ref="T648">IF(O648="","",INDEX(D$9:D$938,MATCH(1,(L$9:L$938=IF(#REF!="Leaders",LARGE(L$9:L$938,O648),SMALL(L$9:L$938,O648)))*(COUNTIF(T$9:T647,D$9:D$938)=0),0)))</f>
        <v>#REF!</v>
      </c>
      <c r="U648" s="41" t="e">
        <f t="shared" si="19"/>
        <v>#REF!</v>
      </c>
      <c r="V648" s="28" t="e">
        <f>IF(O648="","",IF(#REF!="Leaders",LARGE(L:L,O648),SMALL(L:L,O648)))</f>
        <v>#REF!</v>
      </c>
      <c r="X648" s="42" t="e">
        <f t="array" ref="X648">IF(O648="","",INDEX(D$9:D$938,MATCH(1,(M$9:M$938=IF(#REF!="Leaders",LARGE(M$9:M$938,O648),SMALL(M$9:M$938,O648)))*(COUNTIF(X$9:X647,D$9:D$938)=0),0)))</f>
        <v>#REF!</v>
      </c>
      <c r="Y648" s="41" t="e">
        <f t="shared" si="20"/>
        <v>#REF!</v>
      </c>
      <c r="Z648" s="28" t="e">
        <f>IF(O648="","",IF(#REF!="Leaders",LARGE(M:M,O648),SMALL(M:M,O648)))</f>
        <v>#REF!</v>
      </c>
    </row>
    <row r="649" spans="11:26">
      <c r="K649" s="28" t="e">
        <f>IF(#REF!="","",IF(D649="","",IFERROR(IF(#REF!="Yes",_xll.BQL.Query(#REF!&amp;"get(dropna(matches(groupcut(#E,by=#peer,n=10),long_comp_name().value == value(long_comp_name().value,['"&amp;D649&amp;"']).value),true)) for(members('besgcov index'))","#asof",_xll.BQL.Date(#REF!),"#4 = classification_name(bics,4)","#3 = classification_name(bics,3)","#2 = classification_name(bics,2)","#if= "&amp;'[11]Peer Sheet'!$AE$2&amp;"","#Peer = "&amp;'[11]Peer Sheet'!$AE$3&amp;""),G649)*1,"-")))</f>
        <v>#REF!</v>
      </c>
      <c r="L649" s="28" t="e">
        <f>IF(#REF!="","",IF(D649="","",IF(#REF!="Yes",_xll.BQL.Query(#REF!&amp;"get(dropna(matches(groupcut(#S,by=#peer,n=10),long_comp_name().value == value(long_comp_name().value,['"&amp;D649&amp;"']).value),true)) for(members('besgcov index'))","#asof",_xll.BQL.Date(#REF!),"#4 = classification_name(bics,4)","#3 = classification_name(bics,3)","#2 = classification_name(bics,2)","#if= "&amp;'[11]Peer Sheet'!$AE$2&amp;"","#Peer = "&amp;'[11]Peer Sheet'!$AE$3&amp;""),H649)))</f>
        <v>#REF!</v>
      </c>
      <c r="M649" s="28" t="e">
        <f>IF(#REF!="","",IF(D649="","",IF(#REF!="Yes",_xll.BQL.Query(#REF!&amp;"get(dropna(matches(groupcut(#G,by=#peer,n=10),long_comp_name().value == value(long_comp_name().value,['"&amp;D649&amp;"']).value),true)) for(members('besgcov index'))","#asof",_xll.BQL.Date(#REF!),"#4 = classification_name(bics,4)","#3 = classification_name(bics,3)","#2 = classification_name(bics,2)","#if= "&amp;'[11]Peer Sheet'!$AE$2&amp;"","#Peer = "&amp;'[11]Peer Sheet'!$AE$3&amp;""),I649)))</f>
        <v>#REF!</v>
      </c>
      <c r="O649" s="27" t="e">
        <f>IF(O648&lt;#REF!,O648+1,"")</f>
        <v>#REF!</v>
      </c>
      <c r="P649" s="42" t="e">
        <f t="array" ref="P649">IF(O649="","",INDEX(D$9:D$938,MATCH(1,(K$9:K$938=IF(#REF!="Leaders",LARGE(K$9:K$938,O649),SMALL(K$9:K$938,O649)))*(COUNTIF(P$9:P648,D$9:D$938)=0),0)))</f>
        <v>#REF!</v>
      </c>
      <c r="Q649" s="41" t="e">
        <f t="shared" si="18"/>
        <v>#REF!</v>
      </c>
      <c r="R649" s="28" t="e">
        <f>IF(O649="","",IF(#REF!="Leaders",LARGE(K:K,O649),SMALL(K:K,O649)))</f>
        <v>#REF!</v>
      </c>
      <c r="T649" s="42" t="e">
        <f t="array" ref="T649">IF(O649="","",INDEX(D$9:D$938,MATCH(1,(L$9:L$938=IF(#REF!="Leaders",LARGE(L$9:L$938,O649),SMALL(L$9:L$938,O649)))*(COUNTIF(T$9:T648,D$9:D$938)=0),0)))</f>
        <v>#REF!</v>
      </c>
      <c r="U649" s="41" t="e">
        <f t="shared" si="19"/>
        <v>#REF!</v>
      </c>
      <c r="V649" s="28" t="e">
        <f>IF(O649="","",IF(#REF!="Leaders",LARGE(L:L,O649),SMALL(L:L,O649)))</f>
        <v>#REF!</v>
      </c>
      <c r="X649" s="42" t="e">
        <f t="array" ref="X649">IF(O649="","",INDEX(D$9:D$938,MATCH(1,(M$9:M$938=IF(#REF!="Leaders",LARGE(M$9:M$938,O649),SMALL(M$9:M$938,O649)))*(COUNTIF(X$9:X648,D$9:D$938)=0),0)))</f>
        <v>#REF!</v>
      </c>
      <c r="Y649" s="41" t="e">
        <f t="shared" si="20"/>
        <v>#REF!</v>
      </c>
      <c r="Z649" s="28" t="e">
        <f>IF(O649="","",IF(#REF!="Leaders",LARGE(M:M,O649),SMALL(M:M,O649)))</f>
        <v>#REF!</v>
      </c>
    </row>
    <row r="650" spans="11:26">
      <c r="K650" s="28" t="e">
        <f>IF(#REF!="","",IF(D650="","",IFERROR(IF(#REF!="Yes",_xll.BQL.Query(#REF!&amp;"get(dropna(matches(groupcut(#E,by=#peer,n=10),long_comp_name().value == value(long_comp_name().value,['"&amp;D650&amp;"']).value),true)) for(members('besgcov index'))","#asof",_xll.BQL.Date(#REF!),"#4 = classification_name(bics,4)","#3 = classification_name(bics,3)","#2 = classification_name(bics,2)","#if= "&amp;'[11]Peer Sheet'!$AE$2&amp;"","#Peer = "&amp;'[11]Peer Sheet'!$AE$3&amp;""),G650)*1,"-")))</f>
        <v>#REF!</v>
      </c>
      <c r="L650" s="28" t="e">
        <f>IF(#REF!="","",IF(D650="","",IF(#REF!="Yes",_xll.BQL.Query(#REF!&amp;"get(dropna(matches(groupcut(#S,by=#peer,n=10),long_comp_name().value == value(long_comp_name().value,['"&amp;D650&amp;"']).value),true)) for(members('besgcov index'))","#asof",_xll.BQL.Date(#REF!),"#4 = classification_name(bics,4)","#3 = classification_name(bics,3)","#2 = classification_name(bics,2)","#if= "&amp;'[11]Peer Sheet'!$AE$2&amp;"","#Peer = "&amp;'[11]Peer Sheet'!$AE$3&amp;""),H650)))</f>
        <v>#REF!</v>
      </c>
      <c r="M650" s="28" t="e">
        <f>IF(#REF!="","",IF(D650="","",IF(#REF!="Yes",_xll.BQL.Query(#REF!&amp;"get(dropna(matches(groupcut(#G,by=#peer,n=10),long_comp_name().value == value(long_comp_name().value,['"&amp;D650&amp;"']).value),true)) for(members('besgcov index'))","#asof",_xll.BQL.Date(#REF!),"#4 = classification_name(bics,4)","#3 = classification_name(bics,3)","#2 = classification_name(bics,2)","#if= "&amp;'[11]Peer Sheet'!$AE$2&amp;"","#Peer = "&amp;'[11]Peer Sheet'!$AE$3&amp;""),I650)))</f>
        <v>#REF!</v>
      </c>
      <c r="O650" s="27" t="e">
        <f>IF(O649&lt;#REF!,O649+1,"")</f>
        <v>#REF!</v>
      </c>
      <c r="P650" s="42" t="e">
        <f t="array" ref="P650">IF(O650="","",INDEX(D$9:D$938,MATCH(1,(K$9:K$938=IF(#REF!="Leaders",LARGE(K$9:K$938,O650),SMALL(K$9:K$938,O650)))*(COUNTIF(P$9:P649,D$9:D$938)=0),0)))</f>
        <v>#REF!</v>
      </c>
      <c r="Q650" s="41" t="e">
        <f t="shared" si="18"/>
        <v>#REF!</v>
      </c>
      <c r="R650" s="28" t="e">
        <f>IF(O650="","",IF(#REF!="Leaders",LARGE(K:K,O650),SMALL(K:K,O650)))</f>
        <v>#REF!</v>
      </c>
      <c r="T650" s="42" t="e">
        <f t="array" ref="T650">IF(O650="","",INDEX(D$9:D$938,MATCH(1,(L$9:L$938=IF(#REF!="Leaders",LARGE(L$9:L$938,O650),SMALL(L$9:L$938,O650)))*(COUNTIF(T$9:T649,D$9:D$938)=0),0)))</f>
        <v>#REF!</v>
      </c>
      <c r="U650" s="41" t="e">
        <f t="shared" si="19"/>
        <v>#REF!</v>
      </c>
      <c r="V650" s="28" t="e">
        <f>IF(O650="","",IF(#REF!="Leaders",LARGE(L:L,O650),SMALL(L:L,O650)))</f>
        <v>#REF!</v>
      </c>
      <c r="X650" s="42" t="e">
        <f t="array" ref="X650">IF(O650="","",INDEX(D$9:D$938,MATCH(1,(M$9:M$938=IF(#REF!="Leaders",LARGE(M$9:M$938,O650),SMALL(M$9:M$938,O650)))*(COUNTIF(X$9:X649,D$9:D$938)=0),0)))</f>
        <v>#REF!</v>
      </c>
      <c r="Y650" s="41" t="e">
        <f t="shared" si="20"/>
        <v>#REF!</v>
      </c>
      <c r="Z650" s="28" t="e">
        <f>IF(O650="","",IF(#REF!="Leaders",LARGE(M:M,O650),SMALL(M:M,O650)))</f>
        <v>#REF!</v>
      </c>
    </row>
    <row r="651" spans="11:26">
      <c r="K651" s="28" t="e">
        <f>IF(#REF!="","",IF(D651="","",IFERROR(IF(#REF!="Yes",_xll.BQL.Query(#REF!&amp;"get(dropna(matches(groupcut(#E,by=#peer,n=10),long_comp_name().value == value(long_comp_name().value,['"&amp;D651&amp;"']).value),true)) for(members('besgcov index'))","#asof",_xll.BQL.Date(#REF!),"#4 = classification_name(bics,4)","#3 = classification_name(bics,3)","#2 = classification_name(bics,2)","#if= "&amp;'[11]Peer Sheet'!$AE$2&amp;"","#Peer = "&amp;'[11]Peer Sheet'!$AE$3&amp;""),G651)*1,"-")))</f>
        <v>#REF!</v>
      </c>
      <c r="L651" s="28" t="e">
        <f>IF(#REF!="","",IF(D651="","",IF(#REF!="Yes",_xll.BQL.Query(#REF!&amp;"get(dropna(matches(groupcut(#S,by=#peer,n=10),long_comp_name().value == value(long_comp_name().value,['"&amp;D651&amp;"']).value),true)) for(members('besgcov index'))","#asof",_xll.BQL.Date(#REF!),"#4 = classification_name(bics,4)","#3 = classification_name(bics,3)","#2 = classification_name(bics,2)","#if= "&amp;'[11]Peer Sheet'!$AE$2&amp;"","#Peer = "&amp;'[11]Peer Sheet'!$AE$3&amp;""),H651)))</f>
        <v>#REF!</v>
      </c>
      <c r="M651" s="28" t="e">
        <f>IF(#REF!="","",IF(D651="","",IF(#REF!="Yes",_xll.BQL.Query(#REF!&amp;"get(dropna(matches(groupcut(#G,by=#peer,n=10),long_comp_name().value == value(long_comp_name().value,['"&amp;D651&amp;"']).value),true)) for(members('besgcov index'))","#asof",_xll.BQL.Date(#REF!),"#4 = classification_name(bics,4)","#3 = classification_name(bics,3)","#2 = classification_name(bics,2)","#if= "&amp;'[11]Peer Sheet'!$AE$2&amp;"","#Peer = "&amp;'[11]Peer Sheet'!$AE$3&amp;""),I651)))</f>
        <v>#REF!</v>
      </c>
      <c r="O651" s="27" t="e">
        <f>IF(O650&lt;#REF!,O650+1,"")</f>
        <v>#REF!</v>
      </c>
      <c r="P651" s="42" t="e">
        <f t="array" ref="P651">IF(O651="","",INDEX(D$9:D$938,MATCH(1,(K$9:K$938=IF(#REF!="Leaders",LARGE(K$9:K$938,O651),SMALL(K$9:K$938,O651)))*(COUNTIF(P$9:P650,D$9:D$938)=0),0)))</f>
        <v>#REF!</v>
      </c>
      <c r="Q651" s="41" t="e">
        <f t="shared" si="18"/>
        <v>#REF!</v>
      </c>
      <c r="R651" s="28" t="e">
        <f>IF(O651="","",IF(#REF!="Leaders",LARGE(K:K,O651),SMALL(K:K,O651)))</f>
        <v>#REF!</v>
      </c>
      <c r="T651" s="42" t="e">
        <f t="array" ref="T651">IF(O651="","",INDEX(D$9:D$938,MATCH(1,(L$9:L$938=IF(#REF!="Leaders",LARGE(L$9:L$938,O651),SMALL(L$9:L$938,O651)))*(COUNTIF(T$9:T650,D$9:D$938)=0),0)))</f>
        <v>#REF!</v>
      </c>
      <c r="U651" s="41" t="e">
        <f t="shared" si="19"/>
        <v>#REF!</v>
      </c>
      <c r="V651" s="28" t="e">
        <f>IF(O651="","",IF(#REF!="Leaders",LARGE(L:L,O651),SMALL(L:L,O651)))</f>
        <v>#REF!</v>
      </c>
      <c r="X651" s="42" t="e">
        <f t="array" ref="X651">IF(O651="","",INDEX(D$9:D$938,MATCH(1,(M$9:M$938=IF(#REF!="Leaders",LARGE(M$9:M$938,O651),SMALL(M$9:M$938,O651)))*(COUNTIF(X$9:X650,D$9:D$938)=0),0)))</f>
        <v>#REF!</v>
      </c>
      <c r="Y651" s="41" t="e">
        <f t="shared" si="20"/>
        <v>#REF!</v>
      </c>
      <c r="Z651" s="28" t="e">
        <f>IF(O651="","",IF(#REF!="Leaders",LARGE(M:M,O651),SMALL(M:M,O651)))</f>
        <v>#REF!</v>
      </c>
    </row>
    <row r="652" spans="11:26">
      <c r="K652" s="28" t="e">
        <f>IF(#REF!="","",IF(D652="","",IFERROR(IF(#REF!="Yes",_xll.BQL.Query(#REF!&amp;"get(dropna(matches(groupcut(#E,by=#peer,n=10),long_comp_name().value == value(long_comp_name().value,['"&amp;D652&amp;"']).value),true)) for(members('besgcov index'))","#asof",_xll.BQL.Date(#REF!),"#4 = classification_name(bics,4)","#3 = classification_name(bics,3)","#2 = classification_name(bics,2)","#if= "&amp;'[11]Peer Sheet'!$AE$2&amp;"","#Peer = "&amp;'[11]Peer Sheet'!$AE$3&amp;""),G652)*1,"-")))</f>
        <v>#REF!</v>
      </c>
      <c r="L652" s="28" t="e">
        <f>IF(#REF!="","",IF(D652="","",IF(#REF!="Yes",_xll.BQL.Query(#REF!&amp;"get(dropna(matches(groupcut(#S,by=#peer,n=10),long_comp_name().value == value(long_comp_name().value,['"&amp;D652&amp;"']).value),true)) for(members('besgcov index'))","#asof",_xll.BQL.Date(#REF!),"#4 = classification_name(bics,4)","#3 = classification_name(bics,3)","#2 = classification_name(bics,2)","#if= "&amp;'[11]Peer Sheet'!$AE$2&amp;"","#Peer = "&amp;'[11]Peer Sheet'!$AE$3&amp;""),H652)))</f>
        <v>#REF!</v>
      </c>
      <c r="M652" s="28" t="e">
        <f>IF(#REF!="","",IF(D652="","",IF(#REF!="Yes",_xll.BQL.Query(#REF!&amp;"get(dropna(matches(groupcut(#G,by=#peer,n=10),long_comp_name().value == value(long_comp_name().value,['"&amp;D652&amp;"']).value),true)) for(members('besgcov index'))","#asof",_xll.BQL.Date(#REF!),"#4 = classification_name(bics,4)","#3 = classification_name(bics,3)","#2 = classification_name(bics,2)","#if= "&amp;'[11]Peer Sheet'!$AE$2&amp;"","#Peer = "&amp;'[11]Peer Sheet'!$AE$3&amp;""),I652)))</f>
        <v>#REF!</v>
      </c>
      <c r="O652" s="27" t="e">
        <f>IF(O651&lt;#REF!,O651+1,"")</f>
        <v>#REF!</v>
      </c>
      <c r="P652" s="42" t="e">
        <f t="array" ref="P652">IF(O652="","",INDEX(D$9:D$938,MATCH(1,(K$9:K$938=IF(#REF!="Leaders",LARGE(K$9:K$938,O652),SMALL(K$9:K$938,O652)))*(COUNTIF(P$9:P651,D$9:D$938)=0),0)))</f>
        <v>#REF!</v>
      </c>
      <c r="Q652" s="41" t="e">
        <f t="shared" si="18"/>
        <v>#REF!</v>
      </c>
      <c r="R652" s="28" t="e">
        <f>IF(O652="","",IF(#REF!="Leaders",LARGE(K:K,O652),SMALL(K:K,O652)))</f>
        <v>#REF!</v>
      </c>
      <c r="T652" s="42" t="e">
        <f t="array" ref="T652">IF(O652="","",INDEX(D$9:D$938,MATCH(1,(L$9:L$938=IF(#REF!="Leaders",LARGE(L$9:L$938,O652),SMALL(L$9:L$938,O652)))*(COUNTIF(T$9:T651,D$9:D$938)=0),0)))</f>
        <v>#REF!</v>
      </c>
      <c r="U652" s="41" t="e">
        <f t="shared" si="19"/>
        <v>#REF!</v>
      </c>
      <c r="V652" s="28" t="e">
        <f>IF(O652="","",IF(#REF!="Leaders",LARGE(L:L,O652),SMALL(L:L,O652)))</f>
        <v>#REF!</v>
      </c>
      <c r="X652" s="42" t="e">
        <f t="array" ref="X652">IF(O652="","",INDEX(D$9:D$938,MATCH(1,(M$9:M$938=IF(#REF!="Leaders",LARGE(M$9:M$938,O652),SMALL(M$9:M$938,O652)))*(COUNTIF(X$9:X651,D$9:D$938)=0),0)))</f>
        <v>#REF!</v>
      </c>
      <c r="Y652" s="41" t="e">
        <f t="shared" si="20"/>
        <v>#REF!</v>
      </c>
      <c r="Z652" s="28" t="e">
        <f>IF(O652="","",IF(#REF!="Leaders",LARGE(M:M,O652),SMALL(M:M,O652)))</f>
        <v>#REF!</v>
      </c>
    </row>
    <row r="653" spans="11:26">
      <c r="K653" s="28" t="e">
        <f>IF(#REF!="","",IF(D653="","",IFERROR(IF(#REF!="Yes",_xll.BQL.Query(#REF!&amp;"get(dropna(matches(groupcut(#E,by=#peer,n=10),long_comp_name().value == value(long_comp_name().value,['"&amp;D653&amp;"']).value),true)) for(members('besgcov index'))","#asof",_xll.BQL.Date(#REF!),"#4 = classification_name(bics,4)","#3 = classification_name(bics,3)","#2 = classification_name(bics,2)","#if= "&amp;'[11]Peer Sheet'!$AE$2&amp;"","#Peer = "&amp;'[11]Peer Sheet'!$AE$3&amp;""),G653)*1,"-")))</f>
        <v>#REF!</v>
      </c>
      <c r="L653" s="28" t="e">
        <f>IF(#REF!="","",IF(D653="","",IF(#REF!="Yes",_xll.BQL.Query(#REF!&amp;"get(dropna(matches(groupcut(#S,by=#peer,n=10),long_comp_name().value == value(long_comp_name().value,['"&amp;D653&amp;"']).value),true)) for(members('besgcov index'))","#asof",_xll.BQL.Date(#REF!),"#4 = classification_name(bics,4)","#3 = classification_name(bics,3)","#2 = classification_name(bics,2)","#if= "&amp;'[11]Peer Sheet'!$AE$2&amp;"","#Peer = "&amp;'[11]Peer Sheet'!$AE$3&amp;""),H653)))</f>
        <v>#REF!</v>
      </c>
      <c r="M653" s="28" t="e">
        <f>IF(#REF!="","",IF(D653="","",IF(#REF!="Yes",_xll.BQL.Query(#REF!&amp;"get(dropna(matches(groupcut(#G,by=#peer,n=10),long_comp_name().value == value(long_comp_name().value,['"&amp;D653&amp;"']).value),true)) for(members('besgcov index'))","#asof",_xll.BQL.Date(#REF!),"#4 = classification_name(bics,4)","#3 = classification_name(bics,3)","#2 = classification_name(bics,2)","#if= "&amp;'[11]Peer Sheet'!$AE$2&amp;"","#Peer = "&amp;'[11]Peer Sheet'!$AE$3&amp;""),I653)))</f>
        <v>#REF!</v>
      </c>
      <c r="O653" s="27" t="e">
        <f>IF(O652&lt;#REF!,O652+1,"")</f>
        <v>#REF!</v>
      </c>
      <c r="P653" s="42" t="e">
        <f t="array" ref="P653">IF(O653="","",INDEX(D$9:D$938,MATCH(1,(K$9:K$938=IF(#REF!="Leaders",LARGE(K$9:K$938,O653),SMALL(K$9:K$938,O653)))*(COUNTIF(P$9:P652,D$9:D$938)=0),0)))</f>
        <v>#REF!</v>
      </c>
      <c r="Q653" s="41" t="e">
        <f t="shared" si="18"/>
        <v>#REF!</v>
      </c>
      <c r="R653" s="28" t="e">
        <f>IF(O653="","",IF(#REF!="Leaders",LARGE(K:K,O653),SMALL(K:K,O653)))</f>
        <v>#REF!</v>
      </c>
      <c r="T653" s="42" t="e">
        <f t="array" ref="T653">IF(O653="","",INDEX(D$9:D$938,MATCH(1,(L$9:L$938=IF(#REF!="Leaders",LARGE(L$9:L$938,O653),SMALL(L$9:L$938,O653)))*(COUNTIF(T$9:T652,D$9:D$938)=0),0)))</f>
        <v>#REF!</v>
      </c>
      <c r="U653" s="41" t="e">
        <f t="shared" si="19"/>
        <v>#REF!</v>
      </c>
      <c r="V653" s="28" t="e">
        <f>IF(O653="","",IF(#REF!="Leaders",LARGE(L:L,O653),SMALL(L:L,O653)))</f>
        <v>#REF!</v>
      </c>
      <c r="X653" s="42" t="e">
        <f t="array" ref="X653">IF(O653="","",INDEX(D$9:D$938,MATCH(1,(M$9:M$938=IF(#REF!="Leaders",LARGE(M$9:M$938,O653),SMALL(M$9:M$938,O653)))*(COUNTIF(X$9:X652,D$9:D$938)=0),0)))</f>
        <v>#REF!</v>
      </c>
      <c r="Y653" s="41" t="e">
        <f t="shared" si="20"/>
        <v>#REF!</v>
      </c>
      <c r="Z653" s="28" t="e">
        <f>IF(O653="","",IF(#REF!="Leaders",LARGE(M:M,O653),SMALL(M:M,O653)))</f>
        <v>#REF!</v>
      </c>
    </row>
    <row r="654" spans="11:26">
      <c r="K654" s="28" t="e">
        <f>IF(#REF!="","",IF(D654="","",IFERROR(IF(#REF!="Yes",_xll.BQL.Query(#REF!&amp;"get(dropna(matches(groupcut(#E,by=#peer,n=10),long_comp_name().value == value(long_comp_name().value,['"&amp;D654&amp;"']).value),true)) for(members('besgcov index'))","#asof",_xll.BQL.Date(#REF!),"#4 = classification_name(bics,4)","#3 = classification_name(bics,3)","#2 = classification_name(bics,2)","#if= "&amp;'[11]Peer Sheet'!$AE$2&amp;"","#Peer = "&amp;'[11]Peer Sheet'!$AE$3&amp;""),G654)*1,"-")))</f>
        <v>#REF!</v>
      </c>
      <c r="L654" s="28" t="e">
        <f>IF(#REF!="","",IF(D654="","",IF(#REF!="Yes",_xll.BQL.Query(#REF!&amp;"get(dropna(matches(groupcut(#S,by=#peer,n=10),long_comp_name().value == value(long_comp_name().value,['"&amp;D654&amp;"']).value),true)) for(members('besgcov index'))","#asof",_xll.BQL.Date(#REF!),"#4 = classification_name(bics,4)","#3 = classification_name(bics,3)","#2 = classification_name(bics,2)","#if= "&amp;'[11]Peer Sheet'!$AE$2&amp;"","#Peer = "&amp;'[11]Peer Sheet'!$AE$3&amp;""),H654)))</f>
        <v>#REF!</v>
      </c>
      <c r="M654" s="28" t="e">
        <f>IF(#REF!="","",IF(D654="","",IF(#REF!="Yes",_xll.BQL.Query(#REF!&amp;"get(dropna(matches(groupcut(#G,by=#peer,n=10),long_comp_name().value == value(long_comp_name().value,['"&amp;D654&amp;"']).value),true)) for(members('besgcov index'))","#asof",_xll.BQL.Date(#REF!),"#4 = classification_name(bics,4)","#3 = classification_name(bics,3)","#2 = classification_name(bics,2)","#if= "&amp;'[11]Peer Sheet'!$AE$2&amp;"","#Peer = "&amp;'[11]Peer Sheet'!$AE$3&amp;""),I654)))</f>
        <v>#REF!</v>
      </c>
      <c r="O654" s="27" t="e">
        <f>IF(O653&lt;#REF!,O653+1,"")</f>
        <v>#REF!</v>
      </c>
      <c r="P654" s="42" t="e">
        <f t="array" ref="P654">IF(O654="","",INDEX(D$9:D$938,MATCH(1,(K$9:K$938=IF(#REF!="Leaders",LARGE(K$9:K$938,O654),SMALL(K$9:K$938,O654)))*(COUNTIF(P$9:P653,D$9:D$938)=0),0)))</f>
        <v>#REF!</v>
      </c>
      <c r="Q654" s="41" t="e">
        <f t="shared" si="18"/>
        <v>#REF!</v>
      </c>
      <c r="R654" s="28" t="e">
        <f>IF(O654="","",IF(#REF!="Leaders",LARGE(K:K,O654),SMALL(K:K,O654)))</f>
        <v>#REF!</v>
      </c>
      <c r="T654" s="42" t="e">
        <f t="array" ref="T654">IF(O654="","",INDEX(D$9:D$938,MATCH(1,(L$9:L$938=IF(#REF!="Leaders",LARGE(L$9:L$938,O654),SMALL(L$9:L$938,O654)))*(COUNTIF(T$9:T653,D$9:D$938)=0),0)))</f>
        <v>#REF!</v>
      </c>
      <c r="U654" s="41" t="e">
        <f t="shared" si="19"/>
        <v>#REF!</v>
      </c>
      <c r="V654" s="28" t="e">
        <f>IF(O654="","",IF(#REF!="Leaders",LARGE(L:L,O654),SMALL(L:L,O654)))</f>
        <v>#REF!</v>
      </c>
      <c r="X654" s="42" t="e">
        <f t="array" ref="X654">IF(O654="","",INDEX(D$9:D$938,MATCH(1,(M$9:M$938=IF(#REF!="Leaders",LARGE(M$9:M$938,O654),SMALL(M$9:M$938,O654)))*(COUNTIF(X$9:X653,D$9:D$938)=0),0)))</f>
        <v>#REF!</v>
      </c>
      <c r="Y654" s="41" t="e">
        <f t="shared" si="20"/>
        <v>#REF!</v>
      </c>
      <c r="Z654" s="28" t="e">
        <f>IF(O654="","",IF(#REF!="Leaders",LARGE(M:M,O654),SMALL(M:M,O654)))</f>
        <v>#REF!</v>
      </c>
    </row>
    <row r="655" spans="11:26">
      <c r="K655" s="28" t="e">
        <f>IF(#REF!="","",IF(D655="","",IFERROR(IF(#REF!="Yes",_xll.BQL.Query(#REF!&amp;"get(dropna(matches(groupcut(#E,by=#peer,n=10),long_comp_name().value == value(long_comp_name().value,['"&amp;D655&amp;"']).value),true)) for(members('besgcov index'))","#asof",_xll.BQL.Date(#REF!),"#4 = classification_name(bics,4)","#3 = classification_name(bics,3)","#2 = classification_name(bics,2)","#if= "&amp;'[11]Peer Sheet'!$AE$2&amp;"","#Peer = "&amp;'[11]Peer Sheet'!$AE$3&amp;""),G655)*1,"-")))</f>
        <v>#REF!</v>
      </c>
      <c r="L655" s="28" t="e">
        <f>IF(#REF!="","",IF(D655="","",IF(#REF!="Yes",_xll.BQL.Query(#REF!&amp;"get(dropna(matches(groupcut(#S,by=#peer,n=10),long_comp_name().value == value(long_comp_name().value,['"&amp;D655&amp;"']).value),true)) for(members('besgcov index'))","#asof",_xll.BQL.Date(#REF!),"#4 = classification_name(bics,4)","#3 = classification_name(bics,3)","#2 = classification_name(bics,2)","#if= "&amp;'[11]Peer Sheet'!$AE$2&amp;"","#Peer = "&amp;'[11]Peer Sheet'!$AE$3&amp;""),H655)))</f>
        <v>#REF!</v>
      </c>
      <c r="M655" s="28" t="e">
        <f>IF(#REF!="","",IF(D655="","",IF(#REF!="Yes",_xll.BQL.Query(#REF!&amp;"get(dropna(matches(groupcut(#G,by=#peer,n=10),long_comp_name().value == value(long_comp_name().value,['"&amp;D655&amp;"']).value),true)) for(members('besgcov index'))","#asof",_xll.BQL.Date(#REF!),"#4 = classification_name(bics,4)","#3 = classification_name(bics,3)","#2 = classification_name(bics,2)","#if= "&amp;'[11]Peer Sheet'!$AE$2&amp;"","#Peer = "&amp;'[11]Peer Sheet'!$AE$3&amp;""),I655)))</f>
        <v>#REF!</v>
      </c>
      <c r="O655" s="27" t="e">
        <f>IF(O654&lt;#REF!,O654+1,"")</f>
        <v>#REF!</v>
      </c>
      <c r="P655" s="42" t="e">
        <f t="array" ref="P655">IF(O655="","",INDEX(D$9:D$938,MATCH(1,(K$9:K$938=IF(#REF!="Leaders",LARGE(K$9:K$938,O655),SMALL(K$9:K$938,O655)))*(COUNTIF(P$9:P654,D$9:D$938)=0),0)))</f>
        <v>#REF!</v>
      </c>
      <c r="Q655" s="41" t="e">
        <f t="shared" si="18"/>
        <v>#REF!</v>
      </c>
      <c r="R655" s="28" t="e">
        <f>IF(O655="","",IF(#REF!="Leaders",LARGE(K:K,O655),SMALL(K:K,O655)))</f>
        <v>#REF!</v>
      </c>
      <c r="T655" s="42" t="e">
        <f t="array" ref="T655">IF(O655="","",INDEX(D$9:D$938,MATCH(1,(L$9:L$938=IF(#REF!="Leaders",LARGE(L$9:L$938,O655),SMALL(L$9:L$938,O655)))*(COUNTIF(T$9:T654,D$9:D$938)=0),0)))</f>
        <v>#REF!</v>
      </c>
      <c r="U655" s="41" t="e">
        <f t="shared" si="19"/>
        <v>#REF!</v>
      </c>
      <c r="V655" s="28" t="e">
        <f>IF(O655="","",IF(#REF!="Leaders",LARGE(L:L,O655),SMALL(L:L,O655)))</f>
        <v>#REF!</v>
      </c>
      <c r="X655" s="42" t="e">
        <f t="array" ref="X655">IF(O655="","",INDEX(D$9:D$938,MATCH(1,(M$9:M$938=IF(#REF!="Leaders",LARGE(M$9:M$938,O655),SMALL(M$9:M$938,O655)))*(COUNTIF(X$9:X654,D$9:D$938)=0),0)))</f>
        <v>#REF!</v>
      </c>
      <c r="Y655" s="41" t="e">
        <f t="shared" si="20"/>
        <v>#REF!</v>
      </c>
      <c r="Z655" s="28" t="e">
        <f>IF(O655="","",IF(#REF!="Leaders",LARGE(M:M,O655),SMALL(M:M,O655)))</f>
        <v>#REF!</v>
      </c>
    </row>
    <row r="656" spans="11:26">
      <c r="K656" s="28" t="e">
        <f>IF(#REF!="","",IF(D656="","",IFERROR(IF(#REF!="Yes",_xll.BQL.Query(#REF!&amp;"get(dropna(matches(groupcut(#E,by=#peer,n=10),long_comp_name().value == value(long_comp_name().value,['"&amp;D656&amp;"']).value),true)) for(members('besgcov index'))","#asof",_xll.BQL.Date(#REF!),"#4 = classification_name(bics,4)","#3 = classification_name(bics,3)","#2 = classification_name(bics,2)","#if= "&amp;'[11]Peer Sheet'!$AE$2&amp;"","#Peer = "&amp;'[11]Peer Sheet'!$AE$3&amp;""),G656)*1,"-")))</f>
        <v>#REF!</v>
      </c>
      <c r="L656" s="28" t="e">
        <f>IF(#REF!="","",IF(D656="","",IF(#REF!="Yes",_xll.BQL.Query(#REF!&amp;"get(dropna(matches(groupcut(#S,by=#peer,n=10),long_comp_name().value == value(long_comp_name().value,['"&amp;D656&amp;"']).value),true)) for(members('besgcov index'))","#asof",_xll.BQL.Date(#REF!),"#4 = classification_name(bics,4)","#3 = classification_name(bics,3)","#2 = classification_name(bics,2)","#if= "&amp;'[11]Peer Sheet'!$AE$2&amp;"","#Peer = "&amp;'[11]Peer Sheet'!$AE$3&amp;""),H656)))</f>
        <v>#REF!</v>
      </c>
      <c r="M656" s="28" t="e">
        <f>IF(#REF!="","",IF(D656="","",IF(#REF!="Yes",_xll.BQL.Query(#REF!&amp;"get(dropna(matches(groupcut(#G,by=#peer,n=10),long_comp_name().value == value(long_comp_name().value,['"&amp;D656&amp;"']).value),true)) for(members('besgcov index'))","#asof",_xll.BQL.Date(#REF!),"#4 = classification_name(bics,4)","#3 = classification_name(bics,3)","#2 = classification_name(bics,2)","#if= "&amp;'[11]Peer Sheet'!$AE$2&amp;"","#Peer = "&amp;'[11]Peer Sheet'!$AE$3&amp;""),I656)))</f>
        <v>#REF!</v>
      </c>
      <c r="O656" s="27" t="e">
        <f>IF(O655&lt;#REF!,O655+1,"")</f>
        <v>#REF!</v>
      </c>
      <c r="P656" s="42" t="e">
        <f t="array" ref="P656">IF(O656="","",INDEX(D$9:D$938,MATCH(1,(K$9:K$938=IF(#REF!="Leaders",LARGE(K$9:K$938,O656),SMALL(K$9:K$938,O656)))*(COUNTIF(P$9:P655,D$9:D$938)=0),0)))</f>
        <v>#REF!</v>
      </c>
      <c r="Q656" s="41" t="e">
        <f t="shared" si="18"/>
        <v>#REF!</v>
      </c>
      <c r="R656" s="28" t="e">
        <f>IF(O656="","",IF(#REF!="Leaders",LARGE(K:K,O656),SMALL(K:K,O656)))</f>
        <v>#REF!</v>
      </c>
      <c r="T656" s="42" t="e">
        <f t="array" ref="T656">IF(O656="","",INDEX(D$9:D$938,MATCH(1,(L$9:L$938=IF(#REF!="Leaders",LARGE(L$9:L$938,O656),SMALL(L$9:L$938,O656)))*(COUNTIF(T$9:T655,D$9:D$938)=0),0)))</f>
        <v>#REF!</v>
      </c>
      <c r="U656" s="41" t="e">
        <f t="shared" si="19"/>
        <v>#REF!</v>
      </c>
      <c r="V656" s="28" t="e">
        <f>IF(O656="","",IF(#REF!="Leaders",LARGE(L:L,O656),SMALL(L:L,O656)))</f>
        <v>#REF!</v>
      </c>
      <c r="X656" s="42" t="e">
        <f t="array" ref="X656">IF(O656="","",INDEX(D$9:D$938,MATCH(1,(M$9:M$938=IF(#REF!="Leaders",LARGE(M$9:M$938,O656),SMALL(M$9:M$938,O656)))*(COUNTIF(X$9:X655,D$9:D$938)=0),0)))</f>
        <v>#REF!</v>
      </c>
      <c r="Y656" s="41" t="e">
        <f t="shared" si="20"/>
        <v>#REF!</v>
      </c>
      <c r="Z656" s="28" t="e">
        <f>IF(O656="","",IF(#REF!="Leaders",LARGE(M:M,O656),SMALL(M:M,O656)))</f>
        <v>#REF!</v>
      </c>
    </row>
    <row r="657" spans="11:26">
      <c r="K657" s="28" t="e">
        <f>IF(#REF!="","",IF(D657="","",IFERROR(IF(#REF!="Yes",_xll.BQL.Query(#REF!&amp;"get(dropna(matches(groupcut(#E,by=#peer,n=10),long_comp_name().value == value(long_comp_name().value,['"&amp;D657&amp;"']).value),true)) for(members('besgcov index'))","#asof",_xll.BQL.Date(#REF!),"#4 = classification_name(bics,4)","#3 = classification_name(bics,3)","#2 = classification_name(bics,2)","#if= "&amp;'[11]Peer Sheet'!$AE$2&amp;"","#Peer = "&amp;'[11]Peer Sheet'!$AE$3&amp;""),G657)*1,"-")))</f>
        <v>#REF!</v>
      </c>
      <c r="L657" s="28" t="e">
        <f>IF(#REF!="","",IF(D657="","",IF(#REF!="Yes",_xll.BQL.Query(#REF!&amp;"get(dropna(matches(groupcut(#S,by=#peer,n=10),long_comp_name().value == value(long_comp_name().value,['"&amp;D657&amp;"']).value),true)) for(members('besgcov index'))","#asof",_xll.BQL.Date(#REF!),"#4 = classification_name(bics,4)","#3 = classification_name(bics,3)","#2 = classification_name(bics,2)","#if= "&amp;'[11]Peer Sheet'!$AE$2&amp;"","#Peer = "&amp;'[11]Peer Sheet'!$AE$3&amp;""),H657)))</f>
        <v>#REF!</v>
      </c>
      <c r="M657" s="28" t="e">
        <f>IF(#REF!="","",IF(D657="","",IF(#REF!="Yes",_xll.BQL.Query(#REF!&amp;"get(dropna(matches(groupcut(#G,by=#peer,n=10),long_comp_name().value == value(long_comp_name().value,['"&amp;D657&amp;"']).value),true)) for(members('besgcov index'))","#asof",_xll.BQL.Date(#REF!),"#4 = classification_name(bics,4)","#3 = classification_name(bics,3)","#2 = classification_name(bics,2)","#if= "&amp;'[11]Peer Sheet'!$AE$2&amp;"","#Peer = "&amp;'[11]Peer Sheet'!$AE$3&amp;""),I657)))</f>
        <v>#REF!</v>
      </c>
      <c r="O657" s="27" t="e">
        <f>IF(O656&lt;#REF!,O656+1,"")</f>
        <v>#REF!</v>
      </c>
      <c r="P657" s="42" t="e">
        <f t="array" ref="P657">IF(O657="","",INDEX(D$9:D$938,MATCH(1,(K$9:K$938=IF(#REF!="Leaders",LARGE(K$9:K$938,O657),SMALL(K$9:K$938,O657)))*(COUNTIF(P$9:P656,D$9:D$938)=0),0)))</f>
        <v>#REF!</v>
      </c>
      <c r="Q657" s="41" t="e">
        <f t="shared" si="18"/>
        <v>#REF!</v>
      </c>
      <c r="R657" s="28" t="e">
        <f>IF(O657="","",IF(#REF!="Leaders",LARGE(K:K,O657),SMALL(K:K,O657)))</f>
        <v>#REF!</v>
      </c>
      <c r="T657" s="42" t="e">
        <f t="array" ref="T657">IF(O657="","",INDEX(D$9:D$938,MATCH(1,(L$9:L$938=IF(#REF!="Leaders",LARGE(L$9:L$938,O657),SMALL(L$9:L$938,O657)))*(COUNTIF(T$9:T656,D$9:D$938)=0),0)))</f>
        <v>#REF!</v>
      </c>
      <c r="U657" s="41" t="e">
        <f t="shared" si="19"/>
        <v>#REF!</v>
      </c>
      <c r="V657" s="28" t="e">
        <f>IF(O657="","",IF(#REF!="Leaders",LARGE(L:L,O657),SMALL(L:L,O657)))</f>
        <v>#REF!</v>
      </c>
      <c r="X657" s="42" t="e">
        <f t="array" ref="X657">IF(O657="","",INDEX(D$9:D$938,MATCH(1,(M$9:M$938=IF(#REF!="Leaders",LARGE(M$9:M$938,O657),SMALL(M$9:M$938,O657)))*(COUNTIF(X$9:X656,D$9:D$938)=0),0)))</f>
        <v>#REF!</v>
      </c>
      <c r="Y657" s="41" t="e">
        <f t="shared" si="20"/>
        <v>#REF!</v>
      </c>
      <c r="Z657" s="28" t="e">
        <f>IF(O657="","",IF(#REF!="Leaders",LARGE(M:M,O657),SMALL(M:M,O657)))</f>
        <v>#REF!</v>
      </c>
    </row>
    <row r="658" spans="11:26">
      <c r="K658" s="28" t="e">
        <f>IF(#REF!="","",IF(D658="","",IFERROR(IF(#REF!="Yes",_xll.BQL.Query(#REF!&amp;"get(dropna(matches(groupcut(#E,by=#peer,n=10),long_comp_name().value == value(long_comp_name().value,['"&amp;D658&amp;"']).value),true)) for(members('besgcov index'))","#asof",_xll.BQL.Date(#REF!),"#4 = classification_name(bics,4)","#3 = classification_name(bics,3)","#2 = classification_name(bics,2)","#if= "&amp;'[11]Peer Sheet'!$AE$2&amp;"","#Peer = "&amp;'[11]Peer Sheet'!$AE$3&amp;""),G658)*1,"-")))</f>
        <v>#REF!</v>
      </c>
      <c r="L658" s="28" t="e">
        <f>IF(#REF!="","",IF(D658="","",IF(#REF!="Yes",_xll.BQL.Query(#REF!&amp;"get(dropna(matches(groupcut(#S,by=#peer,n=10),long_comp_name().value == value(long_comp_name().value,['"&amp;D658&amp;"']).value),true)) for(members('besgcov index'))","#asof",_xll.BQL.Date(#REF!),"#4 = classification_name(bics,4)","#3 = classification_name(bics,3)","#2 = classification_name(bics,2)","#if= "&amp;'[11]Peer Sheet'!$AE$2&amp;"","#Peer = "&amp;'[11]Peer Sheet'!$AE$3&amp;""),H658)))</f>
        <v>#REF!</v>
      </c>
      <c r="M658" s="28" t="e">
        <f>IF(#REF!="","",IF(D658="","",IF(#REF!="Yes",_xll.BQL.Query(#REF!&amp;"get(dropna(matches(groupcut(#G,by=#peer,n=10),long_comp_name().value == value(long_comp_name().value,['"&amp;D658&amp;"']).value),true)) for(members('besgcov index'))","#asof",_xll.BQL.Date(#REF!),"#4 = classification_name(bics,4)","#3 = classification_name(bics,3)","#2 = classification_name(bics,2)","#if= "&amp;'[11]Peer Sheet'!$AE$2&amp;"","#Peer = "&amp;'[11]Peer Sheet'!$AE$3&amp;""),I658)))</f>
        <v>#REF!</v>
      </c>
      <c r="O658" s="27" t="e">
        <f>IF(O657&lt;#REF!,O657+1,"")</f>
        <v>#REF!</v>
      </c>
      <c r="P658" s="42" t="e">
        <f t="array" ref="P658">IF(O658="","",INDEX(D$9:D$938,MATCH(1,(K$9:K$938=IF(#REF!="Leaders",LARGE(K$9:K$938,O658),SMALL(K$9:K$938,O658)))*(COUNTIF(P$9:P657,D$9:D$938)=0),0)))</f>
        <v>#REF!</v>
      </c>
      <c r="Q658" s="41" t="e">
        <f t="shared" si="18"/>
        <v>#REF!</v>
      </c>
      <c r="R658" s="28" t="e">
        <f>IF(O658="","",IF(#REF!="Leaders",LARGE(K:K,O658),SMALL(K:K,O658)))</f>
        <v>#REF!</v>
      </c>
      <c r="T658" s="42" t="e">
        <f t="array" ref="T658">IF(O658="","",INDEX(D$9:D$938,MATCH(1,(L$9:L$938=IF(#REF!="Leaders",LARGE(L$9:L$938,O658),SMALL(L$9:L$938,O658)))*(COUNTIF(T$9:T657,D$9:D$938)=0),0)))</f>
        <v>#REF!</v>
      </c>
      <c r="U658" s="41" t="e">
        <f t="shared" si="19"/>
        <v>#REF!</v>
      </c>
      <c r="V658" s="28" t="e">
        <f>IF(O658="","",IF(#REF!="Leaders",LARGE(L:L,O658),SMALL(L:L,O658)))</f>
        <v>#REF!</v>
      </c>
      <c r="X658" s="42" t="e">
        <f t="array" ref="X658">IF(O658="","",INDEX(D$9:D$938,MATCH(1,(M$9:M$938=IF(#REF!="Leaders",LARGE(M$9:M$938,O658),SMALL(M$9:M$938,O658)))*(COUNTIF(X$9:X657,D$9:D$938)=0),0)))</f>
        <v>#REF!</v>
      </c>
      <c r="Y658" s="41" t="e">
        <f t="shared" si="20"/>
        <v>#REF!</v>
      </c>
      <c r="Z658" s="28" t="e">
        <f>IF(O658="","",IF(#REF!="Leaders",LARGE(M:M,O658),SMALL(M:M,O658)))</f>
        <v>#REF!</v>
      </c>
    </row>
    <row r="659" spans="11:26">
      <c r="K659" s="28" t="e">
        <f>IF(#REF!="","",IF(D659="","",IFERROR(IF(#REF!="Yes",_xll.BQL.Query(#REF!&amp;"get(dropna(matches(groupcut(#E,by=#peer,n=10),long_comp_name().value == value(long_comp_name().value,['"&amp;D659&amp;"']).value),true)) for(members('besgcov index'))","#asof",_xll.BQL.Date(#REF!),"#4 = classification_name(bics,4)","#3 = classification_name(bics,3)","#2 = classification_name(bics,2)","#if= "&amp;'[11]Peer Sheet'!$AE$2&amp;"","#Peer = "&amp;'[11]Peer Sheet'!$AE$3&amp;""),G659)*1,"-")))</f>
        <v>#REF!</v>
      </c>
      <c r="L659" s="28" t="e">
        <f>IF(#REF!="","",IF(D659="","",IF(#REF!="Yes",_xll.BQL.Query(#REF!&amp;"get(dropna(matches(groupcut(#S,by=#peer,n=10),long_comp_name().value == value(long_comp_name().value,['"&amp;D659&amp;"']).value),true)) for(members('besgcov index'))","#asof",_xll.BQL.Date(#REF!),"#4 = classification_name(bics,4)","#3 = classification_name(bics,3)","#2 = classification_name(bics,2)","#if= "&amp;'[11]Peer Sheet'!$AE$2&amp;"","#Peer = "&amp;'[11]Peer Sheet'!$AE$3&amp;""),H659)))</f>
        <v>#REF!</v>
      </c>
      <c r="M659" s="28" t="e">
        <f>IF(#REF!="","",IF(D659="","",IF(#REF!="Yes",_xll.BQL.Query(#REF!&amp;"get(dropna(matches(groupcut(#G,by=#peer,n=10),long_comp_name().value == value(long_comp_name().value,['"&amp;D659&amp;"']).value),true)) for(members('besgcov index'))","#asof",_xll.BQL.Date(#REF!),"#4 = classification_name(bics,4)","#3 = classification_name(bics,3)","#2 = classification_name(bics,2)","#if= "&amp;'[11]Peer Sheet'!$AE$2&amp;"","#Peer = "&amp;'[11]Peer Sheet'!$AE$3&amp;""),I659)))</f>
        <v>#REF!</v>
      </c>
      <c r="O659" s="27" t="e">
        <f>IF(O658&lt;#REF!,O658+1,"")</f>
        <v>#REF!</v>
      </c>
      <c r="P659" s="42" t="e">
        <f t="array" ref="P659">IF(O659="","",INDEX(D$9:D$938,MATCH(1,(K$9:K$938=IF(#REF!="Leaders",LARGE(K$9:K$938,O659),SMALL(K$9:K$938,O659)))*(COUNTIF(P$9:P658,D$9:D$938)=0),0)))</f>
        <v>#REF!</v>
      </c>
      <c r="Q659" s="41" t="e">
        <f t="shared" si="18"/>
        <v>#REF!</v>
      </c>
      <c r="R659" s="28" t="e">
        <f>IF(O659="","",IF(#REF!="Leaders",LARGE(K:K,O659),SMALL(K:K,O659)))</f>
        <v>#REF!</v>
      </c>
      <c r="T659" s="42" t="e">
        <f t="array" ref="T659">IF(O659="","",INDEX(D$9:D$938,MATCH(1,(L$9:L$938=IF(#REF!="Leaders",LARGE(L$9:L$938,O659),SMALL(L$9:L$938,O659)))*(COUNTIF(T$9:T658,D$9:D$938)=0),0)))</f>
        <v>#REF!</v>
      </c>
      <c r="U659" s="41" t="e">
        <f t="shared" si="19"/>
        <v>#REF!</v>
      </c>
      <c r="V659" s="28" t="e">
        <f>IF(O659="","",IF(#REF!="Leaders",LARGE(L:L,O659),SMALL(L:L,O659)))</f>
        <v>#REF!</v>
      </c>
      <c r="X659" s="42" t="e">
        <f t="array" ref="X659">IF(O659="","",INDEX(D$9:D$938,MATCH(1,(M$9:M$938=IF(#REF!="Leaders",LARGE(M$9:M$938,O659),SMALL(M$9:M$938,O659)))*(COUNTIF(X$9:X658,D$9:D$938)=0),0)))</f>
        <v>#REF!</v>
      </c>
      <c r="Y659" s="41" t="e">
        <f t="shared" si="20"/>
        <v>#REF!</v>
      </c>
      <c r="Z659" s="28" t="e">
        <f>IF(O659="","",IF(#REF!="Leaders",LARGE(M:M,O659),SMALL(M:M,O659)))</f>
        <v>#REF!</v>
      </c>
    </row>
    <row r="660" spans="11:26">
      <c r="K660" s="28" t="e">
        <f>IF(#REF!="","",IF(D660="","",IFERROR(IF(#REF!="Yes",_xll.BQL.Query(#REF!&amp;"get(dropna(matches(groupcut(#E,by=#peer,n=10),long_comp_name().value == value(long_comp_name().value,['"&amp;D660&amp;"']).value),true)) for(members('besgcov index'))","#asof",_xll.BQL.Date(#REF!),"#4 = classification_name(bics,4)","#3 = classification_name(bics,3)","#2 = classification_name(bics,2)","#if= "&amp;'[11]Peer Sheet'!$AE$2&amp;"","#Peer = "&amp;'[11]Peer Sheet'!$AE$3&amp;""),G660)*1,"-")))</f>
        <v>#REF!</v>
      </c>
      <c r="L660" s="28" t="e">
        <f>IF(#REF!="","",IF(D660="","",IF(#REF!="Yes",_xll.BQL.Query(#REF!&amp;"get(dropna(matches(groupcut(#S,by=#peer,n=10),long_comp_name().value == value(long_comp_name().value,['"&amp;D660&amp;"']).value),true)) for(members('besgcov index'))","#asof",_xll.BQL.Date(#REF!),"#4 = classification_name(bics,4)","#3 = classification_name(bics,3)","#2 = classification_name(bics,2)","#if= "&amp;'[11]Peer Sheet'!$AE$2&amp;"","#Peer = "&amp;'[11]Peer Sheet'!$AE$3&amp;""),H660)))</f>
        <v>#REF!</v>
      </c>
      <c r="M660" s="28" t="e">
        <f>IF(#REF!="","",IF(D660="","",IF(#REF!="Yes",_xll.BQL.Query(#REF!&amp;"get(dropna(matches(groupcut(#G,by=#peer,n=10),long_comp_name().value == value(long_comp_name().value,['"&amp;D660&amp;"']).value),true)) for(members('besgcov index'))","#asof",_xll.BQL.Date(#REF!),"#4 = classification_name(bics,4)","#3 = classification_name(bics,3)","#2 = classification_name(bics,2)","#if= "&amp;'[11]Peer Sheet'!$AE$2&amp;"","#Peer = "&amp;'[11]Peer Sheet'!$AE$3&amp;""),I660)))</f>
        <v>#REF!</v>
      </c>
      <c r="O660" s="27" t="e">
        <f>IF(O659&lt;#REF!,O659+1,"")</f>
        <v>#REF!</v>
      </c>
      <c r="P660" s="42" t="e">
        <f t="array" ref="P660">IF(O660="","",INDEX(D$9:D$938,MATCH(1,(K$9:K$938=IF(#REF!="Leaders",LARGE(K$9:K$938,O660),SMALL(K$9:K$938,O660)))*(COUNTIF(P$9:P659,D$9:D$938)=0),0)))</f>
        <v>#REF!</v>
      </c>
      <c r="Q660" s="41" t="e">
        <f t="shared" si="18"/>
        <v>#REF!</v>
      </c>
      <c r="R660" s="28" t="e">
        <f>IF(O660="","",IF(#REF!="Leaders",LARGE(K:K,O660),SMALL(K:K,O660)))</f>
        <v>#REF!</v>
      </c>
      <c r="T660" s="42" t="e">
        <f t="array" ref="T660">IF(O660="","",INDEX(D$9:D$938,MATCH(1,(L$9:L$938=IF(#REF!="Leaders",LARGE(L$9:L$938,O660),SMALL(L$9:L$938,O660)))*(COUNTIF(T$9:T659,D$9:D$938)=0),0)))</f>
        <v>#REF!</v>
      </c>
      <c r="U660" s="41" t="e">
        <f t="shared" si="19"/>
        <v>#REF!</v>
      </c>
      <c r="V660" s="28" t="e">
        <f>IF(O660="","",IF(#REF!="Leaders",LARGE(L:L,O660),SMALL(L:L,O660)))</f>
        <v>#REF!</v>
      </c>
      <c r="X660" s="42" t="e">
        <f t="array" ref="X660">IF(O660="","",INDEX(D$9:D$938,MATCH(1,(M$9:M$938=IF(#REF!="Leaders",LARGE(M$9:M$938,O660),SMALL(M$9:M$938,O660)))*(COUNTIF(X$9:X659,D$9:D$938)=0),0)))</f>
        <v>#REF!</v>
      </c>
      <c r="Y660" s="41" t="e">
        <f t="shared" si="20"/>
        <v>#REF!</v>
      </c>
      <c r="Z660" s="28" t="e">
        <f>IF(O660="","",IF(#REF!="Leaders",LARGE(M:M,O660),SMALL(M:M,O660)))</f>
        <v>#REF!</v>
      </c>
    </row>
    <row r="661" spans="11:26">
      <c r="K661" s="28" t="e">
        <f>IF(#REF!="","",IF(D661="","",IFERROR(IF(#REF!="Yes",_xll.BQL.Query(#REF!&amp;"get(dropna(matches(groupcut(#E,by=#peer,n=10),long_comp_name().value == value(long_comp_name().value,['"&amp;D661&amp;"']).value),true)) for(members('besgcov index'))","#asof",_xll.BQL.Date(#REF!),"#4 = classification_name(bics,4)","#3 = classification_name(bics,3)","#2 = classification_name(bics,2)","#if= "&amp;'[11]Peer Sheet'!$AE$2&amp;"","#Peer = "&amp;'[11]Peer Sheet'!$AE$3&amp;""),G661)*1,"-")))</f>
        <v>#REF!</v>
      </c>
      <c r="L661" s="28" t="e">
        <f>IF(#REF!="","",IF(D661="","",IF(#REF!="Yes",_xll.BQL.Query(#REF!&amp;"get(dropna(matches(groupcut(#S,by=#peer,n=10),long_comp_name().value == value(long_comp_name().value,['"&amp;D661&amp;"']).value),true)) for(members('besgcov index'))","#asof",_xll.BQL.Date(#REF!),"#4 = classification_name(bics,4)","#3 = classification_name(bics,3)","#2 = classification_name(bics,2)","#if= "&amp;'[11]Peer Sheet'!$AE$2&amp;"","#Peer = "&amp;'[11]Peer Sheet'!$AE$3&amp;""),H661)))</f>
        <v>#REF!</v>
      </c>
      <c r="M661" s="28" t="e">
        <f>IF(#REF!="","",IF(D661="","",IF(#REF!="Yes",_xll.BQL.Query(#REF!&amp;"get(dropna(matches(groupcut(#G,by=#peer,n=10),long_comp_name().value == value(long_comp_name().value,['"&amp;D661&amp;"']).value),true)) for(members('besgcov index'))","#asof",_xll.BQL.Date(#REF!),"#4 = classification_name(bics,4)","#3 = classification_name(bics,3)","#2 = classification_name(bics,2)","#if= "&amp;'[11]Peer Sheet'!$AE$2&amp;"","#Peer = "&amp;'[11]Peer Sheet'!$AE$3&amp;""),I661)))</f>
        <v>#REF!</v>
      </c>
      <c r="O661" s="27" t="e">
        <f>IF(O660&lt;#REF!,O660+1,"")</f>
        <v>#REF!</v>
      </c>
      <c r="P661" s="42" t="e">
        <f t="array" ref="P661">IF(O661="","",INDEX(D$9:D$938,MATCH(1,(K$9:K$938=IF(#REF!="Leaders",LARGE(K$9:K$938,O661),SMALL(K$9:K$938,O661)))*(COUNTIF(P$9:P660,D$9:D$938)=0),0)))</f>
        <v>#REF!</v>
      </c>
      <c r="Q661" s="41" t="e">
        <f t="shared" si="18"/>
        <v>#REF!</v>
      </c>
      <c r="R661" s="28" t="e">
        <f>IF(O661="","",IF(#REF!="Leaders",LARGE(K:K,O661),SMALL(K:K,O661)))</f>
        <v>#REF!</v>
      </c>
      <c r="T661" s="42" t="e">
        <f t="array" ref="T661">IF(O661="","",INDEX(D$9:D$938,MATCH(1,(L$9:L$938=IF(#REF!="Leaders",LARGE(L$9:L$938,O661),SMALL(L$9:L$938,O661)))*(COUNTIF(T$9:T660,D$9:D$938)=0),0)))</f>
        <v>#REF!</v>
      </c>
      <c r="U661" s="41" t="e">
        <f t="shared" si="19"/>
        <v>#REF!</v>
      </c>
      <c r="V661" s="28" t="e">
        <f>IF(O661="","",IF(#REF!="Leaders",LARGE(L:L,O661),SMALL(L:L,O661)))</f>
        <v>#REF!</v>
      </c>
      <c r="X661" s="42" t="e">
        <f t="array" ref="X661">IF(O661="","",INDEX(D$9:D$938,MATCH(1,(M$9:M$938=IF(#REF!="Leaders",LARGE(M$9:M$938,O661),SMALL(M$9:M$938,O661)))*(COUNTIF(X$9:X660,D$9:D$938)=0),0)))</f>
        <v>#REF!</v>
      </c>
      <c r="Y661" s="41" t="e">
        <f t="shared" si="20"/>
        <v>#REF!</v>
      </c>
      <c r="Z661" s="28" t="e">
        <f>IF(O661="","",IF(#REF!="Leaders",LARGE(M:M,O661),SMALL(M:M,O661)))</f>
        <v>#REF!</v>
      </c>
    </row>
    <row r="662" spans="11:26">
      <c r="K662" s="28" t="e">
        <f>IF(#REF!="","",IF(D662="","",IFERROR(IF(#REF!="Yes",_xll.BQL.Query(#REF!&amp;"get(dropna(matches(groupcut(#E,by=#peer,n=10),long_comp_name().value == value(long_comp_name().value,['"&amp;D662&amp;"']).value),true)) for(members('besgcov index'))","#asof",_xll.BQL.Date(#REF!),"#4 = classification_name(bics,4)","#3 = classification_name(bics,3)","#2 = classification_name(bics,2)","#if= "&amp;'[11]Peer Sheet'!$AE$2&amp;"","#Peer = "&amp;'[11]Peer Sheet'!$AE$3&amp;""),G662)*1,"-")))</f>
        <v>#REF!</v>
      </c>
      <c r="L662" s="28" t="e">
        <f>IF(#REF!="","",IF(D662="","",IF(#REF!="Yes",_xll.BQL.Query(#REF!&amp;"get(dropna(matches(groupcut(#S,by=#peer,n=10),long_comp_name().value == value(long_comp_name().value,['"&amp;D662&amp;"']).value),true)) for(members('besgcov index'))","#asof",_xll.BQL.Date(#REF!),"#4 = classification_name(bics,4)","#3 = classification_name(bics,3)","#2 = classification_name(bics,2)","#if= "&amp;'[11]Peer Sheet'!$AE$2&amp;"","#Peer = "&amp;'[11]Peer Sheet'!$AE$3&amp;""),H662)))</f>
        <v>#REF!</v>
      </c>
      <c r="M662" s="28" t="e">
        <f>IF(#REF!="","",IF(D662="","",IF(#REF!="Yes",_xll.BQL.Query(#REF!&amp;"get(dropna(matches(groupcut(#G,by=#peer,n=10),long_comp_name().value == value(long_comp_name().value,['"&amp;D662&amp;"']).value),true)) for(members('besgcov index'))","#asof",_xll.BQL.Date(#REF!),"#4 = classification_name(bics,4)","#3 = classification_name(bics,3)","#2 = classification_name(bics,2)","#if= "&amp;'[11]Peer Sheet'!$AE$2&amp;"","#Peer = "&amp;'[11]Peer Sheet'!$AE$3&amp;""),I662)))</f>
        <v>#REF!</v>
      </c>
      <c r="O662" s="27" t="e">
        <f>IF(O661&lt;#REF!,O661+1,"")</f>
        <v>#REF!</v>
      </c>
      <c r="P662" s="42" t="e">
        <f t="array" ref="P662">IF(O662="","",INDEX(D$9:D$938,MATCH(1,(K$9:K$938=IF(#REF!="Leaders",LARGE(K$9:K$938,O662),SMALL(K$9:K$938,O662)))*(COUNTIF(P$9:P661,D$9:D$938)=0),0)))</f>
        <v>#REF!</v>
      </c>
      <c r="Q662" s="41" t="e">
        <f t="shared" si="18"/>
        <v>#REF!</v>
      </c>
      <c r="R662" s="28" t="e">
        <f>IF(O662="","",IF(#REF!="Leaders",LARGE(K:K,O662),SMALL(K:K,O662)))</f>
        <v>#REF!</v>
      </c>
      <c r="T662" s="42" t="e">
        <f t="array" ref="T662">IF(O662="","",INDEX(D$9:D$938,MATCH(1,(L$9:L$938=IF(#REF!="Leaders",LARGE(L$9:L$938,O662),SMALL(L$9:L$938,O662)))*(COUNTIF(T$9:T661,D$9:D$938)=0),0)))</f>
        <v>#REF!</v>
      </c>
      <c r="U662" s="41" t="e">
        <f t="shared" si="19"/>
        <v>#REF!</v>
      </c>
      <c r="V662" s="28" t="e">
        <f>IF(O662="","",IF(#REF!="Leaders",LARGE(L:L,O662),SMALL(L:L,O662)))</f>
        <v>#REF!</v>
      </c>
      <c r="X662" s="42" t="e">
        <f t="array" ref="X662">IF(O662="","",INDEX(D$9:D$938,MATCH(1,(M$9:M$938=IF(#REF!="Leaders",LARGE(M$9:M$938,O662),SMALL(M$9:M$938,O662)))*(COUNTIF(X$9:X661,D$9:D$938)=0),0)))</f>
        <v>#REF!</v>
      </c>
      <c r="Y662" s="41" t="e">
        <f t="shared" si="20"/>
        <v>#REF!</v>
      </c>
      <c r="Z662" s="28" t="e">
        <f>IF(O662="","",IF(#REF!="Leaders",LARGE(M:M,O662),SMALL(M:M,O662)))</f>
        <v>#REF!</v>
      </c>
    </row>
    <row r="663" spans="11:26">
      <c r="K663" s="28" t="e">
        <f>IF(#REF!="","",IF(D663="","",IFERROR(IF(#REF!="Yes",_xll.BQL.Query(#REF!&amp;"get(dropna(matches(groupcut(#E,by=#peer,n=10),long_comp_name().value == value(long_comp_name().value,['"&amp;D663&amp;"']).value),true)) for(members('besgcov index'))","#asof",_xll.BQL.Date(#REF!),"#4 = classification_name(bics,4)","#3 = classification_name(bics,3)","#2 = classification_name(bics,2)","#if= "&amp;'[11]Peer Sheet'!$AE$2&amp;"","#Peer = "&amp;'[11]Peer Sheet'!$AE$3&amp;""),G663)*1,"-")))</f>
        <v>#REF!</v>
      </c>
      <c r="L663" s="28" t="e">
        <f>IF(#REF!="","",IF(D663="","",IF(#REF!="Yes",_xll.BQL.Query(#REF!&amp;"get(dropna(matches(groupcut(#S,by=#peer,n=10),long_comp_name().value == value(long_comp_name().value,['"&amp;D663&amp;"']).value),true)) for(members('besgcov index'))","#asof",_xll.BQL.Date(#REF!),"#4 = classification_name(bics,4)","#3 = classification_name(bics,3)","#2 = classification_name(bics,2)","#if= "&amp;'[11]Peer Sheet'!$AE$2&amp;"","#Peer = "&amp;'[11]Peer Sheet'!$AE$3&amp;""),H663)))</f>
        <v>#REF!</v>
      </c>
      <c r="M663" s="28" t="e">
        <f>IF(#REF!="","",IF(D663="","",IF(#REF!="Yes",_xll.BQL.Query(#REF!&amp;"get(dropna(matches(groupcut(#G,by=#peer,n=10),long_comp_name().value == value(long_comp_name().value,['"&amp;D663&amp;"']).value),true)) for(members('besgcov index'))","#asof",_xll.BQL.Date(#REF!),"#4 = classification_name(bics,4)","#3 = classification_name(bics,3)","#2 = classification_name(bics,2)","#if= "&amp;'[11]Peer Sheet'!$AE$2&amp;"","#Peer = "&amp;'[11]Peer Sheet'!$AE$3&amp;""),I663)))</f>
        <v>#REF!</v>
      </c>
      <c r="O663" s="27" t="e">
        <f>IF(O662&lt;#REF!,O662+1,"")</f>
        <v>#REF!</v>
      </c>
      <c r="P663" s="42" t="e">
        <f t="array" ref="P663">IF(O663="","",INDEX(D$9:D$938,MATCH(1,(K$9:K$938=IF(#REF!="Leaders",LARGE(K$9:K$938,O663),SMALL(K$9:K$938,O663)))*(COUNTIF(P$9:P662,D$9:D$938)=0),0)))</f>
        <v>#REF!</v>
      </c>
      <c r="Q663" s="41" t="e">
        <f t="shared" si="18"/>
        <v>#REF!</v>
      </c>
      <c r="R663" s="28" t="e">
        <f>IF(O663="","",IF(#REF!="Leaders",LARGE(K:K,O663),SMALL(K:K,O663)))</f>
        <v>#REF!</v>
      </c>
      <c r="T663" s="42" t="e">
        <f t="array" ref="T663">IF(O663="","",INDEX(D$9:D$938,MATCH(1,(L$9:L$938=IF(#REF!="Leaders",LARGE(L$9:L$938,O663),SMALL(L$9:L$938,O663)))*(COUNTIF(T$9:T662,D$9:D$938)=0),0)))</f>
        <v>#REF!</v>
      </c>
      <c r="U663" s="41" t="e">
        <f t="shared" si="19"/>
        <v>#REF!</v>
      </c>
      <c r="V663" s="28" t="e">
        <f>IF(O663="","",IF(#REF!="Leaders",LARGE(L:L,O663),SMALL(L:L,O663)))</f>
        <v>#REF!</v>
      </c>
      <c r="X663" s="42" t="e">
        <f t="array" ref="X663">IF(O663="","",INDEX(D$9:D$938,MATCH(1,(M$9:M$938=IF(#REF!="Leaders",LARGE(M$9:M$938,O663),SMALL(M$9:M$938,O663)))*(COUNTIF(X$9:X662,D$9:D$938)=0),0)))</f>
        <v>#REF!</v>
      </c>
      <c r="Y663" s="41" t="e">
        <f t="shared" si="20"/>
        <v>#REF!</v>
      </c>
      <c r="Z663" s="28" t="e">
        <f>IF(O663="","",IF(#REF!="Leaders",LARGE(M:M,O663),SMALL(M:M,O663)))</f>
        <v>#REF!</v>
      </c>
    </row>
    <row r="664" spans="11:26">
      <c r="K664" s="28" t="e">
        <f>IF(#REF!="","",IF(D664="","",IFERROR(IF(#REF!="Yes",_xll.BQL.Query(#REF!&amp;"get(dropna(matches(groupcut(#E,by=#peer,n=10),long_comp_name().value == value(long_comp_name().value,['"&amp;D664&amp;"']).value),true)) for(members('besgcov index'))","#asof",_xll.BQL.Date(#REF!),"#4 = classification_name(bics,4)","#3 = classification_name(bics,3)","#2 = classification_name(bics,2)","#if= "&amp;'[11]Peer Sheet'!$AE$2&amp;"","#Peer = "&amp;'[11]Peer Sheet'!$AE$3&amp;""),G664)*1,"-")))</f>
        <v>#REF!</v>
      </c>
      <c r="L664" s="28" t="e">
        <f>IF(#REF!="","",IF(D664="","",IF(#REF!="Yes",_xll.BQL.Query(#REF!&amp;"get(dropna(matches(groupcut(#S,by=#peer,n=10),long_comp_name().value == value(long_comp_name().value,['"&amp;D664&amp;"']).value),true)) for(members('besgcov index'))","#asof",_xll.BQL.Date(#REF!),"#4 = classification_name(bics,4)","#3 = classification_name(bics,3)","#2 = classification_name(bics,2)","#if= "&amp;'[11]Peer Sheet'!$AE$2&amp;"","#Peer = "&amp;'[11]Peer Sheet'!$AE$3&amp;""),H664)))</f>
        <v>#REF!</v>
      </c>
      <c r="M664" s="28" t="e">
        <f>IF(#REF!="","",IF(D664="","",IF(#REF!="Yes",_xll.BQL.Query(#REF!&amp;"get(dropna(matches(groupcut(#G,by=#peer,n=10),long_comp_name().value == value(long_comp_name().value,['"&amp;D664&amp;"']).value),true)) for(members('besgcov index'))","#asof",_xll.BQL.Date(#REF!),"#4 = classification_name(bics,4)","#3 = classification_name(bics,3)","#2 = classification_name(bics,2)","#if= "&amp;'[11]Peer Sheet'!$AE$2&amp;"","#Peer = "&amp;'[11]Peer Sheet'!$AE$3&amp;""),I664)))</f>
        <v>#REF!</v>
      </c>
      <c r="O664" s="27" t="e">
        <f>IF(O663&lt;#REF!,O663+1,"")</f>
        <v>#REF!</v>
      </c>
      <c r="P664" s="42" t="e">
        <f t="array" ref="P664">IF(O664="","",INDEX(D$9:D$938,MATCH(1,(K$9:K$938=IF(#REF!="Leaders",LARGE(K$9:K$938,O664),SMALL(K$9:K$938,O664)))*(COUNTIF(P$9:P663,D$9:D$938)=0),0)))</f>
        <v>#REF!</v>
      </c>
      <c r="Q664" s="41" t="e">
        <f t="shared" si="18"/>
        <v>#REF!</v>
      </c>
      <c r="R664" s="28" t="e">
        <f>IF(O664="","",IF(#REF!="Leaders",LARGE(K:K,O664),SMALL(K:K,O664)))</f>
        <v>#REF!</v>
      </c>
      <c r="T664" s="42" t="e">
        <f t="array" ref="T664">IF(O664="","",INDEX(D$9:D$938,MATCH(1,(L$9:L$938=IF(#REF!="Leaders",LARGE(L$9:L$938,O664),SMALL(L$9:L$938,O664)))*(COUNTIF(T$9:T663,D$9:D$938)=0),0)))</f>
        <v>#REF!</v>
      </c>
      <c r="U664" s="41" t="e">
        <f t="shared" si="19"/>
        <v>#REF!</v>
      </c>
      <c r="V664" s="28" t="e">
        <f>IF(O664="","",IF(#REF!="Leaders",LARGE(L:L,O664),SMALL(L:L,O664)))</f>
        <v>#REF!</v>
      </c>
      <c r="X664" s="42" t="e">
        <f t="array" ref="X664">IF(O664="","",INDEX(D$9:D$938,MATCH(1,(M$9:M$938=IF(#REF!="Leaders",LARGE(M$9:M$938,O664),SMALL(M$9:M$938,O664)))*(COUNTIF(X$9:X663,D$9:D$938)=0),0)))</f>
        <v>#REF!</v>
      </c>
      <c r="Y664" s="41" t="e">
        <f t="shared" si="20"/>
        <v>#REF!</v>
      </c>
      <c r="Z664" s="28" t="e">
        <f>IF(O664="","",IF(#REF!="Leaders",LARGE(M:M,O664),SMALL(M:M,O664)))</f>
        <v>#REF!</v>
      </c>
    </row>
    <row r="665" spans="11:26">
      <c r="K665" s="28" t="e">
        <f>IF(#REF!="","",IF(D665="","",IFERROR(IF(#REF!="Yes",_xll.BQL.Query(#REF!&amp;"get(dropna(matches(groupcut(#E,by=#peer,n=10),long_comp_name().value == value(long_comp_name().value,['"&amp;D665&amp;"']).value),true)) for(members('besgcov index'))","#asof",_xll.BQL.Date(#REF!),"#4 = classification_name(bics,4)","#3 = classification_name(bics,3)","#2 = classification_name(bics,2)","#if= "&amp;'[11]Peer Sheet'!$AE$2&amp;"","#Peer = "&amp;'[11]Peer Sheet'!$AE$3&amp;""),G665)*1,"-")))</f>
        <v>#REF!</v>
      </c>
      <c r="L665" s="28" t="e">
        <f>IF(#REF!="","",IF(D665="","",IF(#REF!="Yes",_xll.BQL.Query(#REF!&amp;"get(dropna(matches(groupcut(#S,by=#peer,n=10),long_comp_name().value == value(long_comp_name().value,['"&amp;D665&amp;"']).value),true)) for(members('besgcov index'))","#asof",_xll.BQL.Date(#REF!),"#4 = classification_name(bics,4)","#3 = classification_name(bics,3)","#2 = classification_name(bics,2)","#if= "&amp;'[11]Peer Sheet'!$AE$2&amp;"","#Peer = "&amp;'[11]Peer Sheet'!$AE$3&amp;""),H665)))</f>
        <v>#REF!</v>
      </c>
      <c r="M665" s="28" t="e">
        <f>IF(#REF!="","",IF(D665="","",IF(#REF!="Yes",_xll.BQL.Query(#REF!&amp;"get(dropna(matches(groupcut(#G,by=#peer,n=10),long_comp_name().value == value(long_comp_name().value,['"&amp;D665&amp;"']).value),true)) for(members('besgcov index'))","#asof",_xll.BQL.Date(#REF!),"#4 = classification_name(bics,4)","#3 = classification_name(bics,3)","#2 = classification_name(bics,2)","#if= "&amp;'[11]Peer Sheet'!$AE$2&amp;"","#Peer = "&amp;'[11]Peer Sheet'!$AE$3&amp;""),I665)))</f>
        <v>#REF!</v>
      </c>
      <c r="O665" s="27" t="e">
        <f>IF(O664&lt;#REF!,O664+1,"")</f>
        <v>#REF!</v>
      </c>
      <c r="P665" s="42" t="e">
        <f t="array" ref="P665">IF(O665="","",INDEX(D$9:D$938,MATCH(1,(K$9:K$938=IF(#REF!="Leaders",LARGE(K$9:K$938,O665),SMALL(K$9:K$938,O665)))*(COUNTIF(P$9:P664,D$9:D$938)=0),0)))</f>
        <v>#REF!</v>
      </c>
      <c r="Q665" s="41" t="e">
        <f t="shared" si="18"/>
        <v>#REF!</v>
      </c>
      <c r="R665" s="28" t="e">
        <f>IF(O665="","",IF(#REF!="Leaders",LARGE(K:K,O665),SMALL(K:K,O665)))</f>
        <v>#REF!</v>
      </c>
      <c r="T665" s="42" t="e">
        <f t="array" ref="T665">IF(O665="","",INDEX(D$9:D$938,MATCH(1,(L$9:L$938=IF(#REF!="Leaders",LARGE(L$9:L$938,O665),SMALL(L$9:L$938,O665)))*(COUNTIF(T$9:T664,D$9:D$938)=0),0)))</f>
        <v>#REF!</v>
      </c>
      <c r="U665" s="41" t="e">
        <f t="shared" si="19"/>
        <v>#REF!</v>
      </c>
      <c r="V665" s="28" t="e">
        <f>IF(O665="","",IF(#REF!="Leaders",LARGE(L:L,O665),SMALL(L:L,O665)))</f>
        <v>#REF!</v>
      </c>
      <c r="X665" s="42" t="e">
        <f t="array" ref="X665">IF(O665="","",INDEX(D$9:D$938,MATCH(1,(M$9:M$938=IF(#REF!="Leaders",LARGE(M$9:M$938,O665),SMALL(M$9:M$938,O665)))*(COUNTIF(X$9:X664,D$9:D$938)=0),0)))</f>
        <v>#REF!</v>
      </c>
      <c r="Y665" s="41" t="e">
        <f t="shared" si="20"/>
        <v>#REF!</v>
      </c>
      <c r="Z665" s="28" t="e">
        <f>IF(O665="","",IF(#REF!="Leaders",LARGE(M:M,O665),SMALL(M:M,O665)))</f>
        <v>#REF!</v>
      </c>
    </row>
    <row r="666" spans="11:26">
      <c r="K666" s="28" t="e">
        <f>IF(#REF!="","",IF(D666="","",IFERROR(IF(#REF!="Yes",_xll.BQL.Query(#REF!&amp;"get(dropna(matches(groupcut(#E,by=#peer,n=10),long_comp_name().value == value(long_comp_name().value,['"&amp;D666&amp;"']).value),true)) for(members('besgcov index'))","#asof",_xll.BQL.Date(#REF!),"#4 = classification_name(bics,4)","#3 = classification_name(bics,3)","#2 = classification_name(bics,2)","#if= "&amp;'[11]Peer Sheet'!$AE$2&amp;"","#Peer = "&amp;'[11]Peer Sheet'!$AE$3&amp;""),G666)*1,"-")))</f>
        <v>#REF!</v>
      </c>
      <c r="L666" s="28" t="e">
        <f>IF(#REF!="","",IF(D666="","",IF(#REF!="Yes",_xll.BQL.Query(#REF!&amp;"get(dropna(matches(groupcut(#S,by=#peer,n=10),long_comp_name().value == value(long_comp_name().value,['"&amp;D666&amp;"']).value),true)) for(members('besgcov index'))","#asof",_xll.BQL.Date(#REF!),"#4 = classification_name(bics,4)","#3 = classification_name(bics,3)","#2 = classification_name(bics,2)","#if= "&amp;'[11]Peer Sheet'!$AE$2&amp;"","#Peer = "&amp;'[11]Peer Sheet'!$AE$3&amp;""),H666)))</f>
        <v>#REF!</v>
      </c>
      <c r="M666" s="28" t="e">
        <f>IF(#REF!="","",IF(D666="","",IF(#REF!="Yes",_xll.BQL.Query(#REF!&amp;"get(dropna(matches(groupcut(#G,by=#peer,n=10),long_comp_name().value == value(long_comp_name().value,['"&amp;D666&amp;"']).value),true)) for(members('besgcov index'))","#asof",_xll.BQL.Date(#REF!),"#4 = classification_name(bics,4)","#3 = classification_name(bics,3)","#2 = classification_name(bics,2)","#if= "&amp;'[11]Peer Sheet'!$AE$2&amp;"","#Peer = "&amp;'[11]Peer Sheet'!$AE$3&amp;""),I666)))</f>
        <v>#REF!</v>
      </c>
      <c r="O666" s="27" t="e">
        <f>IF(O665&lt;#REF!,O665+1,"")</f>
        <v>#REF!</v>
      </c>
      <c r="P666" s="42" t="e">
        <f t="array" ref="P666">IF(O666="","",INDEX(D$9:D$938,MATCH(1,(K$9:K$938=IF(#REF!="Leaders",LARGE(K$9:K$938,O666),SMALL(K$9:K$938,O666)))*(COUNTIF(P$9:P665,D$9:D$938)=0),0)))</f>
        <v>#REF!</v>
      </c>
      <c r="Q666" s="41" t="e">
        <f t="shared" si="18"/>
        <v>#REF!</v>
      </c>
      <c r="R666" s="28" t="e">
        <f>IF(O666="","",IF(#REF!="Leaders",LARGE(K:K,O666),SMALL(K:K,O666)))</f>
        <v>#REF!</v>
      </c>
      <c r="T666" s="42" t="e">
        <f t="array" ref="T666">IF(O666="","",INDEX(D$9:D$938,MATCH(1,(L$9:L$938=IF(#REF!="Leaders",LARGE(L$9:L$938,O666),SMALL(L$9:L$938,O666)))*(COUNTIF(T$9:T665,D$9:D$938)=0),0)))</f>
        <v>#REF!</v>
      </c>
      <c r="U666" s="41" t="e">
        <f t="shared" si="19"/>
        <v>#REF!</v>
      </c>
      <c r="V666" s="28" t="e">
        <f>IF(O666="","",IF(#REF!="Leaders",LARGE(L:L,O666),SMALL(L:L,O666)))</f>
        <v>#REF!</v>
      </c>
      <c r="X666" s="42" t="e">
        <f t="array" ref="X666">IF(O666="","",INDEX(D$9:D$938,MATCH(1,(M$9:M$938=IF(#REF!="Leaders",LARGE(M$9:M$938,O666),SMALL(M$9:M$938,O666)))*(COUNTIF(X$9:X665,D$9:D$938)=0),0)))</f>
        <v>#REF!</v>
      </c>
      <c r="Y666" s="41" t="e">
        <f t="shared" si="20"/>
        <v>#REF!</v>
      </c>
      <c r="Z666" s="28" t="e">
        <f>IF(O666="","",IF(#REF!="Leaders",LARGE(M:M,O666),SMALL(M:M,O666)))</f>
        <v>#REF!</v>
      </c>
    </row>
    <row r="667" spans="11:26">
      <c r="K667" s="28" t="e">
        <f>IF(#REF!="","",IF(D667="","",IFERROR(IF(#REF!="Yes",_xll.BQL.Query(#REF!&amp;"get(dropna(matches(groupcut(#E,by=#peer,n=10),long_comp_name().value == value(long_comp_name().value,['"&amp;D667&amp;"']).value),true)) for(members('besgcov index'))","#asof",_xll.BQL.Date(#REF!),"#4 = classification_name(bics,4)","#3 = classification_name(bics,3)","#2 = classification_name(bics,2)","#if= "&amp;'[11]Peer Sheet'!$AE$2&amp;"","#Peer = "&amp;'[11]Peer Sheet'!$AE$3&amp;""),G667)*1,"-")))</f>
        <v>#REF!</v>
      </c>
      <c r="L667" s="28" t="e">
        <f>IF(#REF!="","",IF(D667="","",IF(#REF!="Yes",_xll.BQL.Query(#REF!&amp;"get(dropna(matches(groupcut(#S,by=#peer,n=10),long_comp_name().value == value(long_comp_name().value,['"&amp;D667&amp;"']).value),true)) for(members('besgcov index'))","#asof",_xll.BQL.Date(#REF!),"#4 = classification_name(bics,4)","#3 = classification_name(bics,3)","#2 = classification_name(bics,2)","#if= "&amp;'[11]Peer Sheet'!$AE$2&amp;"","#Peer = "&amp;'[11]Peer Sheet'!$AE$3&amp;""),H667)))</f>
        <v>#REF!</v>
      </c>
      <c r="M667" s="28" t="e">
        <f>IF(#REF!="","",IF(D667="","",IF(#REF!="Yes",_xll.BQL.Query(#REF!&amp;"get(dropna(matches(groupcut(#G,by=#peer,n=10),long_comp_name().value == value(long_comp_name().value,['"&amp;D667&amp;"']).value),true)) for(members('besgcov index'))","#asof",_xll.BQL.Date(#REF!),"#4 = classification_name(bics,4)","#3 = classification_name(bics,3)","#2 = classification_name(bics,2)","#if= "&amp;'[11]Peer Sheet'!$AE$2&amp;"","#Peer = "&amp;'[11]Peer Sheet'!$AE$3&amp;""),I667)))</f>
        <v>#REF!</v>
      </c>
      <c r="O667" s="27" t="e">
        <f>IF(O666&lt;#REF!,O666+1,"")</f>
        <v>#REF!</v>
      </c>
      <c r="P667" s="42" t="e">
        <f t="array" ref="P667">IF(O667="","",INDEX(D$9:D$938,MATCH(1,(K$9:K$938=IF(#REF!="Leaders",LARGE(K$9:K$938,O667),SMALL(K$9:K$938,O667)))*(COUNTIF(P$9:P666,D$9:D$938)=0),0)))</f>
        <v>#REF!</v>
      </c>
      <c r="Q667" s="41" t="e">
        <f t="shared" si="18"/>
        <v>#REF!</v>
      </c>
      <c r="R667" s="28" t="e">
        <f>IF(O667="","",IF(#REF!="Leaders",LARGE(K:K,O667),SMALL(K:K,O667)))</f>
        <v>#REF!</v>
      </c>
      <c r="T667" s="42" t="e">
        <f t="array" ref="T667">IF(O667="","",INDEX(D$9:D$938,MATCH(1,(L$9:L$938=IF(#REF!="Leaders",LARGE(L$9:L$938,O667),SMALL(L$9:L$938,O667)))*(COUNTIF(T$9:T666,D$9:D$938)=0),0)))</f>
        <v>#REF!</v>
      </c>
      <c r="U667" s="41" t="e">
        <f t="shared" si="19"/>
        <v>#REF!</v>
      </c>
      <c r="V667" s="28" t="e">
        <f>IF(O667="","",IF(#REF!="Leaders",LARGE(L:L,O667),SMALL(L:L,O667)))</f>
        <v>#REF!</v>
      </c>
      <c r="X667" s="42" t="e">
        <f t="array" ref="X667">IF(O667="","",INDEX(D$9:D$938,MATCH(1,(M$9:M$938=IF(#REF!="Leaders",LARGE(M$9:M$938,O667),SMALL(M$9:M$938,O667)))*(COUNTIF(X$9:X666,D$9:D$938)=0),0)))</f>
        <v>#REF!</v>
      </c>
      <c r="Y667" s="41" t="e">
        <f t="shared" si="20"/>
        <v>#REF!</v>
      </c>
      <c r="Z667" s="28" t="e">
        <f>IF(O667="","",IF(#REF!="Leaders",LARGE(M:M,O667),SMALL(M:M,O667)))</f>
        <v>#REF!</v>
      </c>
    </row>
    <row r="668" spans="11:26">
      <c r="K668" s="28" t="e">
        <f>IF(#REF!="","",IF(D668="","",IFERROR(IF(#REF!="Yes",_xll.BQL.Query(#REF!&amp;"get(dropna(matches(groupcut(#E,by=#peer,n=10),long_comp_name().value == value(long_comp_name().value,['"&amp;D668&amp;"']).value),true)) for(members('besgcov index'))","#asof",_xll.BQL.Date(#REF!),"#4 = classification_name(bics,4)","#3 = classification_name(bics,3)","#2 = classification_name(bics,2)","#if= "&amp;'[11]Peer Sheet'!$AE$2&amp;"","#Peer = "&amp;'[11]Peer Sheet'!$AE$3&amp;""),G668)*1,"-")))</f>
        <v>#REF!</v>
      </c>
      <c r="L668" s="28" t="e">
        <f>IF(#REF!="","",IF(D668="","",IF(#REF!="Yes",_xll.BQL.Query(#REF!&amp;"get(dropna(matches(groupcut(#S,by=#peer,n=10),long_comp_name().value == value(long_comp_name().value,['"&amp;D668&amp;"']).value),true)) for(members('besgcov index'))","#asof",_xll.BQL.Date(#REF!),"#4 = classification_name(bics,4)","#3 = classification_name(bics,3)","#2 = classification_name(bics,2)","#if= "&amp;'[11]Peer Sheet'!$AE$2&amp;"","#Peer = "&amp;'[11]Peer Sheet'!$AE$3&amp;""),H668)))</f>
        <v>#REF!</v>
      </c>
      <c r="M668" s="28" t="e">
        <f>IF(#REF!="","",IF(D668="","",IF(#REF!="Yes",_xll.BQL.Query(#REF!&amp;"get(dropna(matches(groupcut(#G,by=#peer,n=10),long_comp_name().value == value(long_comp_name().value,['"&amp;D668&amp;"']).value),true)) for(members('besgcov index'))","#asof",_xll.BQL.Date(#REF!),"#4 = classification_name(bics,4)","#3 = classification_name(bics,3)","#2 = classification_name(bics,2)","#if= "&amp;'[11]Peer Sheet'!$AE$2&amp;"","#Peer = "&amp;'[11]Peer Sheet'!$AE$3&amp;""),I668)))</f>
        <v>#REF!</v>
      </c>
      <c r="O668" s="27" t="e">
        <f>IF(O667&lt;#REF!,O667+1,"")</f>
        <v>#REF!</v>
      </c>
      <c r="P668" s="42" t="e">
        <f t="array" ref="P668">IF(O668="","",INDEX(D$9:D$938,MATCH(1,(K$9:K$938=IF(#REF!="Leaders",LARGE(K$9:K$938,O668),SMALL(K$9:K$938,O668)))*(COUNTIF(P$9:P667,D$9:D$938)=0),0)))</f>
        <v>#REF!</v>
      </c>
      <c r="Q668" s="41" t="e">
        <f t="shared" ref="Q668:Q719" si="21">IF(O668="","",INDEX(E:E,MATCH(P668,D:D,0)))</f>
        <v>#REF!</v>
      </c>
      <c r="R668" s="28" t="e">
        <f>IF(O668="","",IF(#REF!="Leaders",LARGE(K:K,O668),SMALL(K:K,O668)))</f>
        <v>#REF!</v>
      </c>
      <c r="T668" s="42" t="e">
        <f t="array" ref="T668">IF(O668="","",INDEX(D$9:D$938,MATCH(1,(L$9:L$938=IF(#REF!="Leaders",LARGE(L$9:L$938,O668),SMALL(L$9:L$938,O668)))*(COUNTIF(T$9:T667,D$9:D$938)=0),0)))</f>
        <v>#REF!</v>
      </c>
      <c r="U668" s="41" t="e">
        <f t="shared" ref="U668:U719" si="22">IF(O668="","",INDEX(E:E,MATCH(T668,D:D,0)))</f>
        <v>#REF!</v>
      </c>
      <c r="V668" s="28" t="e">
        <f>IF(O668="","",IF(#REF!="Leaders",LARGE(L:L,O668),SMALL(L:L,O668)))</f>
        <v>#REF!</v>
      </c>
      <c r="X668" s="42" t="e">
        <f t="array" ref="X668">IF(O668="","",INDEX(D$9:D$938,MATCH(1,(M$9:M$938=IF(#REF!="Leaders",LARGE(M$9:M$938,O668),SMALL(M$9:M$938,O668)))*(COUNTIF(X$9:X667,D$9:D$938)=0),0)))</f>
        <v>#REF!</v>
      </c>
      <c r="Y668" s="41" t="e">
        <f t="shared" ref="Y668:Y720" si="23">IF(O668="","",INDEX(E:E,MATCH(X668,D:D,0)))</f>
        <v>#REF!</v>
      </c>
      <c r="Z668" s="28" t="e">
        <f>IF(O668="","",IF(#REF!="Leaders",LARGE(M:M,O668),SMALL(M:M,O668)))</f>
        <v>#REF!</v>
      </c>
    </row>
    <row r="669" spans="11:26">
      <c r="K669" s="28" t="e">
        <f>IF(#REF!="","",IF(D669="","",IFERROR(IF(#REF!="Yes",_xll.BQL.Query(#REF!&amp;"get(dropna(matches(groupcut(#E,by=#peer,n=10),long_comp_name().value == value(long_comp_name().value,['"&amp;D669&amp;"']).value),true)) for(members('besgcov index'))","#asof",_xll.BQL.Date(#REF!),"#4 = classification_name(bics,4)","#3 = classification_name(bics,3)","#2 = classification_name(bics,2)","#if= "&amp;'[11]Peer Sheet'!$AE$2&amp;"","#Peer = "&amp;'[11]Peer Sheet'!$AE$3&amp;""),G669)*1,"-")))</f>
        <v>#REF!</v>
      </c>
      <c r="L669" s="28" t="e">
        <f>IF(#REF!="","",IF(D669="","",IF(#REF!="Yes",_xll.BQL.Query(#REF!&amp;"get(dropna(matches(groupcut(#S,by=#peer,n=10),long_comp_name().value == value(long_comp_name().value,['"&amp;D669&amp;"']).value),true)) for(members('besgcov index'))","#asof",_xll.BQL.Date(#REF!),"#4 = classification_name(bics,4)","#3 = classification_name(bics,3)","#2 = classification_name(bics,2)","#if= "&amp;'[11]Peer Sheet'!$AE$2&amp;"","#Peer = "&amp;'[11]Peer Sheet'!$AE$3&amp;""),H669)))</f>
        <v>#REF!</v>
      </c>
      <c r="M669" s="28" t="e">
        <f>IF(#REF!="","",IF(D669="","",IF(#REF!="Yes",_xll.BQL.Query(#REF!&amp;"get(dropna(matches(groupcut(#G,by=#peer,n=10),long_comp_name().value == value(long_comp_name().value,['"&amp;D669&amp;"']).value),true)) for(members('besgcov index'))","#asof",_xll.BQL.Date(#REF!),"#4 = classification_name(bics,4)","#3 = classification_name(bics,3)","#2 = classification_name(bics,2)","#if= "&amp;'[11]Peer Sheet'!$AE$2&amp;"","#Peer = "&amp;'[11]Peer Sheet'!$AE$3&amp;""),I669)))</f>
        <v>#REF!</v>
      </c>
      <c r="O669" s="27" t="e">
        <f>IF(O668&lt;#REF!,O668+1,"")</f>
        <v>#REF!</v>
      </c>
      <c r="P669" s="42" t="e">
        <f t="array" ref="P669">IF(O669="","",INDEX(D$9:D$938,MATCH(1,(K$9:K$938=IF(#REF!="Leaders",LARGE(K$9:K$938,O669),SMALL(K$9:K$938,O669)))*(COUNTIF(P$9:P668,D$9:D$938)=0),0)))</f>
        <v>#REF!</v>
      </c>
      <c r="Q669" s="41" t="e">
        <f t="shared" si="21"/>
        <v>#REF!</v>
      </c>
      <c r="R669" s="28" t="e">
        <f>IF(O669="","",IF(#REF!="Leaders",LARGE(K:K,O669),SMALL(K:K,O669)))</f>
        <v>#REF!</v>
      </c>
      <c r="T669" s="42" t="e">
        <f t="array" ref="T669">IF(O669="","",INDEX(D$9:D$938,MATCH(1,(L$9:L$938=IF(#REF!="Leaders",LARGE(L$9:L$938,O669),SMALL(L$9:L$938,O669)))*(COUNTIF(T$9:T668,D$9:D$938)=0),0)))</f>
        <v>#REF!</v>
      </c>
      <c r="U669" s="41" t="e">
        <f t="shared" si="22"/>
        <v>#REF!</v>
      </c>
      <c r="V669" s="28" t="e">
        <f>IF(O669="","",IF(#REF!="Leaders",LARGE(L:L,O669),SMALL(L:L,O669)))</f>
        <v>#REF!</v>
      </c>
      <c r="X669" s="42" t="e">
        <f t="array" ref="X669">IF(O669="","",INDEX(D$9:D$938,MATCH(1,(M$9:M$938=IF(#REF!="Leaders",LARGE(M$9:M$938,O669),SMALL(M$9:M$938,O669)))*(COUNTIF(X$9:X668,D$9:D$938)=0),0)))</f>
        <v>#REF!</v>
      </c>
      <c r="Y669" s="41" t="e">
        <f t="shared" si="23"/>
        <v>#REF!</v>
      </c>
      <c r="Z669" s="28" t="e">
        <f>IF(O669="","",IF(#REF!="Leaders",LARGE(M:M,O669),SMALL(M:M,O669)))</f>
        <v>#REF!</v>
      </c>
    </row>
    <row r="670" spans="11:26">
      <c r="K670" s="28" t="e">
        <f>IF(#REF!="","",IF(D670="","",IFERROR(IF(#REF!="Yes",_xll.BQL.Query(#REF!&amp;"get(dropna(matches(groupcut(#E,by=#peer,n=10),long_comp_name().value == value(long_comp_name().value,['"&amp;D670&amp;"']).value),true)) for(members('besgcov index'))","#asof",_xll.BQL.Date(#REF!),"#4 = classification_name(bics,4)","#3 = classification_name(bics,3)","#2 = classification_name(bics,2)","#if= "&amp;'[11]Peer Sheet'!$AE$2&amp;"","#Peer = "&amp;'[11]Peer Sheet'!$AE$3&amp;""),G670)*1,"-")))</f>
        <v>#REF!</v>
      </c>
      <c r="L670" s="28" t="e">
        <f>IF(#REF!="","",IF(D670="","",IF(#REF!="Yes",_xll.BQL.Query(#REF!&amp;"get(dropna(matches(groupcut(#S,by=#peer,n=10),long_comp_name().value == value(long_comp_name().value,['"&amp;D670&amp;"']).value),true)) for(members('besgcov index'))","#asof",_xll.BQL.Date(#REF!),"#4 = classification_name(bics,4)","#3 = classification_name(bics,3)","#2 = classification_name(bics,2)","#if= "&amp;'[11]Peer Sheet'!$AE$2&amp;"","#Peer = "&amp;'[11]Peer Sheet'!$AE$3&amp;""),H670)))</f>
        <v>#REF!</v>
      </c>
      <c r="M670" s="28" t="e">
        <f>IF(#REF!="","",IF(D670="","",IF(#REF!="Yes",_xll.BQL.Query(#REF!&amp;"get(dropna(matches(groupcut(#G,by=#peer,n=10),long_comp_name().value == value(long_comp_name().value,['"&amp;D670&amp;"']).value),true)) for(members('besgcov index'))","#asof",_xll.BQL.Date(#REF!),"#4 = classification_name(bics,4)","#3 = classification_name(bics,3)","#2 = classification_name(bics,2)","#if= "&amp;'[11]Peer Sheet'!$AE$2&amp;"","#Peer = "&amp;'[11]Peer Sheet'!$AE$3&amp;""),I670)))</f>
        <v>#REF!</v>
      </c>
      <c r="O670" s="27" t="e">
        <f>IF(O669&lt;#REF!,O669+1,"")</f>
        <v>#REF!</v>
      </c>
      <c r="P670" s="42" t="e">
        <f t="array" ref="P670">IF(O670="","",INDEX(D$9:D$938,MATCH(1,(K$9:K$938=IF(#REF!="Leaders",LARGE(K$9:K$938,O670),SMALL(K$9:K$938,O670)))*(COUNTIF(P$9:P669,D$9:D$938)=0),0)))</f>
        <v>#REF!</v>
      </c>
      <c r="Q670" s="41" t="e">
        <f t="shared" si="21"/>
        <v>#REF!</v>
      </c>
      <c r="R670" s="28" t="e">
        <f>IF(O670="","",IF(#REF!="Leaders",LARGE(K:K,O670),SMALL(K:K,O670)))</f>
        <v>#REF!</v>
      </c>
      <c r="T670" s="42" t="e">
        <f t="array" ref="T670">IF(O670="","",INDEX(D$9:D$938,MATCH(1,(L$9:L$938=IF(#REF!="Leaders",LARGE(L$9:L$938,O670),SMALL(L$9:L$938,O670)))*(COUNTIF(T$9:T669,D$9:D$938)=0),0)))</f>
        <v>#REF!</v>
      </c>
      <c r="U670" s="41" t="e">
        <f t="shared" si="22"/>
        <v>#REF!</v>
      </c>
      <c r="V670" s="28" t="e">
        <f>IF(O670="","",IF(#REF!="Leaders",LARGE(L:L,O670),SMALL(L:L,O670)))</f>
        <v>#REF!</v>
      </c>
      <c r="X670" s="42" t="e">
        <f t="array" ref="X670">IF(O670="","",INDEX(D$9:D$938,MATCH(1,(M$9:M$938=IF(#REF!="Leaders",LARGE(M$9:M$938,O670),SMALL(M$9:M$938,O670)))*(COUNTIF(X$9:X669,D$9:D$938)=0),0)))</f>
        <v>#REF!</v>
      </c>
      <c r="Y670" s="41" t="e">
        <f t="shared" si="23"/>
        <v>#REF!</v>
      </c>
      <c r="Z670" s="28" t="e">
        <f>IF(O670="","",IF(#REF!="Leaders",LARGE(M:M,O670),SMALL(M:M,O670)))</f>
        <v>#REF!</v>
      </c>
    </row>
    <row r="671" spans="11:26">
      <c r="K671" s="28" t="e">
        <f>IF(#REF!="","",IF(D671="","",IFERROR(IF(#REF!="Yes",_xll.BQL.Query(#REF!&amp;"get(dropna(matches(groupcut(#E,by=#peer,n=10),long_comp_name().value == value(long_comp_name().value,['"&amp;D671&amp;"']).value),true)) for(members('besgcov index'))","#asof",_xll.BQL.Date(#REF!),"#4 = classification_name(bics,4)","#3 = classification_name(bics,3)","#2 = classification_name(bics,2)","#if= "&amp;'[11]Peer Sheet'!$AE$2&amp;"","#Peer = "&amp;'[11]Peer Sheet'!$AE$3&amp;""),G671)*1,"-")))</f>
        <v>#REF!</v>
      </c>
      <c r="L671" s="28" t="e">
        <f>IF(#REF!="","",IF(D671="","",IF(#REF!="Yes",_xll.BQL.Query(#REF!&amp;"get(dropna(matches(groupcut(#S,by=#peer,n=10),long_comp_name().value == value(long_comp_name().value,['"&amp;D671&amp;"']).value),true)) for(members('besgcov index'))","#asof",_xll.BQL.Date(#REF!),"#4 = classification_name(bics,4)","#3 = classification_name(bics,3)","#2 = classification_name(bics,2)","#if= "&amp;'[11]Peer Sheet'!$AE$2&amp;"","#Peer = "&amp;'[11]Peer Sheet'!$AE$3&amp;""),H671)))</f>
        <v>#REF!</v>
      </c>
      <c r="M671" s="28" t="e">
        <f>IF(#REF!="","",IF(D671="","",IF(#REF!="Yes",_xll.BQL.Query(#REF!&amp;"get(dropna(matches(groupcut(#G,by=#peer,n=10),long_comp_name().value == value(long_comp_name().value,['"&amp;D671&amp;"']).value),true)) for(members('besgcov index'))","#asof",_xll.BQL.Date(#REF!),"#4 = classification_name(bics,4)","#3 = classification_name(bics,3)","#2 = classification_name(bics,2)","#if= "&amp;'[11]Peer Sheet'!$AE$2&amp;"","#Peer = "&amp;'[11]Peer Sheet'!$AE$3&amp;""),I671)))</f>
        <v>#REF!</v>
      </c>
      <c r="O671" s="27" t="e">
        <f>IF(O670&lt;#REF!,O670+1,"")</f>
        <v>#REF!</v>
      </c>
      <c r="P671" s="42" t="e">
        <f t="array" ref="P671">IF(O671="","",INDEX(D$9:D$938,MATCH(1,(K$9:K$938=IF(#REF!="Leaders",LARGE(K$9:K$938,O671),SMALL(K$9:K$938,O671)))*(COUNTIF(P$9:P670,D$9:D$938)=0),0)))</f>
        <v>#REF!</v>
      </c>
      <c r="Q671" s="41" t="e">
        <f t="shared" si="21"/>
        <v>#REF!</v>
      </c>
      <c r="R671" s="28" t="e">
        <f>IF(O671="","",IF(#REF!="Leaders",LARGE(K:K,O671),SMALL(K:K,O671)))</f>
        <v>#REF!</v>
      </c>
      <c r="T671" s="42" t="e">
        <f t="array" ref="T671">IF(O671="","",INDEX(D$9:D$938,MATCH(1,(L$9:L$938=IF(#REF!="Leaders",LARGE(L$9:L$938,O671),SMALL(L$9:L$938,O671)))*(COUNTIF(T$9:T670,D$9:D$938)=0),0)))</f>
        <v>#REF!</v>
      </c>
      <c r="U671" s="41" t="e">
        <f t="shared" si="22"/>
        <v>#REF!</v>
      </c>
      <c r="V671" s="28" t="e">
        <f>IF(O671="","",IF(#REF!="Leaders",LARGE(L:L,O671),SMALL(L:L,O671)))</f>
        <v>#REF!</v>
      </c>
      <c r="X671" s="42" t="e">
        <f t="array" ref="X671">IF(O671="","",INDEX(D$9:D$938,MATCH(1,(M$9:M$938=IF(#REF!="Leaders",LARGE(M$9:M$938,O671),SMALL(M$9:M$938,O671)))*(COUNTIF(X$9:X670,D$9:D$938)=0),0)))</f>
        <v>#REF!</v>
      </c>
      <c r="Y671" s="41" t="e">
        <f t="shared" si="23"/>
        <v>#REF!</v>
      </c>
      <c r="Z671" s="28" t="e">
        <f>IF(O671="","",IF(#REF!="Leaders",LARGE(M:M,O671),SMALL(M:M,O671)))</f>
        <v>#REF!</v>
      </c>
    </row>
    <row r="672" spans="11:26">
      <c r="K672" s="28" t="e">
        <f>IF(#REF!="","",IF(D672="","",IFERROR(IF(#REF!="Yes",_xll.BQL.Query(#REF!&amp;"get(dropna(matches(groupcut(#E,by=#peer,n=10),long_comp_name().value == value(long_comp_name().value,['"&amp;D672&amp;"']).value),true)) for(members('besgcov index'))","#asof",_xll.BQL.Date(#REF!),"#4 = classification_name(bics,4)","#3 = classification_name(bics,3)","#2 = classification_name(bics,2)","#if= "&amp;'[11]Peer Sheet'!$AE$2&amp;"","#Peer = "&amp;'[11]Peer Sheet'!$AE$3&amp;""),G672)*1,"-")))</f>
        <v>#REF!</v>
      </c>
      <c r="L672" s="28" t="e">
        <f>IF(#REF!="","",IF(D672="","",IF(#REF!="Yes",_xll.BQL.Query(#REF!&amp;"get(dropna(matches(groupcut(#S,by=#peer,n=10),long_comp_name().value == value(long_comp_name().value,['"&amp;D672&amp;"']).value),true)) for(members('besgcov index'))","#asof",_xll.BQL.Date(#REF!),"#4 = classification_name(bics,4)","#3 = classification_name(bics,3)","#2 = classification_name(bics,2)","#if= "&amp;'[11]Peer Sheet'!$AE$2&amp;"","#Peer = "&amp;'[11]Peer Sheet'!$AE$3&amp;""),H672)))</f>
        <v>#REF!</v>
      </c>
      <c r="M672" s="28" t="e">
        <f>IF(#REF!="","",IF(D672="","",IF(#REF!="Yes",_xll.BQL.Query(#REF!&amp;"get(dropna(matches(groupcut(#G,by=#peer,n=10),long_comp_name().value == value(long_comp_name().value,['"&amp;D672&amp;"']).value),true)) for(members('besgcov index'))","#asof",_xll.BQL.Date(#REF!),"#4 = classification_name(bics,4)","#3 = classification_name(bics,3)","#2 = classification_name(bics,2)","#if= "&amp;'[11]Peer Sheet'!$AE$2&amp;"","#Peer = "&amp;'[11]Peer Sheet'!$AE$3&amp;""),I672)))</f>
        <v>#REF!</v>
      </c>
      <c r="O672" s="27" t="e">
        <f>IF(O671&lt;#REF!,O671+1,"")</f>
        <v>#REF!</v>
      </c>
      <c r="P672" s="42" t="e">
        <f t="array" ref="P672">IF(O672="","",INDEX(D$9:D$938,MATCH(1,(K$9:K$938=IF(#REF!="Leaders",LARGE(K$9:K$938,O672),SMALL(K$9:K$938,O672)))*(COUNTIF(P$9:P671,D$9:D$938)=0),0)))</f>
        <v>#REF!</v>
      </c>
      <c r="Q672" s="41" t="e">
        <f t="shared" si="21"/>
        <v>#REF!</v>
      </c>
      <c r="R672" s="28" t="e">
        <f>IF(O672="","",IF(#REF!="Leaders",LARGE(K:K,O672),SMALL(K:K,O672)))</f>
        <v>#REF!</v>
      </c>
      <c r="T672" s="42" t="e">
        <f t="array" ref="T672">IF(O672="","",INDEX(D$9:D$938,MATCH(1,(L$9:L$938=IF(#REF!="Leaders",LARGE(L$9:L$938,O672),SMALL(L$9:L$938,O672)))*(COUNTIF(T$9:T671,D$9:D$938)=0),0)))</f>
        <v>#REF!</v>
      </c>
      <c r="U672" s="41" t="e">
        <f t="shared" si="22"/>
        <v>#REF!</v>
      </c>
      <c r="V672" s="28" t="e">
        <f>IF(O672="","",IF(#REF!="Leaders",LARGE(L:L,O672),SMALL(L:L,O672)))</f>
        <v>#REF!</v>
      </c>
      <c r="X672" s="42" t="e">
        <f t="array" ref="X672">IF(O672="","",INDEX(D$9:D$938,MATCH(1,(M$9:M$938=IF(#REF!="Leaders",LARGE(M$9:M$938,O672),SMALL(M$9:M$938,O672)))*(COUNTIF(X$9:X671,D$9:D$938)=0),0)))</f>
        <v>#REF!</v>
      </c>
      <c r="Y672" s="41" t="e">
        <f t="shared" si="23"/>
        <v>#REF!</v>
      </c>
      <c r="Z672" s="28" t="e">
        <f>IF(O672="","",IF(#REF!="Leaders",LARGE(M:M,O672),SMALL(M:M,O672)))</f>
        <v>#REF!</v>
      </c>
    </row>
    <row r="673" spans="11:26">
      <c r="K673" s="28" t="e">
        <f>IF(#REF!="","",IF(D673="","",IFERROR(IF(#REF!="Yes",_xll.BQL.Query(#REF!&amp;"get(dropna(matches(groupcut(#E,by=#peer,n=10),long_comp_name().value == value(long_comp_name().value,['"&amp;D673&amp;"']).value),true)) for(members('besgcov index'))","#asof",_xll.BQL.Date(#REF!),"#4 = classification_name(bics,4)","#3 = classification_name(bics,3)","#2 = classification_name(bics,2)","#if= "&amp;'[11]Peer Sheet'!$AE$2&amp;"","#Peer = "&amp;'[11]Peer Sheet'!$AE$3&amp;""),G673)*1,"-")))</f>
        <v>#REF!</v>
      </c>
      <c r="L673" s="28" t="e">
        <f>IF(#REF!="","",IF(D673="","",IF(#REF!="Yes",_xll.BQL.Query(#REF!&amp;"get(dropna(matches(groupcut(#S,by=#peer,n=10),long_comp_name().value == value(long_comp_name().value,['"&amp;D673&amp;"']).value),true)) for(members('besgcov index'))","#asof",_xll.BQL.Date(#REF!),"#4 = classification_name(bics,4)","#3 = classification_name(bics,3)","#2 = classification_name(bics,2)","#if= "&amp;'[11]Peer Sheet'!$AE$2&amp;"","#Peer = "&amp;'[11]Peer Sheet'!$AE$3&amp;""),H673)))</f>
        <v>#REF!</v>
      </c>
      <c r="M673" s="28" t="e">
        <f>IF(#REF!="","",IF(D673="","",IF(#REF!="Yes",_xll.BQL.Query(#REF!&amp;"get(dropna(matches(groupcut(#G,by=#peer,n=10),long_comp_name().value == value(long_comp_name().value,['"&amp;D673&amp;"']).value),true)) for(members('besgcov index'))","#asof",_xll.BQL.Date(#REF!),"#4 = classification_name(bics,4)","#3 = classification_name(bics,3)","#2 = classification_name(bics,2)","#if= "&amp;'[11]Peer Sheet'!$AE$2&amp;"","#Peer = "&amp;'[11]Peer Sheet'!$AE$3&amp;""),I673)))</f>
        <v>#REF!</v>
      </c>
      <c r="O673" s="27" t="e">
        <f>IF(O672&lt;#REF!,O672+1,"")</f>
        <v>#REF!</v>
      </c>
      <c r="P673" s="42" t="e">
        <f t="array" ref="P673">IF(O673="","",INDEX(D$9:D$938,MATCH(1,(K$9:K$938=IF(#REF!="Leaders",LARGE(K$9:K$938,O673),SMALL(K$9:K$938,O673)))*(COUNTIF(P$9:P672,D$9:D$938)=0),0)))</f>
        <v>#REF!</v>
      </c>
      <c r="Q673" s="41" t="e">
        <f t="shared" si="21"/>
        <v>#REF!</v>
      </c>
      <c r="R673" s="28" t="e">
        <f>IF(O673="","",IF(#REF!="Leaders",LARGE(K:K,O673),SMALL(K:K,O673)))</f>
        <v>#REF!</v>
      </c>
      <c r="T673" s="42" t="e">
        <f t="array" ref="T673">IF(O673="","",INDEX(D$9:D$938,MATCH(1,(L$9:L$938=IF(#REF!="Leaders",LARGE(L$9:L$938,O673),SMALL(L$9:L$938,O673)))*(COUNTIF(T$9:T672,D$9:D$938)=0),0)))</f>
        <v>#REF!</v>
      </c>
      <c r="U673" s="41" t="e">
        <f t="shared" si="22"/>
        <v>#REF!</v>
      </c>
      <c r="V673" s="28" t="e">
        <f>IF(O673="","",IF(#REF!="Leaders",LARGE(L:L,O673),SMALL(L:L,O673)))</f>
        <v>#REF!</v>
      </c>
      <c r="X673" s="42" t="e">
        <f t="array" ref="X673">IF(O673="","",INDEX(D$9:D$938,MATCH(1,(M$9:M$938=IF(#REF!="Leaders",LARGE(M$9:M$938,O673),SMALL(M$9:M$938,O673)))*(COUNTIF(X$9:X672,D$9:D$938)=0),0)))</f>
        <v>#REF!</v>
      </c>
      <c r="Y673" s="41" t="e">
        <f t="shared" si="23"/>
        <v>#REF!</v>
      </c>
      <c r="Z673" s="28" t="e">
        <f>IF(O673="","",IF(#REF!="Leaders",LARGE(M:M,O673),SMALL(M:M,O673)))</f>
        <v>#REF!</v>
      </c>
    </row>
    <row r="674" spans="11:26">
      <c r="K674" s="28" t="e">
        <f>IF(#REF!="","",IF(D674="","",IFERROR(IF(#REF!="Yes",_xll.BQL.Query(#REF!&amp;"get(dropna(matches(groupcut(#E,by=#peer,n=10),long_comp_name().value == value(long_comp_name().value,['"&amp;D674&amp;"']).value),true)) for(members('besgcov index'))","#asof",_xll.BQL.Date(#REF!),"#4 = classification_name(bics,4)","#3 = classification_name(bics,3)","#2 = classification_name(bics,2)","#if= "&amp;'[11]Peer Sheet'!$AE$2&amp;"","#Peer = "&amp;'[11]Peer Sheet'!$AE$3&amp;""),G674)*1,"-")))</f>
        <v>#REF!</v>
      </c>
      <c r="L674" s="28" t="e">
        <f>IF(#REF!="","",IF(D674="","",IF(#REF!="Yes",_xll.BQL.Query(#REF!&amp;"get(dropna(matches(groupcut(#S,by=#peer,n=10),long_comp_name().value == value(long_comp_name().value,['"&amp;D674&amp;"']).value),true)) for(members('besgcov index'))","#asof",_xll.BQL.Date(#REF!),"#4 = classification_name(bics,4)","#3 = classification_name(bics,3)","#2 = classification_name(bics,2)","#if= "&amp;'[11]Peer Sheet'!$AE$2&amp;"","#Peer = "&amp;'[11]Peer Sheet'!$AE$3&amp;""),H674)))</f>
        <v>#REF!</v>
      </c>
      <c r="M674" s="28" t="e">
        <f>IF(#REF!="","",IF(D674="","",IF(#REF!="Yes",_xll.BQL.Query(#REF!&amp;"get(dropna(matches(groupcut(#G,by=#peer,n=10),long_comp_name().value == value(long_comp_name().value,['"&amp;D674&amp;"']).value),true)) for(members('besgcov index'))","#asof",_xll.BQL.Date(#REF!),"#4 = classification_name(bics,4)","#3 = classification_name(bics,3)","#2 = classification_name(bics,2)","#if= "&amp;'[11]Peer Sheet'!$AE$2&amp;"","#Peer = "&amp;'[11]Peer Sheet'!$AE$3&amp;""),I674)))</f>
        <v>#REF!</v>
      </c>
      <c r="O674" s="27" t="e">
        <f>IF(O673&lt;#REF!,O673+1,"")</f>
        <v>#REF!</v>
      </c>
      <c r="P674" s="42" t="e">
        <f t="array" ref="P674">IF(O674="","",INDEX(D$9:D$938,MATCH(1,(K$9:K$938=IF(#REF!="Leaders",LARGE(K$9:K$938,O674),SMALL(K$9:K$938,O674)))*(COUNTIF(P$9:P673,D$9:D$938)=0),0)))</f>
        <v>#REF!</v>
      </c>
      <c r="Q674" s="41" t="e">
        <f t="shared" si="21"/>
        <v>#REF!</v>
      </c>
      <c r="R674" s="28" t="e">
        <f>IF(O674="","",IF(#REF!="Leaders",LARGE(K:K,O674),SMALL(K:K,O674)))</f>
        <v>#REF!</v>
      </c>
      <c r="T674" s="42" t="e">
        <f t="array" ref="T674">IF(O674="","",INDEX(D$9:D$938,MATCH(1,(L$9:L$938=IF(#REF!="Leaders",LARGE(L$9:L$938,O674),SMALL(L$9:L$938,O674)))*(COUNTIF(T$9:T673,D$9:D$938)=0),0)))</f>
        <v>#REF!</v>
      </c>
      <c r="U674" s="41" t="e">
        <f t="shared" si="22"/>
        <v>#REF!</v>
      </c>
      <c r="V674" s="28" t="e">
        <f>IF(O674="","",IF(#REF!="Leaders",LARGE(L:L,O674),SMALL(L:L,O674)))</f>
        <v>#REF!</v>
      </c>
      <c r="X674" s="42" t="e">
        <f t="array" ref="X674">IF(O674="","",INDEX(D$9:D$938,MATCH(1,(M$9:M$938=IF(#REF!="Leaders",LARGE(M$9:M$938,O674),SMALL(M$9:M$938,O674)))*(COUNTIF(X$9:X673,D$9:D$938)=0),0)))</f>
        <v>#REF!</v>
      </c>
      <c r="Y674" s="41" t="e">
        <f t="shared" si="23"/>
        <v>#REF!</v>
      </c>
      <c r="Z674" s="28" t="e">
        <f>IF(O674="","",IF(#REF!="Leaders",LARGE(M:M,O674),SMALL(M:M,O674)))</f>
        <v>#REF!</v>
      </c>
    </row>
    <row r="675" spans="11:26">
      <c r="K675" s="28" t="e">
        <f>IF(#REF!="","",IF(D675="","",IFERROR(IF(#REF!="Yes",_xll.BQL.Query(#REF!&amp;"get(dropna(matches(groupcut(#E,by=#peer,n=10),long_comp_name().value == value(long_comp_name().value,['"&amp;D675&amp;"']).value),true)) for(members('besgcov index'))","#asof",_xll.BQL.Date(#REF!),"#4 = classification_name(bics,4)","#3 = classification_name(bics,3)","#2 = classification_name(bics,2)","#if= "&amp;'[11]Peer Sheet'!$AE$2&amp;"","#Peer = "&amp;'[11]Peer Sheet'!$AE$3&amp;""),G675)*1,"-")))</f>
        <v>#REF!</v>
      </c>
      <c r="L675" s="28" t="e">
        <f>IF(#REF!="","",IF(D675="","",IF(#REF!="Yes",_xll.BQL.Query(#REF!&amp;"get(dropna(matches(groupcut(#S,by=#peer,n=10),long_comp_name().value == value(long_comp_name().value,['"&amp;D675&amp;"']).value),true)) for(members('besgcov index'))","#asof",_xll.BQL.Date(#REF!),"#4 = classification_name(bics,4)","#3 = classification_name(bics,3)","#2 = classification_name(bics,2)","#if= "&amp;'[11]Peer Sheet'!$AE$2&amp;"","#Peer = "&amp;'[11]Peer Sheet'!$AE$3&amp;""),H675)))</f>
        <v>#REF!</v>
      </c>
      <c r="M675" s="28" t="e">
        <f>IF(#REF!="","",IF(D675="","",IF(#REF!="Yes",_xll.BQL.Query(#REF!&amp;"get(dropna(matches(groupcut(#G,by=#peer,n=10),long_comp_name().value == value(long_comp_name().value,['"&amp;D675&amp;"']).value),true)) for(members('besgcov index'))","#asof",_xll.BQL.Date(#REF!),"#4 = classification_name(bics,4)","#3 = classification_name(bics,3)","#2 = classification_name(bics,2)","#if= "&amp;'[11]Peer Sheet'!$AE$2&amp;"","#Peer = "&amp;'[11]Peer Sheet'!$AE$3&amp;""),I675)))</f>
        <v>#REF!</v>
      </c>
      <c r="O675" s="27" t="e">
        <f>IF(O674&lt;#REF!,O674+1,"")</f>
        <v>#REF!</v>
      </c>
      <c r="P675" s="42" t="e">
        <f t="array" ref="P675">IF(O675="","",INDEX(D$9:D$938,MATCH(1,(K$9:K$938=IF(#REF!="Leaders",LARGE(K$9:K$938,O675),SMALL(K$9:K$938,O675)))*(COUNTIF(P$9:P674,D$9:D$938)=0),0)))</f>
        <v>#REF!</v>
      </c>
      <c r="Q675" s="41" t="e">
        <f t="shared" si="21"/>
        <v>#REF!</v>
      </c>
      <c r="R675" s="28" t="e">
        <f>IF(O675="","",IF(#REF!="Leaders",LARGE(K:K,O675),SMALL(K:K,O675)))</f>
        <v>#REF!</v>
      </c>
      <c r="T675" s="42" t="e">
        <f t="array" ref="T675">IF(O675="","",INDEX(D$9:D$938,MATCH(1,(L$9:L$938=IF(#REF!="Leaders",LARGE(L$9:L$938,O675),SMALL(L$9:L$938,O675)))*(COUNTIF(T$9:T674,D$9:D$938)=0),0)))</f>
        <v>#REF!</v>
      </c>
      <c r="U675" s="41" t="e">
        <f t="shared" si="22"/>
        <v>#REF!</v>
      </c>
      <c r="V675" s="28" t="e">
        <f>IF(O675="","",IF(#REF!="Leaders",LARGE(L:L,O675),SMALL(L:L,O675)))</f>
        <v>#REF!</v>
      </c>
      <c r="X675" s="42" t="e">
        <f t="array" ref="X675">IF(O675="","",INDEX(D$9:D$938,MATCH(1,(M$9:M$938=IF(#REF!="Leaders",LARGE(M$9:M$938,O675),SMALL(M$9:M$938,O675)))*(COUNTIF(X$9:X674,D$9:D$938)=0),0)))</f>
        <v>#REF!</v>
      </c>
      <c r="Y675" s="41" t="e">
        <f t="shared" si="23"/>
        <v>#REF!</v>
      </c>
      <c r="Z675" s="28" t="e">
        <f>IF(O675="","",IF(#REF!="Leaders",LARGE(M:M,O675),SMALL(M:M,O675)))</f>
        <v>#REF!</v>
      </c>
    </row>
    <row r="676" spans="11:26">
      <c r="K676" s="28" t="e">
        <f>IF(#REF!="","",IF(D676="","",IFERROR(IF(#REF!="Yes",_xll.BQL.Query(#REF!&amp;"get(dropna(matches(groupcut(#E,by=#peer,n=10),long_comp_name().value == value(long_comp_name().value,['"&amp;D676&amp;"']).value),true)) for(members('besgcov index'))","#asof",_xll.BQL.Date(#REF!),"#4 = classification_name(bics,4)","#3 = classification_name(bics,3)","#2 = classification_name(bics,2)","#if= "&amp;'[11]Peer Sheet'!$AE$2&amp;"","#Peer = "&amp;'[11]Peer Sheet'!$AE$3&amp;""),G676)*1,"-")))</f>
        <v>#REF!</v>
      </c>
      <c r="L676" s="28" t="e">
        <f>IF(#REF!="","",IF(D676="","",IF(#REF!="Yes",_xll.BQL.Query(#REF!&amp;"get(dropna(matches(groupcut(#S,by=#peer,n=10),long_comp_name().value == value(long_comp_name().value,['"&amp;D676&amp;"']).value),true)) for(members('besgcov index'))","#asof",_xll.BQL.Date(#REF!),"#4 = classification_name(bics,4)","#3 = classification_name(bics,3)","#2 = classification_name(bics,2)","#if= "&amp;'[11]Peer Sheet'!$AE$2&amp;"","#Peer = "&amp;'[11]Peer Sheet'!$AE$3&amp;""),H676)))</f>
        <v>#REF!</v>
      </c>
      <c r="M676" s="28" t="e">
        <f>IF(#REF!="","",IF(D676="","",IF(#REF!="Yes",_xll.BQL.Query(#REF!&amp;"get(dropna(matches(groupcut(#G,by=#peer,n=10),long_comp_name().value == value(long_comp_name().value,['"&amp;D676&amp;"']).value),true)) for(members('besgcov index'))","#asof",_xll.BQL.Date(#REF!),"#4 = classification_name(bics,4)","#3 = classification_name(bics,3)","#2 = classification_name(bics,2)","#if= "&amp;'[11]Peer Sheet'!$AE$2&amp;"","#Peer = "&amp;'[11]Peer Sheet'!$AE$3&amp;""),I676)))</f>
        <v>#REF!</v>
      </c>
      <c r="O676" s="27" t="e">
        <f>IF(O675&lt;#REF!,O675+1,"")</f>
        <v>#REF!</v>
      </c>
      <c r="P676" s="42" t="e">
        <f t="array" ref="P676">IF(O676="","",INDEX(D$9:D$938,MATCH(1,(K$9:K$938=IF(#REF!="Leaders",LARGE(K$9:K$938,O676),SMALL(K$9:K$938,O676)))*(COUNTIF(P$9:P675,D$9:D$938)=0),0)))</f>
        <v>#REF!</v>
      </c>
      <c r="Q676" s="41" t="e">
        <f t="shared" si="21"/>
        <v>#REF!</v>
      </c>
      <c r="R676" s="28" t="e">
        <f>IF(O676="","",IF(#REF!="Leaders",LARGE(K:K,O676),SMALL(K:K,O676)))</f>
        <v>#REF!</v>
      </c>
      <c r="T676" s="42" t="e">
        <f t="array" ref="T676">IF(O676="","",INDEX(D$9:D$938,MATCH(1,(L$9:L$938=IF(#REF!="Leaders",LARGE(L$9:L$938,O676),SMALL(L$9:L$938,O676)))*(COUNTIF(T$9:T675,D$9:D$938)=0),0)))</f>
        <v>#REF!</v>
      </c>
      <c r="U676" s="41" t="e">
        <f t="shared" si="22"/>
        <v>#REF!</v>
      </c>
      <c r="V676" s="28" t="e">
        <f>IF(O676="","",IF(#REF!="Leaders",LARGE(L:L,O676),SMALL(L:L,O676)))</f>
        <v>#REF!</v>
      </c>
      <c r="X676" s="42" t="e">
        <f t="array" ref="X676">IF(O676="","",INDEX(D$9:D$938,MATCH(1,(M$9:M$938=IF(#REF!="Leaders",LARGE(M$9:M$938,O676),SMALL(M$9:M$938,O676)))*(COUNTIF(X$9:X675,D$9:D$938)=0),0)))</f>
        <v>#REF!</v>
      </c>
      <c r="Y676" s="41" t="e">
        <f t="shared" si="23"/>
        <v>#REF!</v>
      </c>
      <c r="Z676" s="28" t="e">
        <f>IF(O676="","",IF(#REF!="Leaders",LARGE(M:M,O676),SMALL(M:M,O676)))</f>
        <v>#REF!</v>
      </c>
    </row>
    <row r="677" spans="11:26">
      <c r="K677" s="28" t="e">
        <f>IF(#REF!="","",IF(D677="","",IFERROR(IF(#REF!="Yes",_xll.BQL.Query(#REF!&amp;"get(dropna(matches(groupcut(#E,by=#peer,n=10),long_comp_name().value == value(long_comp_name().value,['"&amp;D677&amp;"']).value),true)) for(members('besgcov index'))","#asof",_xll.BQL.Date(#REF!),"#4 = classification_name(bics,4)","#3 = classification_name(bics,3)","#2 = classification_name(bics,2)","#if= "&amp;'[11]Peer Sheet'!$AE$2&amp;"","#Peer = "&amp;'[11]Peer Sheet'!$AE$3&amp;""),G677)*1,"-")))</f>
        <v>#REF!</v>
      </c>
      <c r="L677" s="28" t="e">
        <f>IF(#REF!="","",IF(D677="","",IF(#REF!="Yes",_xll.BQL.Query(#REF!&amp;"get(dropna(matches(groupcut(#S,by=#peer,n=10),long_comp_name().value == value(long_comp_name().value,['"&amp;D677&amp;"']).value),true)) for(members('besgcov index'))","#asof",_xll.BQL.Date(#REF!),"#4 = classification_name(bics,4)","#3 = classification_name(bics,3)","#2 = classification_name(bics,2)","#if= "&amp;'[11]Peer Sheet'!$AE$2&amp;"","#Peer = "&amp;'[11]Peer Sheet'!$AE$3&amp;""),H677)))</f>
        <v>#REF!</v>
      </c>
      <c r="M677" s="28" t="e">
        <f>IF(#REF!="","",IF(D677="","",IF(#REF!="Yes",_xll.BQL.Query(#REF!&amp;"get(dropna(matches(groupcut(#G,by=#peer,n=10),long_comp_name().value == value(long_comp_name().value,['"&amp;D677&amp;"']).value),true)) for(members('besgcov index'))","#asof",_xll.BQL.Date(#REF!),"#4 = classification_name(bics,4)","#3 = classification_name(bics,3)","#2 = classification_name(bics,2)","#if= "&amp;'[11]Peer Sheet'!$AE$2&amp;"","#Peer = "&amp;'[11]Peer Sheet'!$AE$3&amp;""),I677)))</f>
        <v>#REF!</v>
      </c>
      <c r="O677" s="27" t="e">
        <f>IF(O676&lt;#REF!,O676+1,"")</f>
        <v>#REF!</v>
      </c>
      <c r="P677" s="42" t="e">
        <f t="array" ref="P677">IF(O677="","",INDEX(D$9:D$938,MATCH(1,(K$9:K$938=IF(#REF!="Leaders",LARGE(K$9:K$938,O677),SMALL(K$9:K$938,O677)))*(COUNTIF(P$9:P676,D$9:D$938)=0),0)))</f>
        <v>#REF!</v>
      </c>
      <c r="Q677" s="41" t="e">
        <f t="shared" si="21"/>
        <v>#REF!</v>
      </c>
      <c r="R677" s="28" t="e">
        <f>IF(O677="","",IF(#REF!="Leaders",LARGE(K:K,O677),SMALL(K:K,O677)))</f>
        <v>#REF!</v>
      </c>
      <c r="T677" s="42" t="e">
        <f t="array" ref="T677">IF(O677="","",INDEX(D$9:D$938,MATCH(1,(L$9:L$938=IF(#REF!="Leaders",LARGE(L$9:L$938,O677),SMALL(L$9:L$938,O677)))*(COUNTIF(T$9:T676,D$9:D$938)=0),0)))</f>
        <v>#REF!</v>
      </c>
      <c r="U677" s="41" t="e">
        <f t="shared" si="22"/>
        <v>#REF!</v>
      </c>
      <c r="V677" s="28" t="e">
        <f>IF(O677="","",IF(#REF!="Leaders",LARGE(L:L,O677),SMALL(L:L,O677)))</f>
        <v>#REF!</v>
      </c>
      <c r="X677" s="42" t="e">
        <f t="array" ref="X677">IF(O677="","",INDEX(D$9:D$938,MATCH(1,(M$9:M$938=IF(#REF!="Leaders",LARGE(M$9:M$938,O677),SMALL(M$9:M$938,O677)))*(COUNTIF(X$9:X676,D$9:D$938)=0),0)))</f>
        <v>#REF!</v>
      </c>
      <c r="Y677" s="41" t="e">
        <f t="shared" si="23"/>
        <v>#REF!</v>
      </c>
      <c r="Z677" s="28" t="e">
        <f>IF(O677="","",IF(#REF!="Leaders",LARGE(M:M,O677),SMALL(M:M,O677)))</f>
        <v>#REF!</v>
      </c>
    </row>
    <row r="678" spans="11:26">
      <c r="K678" s="28" t="e">
        <f>IF(#REF!="","",IF(D678="","",IFERROR(IF(#REF!="Yes",_xll.BQL.Query(#REF!&amp;"get(dropna(matches(groupcut(#E,by=#peer,n=10),long_comp_name().value == value(long_comp_name().value,['"&amp;D678&amp;"']).value),true)) for(members('besgcov index'))","#asof",_xll.BQL.Date(#REF!),"#4 = classification_name(bics,4)","#3 = classification_name(bics,3)","#2 = classification_name(bics,2)","#if= "&amp;'[11]Peer Sheet'!$AE$2&amp;"","#Peer = "&amp;'[11]Peer Sheet'!$AE$3&amp;""),G678)*1,"-")))</f>
        <v>#REF!</v>
      </c>
      <c r="L678" s="28" t="e">
        <f>IF(#REF!="","",IF(D678="","",IF(#REF!="Yes",_xll.BQL.Query(#REF!&amp;"get(dropna(matches(groupcut(#S,by=#peer,n=10),long_comp_name().value == value(long_comp_name().value,['"&amp;D678&amp;"']).value),true)) for(members('besgcov index'))","#asof",_xll.BQL.Date(#REF!),"#4 = classification_name(bics,4)","#3 = classification_name(bics,3)","#2 = classification_name(bics,2)","#if= "&amp;'[11]Peer Sheet'!$AE$2&amp;"","#Peer = "&amp;'[11]Peer Sheet'!$AE$3&amp;""),H678)))</f>
        <v>#REF!</v>
      </c>
      <c r="M678" s="28" t="e">
        <f>IF(#REF!="","",IF(D678="","",IF(#REF!="Yes",_xll.BQL.Query(#REF!&amp;"get(dropna(matches(groupcut(#G,by=#peer,n=10),long_comp_name().value == value(long_comp_name().value,['"&amp;D678&amp;"']).value),true)) for(members('besgcov index'))","#asof",_xll.BQL.Date(#REF!),"#4 = classification_name(bics,4)","#3 = classification_name(bics,3)","#2 = classification_name(bics,2)","#if= "&amp;'[11]Peer Sheet'!$AE$2&amp;"","#Peer = "&amp;'[11]Peer Sheet'!$AE$3&amp;""),I678)))</f>
        <v>#REF!</v>
      </c>
      <c r="O678" s="27" t="e">
        <f>IF(O677&lt;#REF!,O677+1,"")</f>
        <v>#REF!</v>
      </c>
      <c r="P678" s="42" t="e">
        <f t="array" ref="P678">IF(O678="","",INDEX(D$9:D$938,MATCH(1,(K$9:K$938=IF(#REF!="Leaders",LARGE(K$9:K$938,O678),SMALL(K$9:K$938,O678)))*(COUNTIF(P$9:P677,D$9:D$938)=0),0)))</f>
        <v>#REF!</v>
      </c>
      <c r="Q678" s="41" t="e">
        <f t="shared" si="21"/>
        <v>#REF!</v>
      </c>
      <c r="R678" s="28" t="e">
        <f>IF(O678="","",IF(#REF!="Leaders",LARGE(K:K,O678),SMALL(K:K,O678)))</f>
        <v>#REF!</v>
      </c>
      <c r="T678" s="42" t="e">
        <f t="array" ref="T678">IF(O678="","",INDEX(D$9:D$938,MATCH(1,(L$9:L$938=IF(#REF!="Leaders",LARGE(L$9:L$938,O678),SMALL(L$9:L$938,O678)))*(COUNTIF(T$9:T677,D$9:D$938)=0),0)))</f>
        <v>#REF!</v>
      </c>
      <c r="U678" s="41" t="e">
        <f t="shared" si="22"/>
        <v>#REF!</v>
      </c>
      <c r="V678" s="28" t="e">
        <f>IF(O678="","",IF(#REF!="Leaders",LARGE(L:L,O678),SMALL(L:L,O678)))</f>
        <v>#REF!</v>
      </c>
      <c r="X678" s="42" t="e">
        <f t="array" ref="X678">IF(O678="","",INDEX(D$9:D$938,MATCH(1,(M$9:M$938=IF(#REF!="Leaders",LARGE(M$9:M$938,O678),SMALL(M$9:M$938,O678)))*(COUNTIF(X$9:X677,D$9:D$938)=0),0)))</f>
        <v>#REF!</v>
      </c>
      <c r="Y678" s="41" t="e">
        <f t="shared" si="23"/>
        <v>#REF!</v>
      </c>
      <c r="Z678" s="28" t="e">
        <f>IF(O678="","",IF(#REF!="Leaders",LARGE(M:M,O678),SMALL(M:M,O678)))</f>
        <v>#REF!</v>
      </c>
    </row>
    <row r="679" spans="11:26">
      <c r="K679" s="28" t="e">
        <f>IF(#REF!="","",IF(D679="","",IFERROR(IF(#REF!="Yes",_xll.BQL.Query(#REF!&amp;"get(dropna(matches(groupcut(#E,by=#peer,n=10),long_comp_name().value == value(long_comp_name().value,['"&amp;D679&amp;"']).value),true)) for(members('besgcov index'))","#asof",_xll.BQL.Date(#REF!),"#4 = classification_name(bics,4)","#3 = classification_name(bics,3)","#2 = classification_name(bics,2)","#if= "&amp;'[11]Peer Sheet'!$AE$2&amp;"","#Peer = "&amp;'[11]Peer Sheet'!$AE$3&amp;""),G679)*1,"-")))</f>
        <v>#REF!</v>
      </c>
      <c r="L679" s="28" t="e">
        <f>IF(#REF!="","",IF(D679="","",IF(#REF!="Yes",_xll.BQL.Query(#REF!&amp;"get(dropna(matches(groupcut(#S,by=#peer,n=10),long_comp_name().value == value(long_comp_name().value,['"&amp;D679&amp;"']).value),true)) for(members('besgcov index'))","#asof",_xll.BQL.Date(#REF!),"#4 = classification_name(bics,4)","#3 = classification_name(bics,3)","#2 = classification_name(bics,2)","#if= "&amp;'[11]Peer Sheet'!$AE$2&amp;"","#Peer = "&amp;'[11]Peer Sheet'!$AE$3&amp;""),H679)))</f>
        <v>#REF!</v>
      </c>
      <c r="M679" s="28" t="e">
        <f>IF(#REF!="","",IF(D679="","",IF(#REF!="Yes",_xll.BQL.Query(#REF!&amp;"get(dropna(matches(groupcut(#G,by=#peer,n=10),long_comp_name().value == value(long_comp_name().value,['"&amp;D679&amp;"']).value),true)) for(members('besgcov index'))","#asof",_xll.BQL.Date(#REF!),"#4 = classification_name(bics,4)","#3 = classification_name(bics,3)","#2 = classification_name(bics,2)","#if= "&amp;'[11]Peer Sheet'!$AE$2&amp;"","#Peer = "&amp;'[11]Peer Sheet'!$AE$3&amp;""),I679)))</f>
        <v>#REF!</v>
      </c>
      <c r="O679" s="27" t="e">
        <f>IF(O678&lt;#REF!,O678+1,"")</f>
        <v>#REF!</v>
      </c>
      <c r="P679" s="42" t="e">
        <f t="array" ref="P679">IF(O679="","",INDEX(D$9:D$938,MATCH(1,(K$9:K$938=IF(#REF!="Leaders",LARGE(K$9:K$938,O679),SMALL(K$9:K$938,O679)))*(COUNTIF(P$9:P678,D$9:D$938)=0),0)))</f>
        <v>#REF!</v>
      </c>
      <c r="Q679" s="41" t="e">
        <f t="shared" si="21"/>
        <v>#REF!</v>
      </c>
      <c r="R679" s="28" t="e">
        <f>IF(O679="","",IF(#REF!="Leaders",LARGE(K:K,O679),SMALL(K:K,O679)))</f>
        <v>#REF!</v>
      </c>
      <c r="T679" s="42" t="e">
        <f t="array" ref="T679">IF(O679="","",INDEX(D$9:D$938,MATCH(1,(L$9:L$938=IF(#REF!="Leaders",LARGE(L$9:L$938,O679),SMALL(L$9:L$938,O679)))*(COUNTIF(T$9:T678,D$9:D$938)=0),0)))</f>
        <v>#REF!</v>
      </c>
      <c r="U679" s="41" t="e">
        <f t="shared" si="22"/>
        <v>#REF!</v>
      </c>
      <c r="V679" s="28" t="e">
        <f>IF(O679="","",IF(#REF!="Leaders",LARGE(L:L,O679),SMALL(L:L,O679)))</f>
        <v>#REF!</v>
      </c>
      <c r="X679" s="42" t="e">
        <f t="array" ref="X679">IF(O679="","",INDEX(D$9:D$938,MATCH(1,(M$9:M$938=IF(#REF!="Leaders",LARGE(M$9:M$938,O679),SMALL(M$9:M$938,O679)))*(COUNTIF(X$9:X678,D$9:D$938)=0),0)))</f>
        <v>#REF!</v>
      </c>
      <c r="Y679" s="41" t="e">
        <f t="shared" si="23"/>
        <v>#REF!</v>
      </c>
      <c r="Z679" s="28" t="e">
        <f>IF(O679="","",IF(#REF!="Leaders",LARGE(M:M,O679),SMALL(M:M,O679)))</f>
        <v>#REF!</v>
      </c>
    </row>
    <row r="680" spans="11:26">
      <c r="K680" s="28" t="e">
        <f>IF(#REF!="","",IF(D680="","",IFERROR(IF(#REF!="Yes",_xll.BQL.Query(#REF!&amp;"get(dropna(matches(groupcut(#E,by=#peer,n=10),long_comp_name().value == value(long_comp_name().value,['"&amp;D680&amp;"']).value),true)) for(members('besgcov index'))","#asof",_xll.BQL.Date(#REF!),"#4 = classification_name(bics,4)","#3 = classification_name(bics,3)","#2 = classification_name(bics,2)","#if= "&amp;'[11]Peer Sheet'!$AE$2&amp;"","#Peer = "&amp;'[11]Peer Sheet'!$AE$3&amp;""),G680)*1,"-")))</f>
        <v>#REF!</v>
      </c>
      <c r="L680" s="28" t="e">
        <f>IF(#REF!="","",IF(D680="","",IF(#REF!="Yes",_xll.BQL.Query(#REF!&amp;"get(dropna(matches(groupcut(#S,by=#peer,n=10),long_comp_name().value == value(long_comp_name().value,['"&amp;D680&amp;"']).value),true)) for(members('besgcov index'))","#asof",_xll.BQL.Date(#REF!),"#4 = classification_name(bics,4)","#3 = classification_name(bics,3)","#2 = classification_name(bics,2)","#if= "&amp;'[11]Peer Sheet'!$AE$2&amp;"","#Peer = "&amp;'[11]Peer Sheet'!$AE$3&amp;""),H680)))</f>
        <v>#REF!</v>
      </c>
      <c r="M680" s="28" t="e">
        <f>IF(#REF!="","",IF(D680="","",IF(#REF!="Yes",_xll.BQL.Query(#REF!&amp;"get(dropna(matches(groupcut(#G,by=#peer,n=10),long_comp_name().value == value(long_comp_name().value,['"&amp;D680&amp;"']).value),true)) for(members('besgcov index'))","#asof",_xll.BQL.Date(#REF!),"#4 = classification_name(bics,4)","#3 = classification_name(bics,3)","#2 = classification_name(bics,2)","#if= "&amp;'[11]Peer Sheet'!$AE$2&amp;"","#Peer = "&amp;'[11]Peer Sheet'!$AE$3&amp;""),I680)))</f>
        <v>#REF!</v>
      </c>
      <c r="O680" s="27" t="e">
        <f>IF(O679&lt;#REF!,O679+1,"")</f>
        <v>#REF!</v>
      </c>
      <c r="P680" s="42" t="e">
        <f t="array" ref="P680">IF(O680="","",INDEX(D$9:D$938,MATCH(1,(K$9:K$938=IF(#REF!="Leaders",LARGE(K$9:K$938,O680),SMALL(K$9:K$938,O680)))*(COUNTIF(P$9:P679,D$9:D$938)=0),0)))</f>
        <v>#REF!</v>
      </c>
      <c r="Q680" s="41" t="e">
        <f t="shared" si="21"/>
        <v>#REF!</v>
      </c>
      <c r="R680" s="28" t="e">
        <f>IF(O680="","",IF(#REF!="Leaders",LARGE(K:K,O680),SMALL(K:K,O680)))</f>
        <v>#REF!</v>
      </c>
      <c r="T680" s="42" t="e">
        <f t="array" ref="T680">IF(O680="","",INDEX(D$9:D$938,MATCH(1,(L$9:L$938=IF(#REF!="Leaders",LARGE(L$9:L$938,O680),SMALL(L$9:L$938,O680)))*(COUNTIF(T$9:T679,D$9:D$938)=0),0)))</f>
        <v>#REF!</v>
      </c>
      <c r="U680" s="41" t="e">
        <f t="shared" si="22"/>
        <v>#REF!</v>
      </c>
      <c r="V680" s="28" t="e">
        <f>IF(O680="","",IF(#REF!="Leaders",LARGE(L:L,O680),SMALL(L:L,O680)))</f>
        <v>#REF!</v>
      </c>
      <c r="X680" s="42" t="e">
        <f t="array" ref="X680">IF(O680="","",INDEX(D$9:D$938,MATCH(1,(M$9:M$938=IF(#REF!="Leaders",LARGE(M$9:M$938,O680),SMALL(M$9:M$938,O680)))*(COUNTIF(X$9:X679,D$9:D$938)=0),0)))</f>
        <v>#REF!</v>
      </c>
      <c r="Y680" s="41" t="e">
        <f t="shared" si="23"/>
        <v>#REF!</v>
      </c>
      <c r="Z680" s="28" t="e">
        <f>IF(O680="","",IF(#REF!="Leaders",LARGE(M:M,O680),SMALL(M:M,O680)))</f>
        <v>#REF!</v>
      </c>
    </row>
    <row r="681" spans="11:26">
      <c r="K681" s="28" t="e">
        <f>IF(#REF!="","",IF(D681="","",IFERROR(IF(#REF!="Yes",_xll.BQL.Query(#REF!&amp;"get(dropna(matches(groupcut(#E,by=#peer,n=10),long_comp_name().value == value(long_comp_name().value,['"&amp;D681&amp;"']).value),true)) for(members('besgcov index'))","#asof",_xll.BQL.Date(#REF!),"#4 = classification_name(bics,4)","#3 = classification_name(bics,3)","#2 = classification_name(bics,2)","#if= "&amp;'[11]Peer Sheet'!$AE$2&amp;"","#Peer = "&amp;'[11]Peer Sheet'!$AE$3&amp;""),G681)*1,"-")))</f>
        <v>#REF!</v>
      </c>
      <c r="L681" s="28" t="e">
        <f>IF(#REF!="","",IF(D681="","",IF(#REF!="Yes",_xll.BQL.Query(#REF!&amp;"get(dropna(matches(groupcut(#S,by=#peer,n=10),long_comp_name().value == value(long_comp_name().value,['"&amp;D681&amp;"']).value),true)) for(members('besgcov index'))","#asof",_xll.BQL.Date(#REF!),"#4 = classification_name(bics,4)","#3 = classification_name(bics,3)","#2 = classification_name(bics,2)","#if= "&amp;'[11]Peer Sheet'!$AE$2&amp;"","#Peer = "&amp;'[11]Peer Sheet'!$AE$3&amp;""),H681)))</f>
        <v>#REF!</v>
      </c>
      <c r="M681" s="28" t="e">
        <f>IF(#REF!="","",IF(D681="","",IF(#REF!="Yes",_xll.BQL.Query(#REF!&amp;"get(dropna(matches(groupcut(#G,by=#peer,n=10),long_comp_name().value == value(long_comp_name().value,['"&amp;D681&amp;"']).value),true)) for(members('besgcov index'))","#asof",_xll.BQL.Date(#REF!),"#4 = classification_name(bics,4)","#3 = classification_name(bics,3)","#2 = classification_name(bics,2)","#if= "&amp;'[11]Peer Sheet'!$AE$2&amp;"","#Peer = "&amp;'[11]Peer Sheet'!$AE$3&amp;""),I681)))</f>
        <v>#REF!</v>
      </c>
      <c r="O681" s="27" t="e">
        <f>IF(O680&lt;#REF!,O680+1,"")</f>
        <v>#REF!</v>
      </c>
      <c r="P681" s="42" t="e">
        <f t="array" ref="P681">IF(O681="","",INDEX(D$9:D$938,MATCH(1,(K$9:K$938=IF(#REF!="Leaders",LARGE(K$9:K$938,O681),SMALL(K$9:K$938,O681)))*(COUNTIF(P$9:P680,D$9:D$938)=0),0)))</f>
        <v>#REF!</v>
      </c>
      <c r="Q681" s="41" t="e">
        <f t="shared" si="21"/>
        <v>#REF!</v>
      </c>
      <c r="R681" s="28" t="e">
        <f>IF(O681="","",IF(#REF!="Leaders",LARGE(K:K,O681),SMALL(K:K,O681)))</f>
        <v>#REF!</v>
      </c>
      <c r="T681" s="42" t="e">
        <f t="array" ref="T681">IF(O681="","",INDEX(D$9:D$938,MATCH(1,(L$9:L$938=IF(#REF!="Leaders",LARGE(L$9:L$938,O681),SMALL(L$9:L$938,O681)))*(COUNTIF(T$9:T680,D$9:D$938)=0),0)))</f>
        <v>#REF!</v>
      </c>
      <c r="U681" s="41" t="e">
        <f t="shared" si="22"/>
        <v>#REF!</v>
      </c>
      <c r="V681" s="28" t="e">
        <f>IF(O681="","",IF(#REF!="Leaders",LARGE(L:L,O681),SMALL(L:L,O681)))</f>
        <v>#REF!</v>
      </c>
      <c r="X681" s="42" t="e">
        <f t="array" ref="X681">IF(O681="","",INDEX(D$9:D$938,MATCH(1,(M$9:M$938=IF(#REF!="Leaders",LARGE(M$9:M$938,O681),SMALL(M$9:M$938,O681)))*(COUNTIF(X$9:X680,D$9:D$938)=0),0)))</f>
        <v>#REF!</v>
      </c>
      <c r="Y681" s="41" t="e">
        <f t="shared" si="23"/>
        <v>#REF!</v>
      </c>
      <c r="Z681" s="28" t="e">
        <f>IF(O681="","",IF(#REF!="Leaders",LARGE(M:M,O681),SMALL(M:M,O681)))</f>
        <v>#REF!</v>
      </c>
    </row>
    <row r="682" spans="11:26">
      <c r="K682" s="28" t="e">
        <f>IF(#REF!="","",IF(D682="","",IFERROR(IF(#REF!="Yes",_xll.BQL.Query(#REF!&amp;"get(dropna(matches(groupcut(#E,by=#peer,n=10),long_comp_name().value == value(long_comp_name().value,['"&amp;D682&amp;"']).value),true)) for(members('besgcov index'))","#asof",_xll.BQL.Date(#REF!),"#4 = classification_name(bics,4)","#3 = classification_name(bics,3)","#2 = classification_name(bics,2)","#if= "&amp;'[11]Peer Sheet'!$AE$2&amp;"","#Peer = "&amp;'[11]Peer Sheet'!$AE$3&amp;""),G682)*1,"-")))</f>
        <v>#REF!</v>
      </c>
      <c r="L682" s="28" t="e">
        <f>IF(#REF!="","",IF(D682="","",IF(#REF!="Yes",_xll.BQL.Query(#REF!&amp;"get(dropna(matches(groupcut(#S,by=#peer,n=10),long_comp_name().value == value(long_comp_name().value,['"&amp;D682&amp;"']).value),true)) for(members('besgcov index'))","#asof",_xll.BQL.Date(#REF!),"#4 = classification_name(bics,4)","#3 = classification_name(bics,3)","#2 = classification_name(bics,2)","#if= "&amp;'[11]Peer Sheet'!$AE$2&amp;"","#Peer = "&amp;'[11]Peer Sheet'!$AE$3&amp;""),H682)))</f>
        <v>#REF!</v>
      </c>
      <c r="M682" s="28" t="e">
        <f>IF(#REF!="","",IF(D682="","",IF(#REF!="Yes",_xll.BQL.Query(#REF!&amp;"get(dropna(matches(groupcut(#G,by=#peer,n=10),long_comp_name().value == value(long_comp_name().value,['"&amp;D682&amp;"']).value),true)) for(members('besgcov index'))","#asof",_xll.BQL.Date(#REF!),"#4 = classification_name(bics,4)","#3 = classification_name(bics,3)","#2 = classification_name(bics,2)","#if= "&amp;'[11]Peer Sheet'!$AE$2&amp;"","#Peer = "&amp;'[11]Peer Sheet'!$AE$3&amp;""),I682)))</f>
        <v>#REF!</v>
      </c>
      <c r="O682" s="27" t="e">
        <f>IF(O681&lt;#REF!,O681+1,"")</f>
        <v>#REF!</v>
      </c>
      <c r="P682" s="42" t="e">
        <f t="array" ref="P682">IF(O682="","",INDEX(D$9:D$938,MATCH(1,(K$9:K$938=IF(#REF!="Leaders",LARGE(K$9:K$938,O682),SMALL(K$9:K$938,O682)))*(COUNTIF(P$9:P681,D$9:D$938)=0),0)))</f>
        <v>#REF!</v>
      </c>
      <c r="Q682" s="41" t="e">
        <f t="shared" si="21"/>
        <v>#REF!</v>
      </c>
      <c r="R682" s="28" t="e">
        <f>IF(O682="","",IF(#REF!="Leaders",LARGE(K:K,O682),SMALL(K:K,O682)))</f>
        <v>#REF!</v>
      </c>
      <c r="T682" s="42" t="e">
        <f t="array" ref="T682">IF(O682="","",INDEX(D$9:D$938,MATCH(1,(L$9:L$938=IF(#REF!="Leaders",LARGE(L$9:L$938,O682),SMALL(L$9:L$938,O682)))*(COUNTIF(T$9:T681,D$9:D$938)=0),0)))</f>
        <v>#REF!</v>
      </c>
      <c r="U682" s="41" t="e">
        <f t="shared" si="22"/>
        <v>#REF!</v>
      </c>
      <c r="V682" s="28" t="e">
        <f>IF(O682="","",IF(#REF!="Leaders",LARGE(L:L,O682),SMALL(L:L,O682)))</f>
        <v>#REF!</v>
      </c>
      <c r="X682" s="42" t="e">
        <f t="array" ref="X682">IF(O682="","",INDEX(D$9:D$938,MATCH(1,(M$9:M$938=IF(#REF!="Leaders",LARGE(M$9:M$938,O682),SMALL(M$9:M$938,O682)))*(COUNTIF(X$9:X681,D$9:D$938)=0),0)))</f>
        <v>#REF!</v>
      </c>
      <c r="Y682" s="41" t="e">
        <f t="shared" si="23"/>
        <v>#REF!</v>
      </c>
      <c r="Z682" s="28" t="e">
        <f>IF(O682="","",IF(#REF!="Leaders",LARGE(M:M,O682),SMALL(M:M,O682)))</f>
        <v>#REF!</v>
      </c>
    </row>
    <row r="683" spans="11:26">
      <c r="K683" s="28" t="e">
        <f>IF(#REF!="","",IF(D683="","",IFERROR(IF(#REF!="Yes",_xll.BQL.Query(#REF!&amp;"get(dropna(matches(groupcut(#E,by=#peer,n=10),long_comp_name().value == value(long_comp_name().value,['"&amp;D683&amp;"']).value),true)) for(members('besgcov index'))","#asof",_xll.BQL.Date(#REF!),"#4 = classification_name(bics,4)","#3 = classification_name(bics,3)","#2 = classification_name(bics,2)","#if= "&amp;'[11]Peer Sheet'!$AE$2&amp;"","#Peer = "&amp;'[11]Peer Sheet'!$AE$3&amp;""),G683)*1,"-")))</f>
        <v>#REF!</v>
      </c>
      <c r="L683" s="28" t="e">
        <f>IF(#REF!="","",IF(D683="","",IF(#REF!="Yes",_xll.BQL.Query(#REF!&amp;"get(dropna(matches(groupcut(#S,by=#peer,n=10),long_comp_name().value == value(long_comp_name().value,['"&amp;D683&amp;"']).value),true)) for(members('besgcov index'))","#asof",_xll.BQL.Date(#REF!),"#4 = classification_name(bics,4)","#3 = classification_name(bics,3)","#2 = classification_name(bics,2)","#if= "&amp;'[11]Peer Sheet'!$AE$2&amp;"","#Peer = "&amp;'[11]Peer Sheet'!$AE$3&amp;""),H683)))</f>
        <v>#REF!</v>
      </c>
      <c r="M683" s="28" t="e">
        <f>IF(#REF!="","",IF(D683="","",IF(#REF!="Yes",_xll.BQL.Query(#REF!&amp;"get(dropna(matches(groupcut(#G,by=#peer,n=10),long_comp_name().value == value(long_comp_name().value,['"&amp;D683&amp;"']).value),true)) for(members('besgcov index'))","#asof",_xll.BQL.Date(#REF!),"#4 = classification_name(bics,4)","#3 = classification_name(bics,3)","#2 = classification_name(bics,2)","#if= "&amp;'[11]Peer Sheet'!$AE$2&amp;"","#Peer = "&amp;'[11]Peer Sheet'!$AE$3&amp;""),I683)))</f>
        <v>#REF!</v>
      </c>
      <c r="O683" s="27" t="e">
        <f>IF(O682&lt;#REF!,O682+1,"")</f>
        <v>#REF!</v>
      </c>
      <c r="P683" s="42" t="e">
        <f t="array" ref="P683">IF(O683="","",INDEX(D$9:D$938,MATCH(1,(K$9:K$938=IF(#REF!="Leaders",LARGE(K$9:K$938,O683),SMALL(K$9:K$938,O683)))*(COUNTIF(P$9:P682,D$9:D$938)=0),0)))</f>
        <v>#REF!</v>
      </c>
      <c r="Q683" s="41" t="e">
        <f t="shared" si="21"/>
        <v>#REF!</v>
      </c>
      <c r="R683" s="28" t="e">
        <f>IF(O683="","",IF(#REF!="Leaders",LARGE(K:K,O683),SMALL(K:K,O683)))</f>
        <v>#REF!</v>
      </c>
      <c r="T683" s="42" t="e">
        <f t="array" ref="T683">IF(O683="","",INDEX(D$9:D$938,MATCH(1,(L$9:L$938=IF(#REF!="Leaders",LARGE(L$9:L$938,O683),SMALL(L$9:L$938,O683)))*(COUNTIF(T$9:T682,D$9:D$938)=0),0)))</f>
        <v>#REF!</v>
      </c>
      <c r="U683" s="41" t="e">
        <f t="shared" si="22"/>
        <v>#REF!</v>
      </c>
      <c r="V683" s="28" t="e">
        <f>IF(O683="","",IF(#REF!="Leaders",LARGE(L:L,O683),SMALL(L:L,O683)))</f>
        <v>#REF!</v>
      </c>
      <c r="X683" s="42" t="e">
        <f t="array" ref="X683">IF(O683="","",INDEX(D$9:D$938,MATCH(1,(M$9:M$938=IF(#REF!="Leaders",LARGE(M$9:M$938,O683),SMALL(M$9:M$938,O683)))*(COUNTIF(X$9:X682,D$9:D$938)=0),0)))</f>
        <v>#REF!</v>
      </c>
      <c r="Y683" s="41" t="e">
        <f t="shared" si="23"/>
        <v>#REF!</v>
      </c>
      <c r="Z683" s="28" t="e">
        <f>IF(O683="","",IF(#REF!="Leaders",LARGE(M:M,O683),SMALL(M:M,O683)))</f>
        <v>#REF!</v>
      </c>
    </row>
    <row r="684" spans="11:26">
      <c r="K684" s="28" t="e">
        <f>IF(#REF!="","",IF(D684="","",IFERROR(IF(#REF!="Yes",_xll.BQL.Query(#REF!&amp;"get(dropna(matches(groupcut(#E,by=#peer,n=10),long_comp_name().value == value(long_comp_name().value,['"&amp;D684&amp;"']).value),true)) for(members('besgcov index'))","#asof",_xll.BQL.Date(#REF!),"#4 = classification_name(bics,4)","#3 = classification_name(bics,3)","#2 = classification_name(bics,2)","#if= "&amp;'[11]Peer Sheet'!$AE$2&amp;"","#Peer = "&amp;'[11]Peer Sheet'!$AE$3&amp;""),G684)*1,"-")))</f>
        <v>#REF!</v>
      </c>
      <c r="L684" s="28" t="e">
        <f>IF(#REF!="","",IF(D684="","",IF(#REF!="Yes",_xll.BQL.Query(#REF!&amp;"get(dropna(matches(groupcut(#S,by=#peer,n=10),long_comp_name().value == value(long_comp_name().value,['"&amp;D684&amp;"']).value),true)) for(members('besgcov index'))","#asof",_xll.BQL.Date(#REF!),"#4 = classification_name(bics,4)","#3 = classification_name(bics,3)","#2 = classification_name(bics,2)","#if= "&amp;'[11]Peer Sheet'!$AE$2&amp;"","#Peer = "&amp;'[11]Peer Sheet'!$AE$3&amp;""),H684)))</f>
        <v>#REF!</v>
      </c>
      <c r="M684" s="28" t="e">
        <f>IF(#REF!="","",IF(D684="","",IF(#REF!="Yes",_xll.BQL.Query(#REF!&amp;"get(dropna(matches(groupcut(#G,by=#peer,n=10),long_comp_name().value == value(long_comp_name().value,['"&amp;D684&amp;"']).value),true)) for(members('besgcov index'))","#asof",_xll.BQL.Date(#REF!),"#4 = classification_name(bics,4)","#3 = classification_name(bics,3)","#2 = classification_name(bics,2)","#if= "&amp;'[11]Peer Sheet'!$AE$2&amp;"","#Peer = "&amp;'[11]Peer Sheet'!$AE$3&amp;""),I684)))</f>
        <v>#REF!</v>
      </c>
      <c r="O684" s="27" t="e">
        <f>IF(O683&lt;#REF!,O683+1,"")</f>
        <v>#REF!</v>
      </c>
      <c r="P684" s="42" t="e">
        <f t="array" ref="P684">IF(O684="","",INDEX(D$9:D$938,MATCH(1,(K$9:K$938=IF(#REF!="Leaders",LARGE(K$9:K$938,O684),SMALL(K$9:K$938,O684)))*(COUNTIF(P$9:P683,D$9:D$938)=0),0)))</f>
        <v>#REF!</v>
      </c>
      <c r="Q684" s="41" t="e">
        <f t="shared" si="21"/>
        <v>#REF!</v>
      </c>
      <c r="R684" s="28" t="e">
        <f>IF(O684="","",IF(#REF!="Leaders",LARGE(K:K,O684),SMALL(K:K,O684)))</f>
        <v>#REF!</v>
      </c>
      <c r="T684" s="42" t="e">
        <f t="array" ref="T684">IF(O684="","",INDEX(D$9:D$938,MATCH(1,(L$9:L$938=IF(#REF!="Leaders",LARGE(L$9:L$938,O684),SMALL(L$9:L$938,O684)))*(COUNTIF(T$9:T683,D$9:D$938)=0),0)))</f>
        <v>#REF!</v>
      </c>
      <c r="U684" s="41" t="e">
        <f t="shared" si="22"/>
        <v>#REF!</v>
      </c>
      <c r="V684" s="28" t="e">
        <f>IF(O684="","",IF(#REF!="Leaders",LARGE(L:L,O684),SMALL(L:L,O684)))</f>
        <v>#REF!</v>
      </c>
      <c r="X684" s="42" t="e">
        <f t="array" ref="X684">IF(O684="","",INDEX(D$9:D$938,MATCH(1,(M$9:M$938=IF(#REF!="Leaders",LARGE(M$9:M$938,O684),SMALL(M$9:M$938,O684)))*(COUNTIF(X$9:X683,D$9:D$938)=0),0)))</f>
        <v>#REF!</v>
      </c>
      <c r="Y684" s="41" t="e">
        <f t="shared" si="23"/>
        <v>#REF!</v>
      </c>
      <c r="Z684" s="28" t="e">
        <f>IF(O684="","",IF(#REF!="Leaders",LARGE(M:M,O684),SMALL(M:M,O684)))</f>
        <v>#REF!</v>
      </c>
    </row>
    <row r="685" spans="11:26">
      <c r="K685" s="28" t="e">
        <f>IF(#REF!="","",IF(D685="","",IFERROR(IF(#REF!="Yes",_xll.BQL.Query(#REF!&amp;"get(dropna(matches(groupcut(#E,by=#peer,n=10),long_comp_name().value == value(long_comp_name().value,['"&amp;D685&amp;"']).value),true)) for(members('besgcov index'))","#asof",_xll.BQL.Date(#REF!),"#4 = classification_name(bics,4)","#3 = classification_name(bics,3)","#2 = classification_name(bics,2)","#if= "&amp;'[11]Peer Sheet'!$AE$2&amp;"","#Peer = "&amp;'[11]Peer Sheet'!$AE$3&amp;""),G685)*1,"-")))</f>
        <v>#REF!</v>
      </c>
      <c r="L685" s="28" t="e">
        <f>IF(#REF!="","",IF(D685="","",IF(#REF!="Yes",_xll.BQL.Query(#REF!&amp;"get(dropna(matches(groupcut(#S,by=#peer,n=10),long_comp_name().value == value(long_comp_name().value,['"&amp;D685&amp;"']).value),true)) for(members('besgcov index'))","#asof",_xll.BQL.Date(#REF!),"#4 = classification_name(bics,4)","#3 = classification_name(bics,3)","#2 = classification_name(bics,2)","#if= "&amp;'[11]Peer Sheet'!$AE$2&amp;"","#Peer = "&amp;'[11]Peer Sheet'!$AE$3&amp;""),H685)))</f>
        <v>#REF!</v>
      </c>
      <c r="M685" s="28" t="e">
        <f>IF(#REF!="","",IF(D685="","",IF(#REF!="Yes",_xll.BQL.Query(#REF!&amp;"get(dropna(matches(groupcut(#G,by=#peer,n=10),long_comp_name().value == value(long_comp_name().value,['"&amp;D685&amp;"']).value),true)) for(members('besgcov index'))","#asof",_xll.BQL.Date(#REF!),"#4 = classification_name(bics,4)","#3 = classification_name(bics,3)","#2 = classification_name(bics,2)","#if= "&amp;'[11]Peer Sheet'!$AE$2&amp;"","#Peer = "&amp;'[11]Peer Sheet'!$AE$3&amp;""),I685)))</f>
        <v>#REF!</v>
      </c>
      <c r="O685" s="27" t="e">
        <f>IF(O684&lt;#REF!,O684+1,"")</f>
        <v>#REF!</v>
      </c>
      <c r="P685" s="42" t="e">
        <f t="array" ref="P685">IF(O685="","",INDEX(D$9:D$938,MATCH(1,(K$9:K$938=IF(#REF!="Leaders",LARGE(K$9:K$938,O685),SMALL(K$9:K$938,O685)))*(COUNTIF(P$9:P684,D$9:D$938)=0),0)))</f>
        <v>#REF!</v>
      </c>
      <c r="Q685" s="41" t="e">
        <f t="shared" si="21"/>
        <v>#REF!</v>
      </c>
      <c r="R685" s="28" t="e">
        <f>IF(O685="","",IF(#REF!="Leaders",LARGE(K:K,O685),SMALL(K:K,O685)))</f>
        <v>#REF!</v>
      </c>
      <c r="T685" s="42" t="e">
        <f t="array" ref="T685">IF(O685="","",INDEX(D$9:D$938,MATCH(1,(L$9:L$938=IF(#REF!="Leaders",LARGE(L$9:L$938,O685),SMALL(L$9:L$938,O685)))*(COUNTIF(T$9:T684,D$9:D$938)=0),0)))</f>
        <v>#REF!</v>
      </c>
      <c r="U685" s="41" t="e">
        <f t="shared" si="22"/>
        <v>#REF!</v>
      </c>
      <c r="V685" s="28" t="e">
        <f>IF(O685="","",IF(#REF!="Leaders",LARGE(L:L,O685),SMALL(L:L,O685)))</f>
        <v>#REF!</v>
      </c>
      <c r="X685" s="42" t="e">
        <f t="array" ref="X685">IF(O685="","",INDEX(D$9:D$938,MATCH(1,(M$9:M$938=IF(#REF!="Leaders",LARGE(M$9:M$938,O685),SMALL(M$9:M$938,O685)))*(COUNTIF(X$9:X684,D$9:D$938)=0),0)))</f>
        <v>#REF!</v>
      </c>
      <c r="Y685" s="41" t="e">
        <f t="shared" si="23"/>
        <v>#REF!</v>
      </c>
      <c r="Z685" s="28" t="e">
        <f>IF(O685="","",IF(#REF!="Leaders",LARGE(M:M,O685),SMALL(M:M,O685)))</f>
        <v>#REF!</v>
      </c>
    </row>
    <row r="686" spans="11:26">
      <c r="K686" s="28" t="e">
        <f>IF(#REF!="","",IF(D686="","",IFERROR(IF(#REF!="Yes",_xll.BQL.Query(#REF!&amp;"get(dropna(matches(groupcut(#E,by=#peer,n=10),long_comp_name().value == value(long_comp_name().value,['"&amp;D686&amp;"']).value),true)) for(members('besgcov index'))","#asof",_xll.BQL.Date(#REF!),"#4 = classification_name(bics,4)","#3 = classification_name(bics,3)","#2 = classification_name(bics,2)","#if= "&amp;'[11]Peer Sheet'!$AE$2&amp;"","#Peer = "&amp;'[11]Peer Sheet'!$AE$3&amp;""),G686)*1,"-")))</f>
        <v>#REF!</v>
      </c>
      <c r="L686" s="28" t="e">
        <f>IF(#REF!="","",IF(D686="","",IF(#REF!="Yes",_xll.BQL.Query(#REF!&amp;"get(dropna(matches(groupcut(#S,by=#peer,n=10),long_comp_name().value == value(long_comp_name().value,['"&amp;D686&amp;"']).value),true)) for(members('besgcov index'))","#asof",_xll.BQL.Date(#REF!),"#4 = classification_name(bics,4)","#3 = classification_name(bics,3)","#2 = classification_name(bics,2)","#if= "&amp;'[11]Peer Sheet'!$AE$2&amp;"","#Peer = "&amp;'[11]Peer Sheet'!$AE$3&amp;""),H686)))</f>
        <v>#REF!</v>
      </c>
      <c r="M686" s="28" t="e">
        <f>IF(#REF!="","",IF(D686="","",IF(#REF!="Yes",_xll.BQL.Query(#REF!&amp;"get(dropna(matches(groupcut(#G,by=#peer,n=10),long_comp_name().value == value(long_comp_name().value,['"&amp;D686&amp;"']).value),true)) for(members('besgcov index'))","#asof",_xll.BQL.Date(#REF!),"#4 = classification_name(bics,4)","#3 = classification_name(bics,3)","#2 = classification_name(bics,2)","#if= "&amp;'[11]Peer Sheet'!$AE$2&amp;"","#Peer = "&amp;'[11]Peer Sheet'!$AE$3&amp;""),I686)))</f>
        <v>#REF!</v>
      </c>
      <c r="O686" s="27" t="e">
        <f>IF(O685&lt;#REF!,O685+1,"")</f>
        <v>#REF!</v>
      </c>
      <c r="P686" s="42" t="e">
        <f t="array" ref="P686">IF(O686="","",INDEX(D$9:D$938,MATCH(1,(K$9:K$938=IF(#REF!="Leaders",LARGE(K$9:K$938,O686),SMALL(K$9:K$938,O686)))*(COUNTIF(P$9:P685,D$9:D$938)=0),0)))</f>
        <v>#REF!</v>
      </c>
      <c r="Q686" s="41" t="e">
        <f t="shared" si="21"/>
        <v>#REF!</v>
      </c>
      <c r="R686" s="28" t="e">
        <f>IF(O686="","",IF(#REF!="Leaders",LARGE(K:K,O686),SMALL(K:K,O686)))</f>
        <v>#REF!</v>
      </c>
      <c r="T686" s="42" t="e">
        <f t="array" ref="T686">IF(O686="","",INDEX(D$9:D$938,MATCH(1,(L$9:L$938=IF(#REF!="Leaders",LARGE(L$9:L$938,O686),SMALL(L$9:L$938,O686)))*(COUNTIF(T$9:T685,D$9:D$938)=0),0)))</f>
        <v>#REF!</v>
      </c>
      <c r="U686" s="41" t="e">
        <f t="shared" si="22"/>
        <v>#REF!</v>
      </c>
      <c r="V686" s="28" t="e">
        <f>IF(O686="","",IF(#REF!="Leaders",LARGE(L:L,O686),SMALL(L:L,O686)))</f>
        <v>#REF!</v>
      </c>
      <c r="X686" s="42" t="e">
        <f t="array" ref="X686">IF(O686="","",INDEX(D$9:D$938,MATCH(1,(M$9:M$938=IF(#REF!="Leaders",LARGE(M$9:M$938,O686),SMALL(M$9:M$938,O686)))*(COUNTIF(X$9:X685,D$9:D$938)=0),0)))</f>
        <v>#REF!</v>
      </c>
      <c r="Y686" s="41" t="e">
        <f t="shared" si="23"/>
        <v>#REF!</v>
      </c>
      <c r="Z686" s="28" t="e">
        <f>IF(O686="","",IF(#REF!="Leaders",LARGE(M:M,O686),SMALL(M:M,O686)))</f>
        <v>#REF!</v>
      </c>
    </row>
    <row r="687" spans="11:26">
      <c r="K687" s="28" t="e">
        <f>IF(#REF!="","",IF(D687="","",IFERROR(IF(#REF!="Yes",_xll.BQL.Query(#REF!&amp;"get(dropna(matches(groupcut(#E,by=#peer,n=10),long_comp_name().value == value(long_comp_name().value,['"&amp;D687&amp;"']).value),true)) for(members('besgcov index'))","#asof",_xll.BQL.Date(#REF!),"#4 = classification_name(bics,4)","#3 = classification_name(bics,3)","#2 = classification_name(bics,2)","#if= "&amp;'[11]Peer Sheet'!$AE$2&amp;"","#Peer = "&amp;'[11]Peer Sheet'!$AE$3&amp;""),G687)*1,"-")))</f>
        <v>#REF!</v>
      </c>
      <c r="L687" s="28" t="e">
        <f>IF(#REF!="","",IF(D687="","",IF(#REF!="Yes",_xll.BQL.Query(#REF!&amp;"get(dropna(matches(groupcut(#S,by=#peer,n=10),long_comp_name().value == value(long_comp_name().value,['"&amp;D687&amp;"']).value),true)) for(members('besgcov index'))","#asof",_xll.BQL.Date(#REF!),"#4 = classification_name(bics,4)","#3 = classification_name(bics,3)","#2 = classification_name(bics,2)","#if= "&amp;'[11]Peer Sheet'!$AE$2&amp;"","#Peer = "&amp;'[11]Peer Sheet'!$AE$3&amp;""),H687)))</f>
        <v>#REF!</v>
      </c>
      <c r="M687" s="28" t="e">
        <f>IF(#REF!="","",IF(D687="","",IF(#REF!="Yes",_xll.BQL.Query(#REF!&amp;"get(dropna(matches(groupcut(#G,by=#peer,n=10),long_comp_name().value == value(long_comp_name().value,['"&amp;D687&amp;"']).value),true)) for(members('besgcov index'))","#asof",_xll.BQL.Date(#REF!),"#4 = classification_name(bics,4)","#3 = classification_name(bics,3)","#2 = classification_name(bics,2)","#if= "&amp;'[11]Peer Sheet'!$AE$2&amp;"","#Peer = "&amp;'[11]Peer Sheet'!$AE$3&amp;""),I687)))</f>
        <v>#REF!</v>
      </c>
      <c r="O687" s="27" t="e">
        <f>IF(O686&lt;#REF!,O686+1,"")</f>
        <v>#REF!</v>
      </c>
      <c r="P687" s="42" t="e">
        <f t="array" ref="P687">IF(O687="","",INDEX(D$9:D$938,MATCH(1,(K$9:K$938=IF(#REF!="Leaders",LARGE(K$9:K$938,O687),SMALL(K$9:K$938,O687)))*(COUNTIF(P$9:P686,D$9:D$938)=0),0)))</f>
        <v>#REF!</v>
      </c>
      <c r="Q687" s="41" t="e">
        <f t="shared" si="21"/>
        <v>#REF!</v>
      </c>
      <c r="R687" s="28" t="e">
        <f>IF(O687="","",IF(#REF!="Leaders",LARGE(K:K,O687),SMALL(K:K,O687)))</f>
        <v>#REF!</v>
      </c>
      <c r="T687" s="42" t="e">
        <f t="array" ref="T687">IF(O687="","",INDEX(D$9:D$938,MATCH(1,(L$9:L$938=IF(#REF!="Leaders",LARGE(L$9:L$938,O687),SMALL(L$9:L$938,O687)))*(COUNTIF(T$9:T686,D$9:D$938)=0),0)))</f>
        <v>#REF!</v>
      </c>
      <c r="U687" s="41" t="e">
        <f t="shared" si="22"/>
        <v>#REF!</v>
      </c>
      <c r="V687" s="28" t="e">
        <f>IF(O687="","",IF(#REF!="Leaders",LARGE(L:L,O687),SMALL(L:L,O687)))</f>
        <v>#REF!</v>
      </c>
      <c r="X687" s="42" t="e">
        <f t="array" ref="X687">IF(O687="","",INDEX(D$9:D$938,MATCH(1,(M$9:M$938=IF(#REF!="Leaders",LARGE(M$9:M$938,O687),SMALL(M$9:M$938,O687)))*(COUNTIF(X$9:X686,D$9:D$938)=0),0)))</f>
        <v>#REF!</v>
      </c>
      <c r="Y687" s="41" t="e">
        <f t="shared" si="23"/>
        <v>#REF!</v>
      </c>
      <c r="Z687" s="28" t="e">
        <f>IF(O687="","",IF(#REF!="Leaders",LARGE(M:M,O687),SMALL(M:M,O687)))</f>
        <v>#REF!</v>
      </c>
    </row>
    <row r="688" spans="11:26">
      <c r="K688" s="28" t="e">
        <f>IF(#REF!="","",IF(D688="","",IFERROR(IF(#REF!="Yes",_xll.BQL.Query(#REF!&amp;"get(dropna(matches(groupcut(#E,by=#peer,n=10),long_comp_name().value == value(long_comp_name().value,['"&amp;D688&amp;"']).value),true)) for(members('besgcov index'))","#asof",_xll.BQL.Date(#REF!),"#4 = classification_name(bics,4)","#3 = classification_name(bics,3)","#2 = classification_name(bics,2)","#if= "&amp;'[11]Peer Sheet'!$AE$2&amp;"","#Peer = "&amp;'[11]Peer Sheet'!$AE$3&amp;""),G688)*1,"-")))</f>
        <v>#REF!</v>
      </c>
      <c r="L688" s="28" t="e">
        <f>IF(#REF!="","",IF(D688="","",IF(#REF!="Yes",_xll.BQL.Query(#REF!&amp;"get(dropna(matches(groupcut(#S,by=#peer,n=10),long_comp_name().value == value(long_comp_name().value,['"&amp;D688&amp;"']).value),true)) for(members('besgcov index'))","#asof",_xll.BQL.Date(#REF!),"#4 = classification_name(bics,4)","#3 = classification_name(bics,3)","#2 = classification_name(bics,2)","#if= "&amp;'[11]Peer Sheet'!$AE$2&amp;"","#Peer = "&amp;'[11]Peer Sheet'!$AE$3&amp;""),H688)))</f>
        <v>#REF!</v>
      </c>
      <c r="M688" s="28" t="e">
        <f>IF(#REF!="","",IF(D688="","",IF(#REF!="Yes",_xll.BQL.Query(#REF!&amp;"get(dropna(matches(groupcut(#G,by=#peer,n=10),long_comp_name().value == value(long_comp_name().value,['"&amp;D688&amp;"']).value),true)) for(members('besgcov index'))","#asof",_xll.BQL.Date(#REF!),"#4 = classification_name(bics,4)","#3 = classification_name(bics,3)","#2 = classification_name(bics,2)","#if= "&amp;'[11]Peer Sheet'!$AE$2&amp;"","#Peer = "&amp;'[11]Peer Sheet'!$AE$3&amp;""),I688)))</f>
        <v>#REF!</v>
      </c>
      <c r="O688" s="27" t="e">
        <f>IF(O687&lt;#REF!,O687+1,"")</f>
        <v>#REF!</v>
      </c>
      <c r="P688" s="42" t="e">
        <f t="array" ref="P688">IF(O688="","",INDEX(D$9:D$938,MATCH(1,(K$9:K$938=IF(#REF!="Leaders",LARGE(K$9:K$938,O688),SMALL(K$9:K$938,O688)))*(COUNTIF(P$9:P687,D$9:D$938)=0),0)))</f>
        <v>#REF!</v>
      </c>
      <c r="Q688" s="41" t="e">
        <f t="shared" si="21"/>
        <v>#REF!</v>
      </c>
      <c r="R688" s="28" t="e">
        <f>IF(O688="","",IF(#REF!="Leaders",LARGE(K:K,O688),SMALL(K:K,O688)))</f>
        <v>#REF!</v>
      </c>
      <c r="T688" s="42" t="e">
        <f t="array" ref="T688">IF(O688="","",INDEX(D$9:D$938,MATCH(1,(L$9:L$938=IF(#REF!="Leaders",LARGE(L$9:L$938,O688),SMALL(L$9:L$938,O688)))*(COUNTIF(T$9:T687,D$9:D$938)=0),0)))</f>
        <v>#REF!</v>
      </c>
      <c r="U688" s="41" t="e">
        <f t="shared" si="22"/>
        <v>#REF!</v>
      </c>
      <c r="V688" s="28" t="e">
        <f>IF(O688="","",IF(#REF!="Leaders",LARGE(L:L,O688),SMALL(L:L,O688)))</f>
        <v>#REF!</v>
      </c>
      <c r="X688" s="42" t="e">
        <f t="array" ref="X688">IF(O688="","",INDEX(D$9:D$938,MATCH(1,(M$9:M$938=IF(#REF!="Leaders",LARGE(M$9:M$938,O688),SMALL(M$9:M$938,O688)))*(COUNTIF(X$9:X687,D$9:D$938)=0),0)))</f>
        <v>#REF!</v>
      </c>
      <c r="Y688" s="41" t="e">
        <f t="shared" si="23"/>
        <v>#REF!</v>
      </c>
      <c r="Z688" s="28" t="e">
        <f>IF(O688="","",IF(#REF!="Leaders",LARGE(M:M,O688),SMALL(M:M,O688)))</f>
        <v>#REF!</v>
      </c>
    </row>
    <row r="689" spans="11:26">
      <c r="K689" s="28" t="e">
        <f>IF(#REF!="","",IF(D689="","",IFERROR(IF(#REF!="Yes",_xll.BQL.Query(#REF!&amp;"get(dropna(matches(groupcut(#E,by=#peer,n=10),long_comp_name().value == value(long_comp_name().value,['"&amp;D689&amp;"']).value),true)) for(members('besgcov index'))","#asof",_xll.BQL.Date(#REF!),"#4 = classification_name(bics,4)","#3 = classification_name(bics,3)","#2 = classification_name(bics,2)","#if= "&amp;'[11]Peer Sheet'!$AE$2&amp;"","#Peer = "&amp;'[11]Peer Sheet'!$AE$3&amp;""),G689)*1,"-")))</f>
        <v>#REF!</v>
      </c>
      <c r="L689" s="28" t="e">
        <f>IF(#REF!="","",IF(D689="","",IF(#REF!="Yes",_xll.BQL.Query(#REF!&amp;"get(dropna(matches(groupcut(#S,by=#peer,n=10),long_comp_name().value == value(long_comp_name().value,['"&amp;D689&amp;"']).value),true)) for(members('besgcov index'))","#asof",_xll.BQL.Date(#REF!),"#4 = classification_name(bics,4)","#3 = classification_name(bics,3)","#2 = classification_name(bics,2)","#if= "&amp;'[11]Peer Sheet'!$AE$2&amp;"","#Peer = "&amp;'[11]Peer Sheet'!$AE$3&amp;""),H689)))</f>
        <v>#REF!</v>
      </c>
      <c r="M689" s="28" t="e">
        <f>IF(#REF!="","",IF(D689="","",IF(#REF!="Yes",_xll.BQL.Query(#REF!&amp;"get(dropna(matches(groupcut(#G,by=#peer,n=10),long_comp_name().value == value(long_comp_name().value,['"&amp;D689&amp;"']).value),true)) for(members('besgcov index'))","#asof",_xll.BQL.Date(#REF!),"#4 = classification_name(bics,4)","#3 = classification_name(bics,3)","#2 = classification_name(bics,2)","#if= "&amp;'[11]Peer Sheet'!$AE$2&amp;"","#Peer = "&amp;'[11]Peer Sheet'!$AE$3&amp;""),I689)))</f>
        <v>#REF!</v>
      </c>
      <c r="O689" s="27" t="e">
        <f>IF(O688&lt;#REF!,O688+1,"")</f>
        <v>#REF!</v>
      </c>
      <c r="P689" s="42" t="e">
        <f t="array" ref="P689">IF(O689="","",INDEX(D$9:D$938,MATCH(1,(K$9:K$938=IF(#REF!="Leaders",LARGE(K$9:K$938,O689),SMALL(K$9:K$938,O689)))*(COUNTIF(P$9:P688,D$9:D$938)=0),0)))</f>
        <v>#REF!</v>
      </c>
      <c r="Q689" s="41" t="e">
        <f t="shared" si="21"/>
        <v>#REF!</v>
      </c>
      <c r="R689" s="28" t="e">
        <f>IF(O689="","",IF(#REF!="Leaders",LARGE(K:K,O689),SMALL(K:K,O689)))</f>
        <v>#REF!</v>
      </c>
      <c r="T689" s="42" t="e">
        <f t="array" ref="T689">IF(O689="","",INDEX(D$9:D$938,MATCH(1,(L$9:L$938=IF(#REF!="Leaders",LARGE(L$9:L$938,O689),SMALL(L$9:L$938,O689)))*(COUNTIF(T$9:T688,D$9:D$938)=0),0)))</f>
        <v>#REF!</v>
      </c>
      <c r="U689" s="41" t="e">
        <f t="shared" si="22"/>
        <v>#REF!</v>
      </c>
      <c r="V689" s="28" t="e">
        <f>IF(O689="","",IF(#REF!="Leaders",LARGE(L:L,O689),SMALL(L:L,O689)))</f>
        <v>#REF!</v>
      </c>
      <c r="X689" s="42" t="e">
        <f t="array" ref="X689">IF(O689="","",INDEX(D$9:D$938,MATCH(1,(M$9:M$938=IF(#REF!="Leaders",LARGE(M$9:M$938,O689),SMALL(M$9:M$938,O689)))*(COUNTIF(X$9:X688,D$9:D$938)=0),0)))</f>
        <v>#REF!</v>
      </c>
      <c r="Y689" s="41" t="e">
        <f t="shared" si="23"/>
        <v>#REF!</v>
      </c>
      <c r="Z689" s="28" t="e">
        <f>IF(O689="","",IF(#REF!="Leaders",LARGE(M:M,O689),SMALL(M:M,O689)))</f>
        <v>#REF!</v>
      </c>
    </row>
    <row r="690" spans="11:26">
      <c r="K690" s="28" t="e">
        <f>IF(#REF!="","",IF(D690="","",IFERROR(IF(#REF!="Yes",_xll.BQL.Query(#REF!&amp;"get(dropna(matches(groupcut(#E,by=#peer,n=10),long_comp_name().value == value(long_comp_name().value,['"&amp;D690&amp;"']).value),true)) for(members('besgcov index'))","#asof",_xll.BQL.Date(#REF!),"#4 = classification_name(bics,4)","#3 = classification_name(bics,3)","#2 = classification_name(bics,2)","#if= "&amp;'[11]Peer Sheet'!$AE$2&amp;"","#Peer = "&amp;'[11]Peer Sheet'!$AE$3&amp;""),G690)*1,"-")))</f>
        <v>#REF!</v>
      </c>
      <c r="L690" s="28" t="e">
        <f>IF(#REF!="","",IF(D690="","",IF(#REF!="Yes",_xll.BQL.Query(#REF!&amp;"get(dropna(matches(groupcut(#S,by=#peer,n=10),long_comp_name().value == value(long_comp_name().value,['"&amp;D690&amp;"']).value),true)) for(members('besgcov index'))","#asof",_xll.BQL.Date(#REF!),"#4 = classification_name(bics,4)","#3 = classification_name(bics,3)","#2 = classification_name(bics,2)","#if= "&amp;'[11]Peer Sheet'!$AE$2&amp;"","#Peer = "&amp;'[11]Peer Sheet'!$AE$3&amp;""),H690)))</f>
        <v>#REF!</v>
      </c>
      <c r="M690" s="28" t="e">
        <f>IF(#REF!="","",IF(D690="","",IF(#REF!="Yes",_xll.BQL.Query(#REF!&amp;"get(dropna(matches(groupcut(#G,by=#peer,n=10),long_comp_name().value == value(long_comp_name().value,['"&amp;D690&amp;"']).value),true)) for(members('besgcov index'))","#asof",_xll.BQL.Date(#REF!),"#4 = classification_name(bics,4)","#3 = classification_name(bics,3)","#2 = classification_name(bics,2)","#if= "&amp;'[11]Peer Sheet'!$AE$2&amp;"","#Peer = "&amp;'[11]Peer Sheet'!$AE$3&amp;""),I690)))</f>
        <v>#REF!</v>
      </c>
      <c r="O690" s="27" t="e">
        <f>IF(O689&lt;#REF!,O689+1,"")</f>
        <v>#REF!</v>
      </c>
      <c r="P690" s="42" t="e">
        <f t="array" ref="P690">IF(O690="","",INDEX(D$9:D$938,MATCH(1,(K$9:K$938=IF(#REF!="Leaders",LARGE(K$9:K$938,O690),SMALL(K$9:K$938,O690)))*(COUNTIF(P$9:P689,D$9:D$938)=0),0)))</f>
        <v>#REF!</v>
      </c>
      <c r="Q690" s="41" t="e">
        <f t="shared" si="21"/>
        <v>#REF!</v>
      </c>
      <c r="R690" s="28" t="e">
        <f>IF(O690="","",IF(#REF!="Leaders",LARGE(K:K,O690),SMALL(K:K,O690)))</f>
        <v>#REF!</v>
      </c>
      <c r="T690" s="42" t="e">
        <f t="array" ref="T690">IF(O690="","",INDEX(D$9:D$938,MATCH(1,(L$9:L$938=IF(#REF!="Leaders",LARGE(L$9:L$938,O690),SMALL(L$9:L$938,O690)))*(COUNTIF(T$9:T689,D$9:D$938)=0),0)))</f>
        <v>#REF!</v>
      </c>
      <c r="U690" s="41" t="e">
        <f t="shared" si="22"/>
        <v>#REF!</v>
      </c>
      <c r="V690" s="28" t="e">
        <f>IF(O690="","",IF(#REF!="Leaders",LARGE(L:L,O690),SMALL(L:L,O690)))</f>
        <v>#REF!</v>
      </c>
      <c r="X690" s="42" t="e">
        <f t="array" ref="X690">IF(O690="","",INDEX(D$9:D$938,MATCH(1,(M$9:M$938=IF(#REF!="Leaders",LARGE(M$9:M$938,O690),SMALL(M$9:M$938,O690)))*(COUNTIF(X$9:X689,D$9:D$938)=0),0)))</f>
        <v>#REF!</v>
      </c>
      <c r="Y690" s="41" t="e">
        <f t="shared" si="23"/>
        <v>#REF!</v>
      </c>
      <c r="Z690" s="28" t="e">
        <f>IF(O690="","",IF(#REF!="Leaders",LARGE(M:M,O690),SMALL(M:M,O690)))</f>
        <v>#REF!</v>
      </c>
    </row>
    <row r="691" spans="11:26">
      <c r="K691" s="28" t="e">
        <f>IF(#REF!="","",IF(D691="","",IFERROR(IF(#REF!="Yes",_xll.BQL.Query(#REF!&amp;"get(dropna(matches(groupcut(#E,by=#peer,n=10),long_comp_name().value == value(long_comp_name().value,['"&amp;D691&amp;"']).value),true)) for(members('besgcov index'))","#asof",_xll.BQL.Date(#REF!),"#4 = classification_name(bics,4)","#3 = classification_name(bics,3)","#2 = classification_name(bics,2)","#if= "&amp;'[11]Peer Sheet'!$AE$2&amp;"","#Peer = "&amp;'[11]Peer Sheet'!$AE$3&amp;""),G691)*1,"-")))</f>
        <v>#REF!</v>
      </c>
      <c r="L691" s="28" t="e">
        <f>IF(#REF!="","",IF(D691="","",IF(#REF!="Yes",_xll.BQL.Query(#REF!&amp;"get(dropna(matches(groupcut(#S,by=#peer,n=10),long_comp_name().value == value(long_comp_name().value,['"&amp;D691&amp;"']).value),true)) for(members('besgcov index'))","#asof",_xll.BQL.Date(#REF!),"#4 = classification_name(bics,4)","#3 = classification_name(bics,3)","#2 = classification_name(bics,2)","#if= "&amp;'[11]Peer Sheet'!$AE$2&amp;"","#Peer = "&amp;'[11]Peer Sheet'!$AE$3&amp;""),H691)))</f>
        <v>#REF!</v>
      </c>
      <c r="M691" s="28" t="e">
        <f>IF(#REF!="","",IF(D691="","",IF(#REF!="Yes",_xll.BQL.Query(#REF!&amp;"get(dropna(matches(groupcut(#G,by=#peer,n=10),long_comp_name().value == value(long_comp_name().value,['"&amp;D691&amp;"']).value),true)) for(members('besgcov index'))","#asof",_xll.BQL.Date(#REF!),"#4 = classification_name(bics,4)","#3 = classification_name(bics,3)","#2 = classification_name(bics,2)","#if= "&amp;'[11]Peer Sheet'!$AE$2&amp;"","#Peer = "&amp;'[11]Peer Sheet'!$AE$3&amp;""),I691)))</f>
        <v>#REF!</v>
      </c>
      <c r="O691" s="27" t="e">
        <f>IF(O690&lt;#REF!,O690+1,"")</f>
        <v>#REF!</v>
      </c>
      <c r="P691" s="42" t="e">
        <f t="array" ref="P691">IF(O691="","",INDEX(D$9:D$938,MATCH(1,(K$9:K$938=IF(#REF!="Leaders",LARGE(K$9:K$938,O691),SMALL(K$9:K$938,O691)))*(COUNTIF(P$9:P690,D$9:D$938)=0),0)))</f>
        <v>#REF!</v>
      </c>
      <c r="Q691" s="41" t="e">
        <f t="shared" si="21"/>
        <v>#REF!</v>
      </c>
      <c r="R691" s="28" t="e">
        <f>IF(O691="","",IF(#REF!="Leaders",LARGE(K:K,O691),SMALL(K:K,O691)))</f>
        <v>#REF!</v>
      </c>
      <c r="T691" s="42" t="e">
        <f t="array" ref="T691">IF(O691="","",INDEX(D$9:D$938,MATCH(1,(L$9:L$938=IF(#REF!="Leaders",LARGE(L$9:L$938,O691),SMALL(L$9:L$938,O691)))*(COUNTIF(T$9:T690,D$9:D$938)=0),0)))</f>
        <v>#REF!</v>
      </c>
      <c r="U691" s="41" t="e">
        <f t="shared" si="22"/>
        <v>#REF!</v>
      </c>
      <c r="V691" s="28" t="e">
        <f>IF(O691="","",IF(#REF!="Leaders",LARGE(L:L,O691),SMALL(L:L,O691)))</f>
        <v>#REF!</v>
      </c>
      <c r="X691" s="42" t="e">
        <f t="array" ref="X691">IF(O691="","",INDEX(D$9:D$938,MATCH(1,(M$9:M$938=IF(#REF!="Leaders",LARGE(M$9:M$938,O691),SMALL(M$9:M$938,O691)))*(COUNTIF(X$9:X690,D$9:D$938)=0),0)))</f>
        <v>#REF!</v>
      </c>
      <c r="Y691" s="41" t="e">
        <f t="shared" si="23"/>
        <v>#REF!</v>
      </c>
      <c r="Z691" s="28" t="e">
        <f>IF(O691="","",IF(#REF!="Leaders",LARGE(M:M,O691),SMALL(M:M,O691)))</f>
        <v>#REF!</v>
      </c>
    </row>
    <row r="692" spans="11:26">
      <c r="K692" s="28" t="e">
        <f>IF(#REF!="","",IF(D692="","",IFERROR(IF(#REF!="Yes",_xll.BQL.Query(#REF!&amp;"get(dropna(matches(groupcut(#E,by=#peer,n=10),long_comp_name().value == value(long_comp_name().value,['"&amp;D692&amp;"']).value),true)) for(members('besgcov index'))","#asof",_xll.BQL.Date(#REF!),"#4 = classification_name(bics,4)","#3 = classification_name(bics,3)","#2 = classification_name(bics,2)","#if= "&amp;'[11]Peer Sheet'!$AE$2&amp;"","#Peer = "&amp;'[11]Peer Sheet'!$AE$3&amp;""),G692)*1,"-")))</f>
        <v>#REF!</v>
      </c>
      <c r="L692" s="28" t="e">
        <f>IF(#REF!="","",IF(D692="","",IF(#REF!="Yes",_xll.BQL.Query(#REF!&amp;"get(dropna(matches(groupcut(#S,by=#peer,n=10),long_comp_name().value == value(long_comp_name().value,['"&amp;D692&amp;"']).value),true)) for(members('besgcov index'))","#asof",_xll.BQL.Date(#REF!),"#4 = classification_name(bics,4)","#3 = classification_name(bics,3)","#2 = classification_name(bics,2)","#if= "&amp;'[11]Peer Sheet'!$AE$2&amp;"","#Peer = "&amp;'[11]Peer Sheet'!$AE$3&amp;""),H692)))</f>
        <v>#REF!</v>
      </c>
      <c r="M692" s="28" t="e">
        <f>IF(#REF!="","",IF(D692="","",IF(#REF!="Yes",_xll.BQL.Query(#REF!&amp;"get(dropna(matches(groupcut(#G,by=#peer,n=10),long_comp_name().value == value(long_comp_name().value,['"&amp;D692&amp;"']).value),true)) for(members('besgcov index'))","#asof",_xll.BQL.Date(#REF!),"#4 = classification_name(bics,4)","#3 = classification_name(bics,3)","#2 = classification_name(bics,2)","#if= "&amp;'[11]Peer Sheet'!$AE$2&amp;"","#Peer = "&amp;'[11]Peer Sheet'!$AE$3&amp;""),I692)))</f>
        <v>#REF!</v>
      </c>
      <c r="O692" s="27" t="e">
        <f>IF(O691&lt;#REF!,O691+1,"")</f>
        <v>#REF!</v>
      </c>
      <c r="P692" s="42" t="e">
        <f t="array" ref="P692">IF(O692="","",INDEX(D$9:D$938,MATCH(1,(K$9:K$938=IF(#REF!="Leaders",LARGE(K$9:K$938,O692),SMALL(K$9:K$938,O692)))*(COUNTIF(P$9:P691,D$9:D$938)=0),0)))</f>
        <v>#REF!</v>
      </c>
      <c r="Q692" s="41" t="e">
        <f t="shared" si="21"/>
        <v>#REF!</v>
      </c>
      <c r="R692" s="28" t="e">
        <f>IF(O692="","",IF(#REF!="Leaders",LARGE(K:K,O692),SMALL(K:K,O692)))</f>
        <v>#REF!</v>
      </c>
      <c r="T692" s="42" t="e">
        <f t="array" ref="T692">IF(O692="","",INDEX(D$9:D$938,MATCH(1,(L$9:L$938=IF(#REF!="Leaders",LARGE(L$9:L$938,O692),SMALL(L$9:L$938,O692)))*(COUNTIF(T$9:T691,D$9:D$938)=0),0)))</f>
        <v>#REF!</v>
      </c>
      <c r="U692" s="41" t="e">
        <f t="shared" si="22"/>
        <v>#REF!</v>
      </c>
      <c r="V692" s="28" t="e">
        <f>IF(O692="","",IF(#REF!="Leaders",LARGE(L:L,O692),SMALL(L:L,O692)))</f>
        <v>#REF!</v>
      </c>
      <c r="X692" s="42" t="e">
        <f t="array" ref="X692">IF(O692="","",INDEX(D$9:D$938,MATCH(1,(M$9:M$938=IF(#REF!="Leaders",LARGE(M$9:M$938,O692),SMALL(M$9:M$938,O692)))*(COUNTIF(X$9:X691,D$9:D$938)=0),0)))</f>
        <v>#REF!</v>
      </c>
      <c r="Y692" s="41" t="e">
        <f t="shared" si="23"/>
        <v>#REF!</v>
      </c>
      <c r="Z692" s="28" t="e">
        <f>IF(O692="","",IF(#REF!="Leaders",LARGE(M:M,O692),SMALL(M:M,O692)))</f>
        <v>#REF!</v>
      </c>
    </row>
    <row r="693" spans="11:26">
      <c r="K693" s="28" t="e">
        <f>IF(#REF!="","",IF(D693="","",IFERROR(IF(#REF!="Yes",_xll.BQL.Query(#REF!&amp;"get(dropna(matches(groupcut(#E,by=#peer,n=10),long_comp_name().value == value(long_comp_name().value,['"&amp;D693&amp;"']).value),true)) for(members('besgcov index'))","#asof",_xll.BQL.Date(#REF!),"#4 = classification_name(bics,4)","#3 = classification_name(bics,3)","#2 = classification_name(bics,2)","#if= "&amp;'[11]Peer Sheet'!$AE$2&amp;"","#Peer = "&amp;'[11]Peer Sheet'!$AE$3&amp;""),G693)*1,"-")))</f>
        <v>#REF!</v>
      </c>
      <c r="L693" s="28" t="e">
        <f>IF(#REF!="","",IF(D693="","",IF(#REF!="Yes",_xll.BQL.Query(#REF!&amp;"get(dropna(matches(groupcut(#S,by=#peer,n=10),long_comp_name().value == value(long_comp_name().value,['"&amp;D693&amp;"']).value),true)) for(members('besgcov index'))","#asof",_xll.BQL.Date(#REF!),"#4 = classification_name(bics,4)","#3 = classification_name(bics,3)","#2 = classification_name(bics,2)","#if= "&amp;'[11]Peer Sheet'!$AE$2&amp;"","#Peer = "&amp;'[11]Peer Sheet'!$AE$3&amp;""),H693)))</f>
        <v>#REF!</v>
      </c>
      <c r="M693" s="28" t="e">
        <f>IF(#REF!="","",IF(D693="","",IF(#REF!="Yes",_xll.BQL.Query(#REF!&amp;"get(dropna(matches(groupcut(#G,by=#peer,n=10),long_comp_name().value == value(long_comp_name().value,['"&amp;D693&amp;"']).value),true)) for(members('besgcov index'))","#asof",_xll.BQL.Date(#REF!),"#4 = classification_name(bics,4)","#3 = classification_name(bics,3)","#2 = classification_name(bics,2)","#if= "&amp;'[11]Peer Sheet'!$AE$2&amp;"","#Peer = "&amp;'[11]Peer Sheet'!$AE$3&amp;""),I693)))</f>
        <v>#REF!</v>
      </c>
      <c r="O693" s="27" t="e">
        <f>IF(O692&lt;#REF!,O692+1,"")</f>
        <v>#REF!</v>
      </c>
      <c r="P693" s="42" t="e">
        <f t="array" ref="P693">IF(O693="","",INDEX(D$9:D$938,MATCH(1,(K$9:K$938=IF(#REF!="Leaders",LARGE(K$9:K$938,O693),SMALL(K$9:K$938,O693)))*(COUNTIF(P$9:P692,D$9:D$938)=0),0)))</f>
        <v>#REF!</v>
      </c>
      <c r="Q693" s="41" t="e">
        <f t="shared" si="21"/>
        <v>#REF!</v>
      </c>
      <c r="R693" s="28" t="e">
        <f>IF(O693="","",IF(#REF!="Leaders",LARGE(K:K,O693),SMALL(K:K,O693)))</f>
        <v>#REF!</v>
      </c>
      <c r="T693" s="42" t="e">
        <f t="array" ref="T693">IF(O693="","",INDEX(D$9:D$938,MATCH(1,(L$9:L$938=IF(#REF!="Leaders",LARGE(L$9:L$938,O693),SMALL(L$9:L$938,O693)))*(COUNTIF(T$9:T692,D$9:D$938)=0),0)))</f>
        <v>#REF!</v>
      </c>
      <c r="U693" s="41" t="e">
        <f t="shared" si="22"/>
        <v>#REF!</v>
      </c>
      <c r="V693" s="28" t="e">
        <f>IF(O693="","",IF(#REF!="Leaders",LARGE(L:L,O693),SMALL(L:L,O693)))</f>
        <v>#REF!</v>
      </c>
      <c r="X693" s="42" t="e">
        <f t="array" ref="X693">IF(O693="","",INDEX(D$9:D$938,MATCH(1,(M$9:M$938=IF(#REF!="Leaders",LARGE(M$9:M$938,O693),SMALL(M$9:M$938,O693)))*(COUNTIF(X$9:X692,D$9:D$938)=0),0)))</f>
        <v>#REF!</v>
      </c>
      <c r="Y693" s="41" t="e">
        <f t="shared" si="23"/>
        <v>#REF!</v>
      </c>
      <c r="Z693" s="28" t="e">
        <f>IF(O693="","",IF(#REF!="Leaders",LARGE(M:M,O693),SMALL(M:M,O693)))</f>
        <v>#REF!</v>
      </c>
    </row>
    <row r="694" spans="11:26">
      <c r="K694" s="28" t="e">
        <f>IF(#REF!="","",IF(D694="","",IFERROR(IF(#REF!="Yes",_xll.BQL.Query(#REF!&amp;"get(dropna(matches(groupcut(#E,by=#peer,n=10),long_comp_name().value == value(long_comp_name().value,['"&amp;D694&amp;"']).value),true)) for(members('besgcov index'))","#asof",_xll.BQL.Date(#REF!),"#4 = classification_name(bics,4)","#3 = classification_name(bics,3)","#2 = classification_name(bics,2)","#if= "&amp;'[11]Peer Sheet'!$AE$2&amp;"","#Peer = "&amp;'[11]Peer Sheet'!$AE$3&amp;""),G694)*1,"-")))</f>
        <v>#REF!</v>
      </c>
      <c r="L694" s="28" t="e">
        <f>IF(#REF!="","",IF(D694="","",IF(#REF!="Yes",_xll.BQL.Query(#REF!&amp;"get(dropna(matches(groupcut(#S,by=#peer,n=10),long_comp_name().value == value(long_comp_name().value,['"&amp;D694&amp;"']).value),true)) for(members('besgcov index'))","#asof",_xll.BQL.Date(#REF!),"#4 = classification_name(bics,4)","#3 = classification_name(bics,3)","#2 = classification_name(bics,2)","#if= "&amp;'[11]Peer Sheet'!$AE$2&amp;"","#Peer = "&amp;'[11]Peer Sheet'!$AE$3&amp;""),H694)))</f>
        <v>#REF!</v>
      </c>
      <c r="M694" s="28" t="e">
        <f>IF(#REF!="","",IF(D694="","",IF(#REF!="Yes",_xll.BQL.Query(#REF!&amp;"get(dropna(matches(groupcut(#G,by=#peer,n=10),long_comp_name().value == value(long_comp_name().value,['"&amp;D694&amp;"']).value),true)) for(members('besgcov index'))","#asof",_xll.BQL.Date(#REF!),"#4 = classification_name(bics,4)","#3 = classification_name(bics,3)","#2 = classification_name(bics,2)","#if= "&amp;'[11]Peer Sheet'!$AE$2&amp;"","#Peer = "&amp;'[11]Peer Sheet'!$AE$3&amp;""),I694)))</f>
        <v>#REF!</v>
      </c>
      <c r="O694" s="27" t="e">
        <f>IF(O693&lt;#REF!,O693+1,"")</f>
        <v>#REF!</v>
      </c>
      <c r="P694" s="42" t="e">
        <f t="array" ref="P694">IF(O694="","",INDEX(D$9:D$938,MATCH(1,(K$9:K$938=IF(#REF!="Leaders",LARGE(K$9:K$938,O694),SMALL(K$9:K$938,O694)))*(COUNTIF(P$9:P693,D$9:D$938)=0),0)))</f>
        <v>#REF!</v>
      </c>
      <c r="Q694" s="41" t="e">
        <f t="shared" si="21"/>
        <v>#REF!</v>
      </c>
      <c r="R694" s="28" t="e">
        <f>IF(O694="","",IF(#REF!="Leaders",LARGE(K:K,O694),SMALL(K:K,O694)))</f>
        <v>#REF!</v>
      </c>
      <c r="T694" s="42" t="e">
        <f t="array" ref="T694">IF(O694="","",INDEX(D$9:D$938,MATCH(1,(L$9:L$938=IF(#REF!="Leaders",LARGE(L$9:L$938,O694),SMALL(L$9:L$938,O694)))*(COUNTIF(T$9:T693,D$9:D$938)=0),0)))</f>
        <v>#REF!</v>
      </c>
      <c r="U694" s="41" t="e">
        <f t="shared" si="22"/>
        <v>#REF!</v>
      </c>
      <c r="V694" s="28" t="e">
        <f>IF(O694="","",IF(#REF!="Leaders",LARGE(L:L,O694),SMALL(L:L,O694)))</f>
        <v>#REF!</v>
      </c>
      <c r="X694" s="42" t="e">
        <f t="array" ref="X694">IF(O694="","",INDEX(D$9:D$938,MATCH(1,(M$9:M$938=IF(#REF!="Leaders",LARGE(M$9:M$938,O694),SMALL(M$9:M$938,O694)))*(COUNTIF(X$9:X693,D$9:D$938)=0),0)))</f>
        <v>#REF!</v>
      </c>
      <c r="Y694" s="41" t="e">
        <f t="shared" si="23"/>
        <v>#REF!</v>
      </c>
      <c r="Z694" s="28" t="e">
        <f>IF(O694="","",IF(#REF!="Leaders",LARGE(M:M,O694),SMALL(M:M,O694)))</f>
        <v>#REF!</v>
      </c>
    </row>
    <row r="695" spans="11:26">
      <c r="K695" s="28" t="e">
        <f>IF(#REF!="","",IF(D695="","",IFERROR(IF(#REF!="Yes",_xll.BQL.Query(#REF!&amp;"get(dropna(matches(groupcut(#E,by=#peer,n=10),long_comp_name().value == value(long_comp_name().value,['"&amp;D695&amp;"']).value),true)) for(members('besgcov index'))","#asof",_xll.BQL.Date(#REF!),"#4 = classification_name(bics,4)","#3 = classification_name(bics,3)","#2 = classification_name(bics,2)","#if= "&amp;'[11]Peer Sheet'!$AE$2&amp;"","#Peer = "&amp;'[11]Peer Sheet'!$AE$3&amp;""),G695)*1,"-")))</f>
        <v>#REF!</v>
      </c>
      <c r="L695" s="28" t="e">
        <f>IF(#REF!="","",IF(D695="","",IF(#REF!="Yes",_xll.BQL.Query(#REF!&amp;"get(dropna(matches(groupcut(#S,by=#peer,n=10),long_comp_name().value == value(long_comp_name().value,['"&amp;D695&amp;"']).value),true)) for(members('besgcov index'))","#asof",_xll.BQL.Date(#REF!),"#4 = classification_name(bics,4)","#3 = classification_name(bics,3)","#2 = classification_name(bics,2)","#if= "&amp;'[11]Peer Sheet'!$AE$2&amp;"","#Peer = "&amp;'[11]Peer Sheet'!$AE$3&amp;""),H695)))</f>
        <v>#REF!</v>
      </c>
      <c r="M695" s="28" t="e">
        <f>IF(#REF!="","",IF(D695="","",IF(#REF!="Yes",_xll.BQL.Query(#REF!&amp;"get(dropna(matches(groupcut(#G,by=#peer,n=10),long_comp_name().value == value(long_comp_name().value,['"&amp;D695&amp;"']).value),true)) for(members('besgcov index'))","#asof",_xll.BQL.Date(#REF!),"#4 = classification_name(bics,4)","#3 = classification_name(bics,3)","#2 = classification_name(bics,2)","#if= "&amp;'[11]Peer Sheet'!$AE$2&amp;"","#Peer = "&amp;'[11]Peer Sheet'!$AE$3&amp;""),I695)))</f>
        <v>#REF!</v>
      </c>
      <c r="O695" s="27" t="e">
        <f>IF(O694&lt;#REF!,O694+1,"")</f>
        <v>#REF!</v>
      </c>
      <c r="P695" s="42" t="e">
        <f t="array" ref="P695">IF(O695="","",INDEX(D$9:D$938,MATCH(1,(K$9:K$938=IF(#REF!="Leaders",LARGE(K$9:K$938,O695),SMALL(K$9:K$938,O695)))*(COUNTIF(P$9:P694,D$9:D$938)=0),0)))</f>
        <v>#REF!</v>
      </c>
      <c r="Q695" s="41" t="e">
        <f t="shared" si="21"/>
        <v>#REF!</v>
      </c>
      <c r="R695" s="28" t="e">
        <f>IF(O695="","",IF(#REF!="Leaders",LARGE(K:K,O695),SMALL(K:K,O695)))</f>
        <v>#REF!</v>
      </c>
      <c r="T695" s="42" t="e">
        <f t="array" ref="T695">IF(O695="","",INDEX(D$9:D$938,MATCH(1,(L$9:L$938=IF(#REF!="Leaders",LARGE(L$9:L$938,O695),SMALL(L$9:L$938,O695)))*(COUNTIF(T$9:T694,D$9:D$938)=0),0)))</f>
        <v>#REF!</v>
      </c>
      <c r="U695" s="41" t="e">
        <f t="shared" si="22"/>
        <v>#REF!</v>
      </c>
      <c r="V695" s="28" t="e">
        <f>IF(O695="","",IF(#REF!="Leaders",LARGE(L:L,O695),SMALL(L:L,O695)))</f>
        <v>#REF!</v>
      </c>
      <c r="X695" s="42" t="e">
        <f t="array" ref="X695">IF(O695="","",INDEX(D$9:D$938,MATCH(1,(M$9:M$938=IF(#REF!="Leaders",LARGE(M$9:M$938,O695),SMALL(M$9:M$938,O695)))*(COUNTIF(X$9:X694,D$9:D$938)=0),0)))</f>
        <v>#REF!</v>
      </c>
      <c r="Y695" s="41" t="e">
        <f t="shared" si="23"/>
        <v>#REF!</v>
      </c>
      <c r="Z695" s="28" t="e">
        <f>IF(O695="","",IF(#REF!="Leaders",LARGE(M:M,O695),SMALL(M:M,O695)))</f>
        <v>#REF!</v>
      </c>
    </row>
    <row r="696" spans="11:26">
      <c r="K696" s="28" t="e">
        <f>IF(#REF!="","",IF(D696="","",IFERROR(IF(#REF!="Yes",_xll.BQL.Query(#REF!&amp;"get(dropna(matches(groupcut(#E,by=#peer,n=10),long_comp_name().value == value(long_comp_name().value,['"&amp;D696&amp;"']).value),true)) for(members('besgcov index'))","#asof",_xll.BQL.Date(#REF!),"#4 = classification_name(bics,4)","#3 = classification_name(bics,3)","#2 = classification_name(bics,2)","#if= "&amp;'[11]Peer Sheet'!$AE$2&amp;"","#Peer = "&amp;'[11]Peer Sheet'!$AE$3&amp;""),G696)*1,"-")))</f>
        <v>#REF!</v>
      </c>
      <c r="L696" s="28" t="e">
        <f>IF(#REF!="","",IF(D696="","",IF(#REF!="Yes",_xll.BQL.Query(#REF!&amp;"get(dropna(matches(groupcut(#S,by=#peer,n=10),long_comp_name().value == value(long_comp_name().value,['"&amp;D696&amp;"']).value),true)) for(members('besgcov index'))","#asof",_xll.BQL.Date(#REF!),"#4 = classification_name(bics,4)","#3 = classification_name(bics,3)","#2 = classification_name(bics,2)","#if= "&amp;'[11]Peer Sheet'!$AE$2&amp;"","#Peer = "&amp;'[11]Peer Sheet'!$AE$3&amp;""),H696)))</f>
        <v>#REF!</v>
      </c>
      <c r="M696" s="28" t="e">
        <f>IF(#REF!="","",IF(D696="","",IF(#REF!="Yes",_xll.BQL.Query(#REF!&amp;"get(dropna(matches(groupcut(#G,by=#peer,n=10),long_comp_name().value == value(long_comp_name().value,['"&amp;D696&amp;"']).value),true)) for(members('besgcov index'))","#asof",_xll.BQL.Date(#REF!),"#4 = classification_name(bics,4)","#3 = classification_name(bics,3)","#2 = classification_name(bics,2)","#if= "&amp;'[11]Peer Sheet'!$AE$2&amp;"","#Peer = "&amp;'[11]Peer Sheet'!$AE$3&amp;""),I696)))</f>
        <v>#REF!</v>
      </c>
      <c r="O696" s="27" t="e">
        <f>IF(O695&lt;#REF!,O695+1,"")</f>
        <v>#REF!</v>
      </c>
      <c r="P696" s="42" t="e">
        <f t="array" ref="P696">IF(O696="","",INDEX(D$9:D$938,MATCH(1,(K$9:K$938=IF(#REF!="Leaders",LARGE(K$9:K$938,O696),SMALL(K$9:K$938,O696)))*(COUNTIF(P$9:P695,D$9:D$938)=0),0)))</f>
        <v>#REF!</v>
      </c>
      <c r="Q696" s="41" t="e">
        <f t="shared" si="21"/>
        <v>#REF!</v>
      </c>
      <c r="R696" s="28" t="e">
        <f>IF(O696="","",IF(#REF!="Leaders",LARGE(K:K,O696),SMALL(K:K,O696)))</f>
        <v>#REF!</v>
      </c>
      <c r="T696" s="42" t="e">
        <f t="array" ref="T696">IF(O696="","",INDEX(D$9:D$938,MATCH(1,(L$9:L$938=IF(#REF!="Leaders",LARGE(L$9:L$938,O696),SMALL(L$9:L$938,O696)))*(COUNTIF(T$9:T695,D$9:D$938)=0),0)))</f>
        <v>#REF!</v>
      </c>
      <c r="U696" s="41" t="e">
        <f t="shared" si="22"/>
        <v>#REF!</v>
      </c>
      <c r="V696" s="28" t="e">
        <f>IF(O696="","",IF(#REF!="Leaders",LARGE(L:L,O696),SMALL(L:L,O696)))</f>
        <v>#REF!</v>
      </c>
      <c r="X696" s="42" t="e">
        <f t="array" ref="X696">IF(O696="","",INDEX(D$9:D$938,MATCH(1,(M$9:M$938=IF(#REF!="Leaders",LARGE(M$9:M$938,O696),SMALL(M$9:M$938,O696)))*(COUNTIF(X$9:X695,D$9:D$938)=0),0)))</f>
        <v>#REF!</v>
      </c>
      <c r="Y696" s="41" t="e">
        <f t="shared" si="23"/>
        <v>#REF!</v>
      </c>
      <c r="Z696" s="28" t="e">
        <f>IF(O696="","",IF(#REF!="Leaders",LARGE(M:M,O696),SMALL(M:M,O696)))</f>
        <v>#REF!</v>
      </c>
    </row>
    <row r="697" spans="11:26">
      <c r="K697" s="28" t="e">
        <f>IF(#REF!="","",IF(D697="","",IFERROR(IF(#REF!="Yes",_xll.BQL.Query(#REF!&amp;"get(dropna(matches(groupcut(#E,by=#peer,n=10),long_comp_name().value == value(long_comp_name().value,['"&amp;D697&amp;"']).value),true)) for(members('besgcov index'))","#asof",_xll.BQL.Date(#REF!),"#4 = classification_name(bics,4)","#3 = classification_name(bics,3)","#2 = classification_name(bics,2)","#if= "&amp;'[11]Peer Sheet'!$AE$2&amp;"","#Peer = "&amp;'[11]Peer Sheet'!$AE$3&amp;""),G697)*1,"-")))</f>
        <v>#REF!</v>
      </c>
      <c r="L697" s="28" t="e">
        <f>IF(#REF!="","",IF(D697="","",IF(#REF!="Yes",_xll.BQL.Query(#REF!&amp;"get(dropna(matches(groupcut(#S,by=#peer,n=10),long_comp_name().value == value(long_comp_name().value,['"&amp;D697&amp;"']).value),true)) for(members('besgcov index'))","#asof",_xll.BQL.Date(#REF!),"#4 = classification_name(bics,4)","#3 = classification_name(bics,3)","#2 = classification_name(bics,2)","#if= "&amp;'[11]Peer Sheet'!$AE$2&amp;"","#Peer = "&amp;'[11]Peer Sheet'!$AE$3&amp;""),H697)))</f>
        <v>#REF!</v>
      </c>
      <c r="M697" s="28" t="e">
        <f>IF(#REF!="","",IF(D697="","",IF(#REF!="Yes",_xll.BQL.Query(#REF!&amp;"get(dropna(matches(groupcut(#G,by=#peer,n=10),long_comp_name().value == value(long_comp_name().value,['"&amp;D697&amp;"']).value),true)) for(members('besgcov index'))","#asof",_xll.BQL.Date(#REF!),"#4 = classification_name(bics,4)","#3 = classification_name(bics,3)","#2 = classification_name(bics,2)","#if= "&amp;'[11]Peer Sheet'!$AE$2&amp;"","#Peer = "&amp;'[11]Peer Sheet'!$AE$3&amp;""),I697)))</f>
        <v>#REF!</v>
      </c>
      <c r="O697" s="27" t="e">
        <f>IF(O696&lt;#REF!,O696+1,"")</f>
        <v>#REF!</v>
      </c>
      <c r="P697" s="42" t="e">
        <f t="array" ref="P697">IF(O697="","",INDEX(D$9:D$938,MATCH(1,(K$9:K$938=IF(#REF!="Leaders",LARGE(K$9:K$938,O697),SMALL(K$9:K$938,O697)))*(COUNTIF(P$9:P696,D$9:D$938)=0),0)))</f>
        <v>#REF!</v>
      </c>
      <c r="Q697" s="41" t="e">
        <f t="shared" si="21"/>
        <v>#REF!</v>
      </c>
      <c r="R697" s="28" t="e">
        <f>IF(O697="","",IF(#REF!="Leaders",LARGE(K:K,O697),SMALL(K:K,O697)))</f>
        <v>#REF!</v>
      </c>
      <c r="T697" s="42" t="e">
        <f t="array" ref="T697">IF(O697="","",INDEX(D$9:D$938,MATCH(1,(L$9:L$938=IF(#REF!="Leaders",LARGE(L$9:L$938,O697),SMALL(L$9:L$938,O697)))*(COUNTIF(T$9:T696,D$9:D$938)=0),0)))</f>
        <v>#REF!</v>
      </c>
      <c r="U697" s="41" t="e">
        <f t="shared" si="22"/>
        <v>#REF!</v>
      </c>
      <c r="V697" s="28" t="e">
        <f>IF(O697="","",IF(#REF!="Leaders",LARGE(L:L,O697),SMALL(L:L,O697)))</f>
        <v>#REF!</v>
      </c>
      <c r="X697" s="42" t="e">
        <f t="array" ref="X697">IF(O697="","",INDEX(D$9:D$938,MATCH(1,(M$9:M$938=IF(#REF!="Leaders",LARGE(M$9:M$938,O697),SMALL(M$9:M$938,O697)))*(COUNTIF(X$9:X696,D$9:D$938)=0),0)))</f>
        <v>#REF!</v>
      </c>
      <c r="Y697" s="41" t="e">
        <f t="shared" si="23"/>
        <v>#REF!</v>
      </c>
      <c r="Z697" s="28" t="e">
        <f>IF(O697="","",IF(#REF!="Leaders",LARGE(M:M,O697),SMALL(M:M,O697)))</f>
        <v>#REF!</v>
      </c>
    </row>
    <row r="698" spans="11:26">
      <c r="K698" s="28" t="e">
        <f>IF(#REF!="","",IF(D698="","",IFERROR(IF(#REF!="Yes",_xll.BQL.Query(#REF!&amp;"get(dropna(matches(groupcut(#E,by=#peer,n=10),long_comp_name().value == value(long_comp_name().value,['"&amp;D698&amp;"']).value),true)) for(members('besgcov index'))","#asof",_xll.BQL.Date(#REF!),"#4 = classification_name(bics,4)","#3 = classification_name(bics,3)","#2 = classification_name(bics,2)","#if= "&amp;'[11]Peer Sheet'!$AE$2&amp;"","#Peer = "&amp;'[11]Peer Sheet'!$AE$3&amp;""),G698)*1,"-")))</f>
        <v>#REF!</v>
      </c>
      <c r="L698" s="28" t="e">
        <f>IF(#REF!="","",IF(D698="","",IF(#REF!="Yes",_xll.BQL.Query(#REF!&amp;"get(dropna(matches(groupcut(#S,by=#peer,n=10),long_comp_name().value == value(long_comp_name().value,['"&amp;D698&amp;"']).value),true)) for(members('besgcov index'))","#asof",_xll.BQL.Date(#REF!),"#4 = classification_name(bics,4)","#3 = classification_name(bics,3)","#2 = classification_name(bics,2)","#if= "&amp;'[11]Peer Sheet'!$AE$2&amp;"","#Peer = "&amp;'[11]Peer Sheet'!$AE$3&amp;""),H698)))</f>
        <v>#REF!</v>
      </c>
      <c r="M698" s="28" t="e">
        <f>IF(#REF!="","",IF(D698="","",IF(#REF!="Yes",_xll.BQL.Query(#REF!&amp;"get(dropna(matches(groupcut(#G,by=#peer,n=10),long_comp_name().value == value(long_comp_name().value,['"&amp;D698&amp;"']).value),true)) for(members('besgcov index'))","#asof",_xll.BQL.Date(#REF!),"#4 = classification_name(bics,4)","#3 = classification_name(bics,3)","#2 = classification_name(bics,2)","#if= "&amp;'[11]Peer Sheet'!$AE$2&amp;"","#Peer = "&amp;'[11]Peer Sheet'!$AE$3&amp;""),I698)))</f>
        <v>#REF!</v>
      </c>
      <c r="O698" s="27" t="e">
        <f>IF(O697&lt;#REF!,O697+1,"")</f>
        <v>#REF!</v>
      </c>
      <c r="P698" s="42" t="e">
        <f t="array" ref="P698">IF(O698="","",INDEX(D$9:D$938,MATCH(1,(K$9:K$938=IF(#REF!="Leaders",LARGE(K$9:K$938,O698),SMALL(K$9:K$938,O698)))*(COUNTIF(P$9:P697,D$9:D$938)=0),0)))</f>
        <v>#REF!</v>
      </c>
      <c r="Q698" s="41" t="e">
        <f t="shared" si="21"/>
        <v>#REF!</v>
      </c>
      <c r="R698" s="28" t="e">
        <f>IF(O698="","",IF(#REF!="Leaders",LARGE(K:K,O698),SMALL(K:K,O698)))</f>
        <v>#REF!</v>
      </c>
      <c r="T698" s="42" t="e">
        <f t="array" ref="T698">IF(O698="","",INDEX(D$9:D$938,MATCH(1,(L$9:L$938=IF(#REF!="Leaders",LARGE(L$9:L$938,O698),SMALL(L$9:L$938,O698)))*(COUNTIF(T$9:T697,D$9:D$938)=0),0)))</f>
        <v>#REF!</v>
      </c>
      <c r="U698" s="41" t="e">
        <f t="shared" si="22"/>
        <v>#REF!</v>
      </c>
      <c r="V698" s="28" t="e">
        <f>IF(O698="","",IF(#REF!="Leaders",LARGE(L:L,O698),SMALL(L:L,O698)))</f>
        <v>#REF!</v>
      </c>
      <c r="X698" s="42" t="e">
        <f t="array" ref="X698">IF(O698="","",INDEX(D$9:D$938,MATCH(1,(M$9:M$938=IF(#REF!="Leaders",LARGE(M$9:M$938,O698),SMALL(M$9:M$938,O698)))*(COUNTIF(X$9:X697,D$9:D$938)=0),0)))</f>
        <v>#REF!</v>
      </c>
      <c r="Y698" s="41" t="e">
        <f t="shared" si="23"/>
        <v>#REF!</v>
      </c>
      <c r="Z698" s="28" t="e">
        <f>IF(O698="","",IF(#REF!="Leaders",LARGE(M:M,O698),SMALL(M:M,O698)))</f>
        <v>#REF!</v>
      </c>
    </row>
    <row r="699" spans="11:26">
      <c r="K699" s="28" t="e">
        <f>IF(#REF!="","",IF(D699="","",IFERROR(IF(#REF!="Yes",_xll.BQL.Query(#REF!&amp;"get(dropna(matches(groupcut(#E,by=#peer,n=10),long_comp_name().value == value(long_comp_name().value,['"&amp;D699&amp;"']).value),true)) for(members('besgcov index'))","#asof",_xll.BQL.Date(#REF!),"#4 = classification_name(bics,4)","#3 = classification_name(bics,3)","#2 = classification_name(bics,2)","#if= "&amp;'[11]Peer Sheet'!$AE$2&amp;"","#Peer = "&amp;'[11]Peer Sheet'!$AE$3&amp;""),G699)*1,"-")))</f>
        <v>#REF!</v>
      </c>
      <c r="L699" s="28" t="e">
        <f>IF(#REF!="","",IF(D699="","",IF(#REF!="Yes",_xll.BQL.Query(#REF!&amp;"get(dropna(matches(groupcut(#S,by=#peer,n=10),long_comp_name().value == value(long_comp_name().value,['"&amp;D699&amp;"']).value),true)) for(members('besgcov index'))","#asof",_xll.BQL.Date(#REF!),"#4 = classification_name(bics,4)","#3 = classification_name(bics,3)","#2 = classification_name(bics,2)","#if= "&amp;'[11]Peer Sheet'!$AE$2&amp;"","#Peer = "&amp;'[11]Peer Sheet'!$AE$3&amp;""),H699)))</f>
        <v>#REF!</v>
      </c>
      <c r="M699" s="28" t="e">
        <f>IF(#REF!="","",IF(D699="","",IF(#REF!="Yes",_xll.BQL.Query(#REF!&amp;"get(dropna(matches(groupcut(#G,by=#peer,n=10),long_comp_name().value == value(long_comp_name().value,['"&amp;D699&amp;"']).value),true)) for(members('besgcov index'))","#asof",_xll.BQL.Date(#REF!),"#4 = classification_name(bics,4)","#3 = classification_name(bics,3)","#2 = classification_name(bics,2)","#if= "&amp;'[11]Peer Sheet'!$AE$2&amp;"","#Peer = "&amp;'[11]Peer Sheet'!$AE$3&amp;""),I699)))</f>
        <v>#REF!</v>
      </c>
      <c r="O699" s="27" t="e">
        <f>IF(O698&lt;#REF!,O698+1,"")</f>
        <v>#REF!</v>
      </c>
      <c r="P699" s="42" t="e">
        <f t="array" ref="P699">IF(O699="","",INDEX(D$9:D$938,MATCH(1,(K$9:K$938=IF(#REF!="Leaders",LARGE(K$9:K$938,O699),SMALL(K$9:K$938,O699)))*(COUNTIF(P$9:P698,D$9:D$938)=0),0)))</f>
        <v>#REF!</v>
      </c>
      <c r="Q699" s="41" t="e">
        <f t="shared" si="21"/>
        <v>#REF!</v>
      </c>
      <c r="R699" s="28" t="e">
        <f>IF(O699="","",IF(#REF!="Leaders",LARGE(K:K,O699),SMALL(K:K,O699)))</f>
        <v>#REF!</v>
      </c>
      <c r="T699" s="42" t="e">
        <f t="array" ref="T699">IF(O699="","",INDEX(D$9:D$938,MATCH(1,(L$9:L$938=IF(#REF!="Leaders",LARGE(L$9:L$938,O699),SMALL(L$9:L$938,O699)))*(COUNTIF(T$9:T698,D$9:D$938)=0),0)))</f>
        <v>#REF!</v>
      </c>
      <c r="U699" s="41" t="e">
        <f t="shared" si="22"/>
        <v>#REF!</v>
      </c>
      <c r="V699" s="28" t="e">
        <f>IF(O699="","",IF(#REF!="Leaders",LARGE(L:L,O699),SMALL(L:L,O699)))</f>
        <v>#REF!</v>
      </c>
      <c r="X699" s="42" t="e">
        <f t="array" ref="X699">IF(O699="","",INDEX(D$9:D$938,MATCH(1,(M$9:M$938=IF(#REF!="Leaders",LARGE(M$9:M$938,O699),SMALL(M$9:M$938,O699)))*(COUNTIF(X$9:X698,D$9:D$938)=0),0)))</f>
        <v>#REF!</v>
      </c>
      <c r="Y699" s="41" t="e">
        <f t="shared" si="23"/>
        <v>#REF!</v>
      </c>
      <c r="Z699" s="28" t="e">
        <f>IF(O699="","",IF(#REF!="Leaders",LARGE(M:M,O699),SMALL(M:M,O699)))</f>
        <v>#REF!</v>
      </c>
    </row>
    <row r="700" spans="11:26">
      <c r="K700" s="28" t="e">
        <f>IF(#REF!="","",IF(D700="","",IFERROR(IF(#REF!="Yes",_xll.BQL.Query(#REF!&amp;"get(dropna(matches(groupcut(#E,by=#peer,n=10),long_comp_name().value == value(long_comp_name().value,['"&amp;D700&amp;"']).value),true)) for(members('besgcov index'))","#asof",_xll.BQL.Date(#REF!),"#4 = classification_name(bics,4)","#3 = classification_name(bics,3)","#2 = classification_name(bics,2)","#if= "&amp;'[11]Peer Sheet'!$AE$2&amp;"","#Peer = "&amp;'[11]Peer Sheet'!$AE$3&amp;""),G700)*1,"-")))</f>
        <v>#REF!</v>
      </c>
      <c r="L700" s="28" t="e">
        <f>IF(#REF!="","",IF(D700="","",IF(#REF!="Yes",_xll.BQL.Query(#REF!&amp;"get(dropna(matches(groupcut(#S,by=#peer,n=10),long_comp_name().value == value(long_comp_name().value,['"&amp;D700&amp;"']).value),true)) for(members('besgcov index'))","#asof",_xll.BQL.Date(#REF!),"#4 = classification_name(bics,4)","#3 = classification_name(bics,3)","#2 = classification_name(bics,2)","#if= "&amp;'[11]Peer Sheet'!$AE$2&amp;"","#Peer = "&amp;'[11]Peer Sheet'!$AE$3&amp;""),H700)))</f>
        <v>#REF!</v>
      </c>
      <c r="M700" s="28" t="e">
        <f>IF(#REF!="","",IF(D700="","",IF(#REF!="Yes",_xll.BQL.Query(#REF!&amp;"get(dropna(matches(groupcut(#G,by=#peer,n=10),long_comp_name().value == value(long_comp_name().value,['"&amp;D700&amp;"']).value),true)) for(members('besgcov index'))","#asof",_xll.BQL.Date(#REF!),"#4 = classification_name(bics,4)","#3 = classification_name(bics,3)","#2 = classification_name(bics,2)","#if= "&amp;'[11]Peer Sheet'!$AE$2&amp;"","#Peer = "&amp;'[11]Peer Sheet'!$AE$3&amp;""),I700)))</f>
        <v>#REF!</v>
      </c>
      <c r="O700" s="27" t="e">
        <f>IF(O699&lt;#REF!,O699+1,"")</f>
        <v>#REF!</v>
      </c>
      <c r="P700" s="42" t="e">
        <f t="array" ref="P700">IF(O700="","",INDEX(D$9:D$938,MATCH(1,(K$9:K$938=IF(#REF!="Leaders",LARGE(K$9:K$938,O700),SMALL(K$9:K$938,O700)))*(COUNTIF(P$9:P699,D$9:D$938)=0),0)))</f>
        <v>#REF!</v>
      </c>
      <c r="Q700" s="41" t="e">
        <f t="shared" si="21"/>
        <v>#REF!</v>
      </c>
      <c r="R700" s="28" t="e">
        <f>IF(O700="","",IF(#REF!="Leaders",LARGE(K:K,O700),SMALL(K:K,O700)))</f>
        <v>#REF!</v>
      </c>
      <c r="T700" s="42" t="e">
        <f t="array" ref="T700">IF(O700="","",INDEX(D$9:D$938,MATCH(1,(L$9:L$938=IF(#REF!="Leaders",LARGE(L$9:L$938,O700),SMALL(L$9:L$938,O700)))*(COUNTIF(T$9:T699,D$9:D$938)=0),0)))</f>
        <v>#REF!</v>
      </c>
      <c r="U700" s="41" t="e">
        <f t="shared" si="22"/>
        <v>#REF!</v>
      </c>
      <c r="V700" s="28" t="e">
        <f>IF(O700="","",IF(#REF!="Leaders",LARGE(L:L,O700),SMALL(L:L,O700)))</f>
        <v>#REF!</v>
      </c>
      <c r="X700" s="42" t="e">
        <f t="array" ref="X700">IF(O700="","",INDEX(D$9:D$938,MATCH(1,(M$9:M$938=IF(#REF!="Leaders",LARGE(M$9:M$938,O700),SMALL(M$9:M$938,O700)))*(COUNTIF(X$9:X699,D$9:D$938)=0),0)))</f>
        <v>#REF!</v>
      </c>
      <c r="Y700" s="41" t="e">
        <f t="shared" si="23"/>
        <v>#REF!</v>
      </c>
      <c r="Z700" s="28" t="e">
        <f>IF(O700="","",IF(#REF!="Leaders",LARGE(M:M,O700),SMALL(M:M,O700)))</f>
        <v>#REF!</v>
      </c>
    </row>
    <row r="701" spans="11:26">
      <c r="K701" s="28" t="e">
        <f>IF(#REF!="","",IF(D701="","",IFERROR(IF(#REF!="Yes",_xll.BQL.Query(#REF!&amp;"get(dropna(matches(groupcut(#E,by=#peer,n=10),long_comp_name().value == value(long_comp_name().value,['"&amp;D701&amp;"']).value),true)) for(members('besgcov index'))","#asof",_xll.BQL.Date(#REF!),"#4 = classification_name(bics,4)","#3 = classification_name(bics,3)","#2 = classification_name(bics,2)","#if= "&amp;'[11]Peer Sheet'!$AE$2&amp;"","#Peer = "&amp;'[11]Peer Sheet'!$AE$3&amp;""),G701)*1,"-")))</f>
        <v>#REF!</v>
      </c>
      <c r="L701" s="28" t="e">
        <f>IF(#REF!="","",IF(D701="","",IF(#REF!="Yes",_xll.BQL.Query(#REF!&amp;"get(dropna(matches(groupcut(#S,by=#peer,n=10),long_comp_name().value == value(long_comp_name().value,['"&amp;D701&amp;"']).value),true)) for(members('besgcov index'))","#asof",_xll.BQL.Date(#REF!),"#4 = classification_name(bics,4)","#3 = classification_name(bics,3)","#2 = classification_name(bics,2)","#if= "&amp;'[11]Peer Sheet'!$AE$2&amp;"","#Peer = "&amp;'[11]Peer Sheet'!$AE$3&amp;""),H701)))</f>
        <v>#REF!</v>
      </c>
      <c r="M701" s="28" t="e">
        <f>IF(#REF!="","",IF(D701="","",IF(#REF!="Yes",_xll.BQL.Query(#REF!&amp;"get(dropna(matches(groupcut(#G,by=#peer,n=10),long_comp_name().value == value(long_comp_name().value,['"&amp;D701&amp;"']).value),true)) for(members('besgcov index'))","#asof",_xll.BQL.Date(#REF!),"#4 = classification_name(bics,4)","#3 = classification_name(bics,3)","#2 = classification_name(bics,2)","#if= "&amp;'[11]Peer Sheet'!$AE$2&amp;"","#Peer = "&amp;'[11]Peer Sheet'!$AE$3&amp;""),I701)))</f>
        <v>#REF!</v>
      </c>
      <c r="O701" s="27" t="e">
        <f>IF(O700&lt;#REF!,O700+1,"")</f>
        <v>#REF!</v>
      </c>
      <c r="P701" s="42" t="e">
        <f t="array" ref="P701">IF(O701="","",INDEX(D$9:D$938,MATCH(1,(K$9:K$938=IF(#REF!="Leaders",LARGE(K$9:K$938,O701),SMALL(K$9:K$938,O701)))*(COUNTIF(P$9:P700,D$9:D$938)=0),0)))</f>
        <v>#REF!</v>
      </c>
      <c r="Q701" s="41" t="e">
        <f t="shared" si="21"/>
        <v>#REF!</v>
      </c>
      <c r="R701" s="28" t="e">
        <f>IF(O701="","",IF(#REF!="Leaders",LARGE(K:K,O701),SMALL(K:K,O701)))</f>
        <v>#REF!</v>
      </c>
      <c r="T701" s="42" t="e">
        <f t="array" ref="T701">IF(O701="","",INDEX(D$9:D$938,MATCH(1,(L$9:L$938=IF(#REF!="Leaders",LARGE(L$9:L$938,O701),SMALL(L$9:L$938,O701)))*(COUNTIF(T$9:T700,D$9:D$938)=0),0)))</f>
        <v>#REF!</v>
      </c>
      <c r="U701" s="41" t="e">
        <f t="shared" si="22"/>
        <v>#REF!</v>
      </c>
      <c r="V701" s="28" t="e">
        <f>IF(O701="","",IF(#REF!="Leaders",LARGE(L:L,O701),SMALL(L:L,O701)))</f>
        <v>#REF!</v>
      </c>
      <c r="X701" s="42" t="e">
        <f t="array" ref="X701">IF(O701="","",INDEX(D$9:D$938,MATCH(1,(M$9:M$938=IF(#REF!="Leaders",LARGE(M$9:M$938,O701),SMALL(M$9:M$938,O701)))*(COUNTIF(X$9:X700,D$9:D$938)=0),0)))</f>
        <v>#REF!</v>
      </c>
      <c r="Y701" s="41" t="e">
        <f t="shared" si="23"/>
        <v>#REF!</v>
      </c>
      <c r="Z701" s="28" t="e">
        <f>IF(O701="","",IF(#REF!="Leaders",LARGE(M:M,O701),SMALL(M:M,O701)))</f>
        <v>#REF!</v>
      </c>
    </row>
    <row r="702" spans="11:26">
      <c r="K702" s="28" t="e">
        <f>IF(#REF!="","",IF(D702="","",IFERROR(IF(#REF!="Yes",_xll.BQL.Query(#REF!&amp;"get(dropna(matches(groupcut(#E,by=#peer,n=10),long_comp_name().value == value(long_comp_name().value,['"&amp;D702&amp;"']).value),true)) for(members('besgcov index'))","#asof",_xll.BQL.Date(#REF!),"#4 = classification_name(bics,4)","#3 = classification_name(bics,3)","#2 = classification_name(bics,2)","#if= "&amp;'[11]Peer Sheet'!$AE$2&amp;"","#Peer = "&amp;'[11]Peer Sheet'!$AE$3&amp;""),G702)*1,"-")))</f>
        <v>#REF!</v>
      </c>
      <c r="L702" s="28" t="e">
        <f>IF(#REF!="","",IF(D702="","",IF(#REF!="Yes",_xll.BQL.Query(#REF!&amp;"get(dropna(matches(groupcut(#S,by=#peer,n=10),long_comp_name().value == value(long_comp_name().value,['"&amp;D702&amp;"']).value),true)) for(members('besgcov index'))","#asof",_xll.BQL.Date(#REF!),"#4 = classification_name(bics,4)","#3 = classification_name(bics,3)","#2 = classification_name(bics,2)","#if= "&amp;'[11]Peer Sheet'!$AE$2&amp;"","#Peer = "&amp;'[11]Peer Sheet'!$AE$3&amp;""),H702)))</f>
        <v>#REF!</v>
      </c>
      <c r="M702" s="28" t="e">
        <f>IF(#REF!="","",IF(D702="","",IF(#REF!="Yes",_xll.BQL.Query(#REF!&amp;"get(dropna(matches(groupcut(#G,by=#peer,n=10),long_comp_name().value == value(long_comp_name().value,['"&amp;D702&amp;"']).value),true)) for(members('besgcov index'))","#asof",_xll.BQL.Date(#REF!),"#4 = classification_name(bics,4)","#3 = classification_name(bics,3)","#2 = classification_name(bics,2)","#if= "&amp;'[11]Peer Sheet'!$AE$2&amp;"","#Peer = "&amp;'[11]Peer Sheet'!$AE$3&amp;""),I702)))</f>
        <v>#REF!</v>
      </c>
      <c r="O702" s="27" t="e">
        <f>IF(O701&lt;#REF!,O701+1,"")</f>
        <v>#REF!</v>
      </c>
      <c r="P702" s="42" t="e">
        <f t="array" ref="P702">IF(O702="","",INDEX(D$9:D$938,MATCH(1,(K$9:K$938=IF(#REF!="Leaders",LARGE(K$9:K$938,O702),SMALL(K$9:K$938,O702)))*(COUNTIF(P$9:P701,D$9:D$938)=0),0)))</f>
        <v>#REF!</v>
      </c>
      <c r="Q702" s="41" t="e">
        <f t="shared" si="21"/>
        <v>#REF!</v>
      </c>
      <c r="R702" s="28" t="e">
        <f>IF(O702="","",IF(#REF!="Leaders",LARGE(K:K,O702),SMALL(K:K,O702)))</f>
        <v>#REF!</v>
      </c>
      <c r="T702" s="42" t="e">
        <f t="array" ref="T702">IF(O702="","",INDEX(D$9:D$938,MATCH(1,(L$9:L$938=IF(#REF!="Leaders",LARGE(L$9:L$938,O702),SMALL(L$9:L$938,O702)))*(COUNTIF(T$9:T701,D$9:D$938)=0),0)))</f>
        <v>#REF!</v>
      </c>
      <c r="U702" s="41" t="e">
        <f t="shared" si="22"/>
        <v>#REF!</v>
      </c>
      <c r="V702" s="28" t="e">
        <f>IF(O702="","",IF(#REF!="Leaders",LARGE(L:L,O702),SMALL(L:L,O702)))</f>
        <v>#REF!</v>
      </c>
      <c r="X702" s="42" t="e">
        <f t="array" ref="X702">IF(O702="","",INDEX(D$9:D$938,MATCH(1,(M$9:M$938=IF(#REF!="Leaders",LARGE(M$9:M$938,O702),SMALL(M$9:M$938,O702)))*(COUNTIF(X$9:X701,D$9:D$938)=0),0)))</f>
        <v>#REF!</v>
      </c>
      <c r="Y702" s="41" t="e">
        <f t="shared" si="23"/>
        <v>#REF!</v>
      </c>
      <c r="Z702" s="28" t="e">
        <f>IF(O702="","",IF(#REF!="Leaders",LARGE(M:M,O702),SMALL(M:M,O702)))</f>
        <v>#REF!</v>
      </c>
    </row>
    <row r="703" spans="11:26">
      <c r="K703" s="28" t="e">
        <f>IF(#REF!="","",IF(D703="","",IFERROR(IF(#REF!="Yes",_xll.BQL.Query(#REF!&amp;"get(dropna(matches(groupcut(#E,by=#peer,n=10),long_comp_name().value == value(long_comp_name().value,['"&amp;D703&amp;"']).value),true)) for(members('besgcov index'))","#asof",_xll.BQL.Date(#REF!),"#4 = classification_name(bics,4)","#3 = classification_name(bics,3)","#2 = classification_name(bics,2)","#if= "&amp;'[11]Peer Sheet'!$AE$2&amp;"","#Peer = "&amp;'[11]Peer Sheet'!$AE$3&amp;""),G703)*1,"-")))</f>
        <v>#REF!</v>
      </c>
      <c r="L703" s="28" t="e">
        <f>IF(#REF!="","",IF(D703="","",IF(#REF!="Yes",_xll.BQL.Query(#REF!&amp;"get(dropna(matches(groupcut(#S,by=#peer,n=10),long_comp_name().value == value(long_comp_name().value,['"&amp;D703&amp;"']).value),true)) for(members('besgcov index'))","#asof",_xll.BQL.Date(#REF!),"#4 = classification_name(bics,4)","#3 = classification_name(bics,3)","#2 = classification_name(bics,2)","#if= "&amp;'[11]Peer Sheet'!$AE$2&amp;"","#Peer = "&amp;'[11]Peer Sheet'!$AE$3&amp;""),H703)))</f>
        <v>#REF!</v>
      </c>
      <c r="M703" s="28" t="e">
        <f>IF(#REF!="","",IF(D703="","",IF(#REF!="Yes",_xll.BQL.Query(#REF!&amp;"get(dropna(matches(groupcut(#G,by=#peer,n=10),long_comp_name().value == value(long_comp_name().value,['"&amp;D703&amp;"']).value),true)) for(members('besgcov index'))","#asof",_xll.BQL.Date(#REF!),"#4 = classification_name(bics,4)","#3 = classification_name(bics,3)","#2 = classification_name(bics,2)","#if= "&amp;'[11]Peer Sheet'!$AE$2&amp;"","#Peer = "&amp;'[11]Peer Sheet'!$AE$3&amp;""),I703)))</f>
        <v>#REF!</v>
      </c>
      <c r="O703" s="27" t="e">
        <f>IF(O702&lt;#REF!,O702+1,"")</f>
        <v>#REF!</v>
      </c>
      <c r="P703" s="42" t="e">
        <f t="array" ref="P703">IF(O703="","",INDEX(D$9:D$938,MATCH(1,(K$9:K$938=IF(#REF!="Leaders",LARGE(K$9:K$938,O703),SMALL(K$9:K$938,O703)))*(COUNTIF(P$9:P702,D$9:D$938)=0),0)))</f>
        <v>#REF!</v>
      </c>
      <c r="Q703" s="41" t="e">
        <f t="shared" si="21"/>
        <v>#REF!</v>
      </c>
      <c r="R703" s="28" t="e">
        <f>IF(O703="","",IF(#REF!="Leaders",LARGE(K:K,O703),SMALL(K:K,O703)))</f>
        <v>#REF!</v>
      </c>
      <c r="T703" s="42" t="e">
        <f t="array" ref="T703">IF(O703="","",INDEX(D$9:D$938,MATCH(1,(L$9:L$938=IF(#REF!="Leaders",LARGE(L$9:L$938,O703),SMALL(L$9:L$938,O703)))*(COUNTIF(T$9:T702,D$9:D$938)=0),0)))</f>
        <v>#REF!</v>
      </c>
      <c r="U703" s="41" t="e">
        <f t="shared" si="22"/>
        <v>#REF!</v>
      </c>
      <c r="V703" s="28" t="e">
        <f>IF(O703="","",IF(#REF!="Leaders",LARGE(L:L,O703),SMALL(L:L,O703)))</f>
        <v>#REF!</v>
      </c>
      <c r="X703" s="42" t="e">
        <f t="array" ref="X703">IF(O703="","",INDEX(D$9:D$938,MATCH(1,(M$9:M$938=IF(#REF!="Leaders",LARGE(M$9:M$938,O703),SMALL(M$9:M$938,O703)))*(COUNTIF(X$9:X702,D$9:D$938)=0),0)))</f>
        <v>#REF!</v>
      </c>
      <c r="Y703" s="41" t="e">
        <f t="shared" si="23"/>
        <v>#REF!</v>
      </c>
      <c r="Z703" s="28" t="e">
        <f>IF(O703="","",IF(#REF!="Leaders",LARGE(M:M,O703),SMALL(M:M,O703)))</f>
        <v>#REF!</v>
      </c>
    </row>
    <row r="704" spans="11:26">
      <c r="K704" s="28" t="e">
        <f>IF(#REF!="","",IF(D704="","",IFERROR(IF(#REF!="Yes",_xll.BQL.Query(#REF!&amp;"get(dropna(matches(groupcut(#E,by=#peer,n=10),long_comp_name().value == value(long_comp_name().value,['"&amp;D704&amp;"']).value),true)) for(members('besgcov index'))","#asof",_xll.BQL.Date(#REF!),"#4 = classification_name(bics,4)","#3 = classification_name(bics,3)","#2 = classification_name(bics,2)","#if= "&amp;'[11]Peer Sheet'!$AE$2&amp;"","#Peer = "&amp;'[11]Peer Sheet'!$AE$3&amp;""),G704)*1,"-")))</f>
        <v>#REF!</v>
      </c>
      <c r="L704" s="28" t="e">
        <f>IF(#REF!="","",IF(D704="","",IF(#REF!="Yes",_xll.BQL.Query(#REF!&amp;"get(dropna(matches(groupcut(#S,by=#peer,n=10),long_comp_name().value == value(long_comp_name().value,['"&amp;D704&amp;"']).value),true)) for(members('besgcov index'))","#asof",_xll.BQL.Date(#REF!),"#4 = classification_name(bics,4)","#3 = classification_name(bics,3)","#2 = classification_name(bics,2)","#if= "&amp;'[11]Peer Sheet'!$AE$2&amp;"","#Peer = "&amp;'[11]Peer Sheet'!$AE$3&amp;""),H704)))</f>
        <v>#REF!</v>
      </c>
      <c r="M704" s="28" t="e">
        <f>IF(#REF!="","",IF(D704="","",IF(#REF!="Yes",_xll.BQL.Query(#REF!&amp;"get(dropna(matches(groupcut(#G,by=#peer,n=10),long_comp_name().value == value(long_comp_name().value,['"&amp;D704&amp;"']).value),true)) for(members('besgcov index'))","#asof",_xll.BQL.Date(#REF!),"#4 = classification_name(bics,4)","#3 = classification_name(bics,3)","#2 = classification_name(bics,2)","#if= "&amp;'[11]Peer Sheet'!$AE$2&amp;"","#Peer = "&amp;'[11]Peer Sheet'!$AE$3&amp;""),I704)))</f>
        <v>#REF!</v>
      </c>
      <c r="O704" s="27" t="e">
        <f>IF(O703&lt;#REF!,O703+1,"")</f>
        <v>#REF!</v>
      </c>
      <c r="P704" s="42" t="e">
        <f t="array" ref="P704">IF(O704="","",INDEX(D$9:D$938,MATCH(1,(K$9:K$938=IF(#REF!="Leaders",LARGE(K$9:K$938,O704),SMALL(K$9:K$938,O704)))*(COUNTIF(P$9:P703,D$9:D$938)=0),0)))</f>
        <v>#REF!</v>
      </c>
      <c r="Q704" s="41" t="e">
        <f t="shared" si="21"/>
        <v>#REF!</v>
      </c>
      <c r="R704" s="28" t="e">
        <f>IF(O704="","",IF(#REF!="Leaders",LARGE(K:K,O704),SMALL(K:K,O704)))</f>
        <v>#REF!</v>
      </c>
      <c r="T704" s="42" t="e">
        <f t="array" ref="T704">IF(O704="","",INDEX(D$9:D$938,MATCH(1,(L$9:L$938=IF(#REF!="Leaders",LARGE(L$9:L$938,O704),SMALL(L$9:L$938,O704)))*(COUNTIF(T$9:T703,D$9:D$938)=0),0)))</f>
        <v>#REF!</v>
      </c>
      <c r="U704" s="41" t="e">
        <f t="shared" si="22"/>
        <v>#REF!</v>
      </c>
      <c r="V704" s="28" t="e">
        <f>IF(O704="","",IF(#REF!="Leaders",LARGE(L:L,O704),SMALL(L:L,O704)))</f>
        <v>#REF!</v>
      </c>
      <c r="X704" s="42" t="e">
        <f t="array" ref="X704">IF(O704="","",INDEX(D$9:D$938,MATCH(1,(M$9:M$938=IF(#REF!="Leaders",LARGE(M$9:M$938,O704),SMALL(M$9:M$938,O704)))*(COUNTIF(X$9:X703,D$9:D$938)=0),0)))</f>
        <v>#REF!</v>
      </c>
      <c r="Y704" s="41" t="e">
        <f t="shared" si="23"/>
        <v>#REF!</v>
      </c>
      <c r="Z704" s="28" t="e">
        <f>IF(O704="","",IF(#REF!="Leaders",LARGE(M:M,O704),SMALL(M:M,O704)))</f>
        <v>#REF!</v>
      </c>
    </row>
    <row r="705" spans="11:26">
      <c r="K705" s="28" t="e">
        <f>IF(#REF!="","",IF(D705="","",IFERROR(IF(#REF!="Yes",_xll.BQL.Query(#REF!&amp;"get(dropna(matches(groupcut(#E,by=#peer,n=10),long_comp_name().value == value(long_comp_name().value,['"&amp;D705&amp;"']).value),true)) for(members('besgcov index'))","#asof",_xll.BQL.Date(#REF!),"#4 = classification_name(bics,4)","#3 = classification_name(bics,3)","#2 = classification_name(bics,2)","#if= "&amp;'[11]Peer Sheet'!$AE$2&amp;"","#Peer = "&amp;'[11]Peer Sheet'!$AE$3&amp;""),G705)*1,"-")))</f>
        <v>#REF!</v>
      </c>
      <c r="L705" s="28" t="e">
        <f>IF(#REF!="","",IF(D705="","",IF(#REF!="Yes",_xll.BQL.Query(#REF!&amp;"get(dropna(matches(groupcut(#S,by=#peer,n=10),long_comp_name().value == value(long_comp_name().value,['"&amp;D705&amp;"']).value),true)) for(members('besgcov index'))","#asof",_xll.BQL.Date(#REF!),"#4 = classification_name(bics,4)","#3 = classification_name(bics,3)","#2 = classification_name(bics,2)","#if= "&amp;'[11]Peer Sheet'!$AE$2&amp;"","#Peer = "&amp;'[11]Peer Sheet'!$AE$3&amp;""),H705)))</f>
        <v>#REF!</v>
      </c>
      <c r="M705" s="28" t="e">
        <f>IF(#REF!="","",IF(D705="","",IF(#REF!="Yes",_xll.BQL.Query(#REF!&amp;"get(dropna(matches(groupcut(#G,by=#peer,n=10),long_comp_name().value == value(long_comp_name().value,['"&amp;D705&amp;"']).value),true)) for(members('besgcov index'))","#asof",_xll.BQL.Date(#REF!),"#4 = classification_name(bics,4)","#3 = classification_name(bics,3)","#2 = classification_name(bics,2)","#if= "&amp;'[11]Peer Sheet'!$AE$2&amp;"","#Peer = "&amp;'[11]Peer Sheet'!$AE$3&amp;""),I705)))</f>
        <v>#REF!</v>
      </c>
      <c r="O705" s="27" t="e">
        <f>IF(O704&lt;#REF!,O704+1,"")</f>
        <v>#REF!</v>
      </c>
      <c r="P705" s="42" t="e">
        <f t="array" ref="P705">IF(O705="","",INDEX(D$9:D$938,MATCH(1,(K$9:K$938=IF(#REF!="Leaders",LARGE(K$9:K$938,O705),SMALL(K$9:K$938,O705)))*(COUNTIF(P$9:P704,D$9:D$938)=0),0)))</f>
        <v>#REF!</v>
      </c>
      <c r="Q705" s="41" t="e">
        <f t="shared" si="21"/>
        <v>#REF!</v>
      </c>
      <c r="R705" s="28" t="e">
        <f>IF(O705="","",IF(#REF!="Leaders",LARGE(K:K,O705),SMALL(K:K,O705)))</f>
        <v>#REF!</v>
      </c>
      <c r="T705" s="42" t="e">
        <f t="array" ref="T705">IF(O705="","",INDEX(D$9:D$938,MATCH(1,(L$9:L$938=IF(#REF!="Leaders",LARGE(L$9:L$938,O705),SMALL(L$9:L$938,O705)))*(COUNTIF(T$9:T704,D$9:D$938)=0),0)))</f>
        <v>#REF!</v>
      </c>
      <c r="U705" s="41" t="e">
        <f t="shared" si="22"/>
        <v>#REF!</v>
      </c>
      <c r="V705" s="28" t="e">
        <f>IF(O705="","",IF(#REF!="Leaders",LARGE(L:L,O705),SMALL(L:L,O705)))</f>
        <v>#REF!</v>
      </c>
      <c r="X705" s="42" t="e">
        <f t="array" ref="X705">IF(O705="","",INDEX(D$9:D$938,MATCH(1,(M$9:M$938=IF(#REF!="Leaders",LARGE(M$9:M$938,O705),SMALL(M$9:M$938,O705)))*(COUNTIF(X$9:X704,D$9:D$938)=0),0)))</f>
        <v>#REF!</v>
      </c>
      <c r="Y705" s="41" t="e">
        <f t="shared" si="23"/>
        <v>#REF!</v>
      </c>
      <c r="Z705" s="28" t="e">
        <f>IF(O705="","",IF(#REF!="Leaders",LARGE(M:M,O705),SMALL(M:M,O705)))</f>
        <v>#REF!</v>
      </c>
    </row>
    <row r="706" spans="11:26">
      <c r="K706" s="28" t="e">
        <f>IF(#REF!="","",IF(D706="","",IFERROR(IF(#REF!="Yes",_xll.BQL.Query(#REF!&amp;"get(dropna(matches(groupcut(#E,by=#peer,n=10),long_comp_name().value == value(long_comp_name().value,['"&amp;D706&amp;"']).value),true)) for(members('besgcov index'))","#asof",_xll.BQL.Date(#REF!),"#4 = classification_name(bics,4)","#3 = classification_name(bics,3)","#2 = classification_name(bics,2)","#if= "&amp;'[11]Peer Sheet'!$AE$2&amp;"","#Peer = "&amp;'[11]Peer Sheet'!$AE$3&amp;""),G706)*1,"-")))</f>
        <v>#REF!</v>
      </c>
      <c r="L706" s="28" t="e">
        <f>IF(#REF!="","",IF(D706="","",IF(#REF!="Yes",_xll.BQL.Query(#REF!&amp;"get(dropna(matches(groupcut(#S,by=#peer,n=10),long_comp_name().value == value(long_comp_name().value,['"&amp;D706&amp;"']).value),true)) for(members('besgcov index'))","#asof",_xll.BQL.Date(#REF!),"#4 = classification_name(bics,4)","#3 = classification_name(bics,3)","#2 = classification_name(bics,2)","#if= "&amp;'[11]Peer Sheet'!$AE$2&amp;"","#Peer = "&amp;'[11]Peer Sheet'!$AE$3&amp;""),H706)))</f>
        <v>#REF!</v>
      </c>
      <c r="M706" s="28" t="e">
        <f>IF(#REF!="","",IF(D706="","",IF(#REF!="Yes",_xll.BQL.Query(#REF!&amp;"get(dropna(matches(groupcut(#G,by=#peer,n=10),long_comp_name().value == value(long_comp_name().value,['"&amp;D706&amp;"']).value),true)) for(members('besgcov index'))","#asof",_xll.BQL.Date(#REF!),"#4 = classification_name(bics,4)","#3 = classification_name(bics,3)","#2 = classification_name(bics,2)","#if= "&amp;'[11]Peer Sheet'!$AE$2&amp;"","#Peer = "&amp;'[11]Peer Sheet'!$AE$3&amp;""),I706)))</f>
        <v>#REF!</v>
      </c>
      <c r="O706" s="27" t="e">
        <f>IF(O705&lt;#REF!,O705+1,"")</f>
        <v>#REF!</v>
      </c>
      <c r="P706" s="42" t="e">
        <f t="array" ref="P706">IF(O706="","",INDEX(D$9:D$938,MATCH(1,(K$9:K$938=IF(#REF!="Leaders",LARGE(K$9:K$938,O706),SMALL(K$9:K$938,O706)))*(COUNTIF(P$9:P705,D$9:D$938)=0),0)))</f>
        <v>#REF!</v>
      </c>
      <c r="Q706" s="41" t="e">
        <f t="shared" si="21"/>
        <v>#REF!</v>
      </c>
      <c r="R706" s="28" t="e">
        <f>IF(O706="","",IF(#REF!="Leaders",LARGE(K:K,O706),SMALL(K:K,O706)))</f>
        <v>#REF!</v>
      </c>
      <c r="T706" s="42" t="e">
        <f t="array" ref="T706">IF(O706="","",INDEX(D$9:D$938,MATCH(1,(L$9:L$938=IF(#REF!="Leaders",LARGE(L$9:L$938,O706),SMALL(L$9:L$938,O706)))*(COUNTIF(T$9:T705,D$9:D$938)=0),0)))</f>
        <v>#REF!</v>
      </c>
      <c r="U706" s="41" t="e">
        <f t="shared" si="22"/>
        <v>#REF!</v>
      </c>
      <c r="V706" s="28" t="e">
        <f>IF(O706="","",IF(#REF!="Leaders",LARGE(L:L,O706),SMALL(L:L,O706)))</f>
        <v>#REF!</v>
      </c>
      <c r="X706" s="42" t="e">
        <f t="array" ref="X706">IF(O706="","",INDEX(D$9:D$938,MATCH(1,(M$9:M$938=IF(#REF!="Leaders",LARGE(M$9:M$938,O706),SMALL(M$9:M$938,O706)))*(COUNTIF(X$9:X705,D$9:D$938)=0),0)))</f>
        <v>#REF!</v>
      </c>
      <c r="Y706" s="41" t="e">
        <f t="shared" si="23"/>
        <v>#REF!</v>
      </c>
      <c r="Z706" s="28" t="e">
        <f>IF(O706="","",IF(#REF!="Leaders",LARGE(M:M,O706),SMALL(M:M,O706)))</f>
        <v>#REF!</v>
      </c>
    </row>
    <row r="707" spans="11:26">
      <c r="K707" s="28" t="e">
        <f>IF(#REF!="","",IF(D707="","",IFERROR(IF(#REF!="Yes",_xll.BQL.Query(#REF!&amp;"get(dropna(matches(groupcut(#E,by=#peer,n=10),long_comp_name().value == value(long_comp_name().value,['"&amp;D707&amp;"']).value),true)) for(members('besgcov index'))","#asof",_xll.BQL.Date(#REF!),"#4 = classification_name(bics,4)","#3 = classification_name(bics,3)","#2 = classification_name(bics,2)","#if= "&amp;'[11]Peer Sheet'!$AE$2&amp;"","#Peer = "&amp;'[11]Peer Sheet'!$AE$3&amp;""),G707)*1,"-")))</f>
        <v>#REF!</v>
      </c>
      <c r="L707" s="28" t="e">
        <f>IF(#REF!="","",IF(D707="","",IF(#REF!="Yes",_xll.BQL.Query(#REF!&amp;"get(dropna(matches(groupcut(#S,by=#peer,n=10),long_comp_name().value == value(long_comp_name().value,['"&amp;D707&amp;"']).value),true)) for(members('besgcov index'))","#asof",_xll.BQL.Date(#REF!),"#4 = classification_name(bics,4)","#3 = classification_name(bics,3)","#2 = classification_name(bics,2)","#if= "&amp;'[11]Peer Sheet'!$AE$2&amp;"","#Peer = "&amp;'[11]Peer Sheet'!$AE$3&amp;""),H707)))</f>
        <v>#REF!</v>
      </c>
      <c r="M707" s="28" t="e">
        <f>IF(#REF!="","",IF(D707="","",IF(#REF!="Yes",_xll.BQL.Query(#REF!&amp;"get(dropna(matches(groupcut(#G,by=#peer,n=10),long_comp_name().value == value(long_comp_name().value,['"&amp;D707&amp;"']).value),true)) for(members('besgcov index'))","#asof",_xll.BQL.Date(#REF!),"#4 = classification_name(bics,4)","#3 = classification_name(bics,3)","#2 = classification_name(bics,2)","#if= "&amp;'[11]Peer Sheet'!$AE$2&amp;"","#Peer = "&amp;'[11]Peer Sheet'!$AE$3&amp;""),I707)))</f>
        <v>#REF!</v>
      </c>
      <c r="O707" s="27" t="e">
        <f>IF(O706&lt;#REF!,O706+1,"")</f>
        <v>#REF!</v>
      </c>
      <c r="P707" s="42" t="e">
        <f t="array" ref="P707">IF(O707="","",INDEX(D$9:D$938,MATCH(1,(K$9:K$938=IF(#REF!="Leaders",LARGE(K$9:K$938,O707),SMALL(K$9:K$938,O707)))*(COUNTIF(P$9:P706,D$9:D$938)=0),0)))</f>
        <v>#REF!</v>
      </c>
      <c r="Q707" s="41" t="e">
        <f t="shared" si="21"/>
        <v>#REF!</v>
      </c>
      <c r="R707" s="28" t="e">
        <f>IF(O707="","",IF(#REF!="Leaders",LARGE(K:K,O707),SMALL(K:K,O707)))</f>
        <v>#REF!</v>
      </c>
      <c r="T707" s="42" t="e">
        <f t="array" ref="T707">IF(O707="","",INDEX(D$9:D$938,MATCH(1,(L$9:L$938=IF(#REF!="Leaders",LARGE(L$9:L$938,O707),SMALL(L$9:L$938,O707)))*(COUNTIF(T$9:T706,D$9:D$938)=0),0)))</f>
        <v>#REF!</v>
      </c>
      <c r="U707" s="41" t="e">
        <f t="shared" si="22"/>
        <v>#REF!</v>
      </c>
      <c r="V707" s="28" t="e">
        <f>IF(O707="","",IF(#REF!="Leaders",LARGE(L:L,O707),SMALL(L:L,O707)))</f>
        <v>#REF!</v>
      </c>
      <c r="X707" s="42" t="e">
        <f t="array" ref="X707">IF(O707="","",INDEX(D$9:D$938,MATCH(1,(M$9:M$938=IF(#REF!="Leaders",LARGE(M$9:M$938,O707),SMALL(M$9:M$938,O707)))*(COUNTIF(X$9:X706,D$9:D$938)=0),0)))</f>
        <v>#REF!</v>
      </c>
      <c r="Y707" s="41" t="e">
        <f t="shared" si="23"/>
        <v>#REF!</v>
      </c>
      <c r="Z707" s="28" t="e">
        <f>IF(O707="","",IF(#REF!="Leaders",LARGE(M:M,O707),SMALL(M:M,O707)))</f>
        <v>#REF!</v>
      </c>
    </row>
    <row r="708" spans="11:26">
      <c r="K708" s="28" t="e">
        <f>IF(#REF!="","",IF(D708="","",IFERROR(IF(#REF!="Yes",_xll.BQL.Query(#REF!&amp;"get(dropna(matches(groupcut(#E,by=#peer,n=10),long_comp_name().value == value(long_comp_name().value,['"&amp;D708&amp;"']).value),true)) for(members('besgcov index'))","#asof",_xll.BQL.Date(#REF!),"#4 = classification_name(bics,4)","#3 = classification_name(bics,3)","#2 = classification_name(bics,2)","#if= "&amp;'[11]Peer Sheet'!$AE$2&amp;"","#Peer = "&amp;'[11]Peer Sheet'!$AE$3&amp;""),G708)*1,"-")))</f>
        <v>#REF!</v>
      </c>
      <c r="L708" s="28" t="e">
        <f>IF(#REF!="","",IF(D708="","",IF(#REF!="Yes",_xll.BQL.Query(#REF!&amp;"get(dropna(matches(groupcut(#S,by=#peer,n=10),long_comp_name().value == value(long_comp_name().value,['"&amp;D708&amp;"']).value),true)) for(members('besgcov index'))","#asof",_xll.BQL.Date(#REF!),"#4 = classification_name(bics,4)","#3 = classification_name(bics,3)","#2 = classification_name(bics,2)","#if= "&amp;'[11]Peer Sheet'!$AE$2&amp;"","#Peer = "&amp;'[11]Peer Sheet'!$AE$3&amp;""),H708)))</f>
        <v>#REF!</v>
      </c>
      <c r="M708" s="28" t="e">
        <f>IF(#REF!="","",IF(D708="","",IF(#REF!="Yes",_xll.BQL.Query(#REF!&amp;"get(dropna(matches(groupcut(#G,by=#peer,n=10),long_comp_name().value == value(long_comp_name().value,['"&amp;D708&amp;"']).value),true)) for(members('besgcov index'))","#asof",_xll.BQL.Date(#REF!),"#4 = classification_name(bics,4)","#3 = classification_name(bics,3)","#2 = classification_name(bics,2)","#if= "&amp;'[11]Peer Sheet'!$AE$2&amp;"","#Peer = "&amp;'[11]Peer Sheet'!$AE$3&amp;""),I708)))</f>
        <v>#REF!</v>
      </c>
      <c r="O708" s="27" t="e">
        <f>IF(O707&lt;#REF!,O707+1,"")</f>
        <v>#REF!</v>
      </c>
      <c r="P708" s="42" t="e">
        <f t="array" ref="P708">IF(O708="","",INDEX(D$9:D$938,MATCH(1,(K$9:K$938=IF(#REF!="Leaders",LARGE(K$9:K$938,O708),SMALL(K$9:K$938,O708)))*(COUNTIF(P$9:P707,D$9:D$938)=0),0)))</f>
        <v>#REF!</v>
      </c>
      <c r="Q708" s="41" t="e">
        <f t="shared" si="21"/>
        <v>#REF!</v>
      </c>
      <c r="R708" s="28" t="e">
        <f>IF(O708="","",IF(#REF!="Leaders",LARGE(K:K,O708),SMALL(K:K,O708)))</f>
        <v>#REF!</v>
      </c>
      <c r="T708" s="42" t="e">
        <f t="array" ref="T708">IF(O708="","",INDEX(D$9:D$938,MATCH(1,(L$9:L$938=IF(#REF!="Leaders",LARGE(L$9:L$938,O708),SMALL(L$9:L$938,O708)))*(COUNTIF(T$9:T707,D$9:D$938)=0),0)))</f>
        <v>#REF!</v>
      </c>
      <c r="U708" s="41" t="e">
        <f t="shared" si="22"/>
        <v>#REF!</v>
      </c>
      <c r="V708" s="28" t="e">
        <f>IF(O708="","",IF(#REF!="Leaders",LARGE(L:L,O708),SMALL(L:L,O708)))</f>
        <v>#REF!</v>
      </c>
      <c r="X708" s="42" t="e">
        <f t="array" ref="X708">IF(O708="","",INDEX(D$9:D$938,MATCH(1,(M$9:M$938=IF(#REF!="Leaders",LARGE(M$9:M$938,O708),SMALL(M$9:M$938,O708)))*(COUNTIF(X$9:X707,D$9:D$938)=0),0)))</f>
        <v>#REF!</v>
      </c>
      <c r="Y708" s="41" t="e">
        <f t="shared" si="23"/>
        <v>#REF!</v>
      </c>
      <c r="Z708" s="28" t="e">
        <f>IF(O708="","",IF(#REF!="Leaders",LARGE(M:M,O708),SMALL(M:M,O708)))</f>
        <v>#REF!</v>
      </c>
    </row>
    <row r="709" spans="11:26">
      <c r="K709" s="28" t="e">
        <f>IF(#REF!="","",IF(D709="","",IFERROR(IF(#REF!="Yes",_xll.BQL.Query(#REF!&amp;"get(dropna(matches(groupcut(#E,by=#peer,n=10),long_comp_name().value == value(long_comp_name().value,['"&amp;D709&amp;"']).value),true)) for(members('besgcov index'))","#asof",_xll.BQL.Date(#REF!),"#4 = classification_name(bics,4)","#3 = classification_name(bics,3)","#2 = classification_name(bics,2)","#if= "&amp;'[11]Peer Sheet'!$AE$2&amp;"","#Peer = "&amp;'[11]Peer Sheet'!$AE$3&amp;""),G709)*1,"-")))</f>
        <v>#REF!</v>
      </c>
      <c r="L709" s="28" t="e">
        <f>IF(#REF!="","",IF(D709="","",IF(#REF!="Yes",_xll.BQL.Query(#REF!&amp;"get(dropna(matches(groupcut(#S,by=#peer,n=10),long_comp_name().value == value(long_comp_name().value,['"&amp;D709&amp;"']).value),true)) for(members('besgcov index'))","#asof",_xll.BQL.Date(#REF!),"#4 = classification_name(bics,4)","#3 = classification_name(bics,3)","#2 = classification_name(bics,2)","#if= "&amp;'[11]Peer Sheet'!$AE$2&amp;"","#Peer = "&amp;'[11]Peer Sheet'!$AE$3&amp;""),H709)))</f>
        <v>#REF!</v>
      </c>
      <c r="M709" s="28" t="e">
        <f>IF(#REF!="","",IF(D709="","",IF(#REF!="Yes",_xll.BQL.Query(#REF!&amp;"get(dropna(matches(groupcut(#G,by=#peer,n=10),long_comp_name().value == value(long_comp_name().value,['"&amp;D709&amp;"']).value),true)) for(members('besgcov index'))","#asof",_xll.BQL.Date(#REF!),"#4 = classification_name(bics,4)","#3 = classification_name(bics,3)","#2 = classification_name(bics,2)","#if= "&amp;'[11]Peer Sheet'!$AE$2&amp;"","#Peer = "&amp;'[11]Peer Sheet'!$AE$3&amp;""),I709)))</f>
        <v>#REF!</v>
      </c>
      <c r="O709" s="27" t="e">
        <f>IF(O708&lt;#REF!,O708+1,"")</f>
        <v>#REF!</v>
      </c>
      <c r="P709" s="42" t="e">
        <f t="array" ref="P709">IF(O709="","",INDEX(D$9:D$938,MATCH(1,(K$9:K$938=IF(#REF!="Leaders",LARGE(K$9:K$938,O709),SMALL(K$9:K$938,O709)))*(COUNTIF(P$9:P708,D$9:D$938)=0),0)))</f>
        <v>#REF!</v>
      </c>
      <c r="Q709" s="41" t="e">
        <f t="shared" si="21"/>
        <v>#REF!</v>
      </c>
      <c r="R709" s="28" t="e">
        <f>IF(O709="","",IF(#REF!="Leaders",LARGE(K:K,O709),SMALL(K:K,O709)))</f>
        <v>#REF!</v>
      </c>
      <c r="T709" s="42" t="e">
        <f t="array" ref="T709">IF(O709="","",INDEX(D$9:D$938,MATCH(1,(L$9:L$938=IF(#REF!="Leaders",LARGE(L$9:L$938,O709),SMALL(L$9:L$938,O709)))*(COUNTIF(T$9:T708,D$9:D$938)=0),0)))</f>
        <v>#REF!</v>
      </c>
      <c r="U709" s="41" t="e">
        <f t="shared" si="22"/>
        <v>#REF!</v>
      </c>
      <c r="V709" s="28" t="e">
        <f>IF(O709="","",IF(#REF!="Leaders",LARGE(L:L,O709),SMALL(L:L,O709)))</f>
        <v>#REF!</v>
      </c>
      <c r="X709" s="42" t="e">
        <f t="array" ref="X709">IF(O709="","",INDEX(D$9:D$938,MATCH(1,(M$9:M$938=IF(#REF!="Leaders",LARGE(M$9:M$938,O709),SMALL(M$9:M$938,O709)))*(COUNTIF(X$9:X708,D$9:D$938)=0),0)))</f>
        <v>#REF!</v>
      </c>
      <c r="Y709" s="41" t="e">
        <f t="shared" si="23"/>
        <v>#REF!</v>
      </c>
      <c r="Z709" s="28" t="e">
        <f>IF(O709="","",IF(#REF!="Leaders",LARGE(M:M,O709),SMALL(M:M,O709)))</f>
        <v>#REF!</v>
      </c>
    </row>
    <row r="710" spans="11:26">
      <c r="K710" s="28" t="e">
        <f>IF(#REF!="","",IF(D710="","",IFERROR(IF(#REF!="Yes",_xll.BQL.Query(#REF!&amp;"get(dropna(matches(groupcut(#E,by=#peer,n=10),long_comp_name().value == value(long_comp_name().value,['"&amp;D710&amp;"']).value),true)) for(members('besgcov index'))","#asof",_xll.BQL.Date(#REF!),"#4 = classification_name(bics,4)","#3 = classification_name(bics,3)","#2 = classification_name(bics,2)","#if= "&amp;'[11]Peer Sheet'!$AE$2&amp;"","#Peer = "&amp;'[11]Peer Sheet'!$AE$3&amp;""),G710)*1,"-")))</f>
        <v>#REF!</v>
      </c>
      <c r="L710" s="28" t="e">
        <f>IF(#REF!="","",IF(D710="","",IF(#REF!="Yes",_xll.BQL.Query(#REF!&amp;"get(dropna(matches(groupcut(#S,by=#peer,n=10),long_comp_name().value == value(long_comp_name().value,['"&amp;D710&amp;"']).value),true)) for(members('besgcov index'))","#asof",_xll.BQL.Date(#REF!),"#4 = classification_name(bics,4)","#3 = classification_name(bics,3)","#2 = classification_name(bics,2)","#if= "&amp;'[11]Peer Sheet'!$AE$2&amp;"","#Peer = "&amp;'[11]Peer Sheet'!$AE$3&amp;""),H710)))</f>
        <v>#REF!</v>
      </c>
      <c r="M710" s="28" t="e">
        <f>IF(#REF!="","",IF(D710="","",IF(#REF!="Yes",_xll.BQL.Query(#REF!&amp;"get(dropna(matches(groupcut(#G,by=#peer,n=10),long_comp_name().value == value(long_comp_name().value,['"&amp;D710&amp;"']).value),true)) for(members('besgcov index'))","#asof",_xll.BQL.Date(#REF!),"#4 = classification_name(bics,4)","#3 = classification_name(bics,3)","#2 = classification_name(bics,2)","#if= "&amp;'[11]Peer Sheet'!$AE$2&amp;"","#Peer = "&amp;'[11]Peer Sheet'!$AE$3&amp;""),I710)))</f>
        <v>#REF!</v>
      </c>
      <c r="O710" s="27" t="e">
        <f>IF(O709&lt;#REF!,O709+1,"")</f>
        <v>#REF!</v>
      </c>
      <c r="P710" s="42" t="e">
        <f t="array" ref="P710">IF(O710="","",INDEX(D$9:D$938,MATCH(1,(K$9:K$938=IF(#REF!="Leaders",LARGE(K$9:K$938,O710),SMALL(K$9:K$938,O710)))*(COUNTIF(P$9:P709,D$9:D$938)=0),0)))</f>
        <v>#REF!</v>
      </c>
      <c r="Q710" s="41" t="e">
        <f t="shared" si="21"/>
        <v>#REF!</v>
      </c>
      <c r="R710" s="28" t="e">
        <f>IF(O710="","",IF(#REF!="Leaders",LARGE(K:K,O710),SMALL(K:K,O710)))</f>
        <v>#REF!</v>
      </c>
      <c r="T710" s="42" t="e">
        <f t="array" ref="T710">IF(O710="","",INDEX(D$9:D$938,MATCH(1,(L$9:L$938=IF(#REF!="Leaders",LARGE(L$9:L$938,O710),SMALL(L$9:L$938,O710)))*(COUNTIF(T$9:T709,D$9:D$938)=0),0)))</f>
        <v>#REF!</v>
      </c>
      <c r="U710" s="41" t="e">
        <f t="shared" si="22"/>
        <v>#REF!</v>
      </c>
      <c r="V710" s="28" t="e">
        <f>IF(O710="","",IF(#REF!="Leaders",LARGE(L:L,O710),SMALL(L:L,O710)))</f>
        <v>#REF!</v>
      </c>
      <c r="X710" s="42" t="e">
        <f t="array" ref="X710">IF(O710="","",INDEX(D$9:D$938,MATCH(1,(M$9:M$938=IF(#REF!="Leaders",LARGE(M$9:M$938,O710),SMALL(M$9:M$938,O710)))*(COUNTIF(X$9:X709,D$9:D$938)=0),0)))</f>
        <v>#REF!</v>
      </c>
      <c r="Y710" s="41" t="e">
        <f t="shared" si="23"/>
        <v>#REF!</v>
      </c>
      <c r="Z710" s="28" t="e">
        <f>IF(O710="","",IF(#REF!="Leaders",LARGE(M:M,O710),SMALL(M:M,O710)))</f>
        <v>#REF!</v>
      </c>
    </row>
    <row r="711" spans="11:26">
      <c r="K711" s="28" t="e">
        <f>IF(#REF!="","",IF(D711="","",IFERROR(IF(#REF!="Yes",_xll.BQL.Query(#REF!&amp;"get(dropna(matches(groupcut(#E,by=#peer,n=10),long_comp_name().value == value(long_comp_name().value,['"&amp;D711&amp;"']).value),true)) for(members('besgcov index'))","#asof",_xll.BQL.Date(#REF!),"#4 = classification_name(bics,4)","#3 = classification_name(bics,3)","#2 = classification_name(bics,2)","#if= "&amp;'[11]Peer Sheet'!$AE$2&amp;"","#Peer = "&amp;'[11]Peer Sheet'!$AE$3&amp;""),G711)*1,"-")))</f>
        <v>#REF!</v>
      </c>
      <c r="L711" s="28" t="e">
        <f>IF(#REF!="","",IF(D711="","",IF(#REF!="Yes",_xll.BQL.Query(#REF!&amp;"get(dropna(matches(groupcut(#S,by=#peer,n=10),long_comp_name().value == value(long_comp_name().value,['"&amp;D711&amp;"']).value),true)) for(members('besgcov index'))","#asof",_xll.BQL.Date(#REF!),"#4 = classification_name(bics,4)","#3 = classification_name(bics,3)","#2 = classification_name(bics,2)","#if= "&amp;'[11]Peer Sheet'!$AE$2&amp;"","#Peer = "&amp;'[11]Peer Sheet'!$AE$3&amp;""),H711)))</f>
        <v>#REF!</v>
      </c>
      <c r="M711" s="28" t="e">
        <f>IF(#REF!="","",IF(D711="","",IF(#REF!="Yes",_xll.BQL.Query(#REF!&amp;"get(dropna(matches(groupcut(#G,by=#peer,n=10),long_comp_name().value == value(long_comp_name().value,['"&amp;D711&amp;"']).value),true)) for(members('besgcov index'))","#asof",_xll.BQL.Date(#REF!),"#4 = classification_name(bics,4)","#3 = classification_name(bics,3)","#2 = classification_name(bics,2)","#if= "&amp;'[11]Peer Sheet'!$AE$2&amp;"","#Peer = "&amp;'[11]Peer Sheet'!$AE$3&amp;""),I711)))</f>
        <v>#REF!</v>
      </c>
      <c r="O711" s="27" t="e">
        <f>IF(O710&lt;#REF!,O710+1,"")</f>
        <v>#REF!</v>
      </c>
      <c r="P711" s="42" t="e">
        <f t="array" ref="P711">IF(O711="","",INDEX(D$9:D$938,MATCH(1,(K$9:K$938=IF(#REF!="Leaders",LARGE(K$9:K$938,O711),SMALL(K$9:K$938,O711)))*(COUNTIF(P$9:P710,D$9:D$938)=0),0)))</f>
        <v>#REF!</v>
      </c>
      <c r="Q711" s="41" t="e">
        <f t="shared" si="21"/>
        <v>#REF!</v>
      </c>
      <c r="R711" s="28" t="e">
        <f>IF(O711="","",IF(#REF!="Leaders",LARGE(K:K,O711),SMALL(K:K,O711)))</f>
        <v>#REF!</v>
      </c>
      <c r="T711" s="42" t="e">
        <f t="array" ref="T711">IF(O711="","",INDEX(D$9:D$938,MATCH(1,(L$9:L$938=IF(#REF!="Leaders",LARGE(L$9:L$938,O711),SMALL(L$9:L$938,O711)))*(COUNTIF(T$9:T710,D$9:D$938)=0),0)))</f>
        <v>#REF!</v>
      </c>
      <c r="U711" s="41" t="e">
        <f t="shared" si="22"/>
        <v>#REF!</v>
      </c>
      <c r="V711" s="28" t="e">
        <f>IF(O711="","",IF(#REF!="Leaders",LARGE(L:L,O711),SMALL(L:L,O711)))</f>
        <v>#REF!</v>
      </c>
      <c r="X711" s="42" t="e">
        <f t="array" ref="X711">IF(O711="","",INDEX(D$9:D$938,MATCH(1,(M$9:M$938=IF(#REF!="Leaders",LARGE(M$9:M$938,O711),SMALL(M$9:M$938,O711)))*(COUNTIF(X$9:X710,D$9:D$938)=0),0)))</f>
        <v>#REF!</v>
      </c>
      <c r="Y711" s="41" t="e">
        <f t="shared" si="23"/>
        <v>#REF!</v>
      </c>
      <c r="Z711" s="28" t="e">
        <f>IF(O711="","",IF(#REF!="Leaders",LARGE(M:M,O711),SMALL(M:M,O711)))</f>
        <v>#REF!</v>
      </c>
    </row>
    <row r="712" spans="11:26">
      <c r="K712" s="28" t="e">
        <f>IF(#REF!="","",IF(D712="","",IFERROR(IF(#REF!="Yes",_xll.BQL.Query(#REF!&amp;"get(dropna(matches(groupcut(#E,by=#peer,n=10),long_comp_name().value == value(long_comp_name().value,['"&amp;D712&amp;"']).value),true)) for(members('besgcov index'))","#asof",_xll.BQL.Date(#REF!),"#4 = classification_name(bics,4)","#3 = classification_name(bics,3)","#2 = classification_name(bics,2)","#if= "&amp;'[11]Peer Sheet'!$AE$2&amp;"","#Peer = "&amp;'[11]Peer Sheet'!$AE$3&amp;""),G712)*1,"-")))</f>
        <v>#REF!</v>
      </c>
      <c r="L712" s="28" t="e">
        <f>IF(#REF!="","",IF(D712="","",IF(#REF!="Yes",_xll.BQL.Query(#REF!&amp;"get(dropna(matches(groupcut(#S,by=#peer,n=10),long_comp_name().value == value(long_comp_name().value,['"&amp;D712&amp;"']).value),true)) for(members('besgcov index'))","#asof",_xll.BQL.Date(#REF!),"#4 = classification_name(bics,4)","#3 = classification_name(bics,3)","#2 = classification_name(bics,2)","#if= "&amp;'[11]Peer Sheet'!$AE$2&amp;"","#Peer = "&amp;'[11]Peer Sheet'!$AE$3&amp;""),H712)))</f>
        <v>#REF!</v>
      </c>
      <c r="M712" s="28" t="e">
        <f>IF(#REF!="","",IF(D712="","",IF(#REF!="Yes",_xll.BQL.Query(#REF!&amp;"get(dropna(matches(groupcut(#G,by=#peer,n=10),long_comp_name().value == value(long_comp_name().value,['"&amp;D712&amp;"']).value),true)) for(members('besgcov index'))","#asof",_xll.BQL.Date(#REF!),"#4 = classification_name(bics,4)","#3 = classification_name(bics,3)","#2 = classification_name(bics,2)","#if= "&amp;'[11]Peer Sheet'!$AE$2&amp;"","#Peer = "&amp;'[11]Peer Sheet'!$AE$3&amp;""),I712)))</f>
        <v>#REF!</v>
      </c>
      <c r="O712" s="27" t="e">
        <f>IF(O711&lt;#REF!,O711+1,"")</f>
        <v>#REF!</v>
      </c>
      <c r="P712" s="42" t="e">
        <f t="array" ref="P712">IF(O712="","",INDEX(D$9:D$938,MATCH(1,(K$9:K$938=IF(#REF!="Leaders",LARGE(K$9:K$938,O712),SMALL(K$9:K$938,O712)))*(COUNTIF(P$9:P711,D$9:D$938)=0),0)))</f>
        <v>#REF!</v>
      </c>
      <c r="Q712" s="41" t="e">
        <f t="shared" si="21"/>
        <v>#REF!</v>
      </c>
      <c r="R712" s="28" t="e">
        <f>IF(O712="","",IF(#REF!="Leaders",LARGE(K:K,O712),SMALL(K:K,O712)))</f>
        <v>#REF!</v>
      </c>
      <c r="T712" s="42" t="e">
        <f t="array" ref="T712">IF(O712="","",INDEX(D$9:D$938,MATCH(1,(L$9:L$938=IF(#REF!="Leaders",LARGE(L$9:L$938,O712),SMALL(L$9:L$938,O712)))*(COUNTIF(T$9:T711,D$9:D$938)=0),0)))</f>
        <v>#REF!</v>
      </c>
      <c r="U712" s="41" t="e">
        <f t="shared" si="22"/>
        <v>#REF!</v>
      </c>
      <c r="V712" s="28" t="e">
        <f>IF(O712="","",IF(#REF!="Leaders",LARGE(L:L,O712),SMALL(L:L,O712)))</f>
        <v>#REF!</v>
      </c>
      <c r="X712" s="42" t="e">
        <f t="array" ref="X712">IF(O712="","",INDEX(D$9:D$938,MATCH(1,(M$9:M$938=IF(#REF!="Leaders",LARGE(M$9:M$938,O712),SMALL(M$9:M$938,O712)))*(COUNTIF(X$9:X711,D$9:D$938)=0),0)))</f>
        <v>#REF!</v>
      </c>
      <c r="Y712" s="41" t="e">
        <f t="shared" si="23"/>
        <v>#REF!</v>
      </c>
      <c r="Z712" s="28" t="e">
        <f>IF(O712="","",IF(#REF!="Leaders",LARGE(M:M,O712),SMALL(M:M,O712)))</f>
        <v>#REF!</v>
      </c>
    </row>
    <row r="713" spans="11:26">
      <c r="K713" s="28" t="e">
        <f>IF(#REF!="","",IF(D713="","",IFERROR(IF(#REF!="Yes",_xll.BQL.Query(#REF!&amp;"get(dropna(matches(groupcut(#E,by=#peer,n=10),long_comp_name().value == value(long_comp_name().value,['"&amp;D713&amp;"']).value),true)) for(members('besgcov index'))","#asof",_xll.BQL.Date(#REF!),"#4 = classification_name(bics,4)","#3 = classification_name(bics,3)","#2 = classification_name(bics,2)","#if= "&amp;'[11]Peer Sheet'!$AE$2&amp;"","#Peer = "&amp;'[11]Peer Sheet'!$AE$3&amp;""),G713)*1,"-")))</f>
        <v>#REF!</v>
      </c>
      <c r="L713" s="28" t="e">
        <f>IF(#REF!="","",IF(D713="","",IF(#REF!="Yes",_xll.BQL.Query(#REF!&amp;"get(dropna(matches(groupcut(#S,by=#peer,n=10),long_comp_name().value == value(long_comp_name().value,['"&amp;D713&amp;"']).value),true)) for(members('besgcov index'))","#asof",_xll.BQL.Date(#REF!),"#4 = classification_name(bics,4)","#3 = classification_name(bics,3)","#2 = classification_name(bics,2)","#if= "&amp;'[11]Peer Sheet'!$AE$2&amp;"","#Peer = "&amp;'[11]Peer Sheet'!$AE$3&amp;""),H713)))</f>
        <v>#REF!</v>
      </c>
      <c r="M713" s="28" t="e">
        <f>IF(#REF!="","",IF(D713="","",IF(#REF!="Yes",_xll.BQL.Query(#REF!&amp;"get(dropna(matches(groupcut(#G,by=#peer,n=10),long_comp_name().value == value(long_comp_name().value,['"&amp;D713&amp;"']).value),true)) for(members('besgcov index'))","#asof",_xll.BQL.Date(#REF!),"#4 = classification_name(bics,4)","#3 = classification_name(bics,3)","#2 = classification_name(bics,2)","#if= "&amp;'[11]Peer Sheet'!$AE$2&amp;"","#Peer = "&amp;'[11]Peer Sheet'!$AE$3&amp;""),I713)))</f>
        <v>#REF!</v>
      </c>
      <c r="O713" s="27" t="e">
        <f>IF(O712&lt;#REF!,O712+1,"")</f>
        <v>#REF!</v>
      </c>
      <c r="P713" s="42" t="e">
        <f t="array" ref="P713">IF(O713="","",INDEX(D$9:D$938,MATCH(1,(K$9:K$938=IF(#REF!="Leaders",LARGE(K$9:K$938,O713),SMALL(K$9:K$938,O713)))*(COUNTIF(P$9:P712,D$9:D$938)=0),0)))</f>
        <v>#REF!</v>
      </c>
      <c r="Q713" s="41" t="e">
        <f t="shared" si="21"/>
        <v>#REF!</v>
      </c>
      <c r="R713" s="28" t="e">
        <f>IF(O713="","",IF(#REF!="Leaders",LARGE(K:K,O713),SMALL(K:K,O713)))</f>
        <v>#REF!</v>
      </c>
      <c r="T713" s="42" t="e">
        <f t="array" ref="T713">IF(O713="","",INDEX(D$9:D$938,MATCH(1,(L$9:L$938=IF(#REF!="Leaders",LARGE(L$9:L$938,O713),SMALL(L$9:L$938,O713)))*(COUNTIF(T$9:T712,D$9:D$938)=0),0)))</f>
        <v>#REF!</v>
      </c>
      <c r="U713" s="41" t="e">
        <f t="shared" si="22"/>
        <v>#REF!</v>
      </c>
      <c r="V713" s="28" t="e">
        <f>IF(O713="","",IF(#REF!="Leaders",LARGE(L:L,O713),SMALL(L:L,O713)))</f>
        <v>#REF!</v>
      </c>
      <c r="X713" s="42" t="e">
        <f t="array" ref="X713">IF(O713="","",INDEX(D$9:D$938,MATCH(1,(M$9:M$938=IF(#REF!="Leaders",LARGE(M$9:M$938,O713),SMALL(M$9:M$938,O713)))*(COUNTIF(X$9:X712,D$9:D$938)=0),0)))</f>
        <v>#REF!</v>
      </c>
      <c r="Y713" s="41" t="e">
        <f t="shared" si="23"/>
        <v>#REF!</v>
      </c>
      <c r="Z713" s="28" t="e">
        <f>IF(O713="","",IF(#REF!="Leaders",LARGE(M:M,O713),SMALL(M:M,O713)))</f>
        <v>#REF!</v>
      </c>
    </row>
    <row r="714" spans="11:26">
      <c r="K714" s="28" t="e">
        <f>IF(#REF!="","",IF(D714="","",IFERROR(IF(#REF!="Yes",_xll.BQL.Query(#REF!&amp;"get(dropna(matches(groupcut(#E,by=#peer,n=10),long_comp_name().value == value(long_comp_name().value,['"&amp;D714&amp;"']).value),true)) for(members('besgcov index'))","#asof",_xll.BQL.Date(#REF!),"#4 = classification_name(bics,4)","#3 = classification_name(bics,3)","#2 = classification_name(bics,2)","#if= "&amp;'[11]Peer Sheet'!$AE$2&amp;"","#Peer = "&amp;'[11]Peer Sheet'!$AE$3&amp;""),G714)*1,"-")))</f>
        <v>#REF!</v>
      </c>
      <c r="L714" s="28" t="e">
        <f>IF(#REF!="","",IF(D714="","",IF(#REF!="Yes",_xll.BQL.Query(#REF!&amp;"get(dropna(matches(groupcut(#S,by=#peer,n=10),long_comp_name().value == value(long_comp_name().value,['"&amp;D714&amp;"']).value),true)) for(members('besgcov index'))","#asof",_xll.BQL.Date(#REF!),"#4 = classification_name(bics,4)","#3 = classification_name(bics,3)","#2 = classification_name(bics,2)","#if= "&amp;'[11]Peer Sheet'!$AE$2&amp;"","#Peer = "&amp;'[11]Peer Sheet'!$AE$3&amp;""),H714)))</f>
        <v>#REF!</v>
      </c>
      <c r="M714" s="28" t="e">
        <f>IF(#REF!="","",IF(D714="","",IF(#REF!="Yes",_xll.BQL.Query(#REF!&amp;"get(dropna(matches(groupcut(#G,by=#peer,n=10),long_comp_name().value == value(long_comp_name().value,['"&amp;D714&amp;"']).value),true)) for(members('besgcov index'))","#asof",_xll.BQL.Date(#REF!),"#4 = classification_name(bics,4)","#3 = classification_name(bics,3)","#2 = classification_name(bics,2)","#if= "&amp;'[11]Peer Sheet'!$AE$2&amp;"","#Peer = "&amp;'[11]Peer Sheet'!$AE$3&amp;""),I714)))</f>
        <v>#REF!</v>
      </c>
      <c r="O714" s="27" t="e">
        <f>IF(O713&lt;#REF!,O713+1,"")</f>
        <v>#REF!</v>
      </c>
      <c r="P714" s="42" t="e">
        <f t="array" ref="P714">IF(O714="","",INDEX(D$9:D$938,MATCH(1,(K$9:K$938=IF(#REF!="Leaders",LARGE(K$9:K$938,O714),SMALL(K$9:K$938,O714)))*(COUNTIF(P$9:P713,D$9:D$938)=0),0)))</f>
        <v>#REF!</v>
      </c>
      <c r="Q714" s="41" t="e">
        <f t="shared" si="21"/>
        <v>#REF!</v>
      </c>
      <c r="R714" s="28" t="e">
        <f>IF(O714="","",IF(#REF!="Leaders",LARGE(K:K,O714),SMALL(K:K,O714)))</f>
        <v>#REF!</v>
      </c>
      <c r="T714" s="42" t="e">
        <f t="array" ref="T714">IF(O714="","",INDEX(D$9:D$938,MATCH(1,(L$9:L$938=IF(#REF!="Leaders",LARGE(L$9:L$938,O714),SMALL(L$9:L$938,O714)))*(COUNTIF(T$9:T713,D$9:D$938)=0),0)))</f>
        <v>#REF!</v>
      </c>
      <c r="U714" s="41" t="e">
        <f t="shared" si="22"/>
        <v>#REF!</v>
      </c>
      <c r="V714" s="28" t="e">
        <f>IF(O714="","",IF(#REF!="Leaders",LARGE(L:L,O714),SMALL(L:L,O714)))</f>
        <v>#REF!</v>
      </c>
      <c r="X714" s="42" t="e">
        <f t="array" ref="X714">IF(O714="","",INDEX(D$9:D$938,MATCH(1,(M$9:M$938=IF(#REF!="Leaders",LARGE(M$9:M$938,O714),SMALL(M$9:M$938,O714)))*(COUNTIF(X$9:X713,D$9:D$938)=0),0)))</f>
        <v>#REF!</v>
      </c>
      <c r="Y714" s="41" t="e">
        <f t="shared" si="23"/>
        <v>#REF!</v>
      </c>
      <c r="Z714" s="28" t="e">
        <f>IF(O714="","",IF(#REF!="Leaders",LARGE(M:M,O714),SMALL(M:M,O714)))</f>
        <v>#REF!</v>
      </c>
    </row>
    <row r="715" spans="11:26">
      <c r="K715" s="28" t="e">
        <f>IF(#REF!="","",IF(D715="","",IFERROR(IF(#REF!="Yes",_xll.BQL.Query(#REF!&amp;"get(dropna(matches(groupcut(#E,by=#peer,n=10),long_comp_name().value == value(long_comp_name().value,['"&amp;D715&amp;"']).value),true)) for(members('besgcov index'))","#asof",_xll.BQL.Date(#REF!),"#4 = classification_name(bics,4)","#3 = classification_name(bics,3)","#2 = classification_name(bics,2)","#if= "&amp;'[11]Peer Sheet'!$AE$2&amp;"","#Peer = "&amp;'[11]Peer Sheet'!$AE$3&amp;""),G715)*1,"-")))</f>
        <v>#REF!</v>
      </c>
      <c r="L715" s="28" t="e">
        <f>IF(#REF!="","",IF(D715="","",IF(#REF!="Yes",_xll.BQL.Query(#REF!&amp;"get(dropna(matches(groupcut(#S,by=#peer,n=10),long_comp_name().value == value(long_comp_name().value,['"&amp;D715&amp;"']).value),true)) for(members('besgcov index'))","#asof",_xll.BQL.Date(#REF!),"#4 = classification_name(bics,4)","#3 = classification_name(bics,3)","#2 = classification_name(bics,2)","#if= "&amp;'[11]Peer Sheet'!$AE$2&amp;"","#Peer = "&amp;'[11]Peer Sheet'!$AE$3&amp;""),H715)))</f>
        <v>#REF!</v>
      </c>
      <c r="M715" s="28" t="e">
        <f>IF(#REF!="","",IF(D715="","",IF(#REF!="Yes",_xll.BQL.Query(#REF!&amp;"get(dropna(matches(groupcut(#G,by=#peer,n=10),long_comp_name().value == value(long_comp_name().value,['"&amp;D715&amp;"']).value),true)) for(members('besgcov index'))","#asof",_xll.BQL.Date(#REF!),"#4 = classification_name(bics,4)","#3 = classification_name(bics,3)","#2 = classification_name(bics,2)","#if= "&amp;'[11]Peer Sheet'!$AE$2&amp;"","#Peer = "&amp;'[11]Peer Sheet'!$AE$3&amp;""),I715)))</f>
        <v>#REF!</v>
      </c>
      <c r="O715" s="27" t="e">
        <f>IF(O714&lt;#REF!,O714+1,"")</f>
        <v>#REF!</v>
      </c>
      <c r="P715" s="42" t="e">
        <f t="array" ref="P715">IF(O715="","",INDEX(D$9:D$938,MATCH(1,(K$9:K$938=IF(#REF!="Leaders",LARGE(K$9:K$938,O715),SMALL(K$9:K$938,O715)))*(COUNTIF(P$9:P714,D$9:D$938)=0),0)))</f>
        <v>#REF!</v>
      </c>
      <c r="Q715" s="41" t="e">
        <f t="shared" si="21"/>
        <v>#REF!</v>
      </c>
      <c r="R715" s="28" t="e">
        <f>IF(O715="","",IF(#REF!="Leaders",LARGE(K:K,O715),SMALL(K:K,O715)))</f>
        <v>#REF!</v>
      </c>
      <c r="T715" s="42" t="e">
        <f t="array" ref="T715">IF(O715="","",INDEX(D$9:D$938,MATCH(1,(L$9:L$938=IF(#REF!="Leaders",LARGE(L$9:L$938,O715),SMALL(L$9:L$938,O715)))*(COUNTIF(T$9:T714,D$9:D$938)=0),0)))</f>
        <v>#REF!</v>
      </c>
      <c r="U715" s="41" t="e">
        <f t="shared" si="22"/>
        <v>#REF!</v>
      </c>
      <c r="V715" s="28" t="e">
        <f>IF(O715="","",IF(#REF!="Leaders",LARGE(L:L,O715),SMALL(L:L,O715)))</f>
        <v>#REF!</v>
      </c>
      <c r="X715" s="42" t="e">
        <f t="array" ref="X715">IF(O715="","",INDEX(D$9:D$938,MATCH(1,(M$9:M$938=IF(#REF!="Leaders",LARGE(M$9:M$938,O715),SMALL(M$9:M$938,O715)))*(COUNTIF(X$9:X714,D$9:D$938)=0),0)))</f>
        <v>#REF!</v>
      </c>
      <c r="Y715" s="41" t="e">
        <f t="shared" si="23"/>
        <v>#REF!</v>
      </c>
      <c r="Z715" s="28" t="e">
        <f>IF(O715="","",IF(#REF!="Leaders",LARGE(M:M,O715),SMALL(M:M,O715)))</f>
        <v>#REF!</v>
      </c>
    </row>
    <row r="716" spans="11:26">
      <c r="K716" s="28" t="e">
        <f>IF(#REF!="","",IF(D716="","",IFERROR(IF(#REF!="Yes",_xll.BQL.Query(#REF!&amp;"get(dropna(matches(groupcut(#E,by=#peer,n=10),long_comp_name().value == value(long_comp_name().value,['"&amp;D716&amp;"']).value),true)) for(members('besgcov index'))","#asof",_xll.BQL.Date(#REF!),"#4 = classification_name(bics,4)","#3 = classification_name(bics,3)","#2 = classification_name(bics,2)","#if= "&amp;'[11]Peer Sheet'!$AE$2&amp;"","#Peer = "&amp;'[11]Peer Sheet'!$AE$3&amp;""),G716)*1,"-")))</f>
        <v>#REF!</v>
      </c>
      <c r="L716" s="28" t="e">
        <f>IF(#REF!="","",IF(D716="","",IF(#REF!="Yes",_xll.BQL.Query(#REF!&amp;"get(dropna(matches(groupcut(#S,by=#peer,n=10),long_comp_name().value == value(long_comp_name().value,['"&amp;D716&amp;"']).value),true)) for(members('besgcov index'))","#asof",_xll.BQL.Date(#REF!),"#4 = classification_name(bics,4)","#3 = classification_name(bics,3)","#2 = classification_name(bics,2)","#if= "&amp;'[11]Peer Sheet'!$AE$2&amp;"","#Peer = "&amp;'[11]Peer Sheet'!$AE$3&amp;""),H716)))</f>
        <v>#REF!</v>
      </c>
      <c r="M716" s="28" t="e">
        <f>IF(#REF!="","",IF(D716="","",IF(#REF!="Yes",_xll.BQL.Query(#REF!&amp;"get(dropna(matches(groupcut(#G,by=#peer,n=10),long_comp_name().value == value(long_comp_name().value,['"&amp;D716&amp;"']).value),true)) for(members('besgcov index'))","#asof",_xll.BQL.Date(#REF!),"#4 = classification_name(bics,4)","#3 = classification_name(bics,3)","#2 = classification_name(bics,2)","#if= "&amp;'[11]Peer Sheet'!$AE$2&amp;"","#Peer = "&amp;'[11]Peer Sheet'!$AE$3&amp;""),I716)))</f>
        <v>#REF!</v>
      </c>
      <c r="O716" s="27" t="e">
        <f>IF(O715&lt;#REF!,O715+1,"")</f>
        <v>#REF!</v>
      </c>
      <c r="P716" s="42" t="e">
        <f t="array" ref="P716">IF(O716="","",INDEX(D$9:D$938,MATCH(1,(K$9:K$938=IF(#REF!="Leaders",LARGE(K$9:K$938,O716),SMALL(K$9:K$938,O716)))*(COUNTIF(P$9:P715,D$9:D$938)=0),0)))</f>
        <v>#REF!</v>
      </c>
      <c r="Q716" s="41" t="e">
        <f t="shared" si="21"/>
        <v>#REF!</v>
      </c>
      <c r="R716" s="28" t="e">
        <f>IF(O716="","",IF(#REF!="Leaders",LARGE(K:K,O716),SMALL(K:K,O716)))</f>
        <v>#REF!</v>
      </c>
      <c r="T716" s="42" t="e">
        <f t="array" ref="T716">IF(O716="","",INDEX(D$9:D$938,MATCH(1,(L$9:L$938=IF(#REF!="Leaders",LARGE(L$9:L$938,O716),SMALL(L$9:L$938,O716)))*(COUNTIF(T$9:T715,D$9:D$938)=0),0)))</f>
        <v>#REF!</v>
      </c>
      <c r="U716" s="41" t="e">
        <f t="shared" si="22"/>
        <v>#REF!</v>
      </c>
      <c r="V716" s="28" t="e">
        <f>IF(O716="","",IF(#REF!="Leaders",LARGE(L:L,O716),SMALL(L:L,O716)))</f>
        <v>#REF!</v>
      </c>
      <c r="X716" s="42" t="e">
        <f t="array" ref="X716">IF(O716="","",INDEX(D$9:D$938,MATCH(1,(M$9:M$938=IF(#REF!="Leaders",LARGE(M$9:M$938,O716),SMALL(M$9:M$938,O716)))*(COUNTIF(X$9:X715,D$9:D$938)=0),0)))</f>
        <v>#REF!</v>
      </c>
      <c r="Y716" s="41" t="e">
        <f t="shared" si="23"/>
        <v>#REF!</v>
      </c>
      <c r="Z716" s="28" t="e">
        <f>IF(O716="","",IF(#REF!="Leaders",LARGE(M:M,O716),SMALL(M:M,O716)))</f>
        <v>#REF!</v>
      </c>
    </row>
    <row r="717" spans="11:26">
      <c r="K717" s="28" t="e">
        <f>IF(#REF!="","",IF(D717="","",IFERROR(IF(#REF!="Yes",_xll.BQL.Query(#REF!&amp;"get(dropna(matches(groupcut(#E,by=#peer,n=10),long_comp_name().value == value(long_comp_name().value,['"&amp;D717&amp;"']).value),true)) for(members('besgcov index'))","#asof",_xll.BQL.Date(#REF!),"#4 = classification_name(bics,4)","#3 = classification_name(bics,3)","#2 = classification_name(bics,2)","#if= "&amp;'[11]Peer Sheet'!$AE$2&amp;"","#Peer = "&amp;'[11]Peer Sheet'!$AE$3&amp;""),G717)*1,"-")))</f>
        <v>#REF!</v>
      </c>
      <c r="L717" s="28" t="e">
        <f>IF(#REF!="","",IF(D717="","",IF(#REF!="Yes",_xll.BQL.Query(#REF!&amp;"get(dropna(matches(groupcut(#S,by=#peer,n=10),long_comp_name().value == value(long_comp_name().value,['"&amp;D717&amp;"']).value),true)) for(members('besgcov index'))","#asof",_xll.BQL.Date(#REF!),"#4 = classification_name(bics,4)","#3 = classification_name(bics,3)","#2 = classification_name(bics,2)","#if= "&amp;'[11]Peer Sheet'!$AE$2&amp;"","#Peer = "&amp;'[11]Peer Sheet'!$AE$3&amp;""),H717)))</f>
        <v>#REF!</v>
      </c>
      <c r="M717" s="28" t="e">
        <f>IF(#REF!="","",IF(D717="","",IF(#REF!="Yes",_xll.BQL.Query(#REF!&amp;"get(dropna(matches(groupcut(#G,by=#peer,n=10),long_comp_name().value == value(long_comp_name().value,['"&amp;D717&amp;"']).value),true)) for(members('besgcov index'))","#asof",_xll.BQL.Date(#REF!),"#4 = classification_name(bics,4)","#3 = classification_name(bics,3)","#2 = classification_name(bics,2)","#if= "&amp;'[11]Peer Sheet'!$AE$2&amp;"","#Peer = "&amp;'[11]Peer Sheet'!$AE$3&amp;""),I717)))</f>
        <v>#REF!</v>
      </c>
      <c r="O717" s="27" t="e">
        <f>IF(O716&lt;#REF!,O716+1,"")</f>
        <v>#REF!</v>
      </c>
      <c r="P717" s="42" t="e">
        <f t="array" ref="P717">IF(O717="","",INDEX(D$9:D$938,MATCH(1,(K$9:K$938=IF(#REF!="Leaders",LARGE(K$9:K$938,O717),SMALL(K$9:K$938,O717)))*(COUNTIF(P$9:P716,D$9:D$938)=0),0)))</f>
        <v>#REF!</v>
      </c>
      <c r="Q717" s="41" t="e">
        <f t="shared" si="21"/>
        <v>#REF!</v>
      </c>
      <c r="R717" s="28" t="e">
        <f>IF(O717="","",IF(#REF!="Leaders",LARGE(K:K,O717),SMALL(K:K,O717)))</f>
        <v>#REF!</v>
      </c>
      <c r="T717" s="42" t="e">
        <f t="array" ref="T717">IF(O717="","",INDEX(D$9:D$938,MATCH(1,(L$9:L$938=IF(#REF!="Leaders",LARGE(L$9:L$938,O717),SMALL(L$9:L$938,O717)))*(COUNTIF(T$9:T716,D$9:D$938)=0),0)))</f>
        <v>#REF!</v>
      </c>
      <c r="U717" s="41" t="e">
        <f t="shared" si="22"/>
        <v>#REF!</v>
      </c>
      <c r="V717" s="28" t="e">
        <f>IF(O717="","",IF(#REF!="Leaders",LARGE(L:L,O717),SMALL(L:L,O717)))</f>
        <v>#REF!</v>
      </c>
      <c r="X717" s="42" t="e">
        <f t="array" ref="X717">IF(O717="","",INDEX(D$9:D$938,MATCH(1,(M$9:M$938=IF(#REF!="Leaders",LARGE(M$9:M$938,O717),SMALL(M$9:M$938,O717)))*(COUNTIF(X$9:X716,D$9:D$938)=0),0)))</f>
        <v>#REF!</v>
      </c>
      <c r="Y717" s="41" t="e">
        <f t="shared" si="23"/>
        <v>#REF!</v>
      </c>
      <c r="Z717" s="28" t="e">
        <f>IF(O717="","",IF(#REF!="Leaders",LARGE(M:M,O717),SMALL(M:M,O717)))</f>
        <v>#REF!</v>
      </c>
    </row>
    <row r="718" spans="11:26">
      <c r="K718" s="28" t="e">
        <f>IF(#REF!="","",IF(D718="","",IFERROR(IF(#REF!="Yes",_xll.BQL.Query(#REF!&amp;"get(dropna(matches(groupcut(#E,by=#peer,n=10),long_comp_name().value == value(long_comp_name().value,['"&amp;D718&amp;"']).value),true)) for(members('besgcov index'))","#asof",_xll.BQL.Date(#REF!),"#4 = classification_name(bics,4)","#3 = classification_name(bics,3)","#2 = classification_name(bics,2)","#if= "&amp;'[11]Peer Sheet'!$AE$2&amp;"","#Peer = "&amp;'[11]Peer Sheet'!$AE$3&amp;""),G718)*1,"-")))</f>
        <v>#REF!</v>
      </c>
      <c r="L718" s="28" t="e">
        <f>IF(#REF!="","",IF(D718="","",IF(#REF!="Yes",_xll.BQL.Query(#REF!&amp;"get(dropna(matches(groupcut(#S,by=#peer,n=10),long_comp_name().value == value(long_comp_name().value,['"&amp;D718&amp;"']).value),true)) for(members('besgcov index'))","#asof",_xll.BQL.Date(#REF!),"#4 = classification_name(bics,4)","#3 = classification_name(bics,3)","#2 = classification_name(bics,2)","#if= "&amp;'[11]Peer Sheet'!$AE$2&amp;"","#Peer = "&amp;'[11]Peer Sheet'!$AE$3&amp;""),H718)))</f>
        <v>#REF!</v>
      </c>
      <c r="M718" s="28" t="e">
        <f>IF(#REF!="","",IF(D718="","",IF(#REF!="Yes",_xll.BQL.Query(#REF!&amp;"get(dropna(matches(groupcut(#G,by=#peer,n=10),long_comp_name().value == value(long_comp_name().value,['"&amp;D718&amp;"']).value),true)) for(members('besgcov index'))","#asof",_xll.BQL.Date(#REF!),"#4 = classification_name(bics,4)","#3 = classification_name(bics,3)","#2 = classification_name(bics,2)","#if= "&amp;'[11]Peer Sheet'!$AE$2&amp;"","#Peer = "&amp;'[11]Peer Sheet'!$AE$3&amp;""),I718)))</f>
        <v>#REF!</v>
      </c>
      <c r="O718" s="27" t="e">
        <f>IF(O717&lt;#REF!,O717+1,"")</f>
        <v>#REF!</v>
      </c>
      <c r="P718" s="42" t="e">
        <f t="array" ref="P718">IF(O718="","",INDEX(D$9:D$938,MATCH(1,(K$9:K$938=IF(#REF!="Leaders",LARGE(K$9:K$938,O718),SMALL(K$9:K$938,O718)))*(COUNTIF(P$9:P717,D$9:D$938)=0),0)))</f>
        <v>#REF!</v>
      </c>
      <c r="Q718" s="41" t="e">
        <f t="shared" si="21"/>
        <v>#REF!</v>
      </c>
      <c r="R718" s="28" t="e">
        <f>IF(O718="","",IF(#REF!="Leaders",LARGE(K:K,O718),SMALL(K:K,O718)))</f>
        <v>#REF!</v>
      </c>
      <c r="T718" s="42" t="e">
        <f t="array" ref="T718">IF(O718="","",INDEX(D$9:D$938,MATCH(1,(L$9:L$938=IF(#REF!="Leaders",LARGE(L$9:L$938,O718),SMALL(L$9:L$938,O718)))*(COUNTIF(T$9:T717,D$9:D$938)=0),0)))</f>
        <v>#REF!</v>
      </c>
      <c r="U718" s="41" t="e">
        <f t="shared" si="22"/>
        <v>#REF!</v>
      </c>
      <c r="V718" s="28" t="e">
        <f>IF(O718="","",IF(#REF!="Leaders",LARGE(L:L,O718),SMALL(L:L,O718)))</f>
        <v>#REF!</v>
      </c>
      <c r="X718" s="42" t="e">
        <f t="array" ref="X718">IF(O718="","",INDEX(D$9:D$938,MATCH(1,(M$9:M$938=IF(#REF!="Leaders",LARGE(M$9:M$938,O718),SMALL(M$9:M$938,O718)))*(COUNTIF(X$9:X717,D$9:D$938)=0),0)))</f>
        <v>#REF!</v>
      </c>
      <c r="Y718" s="41" t="e">
        <f t="shared" si="23"/>
        <v>#REF!</v>
      </c>
      <c r="Z718" s="28" t="e">
        <f>IF(O718="","",IF(#REF!="Leaders",LARGE(M:M,O718),SMALL(M:M,O718)))</f>
        <v>#REF!</v>
      </c>
    </row>
    <row r="719" spans="11:26">
      <c r="K719" s="28" t="e">
        <f>IF(#REF!="","",IF(D719="","",IFERROR(IF(#REF!="Yes",_xll.BQL.Query(#REF!&amp;"get(dropna(matches(groupcut(#E,by=#peer,n=10),long_comp_name().value == value(long_comp_name().value,['"&amp;D719&amp;"']).value),true)) for(members('besgcov index'))","#asof",_xll.BQL.Date(#REF!),"#4 = classification_name(bics,4)","#3 = classification_name(bics,3)","#2 = classification_name(bics,2)","#if= "&amp;'[11]Peer Sheet'!$AE$2&amp;"","#Peer = "&amp;'[11]Peer Sheet'!$AE$3&amp;""),G719)*1,"-")))</f>
        <v>#REF!</v>
      </c>
      <c r="L719" s="28" t="e">
        <f>IF(#REF!="","",IF(D719="","",IF(#REF!="Yes",_xll.BQL.Query(#REF!&amp;"get(dropna(matches(groupcut(#S,by=#peer,n=10),long_comp_name().value == value(long_comp_name().value,['"&amp;D719&amp;"']).value),true)) for(members('besgcov index'))","#asof",_xll.BQL.Date(#REF!),"#4 = classification_name(bics,4)","#3 = classification_name(bics,3)","#2 = classification_name(bics,2)","#if= "&amp;'[11]Peer Sheet'!$AE$2&amp;"","#Peer = "&amp;'[11]Peer Sheet'!$AE$3&amp;""),H719)))</f>
        <v>#REF!</v>
      </c>
      <c r="M719" s="28" t="e">
        <f>IF(#REF!="","",IF(D719="","",IF(#REF!="Yes",_xll.BQL.Query(#REF!&amp;"get(dropna(matches(groupcut(#G,by=#peer,n=10),long_comp_name().value == value(long_comp_name().value,['"&amp;D719&amp;"']).value),true)) for(members('besgcov index'))","#asof",_xll.BQL.Date(#REF!),"#4 = classification_name(bics,4)","#3 = classification_name(bics,3)","#2 = classification_name(bics,2)","#if= "&amp;'[11]Peer Sheet'!$AE$2&amp;"","#Peer = "&amp;'[11]Peer Sheet'!$AE$3&amp;""),I719)))</f>
        <v>#REF!</v>
      </c>
      <c r="O719" s="27" t="e">
        <f>IF(O718&lt;#REF!,O718+1,"")</f>
        <v>#REF!</v>
      </c>
      <c r="P719" s="42" t="e">
        <f t="array" ref="P719">IF(O719="","",INDEX(D$9:D$938,MATCH(1,(K$9:K$938=IF(#REF!="Leaders",LARGE(K$9:K$938,O719),SMALL(K$9:K$938,O719)))*(COUNTIF(P$9:P718,D$9:D$938)=0),0)))</f>
        <v>#REF!</v>
      </c>
      <c r="Q719" s="41" t="e">
        <f t="shared" si="21"/>
        <v>#REF!</v>
      </c>
      <c r="R719" s="28" t="e">
        <f>IF(O719="","",IF(#REF!="Leaders",LARGE(K:K,O719),SMALL(K:K,O719)))</f>
        <v>#REF!</v>
      </c>
      <c r="T719" s="42" t="e">
        <f t="array" ref="T719">IF(O719="","",INDEX(D$9:D$938,MATCH(1,(L$9:L$938=IF(#REF!="Leaders",LARGE(L$9:L$938,O719),SMALL(L$9:L$938,O719)))*(COUNTIF(T$9:T718,D$9:D$938)=0),0)))</f>
        <v>#REF!</v>
      </c>
      <c r="U719" s="41" t="e">
        <f t="shared" si="22"/>
        <v>#REF!</v>
      </c>
      <c r="V719" s="28" t="e">
        <f>IF(O719="","",IF(#REF!="Leaders",LARGE(L:L,O719),SMALL(L:L,O719)))</f>
        <v>#REF!</v>
      </c>
      <c r="X719" s="42" t="e">
        <f t="array" ref="X719">IF(O719="","",INDEX(D$9:D$938,MATCH(1,(M$9:M$938=IF(#REF!="Leaders",LARGE(M$9:M$938,O719),SMALL(M$9:M$938,O719)))*(COUNTIF(X$9:X718,D$9:D$938)=0),0)))</f>
        <v>#REF!</v>
      </c>
      <c r="Y719" s="41" t="e">
        <f t="shared" si="23"/>
        <v>#REF!</v>
      </c>
      <c r="Z719" s="28" t="e">
        <f>IF(O719="","",IF(#REF!="Leaders",LARGE(M:M,O719),SMALL(M:M,O719)))</f>
        <v>#REF!</v>
      </c>
    </row>
    <row r="720" spans="11:26">
      <c r="K720" s="28" t="e">
        <f>IF(#REF!="","",IF(D720="","",IFERROR(IF(#REF!="Yes",_xll.BQL.Query(#REF!&amp;"get(dropna(matches(groupcut(#E,by=#peer,n=10),long_comp_name().value == value(long_comp_name().value,['"&amp;D720&amp;"']).value),true)) for(members('besgcov index'))","#asof",_xll.BQL.Date(#REF!),"#4 = classification_name(bics,4)","#3 = classification_name(bics,3)","#2 = classification_name(bics,2)","#if= "&amp;'[11]Peer Sheet'!$AE$2&amp;"","#Peer = "&amp;'[11]Peer Sheet'!$AE$3&amp;""),G720)*1,"-")))</f>
        <v>#REF!</v>
      </c>
      <c r="L720" s="28" t="e">
        <f>IF(#REF!="","",IF(D720="","",IF(#REF!="Yes",_xll.BQL.Query(#REF!&amp;"get(dropna(matches(groupcut(#S,by=#peer,n=10),long_comp_name().value == value(long_comp_name().value,['"&amp;D720&amp;"']).value),true)) for(members('besgcov index'))","#asof",_xll.BQL.Date(#REF!),"#4 = classification_name(bics,4)","#3 = classification_name(bics,3)","#2 = classification_name(bics,2)","#if= "&amp;'[11]Peer Sheet'!$AE$2&amp;"","#Peer = "&amp;'[11]Peer Sheet'!$AE$3&amp;""),H720)))</f>
        <v>#REF!</v>
      </c>
      <c r="M720" s="28" t="e">
        <f>IF(#REF!="","",IF(D720="","",IF(#REF!="Yes",_xll.BQL.Query(#REF!&amp;"get(dropna(matches(groupcut(#G,by=#peer,n=10),long_comp_name().value == value(long_comp_name().value,['"&amp;D720&amp;"']).value),true)) for(members('besgcov index'))","#asof",_xll.BQL.Date(#REF!),"#4 = classification_name(bics,4)","#3 = classification_name(bics,3)","#2 = classification_name(bics,2)","#if= "&amp;'[11]Peer Sheet'!$AE$2&amp;"","#Peer = "&amp;'[11]Peer Sheet'!$AE$3&amp;""),I720)))</f>
        <v>#REF!</v>
      </c>
      <c r="X720" s="42" t="str">
        <f t="array" ref="X720">IF(O720="","",INDEX(D$9:D$938,MATCH(1,(M$9:M$938=IF(#REF!="Leaders",LARGE(M$9:M$938,O720),SMALL(M$9:M$938,O720)))*(COUNTIF(X$9:X719,D$9:D$938)=0),0)))</f>
        <v/>
      </c>
      <c r="Y720" s="41" t="str">
        <f t="shared" si="23"/>
        <v/>
      </c>
      <c r="Z720" s="28" t="str">
        <f>IF(O720="","",IF(#REF!="Leaders",LARGE(M:M,O720),SMALL(M:M,O720)))</f>
        <v/>
      </c>
    </row>
    <row r="721" spans="11:13">
      <c r="K721" s="28" t="e">
        <f>IF(#REF!="","",IF(D721="","",IFERROR(IF(#REF!="Yes",_xll.BQL.Query(#REF!&amp;"get(dropna(matches(groupcut(#E,by=#peer,n=10),long_comp_name().value == value(long_comp_name().value,['"&amp;D721&amp;"']).value),true)) for(members('besgcov index'))","#asof",_xll.BQL.Date(#REF!),"#4 = classification_name(bics,4)","#3 = classification_name(bics,3)","#2 = classification_name(bics,2)","#if= "&amp;'[11]Peer Sheet'!$AE$2&amp;"","#Peer = "&amp;'[11]Peer Sheet'!$AE$3&amp;""),G721)*1,"-")))</f>
        <v>#REF!</v>
      </c>
      <c r="L721" s="28" t="e">
        <f>IF(#REF!="","",IF(D721="","",IF(#REF!="Yes",_xll.BQL.Query(#REF!&amp;"get(dropna(matches(groupcut(#S,by=#peer,n=10),long_comp_name().value == value(long_comp_name().value,['"&amp;D721&amp;"']).value),true)) for(members('besgcov index'))","#asof",_xll.BQL.Date(#REF!),"#4 = classification_name(bics,4)","#3 = classification_name(bics,3)","#2 = classification_name(bics,2)","#if= "&amp;'[11]Peer Sheet'!$AE$2&amp;"","#Peer = "&amp;'[11]Peer Sheet'!$AE$3&amp;""),H721)))</f>
        <v>#REF!</v>
      </c>
      <c r="M721" s="28" t="e">
        <f>IF(#REF!="","",IF(D721="","",IF(#REF!="Yes",_xll.BQL.Query(#REF!&amp;"get(dropna(matches(groupcut(#G,by=#peer,n=10),long_comp_name().value == value(long_comp_name().value,['"&amp;D721&amp;"']).value),true)) for(members('besgcov index'))","#asof",_xll.BQL.Date(#REF!),"#4 = classification_name(bics,4)","#3 = classification_name(bics,3)","#2 = classification_name(bics,2)","#if= "&amp;'[11]Peer Sheet'!$AE$2&amp;"","#Peer = "&amp;'[11]Peer Sheet'!$AE$3&amp;""),I721)))</f>
        <v>#REF!</v>
      </c>
    </row>
    <row r="722" spans="11:13">
      <c r="K722" s="28" t="e">
        <f>IF(#REF!="","",IF(D722="","",IFERROR(IF(#REF!="Yes",_xll.BQL.Query(#REF!&amp;"get(dropna(matches(groupcut(#E,by=#peer,n=10),long_comp_name().value == value(long_comp_name().value,['"&amp;D722&amp;"']).value),true)) for(members('besgcov index'))","#asof",_xll.BQL.Date(#REF!),"#4 = classification_name(bics,4)","#3 = classification_name(bics,3)","#2 = classification_name(bics,2)","#if= "&amp;'[11]Peer Sheet'!$AE$2&amp;"","#Peer = "&amp;'[11]Peer Sheet'!$AE$3&amp;""),G722)*1,"-")))</f>
        <v>#REF!</v>
      </c>
      <c r="L722" s="28" t="e">
        <f>IF(#REF!="","",IF(D722="","",IF(#REF!="Yes",_xll.BQL.Query(#REF!&amp;"get(dropna(matches(groupcut(#S,by=#peer,n=10),long_comp_name().value == value(long_comp_name().value,['"&amp;D722&amp;"']).value),true)) for(members('besgcov index'))","#asof",_xll.BQL.Date(#REF!),"#4 = classification_name(bics,4)","#3 = classification_name(bics,3)","#2 = classification_name(bics,2)","#if= "&amp;'[11]Peer Sheet'!$AE$2&amp;"","#Peer = "&amp;'[11]Peer Sheet'!$AE$3&amp;""),H722)))</f>
        <v>#REF!</v>
      </c>
      <c r="M722" s="28" t="e">
        <f>IF(#REF!="","",IF(D722="","",IF(#REF!="Yes",_xll.BQL.Query(#REF!&amp;"get(dropna(matches(groupcut(#G,by=#peer,n=10),long_comp_name().value == value(long_comp_name().value,['"&amp;D722&amp;"']).value),true)) for(members('besgcov index'))","#asof",_xll.BQL.Date(#REF!),"#4 = classification_name(bics,4)","#3 = classification_name(bics,3)","#2 = classification_name(bics,2)","#if= "&amp;'[11]Peer Sheet'!$AE$2&amp;"","#Peer = "&amp;'[11]Peer Sheet'!$AE$3&amp;""),I722)))</f>
        <v>#REF!</v>
      </c>
    </row>
    <row r="723" spans="11:13">
      <c r="K723" s="28" t="e">
        <f>IF(#REF!="","",IF(D723="","",IFERROR(IF(#REF!="Yes",_xll.BQL.Query(#REF!&amp;"get(dropna(matches(groupcut(#E,by=#peer,n=10),long_comp_name().value == value(long_comp_name().value,['"&amp;D723&amp;"']).value),true)) for(members('besgcov index'))","#asof",_xll.BQL.Date(#REF!),"#4 = classification_name(bics,4)","#3 = classification_name(bics,3)","#2 = classification_name(bics,2)","#if= "&amp;'[11]Peer Sheet'!$AE$2&amp;"","#Peer = "&amp;'[11]Peer Sheet'!$AE$3&amp;""),G723)*1,"-")))</f>
        <v>#REF!</v>
      </c>
      <c r="L723" s="28" t="e">
        <f>IF(#REF!="","",IF(D723="","",IF(#REF!="Yes",_xll.BQL.Query(#REF!&amp;"get(dropna(matches(groupcut(#S,by=#peer,n=10),long_comp_name().value == value(long_comp_name().value,['"&amp;D723&amp;"']).value),true)) for(members('besgcov index'))","#asof",_xll.BQL.Date(#REF!),"#4 = classification_name(bics,4)","#3 = classification_name(bics,3)","#2 = classification_name(bics,2)","#if= "&amp;'[11]Peer Sheet'!$AE$2&amp;"","#Peer = "&amp;'[11]Peer Sheet'!$AE$3&amp;""),H723)))</f>
        <v>#REF!</v>
      </c>
      <c r="M723" s="28" t="e">
        <f>IF(#REF!="","",IF(D723="","",IF(#REF!="Yes",_xll.BQL.Query(#REF!&amp;"get(dropna(matches(groupcut(#G,by=#peer,n=10),long_comp_name().value == value(long_comp_name().value,['"&amp;D723&amp;"']).value),true)) for(members('besgcov index'))","#asof",_xll.BQL.Date(#REF!),"#4 = classification_name(bics,4)","#3 = classification_name(bics,3)","#2 = classification_name(bics,2)","#if= "&amp;'[11]Peer Sheet'!$AE$2&amp;"","#Peer = "&amp;'[11]Peer Sheet'!$AE$3&amp;""),I723)))</f>
        <v>#REF!</v>
      </c>
    </row>
    <row r="724" spans="11:13">
      <c r="K724" s="28" t="e">
        <f>IF(#REF!="","",IF(D724="","",IFERROR(IF(#REF!="Yes",_xll.BQL.Query(#REF!&amp;"get(dropna(matches(groupcut(#E,by=#peer,n=10),long_comp_name().value == value(long_comp_name().value,['"&amp;D724&amp;"']).value),true)) for(members('besgcov index'))","#asof",_xll.BQL.Date(#REF!),"#4 = classification_name(bics,4)","#3 = classification_name(bics,3)","#2 = classification_name(bics,2)","#if= "&amp;'[11]Peer Sheet'!$AE$2&amp;"","#Peer = "&amp;'[11]Peer Sheet'!$AE$3&amp;""),G724)*1,"-")))</f>
        <v>#REF!</v>
      </c>
      <c r="L724" s="28" t="e">
        <f>IF(#REF!="","",IF(D724="","",IF(#REF!="Yes",_xll.BQL.Query(#REF!&amp;"get(dropna(matches(groupcut(#S,by=#peer,n=10),long_comp_name().value == value(long_comp_name().value,['"&amp;D724&amp;"']).value),true)) for(members('besgcov index'))","#asof",_xll.BQL.Date(#REF!),"#4 = classification_name(bics,4)","#3 = classification_name(bics,3)","#2 = classification_name(bics,2)","#if= "&amp;'[11]Peer Sheet'!$AE$2&amp;"","#Peer = "&amp;'[11]Peer Sheet'!$AE$3&amp;""),H724)))</f>
        <v>#REF!</v>
      </c>
      <c r="M724" s="28" t="e">
        <f>IF(#REF!="","",IF(D724="","",IF(#REF!="Yes",_xll.BQL.Query(#REF!&amp;"get(dropna(matches(groupcut(#G,by=#peer,n=10),long_comp_name().value == value(long_comp_name().value,['"&amp;D724&amp;"']).value),true)) for(members('besgcov index'))","#asof",_xll.BQL.Date(#REF!),"#4 = classification_name(bics,4)","#3 = classification_name(bics,3)","#2 = classification_name(bics,2)","#if= "&amp;'[11]Peer Sheet'!$AE$2&amp;"","#Peer = "&amp;'[11]Peer Sheet'!$AE$3&amp;""),I724)))</f>
        <v>#REF!</v>
      </c>
    </row>
    <row r="725" spans="11:13">
      <c r="K725" s="28" t="e">
        <f>IF(#REF!="","",IF(D725="","",IFERROR(IF(#REF!="Yes",_xll.BQL.Query(#REF!&amp;"get(dropna(matches(groupcut(#E,by=#peer,n=10),long_comp_name().value == value(long_comp_name().value,['"&amp;D725&amp;"']).value),true)) for(members('besgcov index'))","#asof",_xll.BQL.Date(#REF!),"#4 = classification_name(bics,4)","#3 = classification_name(bics,3)","#2 = classification_name(bics,2)","#if= "&amp;'[11]Peer Sheet'!$AE$2&amp;"","#Peer = "&amp;'[11]Peer Sheet'!$AE$3&amp;""),G725)*1,"-")))</f>
        <v>#REF!</v>
      </c>
      <c r="L725" s="28" t="e">
        <f>IF(#REF!="","",IF(D725="","",IF(#REF!="Yes",_xll.BQL.Query(#REF!&amp;"get(dropna(matches(groupcut(#S,by=#peer,n=10),long_comp_name().value == value(long_comp_name().value,['"&amp;D725&amp;"']).value),true)) for(members('besgcov index'))","#asof",_xll.BQL.Date(#REF!),"#4 = classification_name(bics,4)","#3 = classification_name(bics,3)","#2 = classification_name(bics,2)","#if= "&amp;'[11]Peer Sheet'!$AE$2&amp;"","#Peer = "&amp;'[11]Peer Sheet'!$AE$3&amp;""),H725)))</f>
        <v>#REF!</v>
      </c>
      <c r="M725" s="28" t="e">
        <f>IF(#REF!="","",IF(D725="","",IF(#REF!="Yes",_xll.BQL.Query(#REF!&amp;"get(dropna(matches(groupcut(#G,by=#peer,n=10),long_comp_name().value == value(long_comp_name().value,['"&amp;D725&amp;"']).value),true)) for(members('besgcov index'))","#asof",_xll.BQL.Date(#REF!),"#4 = classification_name(bics,4)","#3 = classification_name(bics,3)","#2 = classification_name(bics,2)","#if= "&amp;'[11]Peer Sheet'!$AE$2&amp;"","#Peer = "&amp;'[11]Peer Sheet'!$AE$3&amp;""),I725)))</f>
        <v>#REF!</v>
      </c>
    </row>
    <row r="726" spans="11:13">
      <c r="K726" s="28" t="e">
        <f>IF(#REF!="","",IF(D726="","",IFERROR(IF(#REF!="Yes",_xll.BQL.Query(#REF!&amp;"get(dropna(matches(groupcut(#E,by=#peer,n=10),long_comp_name().value == value(long_comp_name().value,['"&amp;D726&amp;"']).value),true)) for(members('besgcov index'))","#asof",_xll.BQL.Date(#REF!),"#4 = classification_name(bics,4)","#3 = classification_name(bics,3)","#2 = classification_name(bics,2)","#if= "&amp;'[11]Peer Sheet'!$AE$2&amp;"","#Peer = "&amp;'[11]Peer Sheet'!$AE$3&amp;""),G726)*1,"-")))</f>
        <v>#REF!</v>
      </c>
      <c r="L726" s="28" t="e">
        <f>IF(#REF!="","",IF(D726="","",IF(#REF!="Yes",_xll.BQL.Query(#REF!&amp;"get(dropna(matches(groupcut(#S,by=#peer,n=10),long_comp_name().value == value(long_comp_name().value,['"&amp;D726&amp;"']).value),true)) for(members('besgcov index'))","#asof",_xll.BQL.Date(#REF!),"#4 = classification_name(bics,4)","#3 = classification_name(bics,3)","#2 = classification_name(bics,2)","#if= "&amp;'[11]Peer Sheet'!$AE$2&amp;"","#Peer = "&amp;'[11]Peer Sheet'!$AE$3&amp;""),H726)))</f>
        <v>#REF!</v>
      </c>
      <c r="M726" s="28" t="e">
        <f>IF(#REF!="","",IF(D726="","",IF(#REF!="Yes",_xll.BQL.Query(#REF!&amp;"get(dropna(matches(groupcut(#G,by=#peer,n=10),long_comp_name().value == value(long_comp_name().value,['"&amp;D726&amp;"']).value),true)) for(members('besgcov index'))","#asof",_xll.BQL.Date(#REF!),"#4 = classification_name(bics,4)","#3 = classification_name(bics,3)","#2 = classification_name(bics,2)","#if= "&amp;'[11]Peer Sheet'!$AE$2&amp;"","#Peer = "&amp;'[11]Peer Sheet'!$AE$3&amp;""),I726)))</f>
        <v>#REF!</v>
      </c>
    </row>
    <row r="727" spans="11:13">
      <c r="K727" s="28" t="e">
        <f>IF(#REF!="","",IF(D727="","",IFERROR(IF(#REF!="Yes",_xll.BQL.Query(#REF!&amp;"get(dropna(matches(groupcut(#E,by=#peer,n=10),long_comp_name().value == value(long_comp_name().value,['"&amp;D727&amp;"']).value),true)) for(members('besgcov index'))","#asof",_xll.BQL.Date(#REF!),"#4 = classification_name(bics,4)","#3 = classification_name(bics,3)","#2 = classification_name(bics,2)","#if= "&amp;'[11]Peer Sheet'!$AE$2&amp;"","#Peer = "&amp;'[11]Peer Sheet'!$AE$3&amp;""),G727)*1,"-")))</f>
        <v>#REF!</v>
      </c>
      <c r="L727" s="28" t="e">
        <f>IF(#REF!="","",IF(D727="","",IF(#REF!="Yes",_xll.BQL.Query(#REF!&amp;"get(dropna(matches(groupcut(#S,by=#peer,n=10),long_comp_name().value == value(long_comp_name().value,['"&amp;D727&amp;"']).value),true)) for(members('besgcov index'))","#asof",_xll.BQL.Date(#REF!),"#4 = classification_name(bics,4)","#3 = classification_name(bics,3)","#2 = classification_name(bics,2)","#if= "&amp;'[11]Peer Sheet'!$AE$2&amp;"","#Peer = "&amp;'[11]Peer Sheet'!$AE$3&amp;""),H727)))</f>
        <v>#REF!</v>
      </c>
      <c r="M727" s="28" t="e">
        <f>IF(#REF!="","",IF(D727="","",IF(#REF!="Yes",_xll.BQL.Query(#REF!&amp;"get(dropna(matches(groupcut(#G,by=#peer,n=10),long_comp_name().value == value(long_comp_name().value,['"&amp;D727&amp;"']).value),true)) for(members('besgcov index'))","#asof",_xll.BQL.Date(#REF!),"#4 = classification_name(bics,4)","#3 = classification_name(bics,3)","#2 = classification_name(bics,2)","#if= "&amp;'[11]Peer Sheet'!$AE$2&amp;"","#Peer = "&amp;'[11]Peer Sheet'!$AE$3&amp;""),I727)))</f>
        <v>#REF!</v>
      </c>
    </row>
    <row r="728" spans="11:13">
      <c r="K728" s="28" t="e">
        <f>IF(#REF!="","",IF(D728="","",IFERROR(IF(#REF!="Yes",_xll.BQL.Query(#REF!&amp;"get(dropna(matches(groupcut(#E,by=#peer,n=10),long_comp_name().value == value(long_comp_name().value,['"&amp;D728&amp;"']).value),true)) for(members('besgcov index'))","#asof",_xll.BQL.Date(#REF!),"#4 = classification_name(bics,4)","#3 = classification_name(bics,3)","#2 = classification_name(bics,2)","#if= "&amp;'[11]Peer Sheet'!$AE$2&amp;"","#Peer = "&amp;'[11]Peer Sheet'!$AE$3&amp;""),G728)*1,"-")))</f>
        <v>#REF!</v>
      </c>
      <c r="L728" s="28" t="e">
        <f>IF(#REF!="","",IF(D728="","",IF(#REF!="Yes",_xll.BQL.Query(#REF!&amp;"get(dropna(matches(groupcut(#S,by=#peer,n=10),long_comp_name().value == value(long_comp_name().value,['"&amp;D728&amp;"']).value),true)) for(members('besgcov index'))","#asof",_xll.BQL.Date(#REF!),"#4 = classification_name(bics,4)","#3 = classification_name(bics,3)","#2 = classification_name(bics,2)","#if= "&amp;'[11]Peer Sheet'!$AE$2&amp;"","#Peer = "&amp;'[11]Peer Sheet'!$AE$3&amp;""),H728)))</f>
        <v>#REF!</v>
      </c>
      <c r="M728" s="28" t="e">
        <f>IF(#REF!="","",IF(D728="","",IF(#REF!="Yes",_xll.BQL.Query(#REF!&amp;"get(dropna(matches(groupcut(#G,by=#peer,n=10),long_comp_name().value == value(long_comp_name().value,['"&amp;D728&amp;"']).value),true)) for(members('besgcov index'))","#asof",_xll.BQL.Date(#REF!),"#4 = classification_name(bics,4)","#3 = classification_name(bics,3)","#2 = classification_name(bics,2)","#if= "&amp;'[11]Peer Sheet'!$AE$2&amp;"","#Peer = "&amp;'[11]Peer Sheet'!$AE$3&amp;""),I728)))</f>
        <v>#REF!</v>
      </c>
    </row>
    <row r="729" spans="11:13">
      <c r="K729" s="28" t="e">
        <f>IF(#REF!="","",IF(D729="","",IFERROR(IF(#REF!="Yes",_xll.BQL.Query(#REF!&amp;"get(dropna(matches(groupcut(#E,by=#peer,n=10),long_comp_name().value == value(long_comp_name().value,['"&amp;D729&amp;"']).value),true)) for(members('besgcov index'))","#asof",_xll.BQL.Date(#REF!),"#4 = classification_name(bics,4)","#3 = classification_name(bics,3)","#2 = classification_name(bics,2)","#if= "&amp;'[11]Peer Sheet'!$AE$2&amp;"","#Peer = "&amp;'[11]Peer Sheet'!$AE$3&amp;""),G729)*1,"-")))</f>
        <v>#REF!</v>
      </c>
      <c r="L729" s="28" t="e">
        <f>IF(#REF!="","",IF(D729="","",IF(#REF!="Yes",_xll.BQL.Query(#REF!&amp;"get(dropna(matches(groupcut(#S,by=#peer,n=10),long_comp_name().value == value(long_comp_name().value,['"&amp;D729&amp;"']).value),true)) for(members('besgcov index'))","#asof",_xll.BQL.Date(#REF!),"#4 = classification_name(bics,4)","#3 = classification_name(bics,3)","#2 = classification_name(bics,2)","#if= "&amp;'[11]Peer Sheet'!$AE$2&amp;"","#Peer = "&amp;'[11]Peer Sheet'!$AE$3&amp;""),H729)))</f>
        <v>#REF!</v>
      </c>
      <c r="M729" s="28" t="e">
        <f>IF(#REF!="","",IF(D729="","",IF(#REF!="Yes",_xll.BQL.Query(#REF!&amp;"get(dropna(matches(groupcut(#G,by=#peer,n=10),long_comp_name().value == value(long_comp_name().value,['"&amp;D729&amp;"']).value),true)) for(members('besgcov index'))","#asof",_xll.BQL.Date(#REF!),"#4 = classification_name(bics,4)","#3 = classification_name(bics,3)","#2 = classification_name(bics,2)","#if= "&amp;'[11]Peer Sheet'!$AE$2&amp;"","#Peer = "&amp;'[11]Peer Sheet'!$AE$3&amp;""),I729)))</f>
        <v>#REF!</v>
      </c>
    </row>
    <row r="730" spans="11:13">
      <c r="K730" s="28" t="e">
        <f>IF(#REF!="","",IF(D730="","",IFERROR(IF(#REF!="Yes",_xll.BQL.Query(#REF!&amp;"get(dropna(matches(groupcut(#E,by=#peer,n=10),long_comp_name().value == value(long_comp_name().value,['"&amp;D730&amp;"']).value),true)) for(members('besgcov index'))","#asof",_xll.BQL.Date(#REF!),"#4 = classification_name(bics,4)","#3 = classification_name(bics,3)","#2 = classification_name(bics,2)","#if= "&amp;'[11]Peer Sheet'!$AE$2&amp;"","#Peer = "&amp;'[11]Peer Sheet'!$AE$3&amp;""),G730)*1,"-")))</f>
        <v>#REF!</v>
      </c>
      <c r="L730" s="28" t="e">
        <f>IF(#REF!="","",IF(D730="","",IF(#REF!="Yes",_xll.BQL.Query(#REF!&amp;"get(dropna(matches(groupcut(#S,by=#peer,n=10),long_comp_name().value == value(long_comp_name().value,['"&amp;D730&amp;"']).value),true)) for(members('besgcov index'))","#asof",_xll.BQL.Date(#REF!),"#4 = classification_name(bics,4)","#3 = classification_name(bics,3)","#2 = classification_name(bics,2)","#if= "&amp;'[11]Peer Sheet'!$AE$2&amp;"","#Peer = "&amp;'[11]Peer Sheet'!$AE$3&amp;""),H730)))</f>
        <v>#REF!</v>
      </c>
      <c r="M730" s="28" t="e">
        <f>IF(#REF!="","",IF(D730="","",IF(#REF!="Yes",_xll.BQL.Query(#REF!&amp;"get(dropna(matches(groupcut(#G,by=#peer,n=10),long_comp_name().value == value(long_comp_name().value,['"&amp;D730&amp;"']).value),true)) for(members('besgcov index'))","#asof",_xll.BQL.Date(#REF!),"#4 = classification_name(bics,4)","#3 = classification_name(bics,3)","#2 = classification_name(bics,2)","#if= "&amp;'[11]Peer Sheet'!$AE$2&amp;"","#Peer = "&amp;'[11]Peer Sheet'!$AE$3&amp;""),I730)))</f>
        <v>#REF!</v>
      </c>
    </row>
    <row r="731" spans="11:13">
      <c r="K731" s="28" t="e">
        <f>IF(#REF!="","",IF(D731="","",IFERROR(IF(#REF!="Yes",_xll.BQL.Query(#REF!&amp;"get(dropna(matches(groupcut(#E,by=#peer,n=10),long_comp_name().value == value(long_comp_name().value,['"&amp;D731&amp;"']).value),true)) for(members('besgcov index'))","#asof",_xll.BQL.Date(#REF!),"#4 = classification_name(bics,4)","#3 = classification_name(bics,3)","#2 = classification_name(bics,2)","#if= "&amp;'[11]Peer Sheet'!$AE$2&amp;"","#Peer = "&amp;'[11]Peer Sheet'!$AE$3&amp;""),G731)*1,"-")))</f>
        <v>#REF!</v>
      </c>
      <c r="L731" s="28" t="e">
        <f>IF(#REF!="","",IF(D731="","",IF(#REF!="Yes",_xll.BQL.Query(#REF!&amp;"get(dropna(matches(groupcut(#S,by=#peer,n=10),long_comp_name().value == value(long_comp_name().value,['"&amp;D731&amp;"']).value),true)) for(members('besgcov index'))","#asof",_xll.BQL.Date(#REF!),"#4 = classification_name(bics,4)","#3 = classification_name(bics,3)","#2 = classification_name(bics,2)","#if= "&amp;'[11]Peer Sheet'!$AE$2&amp;"","#Peer = "&amp;'[11]Peer Sheet'!$AE$3&amp;""),H731)))</f>
        <v>#REF!</v>
      </c>
      <c r="M731" s="28" t="e">
        <f>IF(#REF!="","",IF(D731="","",IF(#REF!="Yes",_xll.BQL.Query(#REF!&amp;"get(dropna(matches(groupcut(#G,by=#peer,n=10),long_comp_name().value == value(long_comp_name().value,['"&amp;D731&amp;"']).value),true)) for(members('besgcov index'))","#asof",_xll.BQL.Date(#REF!),"#4 = classification_name(bics,4)","#3 = classification_name(bics,3)","#2 = classification_name(bics,2)","#if= "&amp;'[11]Peer Sheet'!$AE$2&amp;"","#Peer = "&amp;'[11]Peer Sheet'!$AE$3&amp;""),I731)))</f>
        <v>#REF!</v>
      </c>
    </row>
    <row r="732" spans="11:13">
      <c r="K732" s="28" t="e">
        <f>IF(#REF!="","",IF(D732="","",IFERROR(IF(#REF!="Yes",_xll.BQL.Query(#REF!&amp;"get(dropna(matches(groupcut(#E,by=#peer,n=10),long_comp_name().value == value(long_comp_name().value,['"&amp;D732&amp;"']).value),true)) for(members('besgcov index'))","#asof",_xll.BQL.Date(#REF!),"#4 = classification_name(bics,4)","#3 = classification_name(bics,3)","#2 = classification_name(bics,2)","#if= "&amp;'[11]Peer Sheet'!$AE$2&amp;"","#Peer = "&amp;'[11]Peer Sheet'!$AE$3&amp;""),G732)*1,"-")))</f>
        <v>#REF!</v>
      </c>
      <c r="L732" s="28" t="e">
        <f>IF(#REF!="","",IF(D732="","",IF(#REF!="Yes",_xll.BQL.Query(#REF!&amp;"get(dropna(matches(groupcut(#S,by=#peer,n=10),long_comp_name().value == value(long_comp_name().value,['"&amp;D732&amp;"']).value),true)) for(members('besgcov index'))","#asof",_xll.BQL.Date(#REF!),"#4 = classification_name(bics,4)","#3 = classification_name(bics,3)","#2 = classification_name(bics,2)","#if= "&amp;'[11]Peer Sheet'!$AE$2&amp;"","#Peer = "&amp;'[11]Peer Sheet'!$AE$3&amp;""),H732)))</f>
        <v>#REF!</v>
      </c>
      <c r="M732" s="28" t="e">
        <f>IF(#REF!="","",IF(D732="","",IF(#REF!="Yes",_xll.BQL.Query(#REF!&amp;"get(dropna(matches(groupcut(#G,by=#peer,n=10),long_comp_name().value == value(long_comp_name().value,['"&amp;D732&amp;"']).value),true)) for(members('besgcov index'))","#asof",_xll.BQL.Date(#REF!),"#4 = classification_name(bics,4)","#3 = classification_name(bics,3)","#2 = classification_name(bics,2)","#if= "&amp;'[11]Peer Sheet'!$AE$2&amp;"","#Peer = "&amp;'[11]Peer Sheet'!$AE$3&amp;""),I732)))</f>
        <v>#REF!</v>
      </c>
    </row>
    <row r="733" spans="11:13">
      <c r="K733" s="28" t="e">
        <f>IF(#REF!="","",IF(D733="","",IFERROR(IF(#REF!="Yes",_xll.BQL.Query(#REF!&amp;"get(dropna(matches(groupcut(#E,by=#peer,n=10),long_comp_name().value == value(long_comp_name().value,['"&amp;D733&amp;"']).value),true)) for(members('besgcov index'))","#asof",_xll.BQL.Date(#REF!),"#4 = classification_name(bics,4)","#3 = classification_name(bics,3)","#2 = classification_name(bics,2)","#if= "&amp;'[11]Peer Sheet'!$AE$2&amp;"","#Peer = "&amp;'[11]Peer Sheet'!$AE$3&amp;""),G733)*1,"-")))</f>
        <v>#REF!</v>
      </c>
      <c r="L733" s="28" t="e">
        <f>IF(#REF!="","",IF(D733="","",IF(#REF!="Yes",_xll.BQL.Query(#REF!&amp;"get(dropna(matches(groupcut(#S,by=#peer,n=10),long_comp_name().value == value(long_comp_name().value,['"&amp;D733&amp;"']).value),true)) for(members('besgcov index'))","#asof",_xll.BQL.Date(#REF!),"#4 = classification_name(bics,4)","#3 = classification_name(bics,3)","#2 = classification_name(bics,2)","#if= "&amp;'[11]Peer Sheet'!$AE$2&amp;"","#Peer = "&amp;'[11]Peer Sheet'!$AE$3&amp;""),H733)))</f>
        <v>#REF!</v>
      </c>
      <c r="M733" s="28" t="e">
        <f>IF(#REF!="","",IF(D733="","",IF(#REF!="Yes",_xll.BQL.Query(#REF!&amp;"get(dropna(matches(groupcut(#G,by=#peer,n=10),long_comp_name().value == value(long_comp_name().value,['"&amp;D733&amp;"']).value),true)) for(members('besgcov index'))","#asof",_xll.BQL.Date(#REF!),"#4 = classification_name(bics,4)","#3 = classification_name(bics,3)","#2 = classification_name(bics,2)","#if= "&amp;'[11]Peer Sheet'!$AE$2&amp;"","#Peer = "&amp;'[11]Peer Sheet'!$AE$3&amp;""),I733)))</f>
        <v>#REF!</v>
      </c>
    </row>
    <row r="734" spans="11:13">
      <c r="K734" s="28" t="e">
        <f>IF(#REF!="","",IF(D734="","",IFERROR(IF(#REF!="Yes",_xll.BQL.Query(#REF!&amp;"get(dropna(matches(groupcut(#E,by=#peer,n=10),long_comp_name().value == value(long_comp_name().value,['"&amp;D734&amp;"']).value),true)) for(members('besgcov index'))","#asof",_xll.BQL.Date(#REF!),"#4 = classification_name(bics,4)","#3 = classification_name(bics,3)","#2 = classification_name(bics,2)","#if= "&amp;'[11]Peer Sheet'!$AE$2&amp;"","#Peer = "&amp;'[11]Peer Sheet'!$AE$3&amp;""),G734)*1,"-")))</f>
        <v>#REF!</v>
      </c>
      <c r="L734" s="28" t="e">
        <f>IF(#REF!="","",IF(D734="","",IF(#REF!="Yes",_xll.BQL.Query(#REF!&amp;"get(dropna(matches(groupcut(#S,by=#peer,n=10),long_comp_name().value == value(long_comp_name().value,['"&amp;D734&amp;"']).value),true)) for(members('besgcov index'))","#asof",_xll.BQL.Date(#REF!),"#4 = classification_name(bics,4)","#3 = classification_name(bics,3)","#2 = classification_name(bics,2)","#if= "&amp;'[11]Peer Sheet'!$AE$2&amp;"","#Peer = "&amp;'[11]Peer Sheet'!$AE$3&amp;""),H734)))</f>
        <v>#REF!</v>
      </c>
      <c r="M734" s="28" t="e">
        <f>IF(#REF!="","",IF(D734="","",IF(#REF!="Yes",_xll.BQL.Query(#REF!&amp;"get(dropna(matches(groupcut(#G,by=#peer,n=10),long_comp_name().value == value(long_comp_name().value,['"&amp;D734&amp;"']).value),true)) for(members('besgcov index'))","#asof",_xll.BQL.Date(#REF!),"#4 = classification_name(bics,4)","#3 = classification_name(bics,3)","#2 = classification_name(bics,2)","#if= "&amp;'[11]Peer Sheet'!$AE$2&amp;"","#Peer = "&amp;'[11]Peer Sheet'!$AE$3&amp;""),I734)))</f>
        <v>#REF!</v>
      </c>
    </row>
    <row r="735" spans="11:13">
      <c r="K735" s="28" t="e">
        <f>IF(#REF!="","",IF(D735="","",IFERROR(IF(#REF!="Yes",_xll.BQL.Query(#REF!&amp;"get(dropna(matches(groupcut(#E,by=#peer,n=10),long_comp_name().value == value(long_comp_name().value,['"&amp;D735&amp;"']).value),true)) for(members('besgcov index'))","#asof",_xll.BQL.Date(#REF!),"#4 = classification_name(bics,4)","#3 = classification_name(bics,3)","#2 = classification_name(bics,2)","#if= "&amp;'[11]Peer Sheet'!$AE$2&amp;"","#Peer = "&amp;'[11]Peer Sheet'!$AE$3&amp;""),G735)*1,"-")))</f>
        <v>#REF!</v>
      </c>
      <c r="L735" s="28" t="e">
        <f>IF(#REF!="","",IF(D735="","",IF(#REF!="Yes",_xll.BQL.Query(#REF!&amp;"get(dropna(matches(groupcut(#S,by=#peer,n=10),long_comp_name().value == value(long_comp_name().value,['"&amp;D735&amp;"']).value),true)) for(members('besgcov index'))","#asof",_xll.BQL.Date(#REF!),"#4 = classification_name(bics,4)","#3 = classification_name(bics,3)","#2 = classification_name(bics,2)","#if= "&amp;'[11]Peer Sheet'!$AE$2&amp;"","#Peer = "&amp;'[11]Peer Sheet'!$AE$3&amp;""),H735)))</f>
        <v>#REF!</v>
      </c>
      <c r="M735" s="28" t="e">
        <f>IF(#REF!="","",IF(D735="","",IF(#REF!="Yes",_xll.BQL.Query(#REF!&amp;"get(dropna(matches(groupcut(#G,by=#peer,n=10),long_comp_name().value == value(long_comp_name().value,['"&amp;D735&amp;"']).value),true)) for(members('besgcov index'))","#asof",_xll.BQL.Date(#REF!),"#4 = classification_name(bics,4)","#3 = classification_name(bics,3)","#2 = classification_name(bics,2)","#if= "&amp;'[11]Peer Sheet'!$AE$2&amp;"","#Peer = "&amp;'[11]Peer Sheet'!$AE$3&amp;""),I735)))</f>
        <v>#REF!</v>
      </c>
    </row>
    <row r="736" spans="11:13">
      <c r="K736" s="28" t="e">
        <f>IF(#REF!="","",IF(D736="","",IFERROR(IF(#REF!="Yes",_xll.BQL.Query(#REF!&amp;"get(dropna(matches(groupcut(#E,by=#peer,n=10),long_comp_name().value == value(long_comp_name().value,['"&amp;D736&amp;"']).value),true)) for(members('besgcov index'))","#asof",_xll.BQL.Date(#REF!),"#4 = classification_name(bics,4)","#3 = classification_name(bics,3)","#2 = classification_name(bics,2)","#if= "&amp;'[11]Peer Sheet'!$AE$2&amp;"","#Peer = "&amp;'[11]Peer Sheet'!$AE$3&amp;""),G736)*1,"-")))</f>
        <v>#REF!</v>
      </c>
      <c r="L736" s="28" t="e">
        <f>IF(#REF!="","",IF(D736="","",IF(#REF!="Yes",_xll.BQL.Query(#REF!&amp;"get(dropna(matches(groupcut(#S,by=#peer,n=10),long_comp_name().value == value(long_comp_name().value,['"&amp;D736&amp;"']).value),true)) for(members('besgcov index'))","#asof",_xll.BQL.Date(#REF!),"#4 = classification_name(bics,4)","#3 = classification_name(bics,3)","#2 = classification_name(bics,2)","#if= "&amp;'[11]Peer Sheet'!$AE$2&amp;"","#Peer = "&amp;'[11]Peer Sheet'!$AE$3&amp;""),H736)))</f>
        <v>#REF!</v>
      </c>
      <c r="M736" s="28" t="e">
        <f>IF(#REF!="","",IF(D736="","",IF(#REF!="Yes",_xll.BQL.Query(#REF!&amp;"get(dropna(matches(groupcut(#G,by=#peer,n=10),long_comp_name().value == value(long_comp_name().value,['"&amp;D736&amp;"']).value),true)) for(members('besgcov index'))","#asof",_xll.BQL.Date(#REF!),"#4 = classification_name(bics,4)","#3 = classification_name(bics,3)","#2 = classification_name(bics,2)","#if= "&amp;'[11]Peer Sheet'!$AE$2&amp;"","#Peer = "&amp;'[11]Peer Sheet'!$AE$3&amp;""),I736)))</f>
        <v>#REF!</v>
      </c>
    </row>
    <row r="737" spans="11:13">
      <c r="K737" s="28" t="e">
        <f>IF(#REF!="","",IF(D737="","",IFERROR(IF(#REF!="Yes",_xll.BQL.Query(#REF!&amp;"get(dropna(matches(groupcut(#E,by=#peer,n=10),long_comp_name().value == value(long_comp_name().value,['"&amp;D737&amp;"']).value),true)) for(members('besgcov index'))","#asof",_xll.BQL.Date(#REF!),"#4 = classification_name(bics,4)","#3 = classification_name(bics,3)","#2 = classification_name(bics,2)","#if= "&amp;'[11]Peer Sheet'!$AE$2&amp;"","#Peer = "&amp;'[11]Peer Sheet'!$AE$3&amp;""),G737)*1,"-")))</f>
        <v>#REF!</v>
      </c>
      <c r="L737" s="28" t="e">
        <f>IF(#REF!="","",IF(D737="","",IF(#REF!="Yes",_xll.BQL.Query(#REF!&amp;"get(dropna(matches(groupcut(#S,by=#peer,n=10),long_comp_name().value == value(long_comp_name().value,['"&amp;D737&amp;"']).value),true)) for(members('besgcov index'))","#asof",_xll.BQL.Date(#REF!),"#4 = classification_name(bics,4)","#3 = classification_name(bics,3)","#2 = classification_name(bics,2)","#if= "&amp;'[11]Peer Sheet'!$AE$2&amp;"","#Peer = "&amp;'[11]Peer Sheet'!$AE$3&amp;""),H737)))</f>
        <v>#REF!</v>
      </c>
      <c r="M737" s="28" t="e">
        <f>IF(#REF!="","",IF(D737="","",IF(#REF!="Yes",_xll.BQL.Query(#REF!&amp;"get(dropna(matches(groupcut(#G,by=#peer,n=10),long_comp_name().value == value(long_comp_name().value,['"&amp;D737&amp;"']).value),true)) for(members('besgcov index'))","#asof",_xll.BQL.Date(#REF!),"#4 = classification_name(bics,4)","#3 = classification_name(bics,3)","#2 = classification_name(bics,2)","#if= "&amp;'[11]Peer Sheet'!$AE$2&amp;"","#Peer = "&amp;'[11]Peer Sheet'!$AE$3&amp;""),I737)))</f>
        <v>#REF!</v>
      </c>
    </row>
    <row r="738" spans="11:13">
      <c r="K738" s="28" t="e">
        <f>IF(#REF!="","",IF(D738="","",IFERROR(IF(#REF!="Yes",_xll.BQL.Query(#REF!&amp;"get(dropna(matches(groupcut(#E,by=#peer,n=10),long_comp_name().value == value(long_comp_name().value,['"&amp;D738&amp;"']).value),true)) for(members('besgcov index'))","#asof",_xll.BQL.Date(#REF!),"#4 = classification_name(bics,4)","#3 = classification_name(bics,3)","#2 = classification_name(bics,2)","#if= "&amp;'[11]Peer Sheet'!$AE$2&amp;"","#Peer = "&amp;'[11]Peer Sheet'!$AE$3&amp;""),G738)*1,"-")))</f>
        <v>#REF!</v>
      </c>
      <c r="L738" s="28" t="e">
        <f>IF(#REF!="","",IF(D738="","",IF(#REF!="Yes",_xll.BQL.Query(#REF!&amp;"get(dropna(matches(groupcut(#S,by=#peer,n=10),long_comp_name().value == value(long_comp_name().value,['"&amp;D738&amp;"']).value),true)) for(members('besgcov index'))","#asof",_xll.BQL.Date(#REF!),"#4 = classification_name(bics,4)","#3 = classification_name(bics,3)","#2 = classification_name(bics,2)","#if= "&amp;'[11]Peer Sheet'!$AE$2&amp;"","#Peer = "&amp;'[11]Peer Sheet'!$AE$3&amp;""),H738)))</f>
        <v>#REF!</v>
      </c>
      <c r="M738" s="28" t="e">
        <f>IF(#REF!="","",IF(D738="","",IF(#REF!="Yes",_xll.BQL.Query(#REF!&amp;"get(dropna(matches(groupcut(#G,by=#peer,n=10),long_comp_name().value == value(long_comp_name().value,['"&amp;D738&amp;"']).value),true)) for(members('besgcov index'))","#asof",_xll.BQL.Date(#REF!),"#4 = classification_name(bics,4)","#3 = classification_name(bics,3)","#2 = classification_name(bics,2)","#if= "&amp;'[11]Peer Sheet'!$AE$2&amp;"","#Peer = "&amp;'[11]Peer Sheet'!$AE$3&amp;""),I738)))</f>
        <v>#REF!</v>
      </c>
    </row>
    <row r="739" spans="11:13">
      <c r="K739" s="28" t="e">
        <f>IF(#REF!="","",IF(D739="","",IFERROR(IF(#REF!="Yes",_xll.BQL.Query(#REF!&amp;"get(dropna(matches(groupcut(#E,by=#peer,n=10),long_comp_name().value == value(long_comp_name().value,['"&amp;D739&amp;"']).value),true)) for(members('besgcov index'))","#asof",_xll.BQL.Date(#REF!),"#4 = classification_name(bics,4)","#3 = classification_name(bics,3)","#2 = classification_name(bics,2)","#if= "&amp;'[11]Peer Sheet'!$AE$2&amp;"","#Peer = "&amp;'[11]Peer Sheet'!$AE$3&amp;""),G739)*1,"-")))</f>
        <v>#REF!</v>
      </c>
      <c r="L739" s="28" t="e">
        <f>IF(#REF!="","",IF(D739="","",IF(#REF!="Yes",_xll.BQL.Query(#REF!&amp;"get(dropna(matches(groupcut(#S,by=#peer,n=10),long_comp_name().value == value(long_comp_name().value,['"&amp;D739&amp;"']).value),true)) for(members('besgcov index'))","#asof",_xll.BQL.Date(#REF!),"#4 = classification_name(bics,4)","#3 = classification_name(bics,3)","#2 = classification_name(bics,2)","#if= "&amp;'[11]Peer Sheet'!$AE$2&amp;"","#Peer = "&amp;'[11]Peer Sheet'!$AE$3&amp;""),H739)))</f>
        <v>#REF!</v>
      </c>
      <c r="M739" s="28" t="e">
        <f>IF(#REF!="","",IF(D739="","",IF(#REF!="Yes",_xll.BQL.Query(#REF!&amp;"get(dropna(matches(groupcut(#G,by=#peer,n=10),long_comp_name().value == value(long_comp_name().value,['"&amp;D739&amp;"']).value),true)) for(members('besgcov index'))","#asof",_xll.BQL.Date(#REF!),"#4 = classification_name(bics,4)","#3 = classification_name(bics,3)","#2 = classification_name(bics,2)","#if= "&amp;'[11]Peer Sheet'!$AE$2&amp;"","#Peer = "&amp;'[11]Peer Sheet'!$AE$3&amp;""),I739)))</f>
        <v>#REF!</v>
      </c>
    </row>
    <row r="740" spans="11:13">
      <c r="K740" s="28" t="e">
        <f>IF(#REF!="","",IF(D740="","",IFERROR(IF(#REF!="Yes",_xll.BQL.Query(#REF!&amp;"get(dropna(matches(groupcut(#E,by=#peer,n=10),long_comp_name().value == value(long_comp_name().value,['"&amp;D740&amp;"']).value),true)) for(members('besgcov index'))","#asof",_xll.BQL.Date(#REF!),"#4 = classification_name(bics,4)","#3 = classification_name(bics,3)","#2 = classification_name(bics,2)","#if= "&amp;'[11]Peer Sheet'!$AE$2&amp;"","#Peer = "&amp;'[11]Peer Sheet'!$AE$3&amp;""),G740)*1,"-")))</f>
        <v>#REF!</v>
      </c>
      <c r="L740" s="28" t="e">
        <f>IF(#REF!="","",IF(D740="","",IF(#REF!="Yes",_xll.BQL.Query(#REF!&amp;"get(dropna(matches(groupcut(#S,by=#peer,n=10),long_comp_name().value == value(long_comp_name().value,['"&amp;D740&amp;"']).value),true)) for(members('besgcov index'))","#asof",_xll.BQL.Date(#REF!),"#4 = classification_name(bics,4)","#3 = classification_name(bics,3)","#2 = classification_name(bics,2)","#if= "&amp;'[11]Peer Sheet'!$AE$2&amp;"","#Peer = "&amp;'[11]Peer Sheet'!$AE$3&amp;""),H740)))</f>
        <v>#REF!</v>
      </c>
      <c r="M740" s="28" t="e">
        <f>IF(#REF!="","",IF(D740="","",IF(#REF!="Yes",_xll.BQL.Query(#REF!&amp;"get(dropna(matches(groupcut(#G,by=#peer,n=10),long_comp_name().value == value(long_comp_name().value,['"&amp;D740&amp;"']).value),true)) for(members('besgcov index'))","#asof",_xll.BQL.Date(#REF!),"#4 = classification_name(bics,4)","#3 = classification_name(bics,3)","#2 = classification_name(bics,2)","#if= "&amp;'[11]Peer Sheet'!$AE$2&amp;"","#Peer = "&amp;'[11]Peer Sheet'!$AE$3&amp;""),I740)))</f>
        <v>#REF!</v>
      </c>
    </row>
    <row r="741" spans="11:13">
      <c r="K741" s="28" t="e">
        <f>IF(#REF!="","",IF(D741="","",IFERROR(IF(#REF!="Yes",_xll.BQL.Query(#REF!&amp;"get(dropna(matches(groupcut(#E,by=#peer,n=10),long_comp_name().value == value(long_comp_name().value,['"&amp;D741&amp;"']).value),true)) for(members('besgcov index'))","#asof",_xll.BQL.Date(#REF!),"#4 = classification_name(bics,4)","#3 = classification_name(bics,3)","#2 = classification_name(bics,2)","#if= "&amp;'[11]Peer Sheet'!$AE$2&amp;"","#Peer = "&amp;'[11]Peer Sheet'!$AE$3&amp;""),G741)*1,"-")))</f>
        <v>#REF!</v>
      </c>
      <c r="L741" s="28" t="e">
        <f>IF(#REF!="","",IF(D741="","",IF(#REF!="Yes",_xll.BQL.Query(#REF!&amp;"get(dropna(matches(groupcut(#S,by=#peer,n=10),long_comp_name().value == value(long_comp_name().value,['"&amp;D741&amp;"']).value),true)) for(members('besgcov index'))","#asof",_xll.BQL.Date(#REF!),"#4 = classification_name(bics,4)","#3 = classification_name(bics,3)","#2 = classification_name(bics,2)","#if= "&amp;'[11]Peer Sheet'!$AE$2&amp;"","#Peer = "&amp;'[11]Peer Sheet'!$AE$3&amp;""),H741)))</f>
        <v>#REF!</v>
      </c>
      <c r="M741" s="28" t="e">
        <f>IF(#REF!="","",IF(D741="","",IF(#REF!="Yes",_xll.BQL.Query(#REF!&amp;"get(dropna(matches(groupcut(#G,by=#peer,n=10),long_comp_name().value == value(long_comp_name().value,['"&amp;D741&amp;"']).value),true)) for(members('besgcov index'))","#asof",_xll.BQL.Date(#REF!),"#4 = classification_name(bics,4)","#3 = classification_name(bics,3)","#2 = classification_name(bics,2)","#if= "&amp;'[11]Peer Sheet'!$AE$2&amp;"","#Peer = "&amp;'[11]Peer Sheet'!$AE$3&amp;""),I741)))</f>
        <v>#REF!</v>
      </c>
    </row>
    <row r="742" spans="11:13">
      <c r="K742" s="28" t="e">
        <f>IF(#REF!="","",IF(D742="","",IFERROR(IF(#REF!="Yes",_xll.BQL.Query(#REF!&amp;"get(dropna(matches(groupcut(#E,by=#peer,n=10),long_comp_name().value == value(long_comp_name().value,['"&amp;D742&amp;"']).value),true)) for(members('besgcov index'))","#asof",_xll.BQL.Date(#REF!),"#4 = classification_name(bics,4)","#3 = classification_name(bics,3)","#2 = classification_name(bics,2)","#if= "&amp;'[11]Peer Sheet'!$AE$2&amp;"","#Peer = "&amp;'[11]Peer Sheet'!$AE$3&amp;""),G742)*1,"-")))</f>
        <v>#REF!</v>
      </c>
      <c r="L742" s="28" t="e">
        <f>IF(#REF!="","",IF(D742="","",IF(#REF!="Yes",_xll.BQL.Query(#REF!&amp;"get(dropna(matches(groupcut(#S,by=#peer,n=10),long_comp_name().value == value(long_comp_name().value,['"&amp;D742&amp;"']).value),true)) for(members('besgcov index'))","#asof",_xll.BQL.Date(#REF!),"#4 = classification_name(bics,4)","#3 = classification_name(bics,3)","#2 = classification_name(bics,2)","#if= "&amp;'[11]Peer Sheet'!$AE$2&amp;"","#Peer = "&amp;'[11]Peer Sheet'!$AE$3&amp;""),H742)))</f>
        <v>#REF!</v>
      </c>
      <c r="M742" s="28" t="e">
        <f>IF(#REF!="","",IF(D742="","",IF(#REF!="Yes",_xll.BQL.Query(#REF!&amp;"get(dropna(matches(groupcut(#G,by=#peer,n=10),long_comp_name().value == value(long_comp_name().value,['"&amp;D742&amp;"']).value),true)) for(members('besgcov index'))","#asof",_xll.BQL.Date(#REF!),"#4 = classification_name(bics,4)","#3 = classification_name(bics,3)","#2 = classification_name(bics,2)","#if= "&amp;'[11]Peer Sheet'!$AE$2&amp;"","#Peer = "&amp;'[11]Peer Sheet'!$AE$3&amp;""),I742)))</f>
        <v>#REF!</v>
      </c>
    </row>
    <row r="743" spans="11:13">
      <c r="K743" s="28" t="e">
        <f>IF(#REF!="","",IF(D743="","",IFERROR(IF(#REF!="Yes",_xll.BQL.Query(#REF!&amp;"get(dropna(matches(groupcut(#E,by=#peer,n=10),long_comp_name().value == value(long_comp_name().value,['"&amp;D743&amp;"']).value),true)) for(members('besgcov index'))","#asof",_xll.BQL.Date(#REF!),"#4 = classification_name(bics,4)","#3 = classification_name(bics,3)","#2 = classification_name(bics,2)","#if= "&amp;'[11]Peer Sheet'!$AE$2&amp;"","#Peer = "&amp;'[11]Peer Sheet'!$AE$3&amp;""),G743)*1,"-")))</f>
        <v>#REF!</v>
      </c>
      <c r="L743" s="28" t="e">
        <f>IF(#REF!="","",IF(D743="","",IF(#REF!="Yes",_xll.BQL.Query(#REF!&amp;"get(dropna(matches(groupcut(#S,by=#peer,n=10),long_comp_name().value == value(long_comp_name().value,['"&amp;D743&amp;"']).value),true)) for(members('besgcov index'))","#asof",_xll.BQL.Date(#REF!),"#4 = classification_name(bics,4)","#3 = classification_name(bics,3)","#2 = classification_name(bics,2)","#if= "&amp;'[11]Peer Sheet'!$AE$2&amp;"","#Peer = "&amp;'[11]Peer Sheet'!$AE$3&amp;""),H743)))</f>
        <v>#REF!</v>
      </c>
      <c r="M743" s="28" t="e">
        <f>IF(#REF!="","",IF(D743="","",IF(#REF!="Yes",_xll.BQL.Query(#REF!&amp;"get(dropna(matches(groupcut(#G,by=#peer,n=10),long_comp_name().value == value(long_comp_name().value,['"&amp;D743&amp;"']).value),true)) for(members('besgcov index'))","#asof",_xll.BQL.Date(#REF!),"#4 = classification_name(bics,4)","#3 = classification_name(bics,3)","#2 = classification_name(bics,2)","#if= "&amp;'[11]Peer Sheet'!$AE$2&amp;"","#Peer = "&amp;'[11]Peer Sheet'!$AE$3&amp;""),I743)))</f>
        <v>#REF!</v>
      </c>
    </row>
    <row r="744" spans="11:13">
      <c r="K744" s="28" t="e">
        <f>IF(#REF!="","",IF(D744="","",IFERROR(IF(#REF!="Yes",_xll.BQL.Query(#REF!&amp;"get(dropna(matches(groupcut(#E,by=#peer,n=10),long_comp_name().value == value(long_comp_name().value,['"&amp;D744&amp;"']).value),true)) for(members('besgcov index'))","#asof",_xll.BQL.Date(#REF!),"#4 = classification_name(bics,4)","#3 = classification_name(bics,3)","#2 = classification_name(bics,2)","#if= "&amp;'[11]Peer Sheet'!$AE$2&amp;"","#Peer = "&amp;'[11]Peer Sheet'!$AE$3&amp;""),G744)*1,"-")))</f>
        <v>#REF!</v>
      </c>
      <c r="L744" s="28" t="e">
        <f>IF(#REF!="","",IF(D744="","",IF(#REF!="Yes",_xll.BQL.Query(#REF!&amp;"get(dropna(matches(groupcut(#S,by=#peer,n=10),long_comp_name().value == value(long_comp_name().value,['"&amp;D744&amp;"']).value),true)) for(members('besgcov index'))","#asof",_xll.BQL.Date(#REF!),"#4 = classification_name(bics,4)","#3 = classification_name(bics,3)","#2 = classification_name(bics,2)","#if= "&amp;'[11]Peer Sheet'!$AE$2&amp;"","#Peer = "&amp;'[11]Peer Sheet'!$AE$3&amp;""),H744)))</f>
        <v>#REF!</v>
      </c>
      <c r="M744" s="28" t="e">
        <f>IF(#REF!="","",IF(D744="","",IF(#REF!="Yes",_xll.BQL.Query(#REF!&amp;"get(dropna(matches(groupcut(#G,by=#peer,n=10),long_comp_name().value == value(long_comp_name().value,['"&amp;D744&amp;"']).value),true)) for(members('besgcov index'))","#asof",_xll.BQL.Date(#REF!),"#4 = classification_name(bics,4)","#3 = classification_name(bics,3)","#2 = classification_name(bics,2)","#if= "&amp;'[11]Peer Sheet'!$AE$2&amp;"","#Peer = "&amp;'[11]Peer Sheet'!$AE$3&amp;""),I744)))</f>
        <v>#REF!</v>
      </c>
    </row>
    <row r="745" spans="11:13">
      <c r="K745" s="28" t="e">
        <f>IF(#REF!="","",IF(D745="","",IFERROR(IF(#REF!="Yes",_xll.BQL.Query(#REF!&amp;"get(dropna(matches(groupcut(#E,by=#peer,n=10),long_comp_name().value == value(long_comp_name().value,['"&amp;D745&amp;"']).value),true)) for(members('besgcov index'))","#asof",_xll.BQL.Date(#REF!),"#4 = classification_name(bics,4)","#3 = classification_name(bics,3)","#2 = classification_name(bics,2)","#if= "&amp;'[11]Peer Sheet'!$AE$2&amp;"","#Peer = "&amp;'[11]Peer Sheet'!$AE$3&amp;""),G745)*1,"-")))</f>
        <v>#REF!</v>
      </c>
      <c r="L745" s="28" t="e">
        <f>IF(#REF!="","",IF(D745="","",IF(#REF!="Yes",_xll.BQL.Query(#REF!&amp;"get(dropna(matches(groupcut(#S,by=#peer,n=10),long_comp_name().value == value(long_comp_name().value,['"&amp;D745&amp;"']).value),true)) for(members('besgcov index'))","#asof",_xll.BQL.Date(#REF!),"#4 = classification_name(bics,4)","#3 = classification_name(bics,3)","#2 = classification_name(bics,2)","#if= "&amp;'[11]Peer Sheet'!$AE$2&amp;"","#Peer = "&amp;'[11]Peer Sheet'!$AE$3&amp;""),H745)))</f>
        <v>#REF!</v>
      </c>
      <c r="M745" s="28" t="e">
        <f>IF(#REF!="","",IF(D745="","",IF(#REF!="Yes",_xll.BQL.Query(#REF!&amp;"get(dropna(matches(groupcut(#G,by=#peer,n=10),long_comp_name().value == value(long_comp_name().value,['"&amp;D745&amp;"']).value),true)) for(members('besgcov index'))","#asof",_xll.BQL.Date(#REF!),"#4 = classification_name(bics,4)","#3 = classification_name(bics,3)","#2 = classification_name(bics,2)","#if= "&amp;'[11]Peer Sheet'!$AE$2&amp;"","#Peer = "&amp;'[11]Peer Sheet'!$AE$3&amp;""),I745)))</f>
        <v>#REF!</v>
      </c>
    </row>
    <row r="746" spans="11:13">
      <c r="K746" s="28" t="e">
        <f>IF(#REF!="","",IF(D746="","",IFERROR(IF(#REF!="Yes",_xll.BQL.Query(#REF!&amp;"get(dropna(matches(groupcut(#E,by=#peer,n=10),long_comp_name().value == value(long_comp_name().value,['"&amp;D746&amp;"']).value),true)) for(members('besgcov index'))","#asof",_xll.BQL.Date(#REF!),"#4 = classification_name(bics,4)","#3 = classification_name(bics,3)","#2 = classification_name(bics,2)","#if= "&amp;'[11]Peer Sheet'!$AE$2&amp;"","#Peer = "&amp;'[11]Peer Sheet'!$AE$3&amp;""),G746)*1,"-")))</f>
        <v>#REF!</v>
      </c>
      <c r="L746" s="28" t="e">
        <f>IF(#REF!="","",IF(D746="","",IF(#REF!="Yes",_xll.BQL.Query(#REF!&amp;"get(dropna(matches(groupcut(#S,by=#peer,n=10),long_comp_name().value == value(long_comp_name().value,['"&amp;D746&amp;"']).value),true)) for(members('besgcov index'))","#asof",_xll.BQL.Date(#REF!),"#4 = classification_name(bics,4)","#3 = classification_name(bics,3)","#2 = classification_name(bics,2)","#if= "&amp;'[11]Peer Sheet'!$AE$2&amp;"","#Peer = "&amp;'[11]Peer Sheet'!$AE$3&amp;""),H746)))</f>
        <v>#REF!</v>
      </c>
      <c r="M746" s="28" t="e">
        <f>IF(#REF!="","",IF(D746="","",IF(#REF!="Yes",_xll.BQL.Query(#REF!&amp;"get(dropna(matches(groupcut(#G,by=#peer,n=10),long_comp_name().value == value(long_comp_name().value,['"&amp;D746&amp;"']).value),true)) for(members('besgcov index'))","#asof",_xll.BQL.Date(#REF!),"#4 = classification_name(bics,4)","#3 = classification_name(bics,3)","#2 = classification_name(bics,2)","#if= "&amp;'[11]Peer Sheet'!$AE$2&amp;"","#Peer = "&amp;'[11]Peer Sheet'!$AE$3&amp;""),I746)))</f>
        <v>#REF!</v>
      </c>
    </row>
    <row r="747" spans="11:13">
      <c r="K747" s="28" t="e">
        <f>IF(#REF!="","",IF(D747="","",IFERROR(IF(#REF!="Yes",_xll.BQL.Query(#REF!&amp;"get(dropna(matches(groupcut(#E,by=#peer,n=10),long_comp_name().value == value(long_comp_name().value,['"&amp;D747&amp;"']).value),true)) for(members('besgcov index'))","#asof",_xll.BQL.Date(#REF!),"#4 = classification_name(bics,4)","#3 = classification_name(bics,3)","#2 = classification_name(bics,2)","#if= "&amp;'[11]Peer Sheet'!$AE$2&amp;"","#Peer = "&amp;'[11]Peer Sheet'!$AE$3&amp;""),G747)*1,"-")))</f>
        <v>#REF!</v>
      </c>
      <c r="L747" s="28" t="e">
        <f>IF(#REF!="","",IF(D747="","",IF(#REF!="Yes",_xll.BQL.Query(#REF!&amp;"get(dropna(matches(groupcut(#S,by=#peer,n=10),long_comp_name().value == value(long_comp_name().value,['"&amp;D747&amp;"']).value),true)) for(members('besgcov index'))","#asof",_xll.BQL.Date(#REF!),"#4 = classification_name(bics,4)","#3 = classification_name(bics,3)","#2 = classification_name(bics,2)","#if= "&amp;'[11]Peer Sheet'!$AE$2&amp;"","#Peer = "&amp;'[11]Peer Sheet'!$AE$3&amp;""),H747)))</f>
        <v>#REF!</v>
      </c>
      <c r="M747" s="28" t="e">
        <f>IF(#REF!="","",IF(D747="","",IF(#REF!="Yes",_xll.BQL.Query(#REF!&amp;"get(dropna(matches(groupcut(#G,by=#peer,n=10),long_comp_name().value == value(long_comp_name().value,['"&amp;D747&amp;"']).value),true)) for(members('besgcov index'))","#asof",_xll.BQL.Date(#REF!),"#4 = classification_name(bics,4)","#3 = classification_name(bics,3)","#2 = classification_name(bics,2)","#if= "&amp;'[11]Peer Sheet'!$AE$2&amp;"","#Peer = "&amp;'[11]Peer Sheet'!$AE$3&amp;""),I747)))</f>
        <v>#REF!</v>
      </c>
    </row>
    <row r="748" spans="11:13">
      <c r="K748" s="28" t="e">
        <f>IF(#REF!="","",IF(D748="","",IFERROR(IF(#REF!="Yes",_xll.BQL.Query(#REF!&amp;"get(dropna(matches(groupcut(#E,by=#peer,n=10),long_comp_name().value == value(long_comp_name().value,['"&amp;D748&amp;"']).value),true)) for(members('besgcov index'))","#asof",_xll.BQL.Date(#REF!),"#4 = classification_name(bics,4)","#3 = classification_name(bics,3)","#2 = classification_name(bics,2)","#if= "&amp;'[11]Peer Sheet'!$AE$2&amp;"","#Peer = "&amp;'[11]Peer Sheet'!$AE$3&amp;""),G748)*1,"-")))</f>
        <v>#REF!</v>
      </c>
      <c r="L748" s="28" t="e">
        <f>IF(#REF!="","",IF(D748="","",IF(#REF!="Yes",_xll.BQL.Query(#REF!&amp;"get(dropna(matches(groupcut(#S,by=#peer,n=10),long_comp_name().value == value(long_comp_name().value,['"&amp;D748&amp;"']).value),true)) for(members('besgcov index'))","#asof",_xll.BQL.Date(#REF!),"#4 = classification_name(bics,4)","#3 = classification_name(bics,3)","#2 = classification_name(bics,2)","#if= "&amp;'[11]Peer Sheet'!$AE$2&amp;"","#Peer = "&amp;'[11]Peer Sheet'!$AE$3&amp;""),H748)))</f>
        <v>#REF!</v>
      </c>
      <c r="M748" s="28" t="e">
        <f>IF(#REF!="","",IF(D748="","",IF(#REF!="Yes",_xll.BQL.Query(#REF!&amp;"get(dropna(matches(groupcut(#G,by=#peer,n=10),long_comp_name().value == value(long_comp_name().value,['"&amp;D748&amp;"']).value),true)) for(members('besgcov index'))","#asof",_xll.BQL.Date(#REF!),"#4 = classification_name(bics,4)","#3 = classification_name(bics,3)","#2 = classification_name(bics,2)","#if= "&amp;'[11]Peer Sheet'!$AE$2&amp;"","#Peer = "&amp;'[11]Peer Sheet'!$AE$3&amp;""),I748)))</f>
        <v>#REF!</v>
      </c>
    </row>
    <row r="749" spans="11:13">
      <c r="K749" s="28" t="e">
        <f>IF(#REF!="","",IF(D749="","",IFERROR(IF(#REF!="Yes",_xll.BQL.Query(#REF!&amp;"get(dropna(matches(groupcut(#E,by=#peer,n=10),long_comp_name().value == value(long_comp_name().value,['"&amp;D749&amp;"']).value),true)) for(members('besgcov index'))","#asof",_xll.BQL.Date(#REF!),"#4 = classification_name(bics,4)","#3 = classification_name(bics,3)","#2 = classification_name(bics,2)","#if= "&amp;'[11]Peer Sheet'!$AE$2&amp;"","#Peer = "&amp;'[11]Peer Sheet'!$AE$3&amp;""),G749)*1,"-")))</f>
        <v>#REF!</v>
      </c>
      <c r="L749" s="28" t="e">
        <f>IF(#REF!="","",IF(D749="","",IF(#REF!="Yes",_xll.BQL.Query(#REF!&amp;"get(dropna(matches(groupcut(#S,by=#peer,n=10),long_comp_name().value == value(long_comp_name().value,['"&amp;D749&amp;"']).value),true)) for(members('besgcov index'))","#asof",_xll.BQL.Date(#REF!),"#4 = classification_name(bics,4)","#3 = classification_name(bics,3)","#2 = classification_name(bics,2)","#if= "&amp;'[11]Peer Sheet'!$AE$2&amp;"","#Peer = "&amp;'[11]Peer Sheet'!$AE$3&amp;""),H749)))</f>
        <v>#REF!</v>
      </c>
      <c r="M749" s="28" t="e">
        <f>IF(#REF!="","",IF(D749="","",IF(#REF!="Yes",_xll.BQL.Query(#REF!&amp;"get(dropna(matches(groupcut(#G,by=#peer,n=10),long_comp_name().value == value(long_comp_name().value,['"&amp;D749&amp;"']).value),true)) for(members('besgcov index'))","#asof",_xll.BQL.Date(#REF!),"#4 = classification_name(bics,4)","#3 = classification_name(bics,3)","#2 = classification_name(bics,2)","#if= "&amp;'[11]Peer Sheet'!$AE$2&amp;"","#Peer = "&amp;'[11]Peer Sheet'!$AE$3&amp;""),I749)))</f>
        <v>#REF!</v>
      </c>
    </row>
    <row r="750" spans="11:13">
      <c r="K750" s="28" t="e">
        <f>IF(#REF!="","",IF(D750="","",IFERROR(IF(#REF!="Yes",_xll.BQL.Query(#REF!&amp;"get(dropna(matches(groupcut(#E,by=#peer,n=10),long_comp_name().value == value(long_comp_name().value,['"&amp;D750&amp;"']).value),true)) for(members('besgcov index'))","#asof",_xll.BQL.Date(#REF!),"#4 = classification_name(bics,4)","#3 = classification_name(bics,3)","#2 = classification_name(bics,2)","#if= "&amp;'[11]Peer Sheet'!$AE$2&amp;"","#Peer = "&amp;'[11]Peer Sheet'!$AE$3&amp;""),G750)*1,"-")))</f>
        <v>#REF!</v>
      </c>
      <c r="L750" s="28" t="e">
        <f>IF(#REF!="","",IF(D750="","",IF(#REF!="Yes",_xll.BQL.Query(#REF!&amp;"get(dropna(matches(groupcut(#S,by=#peer,n=10),long_comp_name().value == value(long_comp_name().value,['"&amp;D750&amp;"']).value),true)) for(members('besgcov index'))","#asof",_xll.BQL.Date(#REF!),"#4 = classification_name(bics,4)","#3 = classification_name(bics,3)","#2 = classification_name(bics,2)","#if= "&amp;'[11]Peer Sheet'!$AE$2&amp;"","#Peer = "&amp;'[11]Peer Sheet'!$AE$3&amp;""),H750)))</f>
        <v>#REF!</v>
      </c>
      <c r="M750" s="28" t="e">
        <f>IF(#REF!="","",IF(D750="","",IF(#REF!="Yes",_xll.BQL.Query(#REF!&amp;"get(dropna(matches(groupcut(#G,by=#peer,n=10),long_comp_name().value == value(long_comp_name().value,['"&amp;D750&amp;"']).value),true)) for(members('besgcov index'))","#asof",_xll.BQL.Date(#REF!),"#4 = classification_name(bics,4)","#3 = classification_name(bics,3)","#2 = classification_name(bics,2)","#if= "&amp;'[11]Peer Sheet'!$AE$2&amp;"","#Peer = "&amp;'[11]Peer Sheet'!$AE$3&amp;""),I750)))</f>
        <v>#REF!</v>
      </c>
    </row>
    <row r="751" spans="11:13">
      <c r="K751" s="28" t="e">
        <f>IF(#REF!="","",IF(D751="","",IFERROR(IF(#REF!="Yes",_xll.BQL.Query(#REF!&amp;"get(dropna(matches(groupcut(#E,by=#peer,n=10),long_comp_name().value == value(long_comp_name().value,['"&amp;D751&amp;"']).value),true)) for(members('besgcov index'))","#asof",_xll.BQL.Date(#REF!),"#4 = classification_name(bics,4)","#3 = classification_name(bics,3)","#2 = classification_name(bics,2)","#if= "&amp;'[11]Peer Sheet'!$AE$2&amp;"","#Peer = "&amp;'[11]Peer Sheet'!$AE$3&amp;""),G751)*1,"-")))</f>
        <v>#REF!</v>
      </c>
      <c r="L751" s="28" t="e">
        <f>IF(#REF!="","",IF(D751="","",IF(#REF!="Yes",_xll.BQL.Query(#REF!&amp;"get(dropna(matches(groupcut(#S,by=#peer,n=10),long_comp_name().value == value(long_comp_name().value,['"&amp;D751&amp;"']).value),true)) for(members('besgcov index'))","#asof",_xll.BQL.Date(#REF!),"#4 = classification_name(bics,4)","#3 = classification_name(bics,3)","#2 = classification_name(bics,2)","#if= "&amp;'[11]Peer Sheet'!$AE$2&amp;"","#Peer = "&amp;'[11]Peer Sheet'!$AE$3&amp;""),H751)))</f>
        <v>#REF!</v>
      </c>
      <c r="M751" s="28" t="e">
        <f>IF(#REF!="","",IF(D751="","",IF(#REF!="Yes",_xll.BQL.Query(#REF!&amp;"get(dropna(matches(groupcut(#G,by=#peer,n=10),long_comp_name().value == value(long_comp_name().value,['"&amp;D751&amp;"']).value),true)) for(members('besgcov index'))","#asof",_xll.BQL.Date(#REF!),"#4 = classification_name(bics,4)","#3 = classification_name(bics,3)","#2 = classification_name(bics,2)","#if= "&amp;'[11]Peer Sheet'!$AE$2&amp;"","#Peer = "&amp;'[11]Peer Sheet'!$AE$3&amp;""),I751)))</f>
        <v>#REF!</v>
      </c>
    </row>
    <row r="752" spans="11:13">
      <c r="K752" s="28" t="e">
        <f>IF(#REF!="","",IF(D752="","",IFERROR(IF(#REF!="Yes",_xll.BQL.Query(#REF!&amp;"get(dropna(matches(groupcut(#E,by=#peer,n=10),long_comp_name().value == value(long_comp_name().value,['"&amp;D752&amp;"']).value),true)) for(members('besgcov index'))","#asof",_xll.BQL.Date(#REF!),"#4 = classification_name(bics,4)","#3 = classification_name(bics,3)","#2 = classification_name(bics,2)","#if= "&amp;'[11]Peer Sheet'!$AE$2&amp;"","#Peer = "&amp;'[11]Peer Sheet'!$AE$3&amp;""),G752)*1,"-")))</f>
        <v>#REF!</v>
      </c>
      <c r="L752" s="28" t="e">
        <f>IF(#REF!="","",IF(D752="","",IF(#REF!="Yes",_xll.BQL.Query(#REF!&amp;"get(dropna(matches(groupcut(#S,by=#peer,n=10),long_comp_name().value == value(long_comp_name().value,['"&amp;D752&amp;"']).value),true)) for(members('besgcov index'))","#asof",_xll.BQL.Date(#REF!),"#4 = classification_name(bics,4)","#3 = classification_name(bics,3)","#2 = classification_name(bics,2)","#if= "&amp;'[11]Peer Sheet'!$AE$2&amp;"","#Peer = "&amp;'[11]Peer Sheet'!$AE$3&amp;""),H752)))</f>
        <v>#REF!</v>
      </c>
      <c r="M752" s="28" t="e">
        <f>IF(#REF!="","",IF(D752="","",IF(#REF!="Yes",_xll.BQL.Query(#REF!&amp;"get(dropna(matches(groupcut(#G,by=#peer,n=10),long_comp_name().value == value(long_comp_name().value,['"&amp;D752&amp;"']).value),true)) for(members('besgcov index'))","#asof",_xll.BQL.Date(#REF!),"#4 = classification_name(bics,4)","#3 = classification_name(bics,3)","#2 = classification_name(bics,2)","#if= "&amp;'[11]Peer Sheet'!$AE$2&amp;"","#Peer = "&amp;'[11]Peer Sheet'!$AE$3&amp;""),I752)))</f>
        <v>#REF!</v>
      </c>
    </row>
    <row r="753" spans="11:13">
      <c r="K753" s="28" t="e">
        <f>IF(#REF!="","",IF(D753="","",IFERROR(IF(#REF!="Yes",_xll.BQL.Query(#REF!&amp;"get(dropna(matches(groupcut(#E,by=#peer,n=10),long_comp_name().value == value(long_comp_name().value,['"&amp;D753&amp;"']).value),true)) for(members('besgcov index'))","#asof",_xll.BQL.Date(#REF!),"#4 = classification_name(bics,4)","#3 = classification_name(bics,3)","#2 = classification_name(bics,2)","#if= "&amp;'[11]Peer Sheet'!$AE$2&amp;"","#Peer = "&amp;'[11]Peer Sheet'!$AE$3&amp;""),G753)*1,"-")))</f>
        <v>#REF!</v>
      </c>
      <c r="L753" s="28" t="e">
        <f>IF(#REF!="","",IF(D753="","",IF(#REF!="Yes",_xll.BQL.Query(#REF!&amp;"get(dropna(matches(groupcut(#S,by=#peer,n=10),long_comp_name().value == value(long_comp_name().value,['"&amp;D753&amp;"']).value),true)) for(members('besgcov index'))","#asof",_xll.BQL.Date(#REF!),"#4 = classification_name(bics,4)","#3 = classification_name(bics,3)","#2 = classification_name(bics,2)","#if= "&amp;'[11]Peer Sheet'!$AE$2&amp;"","#Peer = "&amp;'[11]Peer Sheet'!$AE$3&amp;""),H753)))</f>
        <v>#REF!</v>
      </c>
      <c r="M753" s="28" t="e">
        <f>IF(#REF!="","",IF(D753="","",IF(#REF!="Yes",_xll.BQL.Query(#REF!&amp;"get(dropna(matches(groupcut(#G,by=#peer,n=10),long_comp_name().value == value(long_comp_name().value,['"&amp;D753&amp;"']).value),true)) for(members('besgcov index'))","#asof",_xll.BQL.Date(#REF!),"#4 = classification_name(bics,4)","#3 = classification_name(bics,3)","#2 = classification_name(bics,2)","#if= "&amp;'[11]Peer Sheet'!$AE$2&amp;"","#Peer = "&amp;'[11]Peer Sheet'!$AE$3&amp;""),I753)))</f>
        <v>#REF!</v>
      </c>
    </row>
    <row r="754" spans="11:13">
      <c r="K754" s="28" t="e">
        <f>IF(#REF!="","",IF(D754="","",IFERROR(IF(#REF!="Yes",_xll.BQL.Query(#REF!&amp;"get(dropna(matches(groupcut(#E,by=#peer,n=10),long_comp_name().value == value(long_comp_name().value,['"&amp;D754&amp;"']).value),true)) for(members('besgcov index'))","#asof",_xll.BQL.Date(#REF!),"#4 = classification_name(bics,4)","#3 = classification_name(bics,3)","#2 = classification_name(bics,2)","#if= "&amp;'[11]Peer Sheet'!$AE$2&amp;"","#Peer = "&amp;'[11]Peer Sheet'!$AE$3&amp;""),G754)*1,"-")))</f>
        <v>#REF!</v>
      </c>
      <c r="L754" s="28" t="e">
        <f>IF(#REF!="","",IF(D754="","",IF(#REF!="Yes",_xll.BQL.Query(#REF!&amp;"get(dropna(matches(groupcut(#S,by=#peer,n=10),long_comp_name().value == value(long_comp_name().value,['"&amp;D754&amp;"']).value),true)) for(members('besgcov index'))","#asof",_xll.BQL.Date(#REF!),"#4 = classification_name(bics,4)","#3 = classification_name(bics,3)","#2 = classification_name(bics,2)","#if= "&amp;'[11]Peer Sheet'!$AE$2&amp;"","#Peer = "&amp;'[11]Peer Sheet'!$AE$3&amp;""),H754)))</f>
        <v>#REF!</v>
      </c>
      <c r="M754" s="28" t="e">
        <f>IF(#REF!="","",IF(D754="","",IF(#REF!="Yes",_xll.BQL.Query(#REF!&amp;"get(dropna(matches(groupcut(#G,by=#peer,n=10),long_comp_name().value == value(long_comp_name().value,['"&amp;D754&amp;"']).value),true)) for(members('besgcov index'))","#asof",_xll.BQL.Date(#REF!),"#4 = classification_name(bics,4)","#3 = classification_name(bics,3)","#2 = classification_name(bics,2)","#if= "&amp;'[11]Peer Sheet'!$AE$2&amp;"","#Peer = "&amp;'[11]Peer Sheet'!$AE$3&amp;""),I754)))</f>
        <v>#REF!</v>
      </c>
    </row>
    <row r="755" spans="11:13">
      <c r="K755" s="28" t="e">
        <f>IF(#REF!="","",IF(D755="","",IFERROR(IF(#REF!="Yes",_xll.BQL.Query(#REF!&amp;"get(dropna(matches(groupcut(#E,by=#peer,n=10),long_comp_name().value == value(long_comp_name().value,['"&amp;D755&amp;"']).value),true)) for(members('besgcov index'))","#asof",_xll.BQL.Date(#REF!),"#4 = classification_name(bics,4)","#3 = classification_name(bics,3)","#2 = classification_name(bics,2)","#if= "&amp;'[11]Peer Sheet'!$AE$2&amp;"","#Peer = "&amp;'[11]Peer Sheet'!$AE$3&amp;""),G755)*1,"-")))</f>
        <v>#REF!</v>
      </c>
      <c r="L755" s="28" t="e">
        <f>IF(#REF!="","",IF(D755="","",IF(#REF!="Yes",_xll.BQL.Query(#REF!&amp;"get(dropna(matches(groupcut(#S,by=#peer,n=10),long_comp_name().value == value(long_comp_name().value,['"&amp;D755&amp;"']).value),true)) for(members('besgcov index'))","#asof",_xll.BQL.Date(#REF!),"#4 = classification_name(bics,4)","#3 = classification_name(bics,3)","#2 = classification_name(bics,2)","#if= "&amp;'[11]Peer Sheet'!$AE$2&amp;"","#Peer = "&amp;'[11]Peer Sheet'!$AE$3&amp;""),H755)))</f>
        <v>#REF!</v>
      </c>
      <c r="M755" s="28" t="e">
        <f>IF(#REF!="","",IF(D755="","",IF(#REF!="Yes",_xll.BQL.Query(#REF!&amp;"get(dropna(matches(groupcut(#G,by=#peer,n=10),long_comp_name().value == value(long_comp_name().value,['"&amp;D755&amp;"']).value),true)) for(members('besgcov index'))","#asof",_xll.BQL.Date(#REF!),"#4 = classification_name(bics,4)","#3 = classification_name(bics,3)","#2 = classification_name(bics,2)","#if= "&amp;'[11]Peer Sheet'!$AE$2&amp;"","#Peer = "&amp;'[11]Peer Sheet'!$AE$3&amp;""),I755)))</f>
        <v>#REF!</v>
      </c>
    </row>
    <row r="756" spans="11:13">
      <c r="K756" s="28" t="e">
        <f>IF(#REF!="","",IF(D756="","",IFERROR(IF(#REF!="Yes",_xll.BQL.Query(#REF!&amp;"get(dropna(matches(groupcut(#E,by=#peer,n=10),long_comp_name().value == value(long_comp_name().value,['"&amp;D756&amp;"']).value),true)) for(members('besgcov index'))","#asof",_xll.BQL.Date(#REF!),"#4 = classification_name(bics,4)","#3 = classification_name(bics,3)","#2 = classification_name(bics,2)","#if= "&amp;'[11]Peer Sheet'!$AE$2&amp;"","#Peer = "&amp;'[11]Peer Sheet'!$AE$3&amp;""),G756)*1,"-")))</f>
        <v>#REF!</v>
      </c>
      <c r="L756" s="28" t="e">
        <f>IF(#REF!="","",IF(D756="","",IF(#REF!="Yes",_xll.BQL.Query(#REF!&amp;"get(dropna(matches(groupcut(#S,by=#peer,n=10),long_comp_name().value == value(long_comp_name().value,['"&amp;D756&amp;"']).value),true)) for(members('besgcov index'))","#asof",_xll.BQL.Date(#REF!),"#4 = classification_name(bics,4)","#3 = classification_name(bics,3)","#2 = classification_name(bics,2)","#if= "&amp;'[11]Peer Sheet'!$AE$2&amp;"","#Peer = "&amp;'[11]Peer Sheet'!$AE$3&amp;""),H756)))</f>
        <v>#REF!</v>
      </c>
      <c r="M756" s="28" t="e">
        <f>IF(#REF!="","",IF(D756="","",IF(#REF!="Yes",_xll.BQL.Query(#REF!&amp;"get(dropna(matches(groupcut(#G,by=#peer,n=10),long_comp_name().value == value(long_comp_name().value,['"&amp;D756&amp;"']).value),true)) for(members('besgcov index'))","#asof",_xll.BQL.Date(#REF!),"#4 = classification_name(bics,4)","#3 = classification_name(bics,3)","#2 = classification_name(bics,2)","#if= "&amp;'[11]Peer Sheet'!$AE$2&amp;"","#Peer = "&amp;'[11]Peer Sheet'!$AE$3&amp;""),I756)))</f>
        <v>#REF!</v>
      </c>
    </row>
    <row r="757" spans="11:13">
      <c r="K757" s="28" t="e">
        <f>IF(#REF!="","",IF(D757="","",IFERROR(IF(#REF!="Yes",_xll.BQL.Query(#REF!&amp;"get(dropna(matches(groupcut(#E,by=#peer,n=10),long_comp_name().value == value(long_comp_name().value,['"&amp;D757&amp;"']).value),true)) for(members('besgcov index'))","#asof",_xll.BQL.Date(#REF!),"#4 = classification_name(bics,4)","#3 = classification_name(bics,3)","#2 = classification_name(bics,2)","#if= "&amp;'[11]Peer Sheet'!$AE$2&amp;"","#Peer = "&amp;'[11]Peer Sheet'!$AE$3&amp;""),G757)*1,"-")))</f>
        <v>#REF!</v>
      </c>
      <c r="L757" s="28" t="e">
        <f>IF(#REF!="","",IF(D757="","",IF(#REF!="Yes",_xll.BQL.Query(#REF!&amp;"get(dropna(matches(groupcut(#S,by=#peer,n=10),long_comp_name().value == value(long_comp_name().value,['"&amp;D757&amp;"']).value),true)) for(members('besgcov index'))","#asof",_xll.BQL.Date(#REF!),"#4 = classification_name(bics,4)","#3 = classification_name(bics,3)","#2 = classification_name(bics,2)","#if= "&amp;'[11]Peer Sheet'!$AE$2&amp;"","#Peer = "&amp;'[11]Peer Sheet'!$AE$3&amp;""),H757)))</f>
        <v>#REF!</v>
      </c>
      <c r="M757" s="28" t="e">
        <f>IF(#REF!="","",IF(D757="","",IF(#REF!="Yes",_xll.BQL.Query(#REF!&amp;"get(dropna(matches(groupcut(#G,by=#peer,n=10),long_comp_name().value == value(long_comp_name().value,['"&amp;D757&amp;"']).value),true)) for(members('besgcov index'))","#asof",_xll.BQL.Date(#REF!),"#4 = classification_name(bics,4)","#3 = classification_name(bics,3)","#2 = classification_name(bics,2)","#if= "&amp;'[11]Peer Sheet'!$AE$2&amp;"","#Peer = "&amp;'[11]Peer Sheet'!$AE$3&amp;""),I757)))</f>
        <v>#REF!</v>
      </c>
    </row>
    <row r="758" spans="11:13">
      <c r="K758" s="28" t="e">
        <f>IF(#REF!="","",IF(D758="","",IFERROR(IF(#REF!="Yes",_xll.BQL.Query(#REF!&amp;"get(dropna(matches(groupcut(#E,by=#peer,n=10),long_comp_name().value == value(long_comp_name().value,['"&amp;D758&amp;"']).value),true)) for(members('besgcov index'))","#asof",_xll.BQL.Date(#REF!),"#4 = classification_name(bics,4)","#3 = classification_name(bics,3)","#2 = classification_name(bics,2)","#if= "&amp;'[11]Peer Sheet'!$AE$2&amp;"","#Peer = "&amp;'[11]Peer Sheet'!$AE$3&amp;""),G758)*1,"-")))</f>
        <v>#REF!</v>
      </c>
      <c r="L758" s="28" t="e">
        <f>IF(#REF!="","",IF(D758="","",IF(#REF!="Yes",_xll.BQL.Query(#REF!&amp;"get(dropna(matches(groupcut(#S,by=#peer,n=10),long_comp_name().value == value(long_comp_name().value,['"&amp;D758&amp;"']).value),true)) for(members('besgcov index'))","#asof",_xll.BQL.Date(#REF!),"#4 = classification_name(bics,4)","#3 = classification_name(bics,3)","#2 = classification_name(bics,2)","#if= "&amp;'[11]Peer Sheet'!$AE$2&amp;"","#Peer = "&amp;'[11]Peer Sheet'!$AE$3&amp;""),H758)))</f>
        <v>#REF!</v>
      </c>
      <c r="M758" s="28" t="e">
        <f>IF(#REF!="","",IF(D758="","",IF(#REF!="Yes",_xll.BQL.Query(#REF!&amp;"get(dropna(matches(groupcut(#G,by=#peer,n=10),long_comp_name().value == value(long_comp_name().value,['"&amp;D758&amp;"']).value),true)) for(members('besgcov index'))","#asof",_xll.BQL.Date(#REF!),"#4 = classification_name(bics,4)","#3 = classification_name(bics,3)","#2 = classification_name(bics,2)","#if= "&amp;'[11]Peer Sheet'!$AE$2&amp;"","#Peer = "&amp;'[11]Peer Sheet'!$AE$3&amp;""),I758)))</f>
        <v>#REF!</v>
      </c>
    </row>
    <row r="759" spans="11:13">
      <c r="K759" s="28" t="e">
        <f>IF(#REF!="","",IF(D759="","",IFERROR(IF(#REF!="Yes",_xll.BQL.Query(#REF!&amp;"get(dropna(matches(groupcut(#E,by=#peer,n=10),long_comp_name().value == value(long_comp_name().value,['"&amp;D759&amp;"']).value),true)) for(members('besgcov index'))","#asof",_xll.BQL.Date(#REF!),"#4 = classification_name(bics,4)","#3 = classification_name(bics,3)","#2 = classification_name(bics,2)","#if= "&amp;'[11]Peer Sheet'!$AE$2&amp;"","#Peer = "&amp;'[11]Peer Sheet'!$AE$3&amp;""),G759)*1,"-")))</f>
        <v>#REF!</v>
      </c>
      <c r="L759" s="28" t="e">
        <f>IF(#REF!="","",IF(D759="","",IF(#REF!="Yes",_xll.BQL.Query(#REF!&amp;"get(dropna(matches(groupcut(#S,by=#peer,n=10),long_comp_name().value == value(long_comp_name().value,['"&amp;D759&amp;"']).value),true)) for(members('besgcov index'))","#asof",_xll.BQL.Date(#REF!),"#4 = classification_name(bics,4)","#3 = classification_name(bics,3)","#2 = classification_name(bics,2)","#if= "&amp;'[11]Peer Sheet'!$AE$2&amp;"","#Peer = "&amp;'[11]Peer Sheet'!$AE$3&amp;""),H759)))</f>
        <v>#REF!</v>
      </c>
      <c r="M759" s="28" t="e">
        <f>IF(#REF!="","",IF(D759="","",IF(#REF!="Yes",_xll.BQL.Query(#REF!&amp;"get(dropna(matches(groupcut(#G,by=#peer,n=10),long_comp_name().value == value(long_comp_name().value,['"&amp;D759&amp;"']).value),true)) for(members('besgcov index'))","#asof",_xll.BQL.Date(#REF!),"#4 = classification_name(bics,4)","#3 = classification_name(bics,3)","#2 = classification_name(bics,2)","#if= "&amp;'[11]Peer Sheet'!$AE$2&amp;"","#Peer = "&amp;'[11]Peer Sheet'!$AE$3&amp;""),I759)))</f>
        <v>#REF!</v>
      </c>
    </row>
    <row r="760" spans="11:13">
      <c r="K760" s="28" t="e">
        <f>IF(#REF!="","",IF(D760="","",IFERROR(IF(#REF!="Yes",_xll.BQL.Query(#REF!&amp;"get(dropna(matches(groupcut(#E,by=#peer,n=10),long_comp_name().value == value(long_comp_name().value,['"&amp;D760&amp;"']).value),true)) for(members('besgcov index'))","#asof",_xll.BQL.Date(#REF!),"#4 = classification_name(bics,4)","#3 = classification_name(bics,3)","#2 = classification_name(bics,2)","#if= "&amp;'[11]Peer Sheet'!$AE$2&amp;"","#Peer = "&amp;'[11]Peer Sheet'!$AE$3&amp;""),G760)*1,"-")))</f>
        <v>#REF!</v>
      </c>
      <c r="L760" s="28" t="e">
        <f>IF(#REF!="","",IF(D760="","",IF(#REF!="Yes",_xll.BQL.Query(#REF!&amp;"get(dropna(matches(groupcut(#S,by=#peer,n=10),long_comp_name().value == value(long_comp_name().value,['"&amp;D760&amp;"']).value),true)) for(members('besgcov index'))","#asof",_xll.BQL.Date(#REF!),"#4 = classification_name(bics,4)","#3 = classification_name(bics,3)","#2 = classification_name(bics,2)","#if= "&amp;'[11]Peer Sheet'!$AE$2&amp;"","#Peer = "&amp;'[11]Peer Sheet'!$AE$3&amp;""),H760)))</f>
        <v>#REF!</v>
      </c>
      <c r="M760" s="28" t="e">
        <f>IF(#REF!="","",IF(D760="","",IF(#REF!="Yes",_xll.BQL.Query(#REF!&amp;"get(dropna(matches(groupcut(#G,by=#peer,n=10),long_comp_name().value == value(long_comp_name().value,['"&amp;D760&amp;"']).value),true)) for(members('besgcov index'))","#asof",_xll.BQL.Date(#REF!),"#4 = classification_name(bics,4)","#3 = classification_name(bics,3)","#2 = classification_name(bics,2)","#if= "&amp;'[11]Peer Sheet'!$AE$2&amp;"","#Peer = "&amp;'[11]Peer Sheet'!$AE$3&amp;""),I760)))</f>
        <v>#REF!</v>
      </c>
    </row>
    <row r="761" spans="11:13">
      <c r="K761" s="28" t="e">
        <f>IF(#REF!="","",IF(D761="","",IFERROR(IF(#REF!="Yes",_xll.BQL.Query(#REF!&amp;"get(dropna(matches(groupcut(#E,by=#peer,n=10),long_comp_name().value == value(long_comp_name().value,['"&amp;D761&amp;"']).value),true)) for(members('besgcov index'))","#asof",_xll.BQL.Date(#REF!),"#4 = classification_name(bics,4)","#3 = classification_name(bics,3)","#2 = classification_name(bics,2)","#if= "&amp;'[11]Peer Sheet'!$AE$2&amp;"","#Peer = "&amp;'[11]Peer Sheet'!$AE$3&amp;""),G761)*1,"-")))</f>
        <v>#REF!</v>
      </c>
      <c r="L761" s="28" t="e">
        <f>IF(#REF!="","",IF(D761="","",IF(#REF!="Yes",_xll.BQL.Query(#REF!&amp;"get(dropna(matches(groupcut(#S,by=#peer,n=10),long_comp_name().value == value(long_comp_name().value,['"&amp;D761&amp;"']).value),true)) for(members('besgcov index'))","#asof",_xll.BQL.Date(#REF!),"#4 = classification_name(bics,4)","#3 = classification_name(bics,3)","#2 = classification_name(bics,2)","#if= "&amp;'[11]Peer Sheet'!$AE$2&amp;"","#Peer = "&amp;'[11]Peer Sheet'!$AE$3&amp;""),H761)))</f>
        <v>#REF!</v>
      </c>
      <c r="M761" s="28" t="e">
        <f>IF(#REF!="","",IF(D761="","",IF(#REF!="Yes",_xll.BQL.Query(#REF!&amp;"get(dropna(matches(groupcut(#G,by=#peer,n=10),long_comp_name().value == value(long_comp_name().value,['"&amp;D761&amp;"']).value),true)) for(members('besgcov index'))","#asof",_xll.BQL.Date(#REF!),"#4 = classification_name(bics,4)","#3 = classification_name(bics,3)","#2 = classification_name(bics,2)","#if= "&amp;'[11]Peer Sheet'!$AE$2&amp;"","#Peer = "&amp;'[11]Peer Sheet'!$AE$3&amp;""),I761)))</f>
        <v>#REF!</v>
      </c>
    </row>
    <row r="762" spans="11:13">
      <c r="K762" s="28" t="e">
        <f>IF(#REF!="","",IF(D762="","",IFERROR(IF(#REF!="Yes",_xll.BQL.Query(#REF!&amp;"get(dropna(matches(groupcut(#E,by=#peer,n=10),long_comp_name().value == value(long_comp_name().value,['"&amp;D762&amp;"']).value),true)) for(members('besgcov index'))","#asof",_xll.BQL.Date(#REF!),"#4 = classification_name(bics,4)","#3 = classification_name(bics,3)","#2 = classification_name(bics,2)","#if= "&amp;'[11]Peer Sheet'!$AE$2&amp;"","#Peer = "&amp;'[11]Peer Sheet'!$AE$3&amp;""),G762)*1,"-")))</f>
        <v>#REF!</v>
      </c>
      <c r="L762" s="28" t="e">
        <f>IF(#REF!="","",IF(D762="","",IF(#REF!="Yes",_xll.BQL.Query(#REF!&amp;"get(dropna(matches(groupcut(#S,by=#peer,n=10),long_comp_name().value == value(long_comp_name().value,['"&amp;D762&amp;"']).value),true)) for(members('besgcov index'))","#asof",_xll.BQL.Date(#REF!),"#4 = classification_name(bics,4)","#3 = classification_name(bics,3)","#2 = classification_name(bics,2)","#if= "&amp;'[11]Peer Sheet'!$AE$2&amp;"","#Peer = "&amp;'[11]Peer Sheet'!$AE$3&amp;""),H762)))</f>
        <v>#REF!</v>
      </c>
      <c r="M762" s="28" t="e">
        <f>IF(#REF!="","",IF(D762="","",IF(#REF!="Yes",_xll.BQL.Query(#REF!&amp;"get(dropna(matches(groupcut(#G,by=#peer,n=10),long_comp_name().value == value(long_comp_name().value,['"&amp;D762&amp;"']).value),true)) for(members('besgcov index'))","#asof",_xll.BQL.Date(#REF!),"#4 = classification_name(bics,4)","#3 = classification_name(bics,3)","#2 = classification_name(bics,2)","#if= "&amp;'[11]Peer Sheet'!$AE$2&amp;"","#Peer = "&amp;'[11]Peer Sheet'!$AE$3&amp;""),I762)))</f>
        <v>#REF!</v>
      </c>
    </row>
    <row r="763" spans="11:13">
      <c r="K763" s="28" t="e">
        <f>IF(#REF!="","",IF(D763="","",IFERROR(IF(#REF!="Yes",_xll.BQL.Query(#REF!&amp;"get(dropna(matches(groupcut(#E,by=#peer,n=10),long_comp_name().value == value(long_comp_name().value,['"&amp;D763&amp;"']).value),true)) for(members('besgcov index'))","#asof",_xll.BQL.Date(#REF!),"#4 = classification_name(bics,4)","#3 = classification_name(bics,3)","#2 = classification_name(bics,2)","#if= "&amp;'[11]Peer Sheet'!$AE$2&amp;"","#Peer = "&amp;'[11]Peer Sheet'!$AE$3&amp;""),G763)*1,"-")))</f>
        <v>#REF!</v>
      </c>
      <c r="L763" s="28" t="e">
        <f>IF(#REF!="","",IF(D763="","",IF(#REF!="Yes",_xll.BQL.Query(#REF!&amp;"get(dropna(matches(groupcut(#S,by=#peer,n=10),long_comp_name().value == value(long_comp_name().value,['"&amp;D763&amp;"']).value),true)) for(members('besgcov index'))","#asof",_xll.BQL.Date(#REF!),"#4 = classification_name(bics,4)","#3 = classification_name(bics,3)","#2 = classification_name(bics,2)","#if= "&amp;'[11]Peer Sheet'!$AE$2&amp;"","#Peer = "&amp;'[11]Peer Sheet'!$AE$3&amp;""),H763)))</f>
        <v>#REF!</v>
      </c>
      <c r="M763" s="28" t="e">
        <f>IF(#REF!="","",IF(D763="","",IF(#REF!="Yes",_xll.BQL.Query(#REF!&amp;"get(dropna(matches(groupcut(#G,by=#peer,n=10),long_comp_name().value == value(long_comp_name().value,['"&amp;D763&amp;"']).value),true)) for(members('besgcov index'))","#asof",_xll.BQL.Date(#REF!),"#4 = classification_name(bics,4)","#3 = classification_name(bics,3)","#2 = classification_name(bics,2)","#if= "&amp;'[11]Peer Sheet'!$AE$2&amp;"","#Peer = "&amp;'[11]Peer Sheet'!$AE$3&amp;""),I763)))</f>
        <v>#REF!</v>
      </c>
    </row>
    <row r="764" spans="11:13">
      <c r="K764" s="28" t="e">
        <f>IF(#REF!="","",IF(D764="","",IFERROR(IF(#REF!="Yes",_xll.BQL.Query(#REF!&amp;"get(dropna(matches(groupcut(#E,by=#peer,n=10),long_comp_name().value == value(long_comp_name().value,['"&amp;D764&amp;"']).value),true)) for(members('besgcov index'))","#asof",_xll.BQL.Date(#REF!),"#4 = classification_name(bics,4)","#3 = classification_name(bics,3)","#2 = classification_name(bics,2)","#if= "&amp;'[11]Peer Sheet'!$AE$2&amp;"","#Peer = "&amp;'[11]Peer Sheet'!$AE$3&amp;""),G764)*1,"-")))</f>
        <v>#REF!</v>
      </c>
      <c r="L764" s="28" t="e">
        <f>IF(#REF!="","",IF(D764="","",IF(#REF!="Yes",_xll.BQL.Query(#REF!&amp;"get(dropna(matches(groupcut(#S,by=#peer,n=10),long_comp_name().value == value(long_comp_name().value,['"&amp;D764&amp;"']).value),true)) for(members('besgcov index'))","#asof",_xll.BQL.Date(#REF!),"#4 = classification_name(bics,4)","#3 = classification_name(bics,3)","#2 = classification_name(bics,2)","#if= "&amp;'[11]Peer Sheet'!$AE$2&amp;"","#Peer = "&amp;'[11]Peer Sheet'!$AE$3&amp;""),H764)))</f>
        <v>#REF!</v>
      </c>
      <c r="M764" s="28" t="e">
        <f>IF(#REF!="","",IF(D764="","",IF(#REF!="Yes",_xll.BQL.Query(#REF!&amp;"get(dropna(matches(groupcut(#G,by=#peer,n=10),long_comp_name().value == value(long_comp_name().value,['"&amp;D764&amp;"']).value),true)) for(members('besgcov index'))","#asof",_xll.BQL.Date(#REF!),"#4 = classification_name(bics,4)","#3 = classification_name(bics,3)","#2 = classification_name(bics,2)","#if= "&amp;'[11]Peer Sheet'!$AE$2&amp;"","#Peer = "&amp;'[11]Peer Sheet'!$AE$3&amp;""),I764)))</f>
        <v>#REF!</v>
      </c>
    </row>
    <row r="765" spans="11:13">
      <c r="K765" s="28" t="e">
        <f>IF(#REF!="","",IF(D765="","",IFERROR(IF(#REF!="Yes",_xll.BQL.Query(#REF!&amp;"get(dropna(matches(groupcut(#E,by=#peer,n=10),long_comp_name().value == value(long_comp_name().value,['"&amp;D765&amp;"']).value),true)) for(members('besgcov index'))","#asof",_xll.BQL.Date(#REF!),"#4 = classification_name(bics,4)","#3 = classification_name(bics,3)","#2 = classification_name(bics,2)","#if= "&amp;'[11]Peer Sheet'!$AE$2&amp;"","#Peer = "&amp;'[11]Peer Sheet'!$AE$3&amp;""),G765)*1,"-")))</f>
        <v>#REF!</v>
      </c>
      <c r="L765" s="28" t="e">
        <f>IF(#REF!="","",IF(D765="","",IF(#REF!="Yes",_xll.BQL.Query(#REF!&amp;"get(dropna(matches(groupcut(#S,by=#peer,n=10),long_comp_name().value == value(long_comp_name().value,['"&amp;D765&amp;"']).value),true)) for(members('besgcov index'))","#asof",_xll.BQL.Date(#REF!),"#4 = classification_name(bics,4)","#3 = classification_name(bics,3)","#2 = classification_name(bics,2)","#if= "&amp;'[11]Peer Sheet'!$AE$2&amp;"","#Peer = "&amp;'[11]Peer Sheet'!$AE$3&amp;""),H765)))</f>
        <v>#REF!</v>
      </c>
      <c r="M765" s="28" t="e">
        <f>IF(#REF!="","",IF(D765="","",IF(#REF!="Yes",_xll.BQL.Query(#REF!&amp;"get(dropna(matches(groupcut(#G,by=#peer,n=10),long_comp_name().value == value(long_comp_name().value,['"&amp;D765&amp;"']).value),true)) for(members('besgcov index'))","#asof",_xll.BQL.Date(#REF!),"#4 = classification_name(bics,4)","#3 = classification_name(bics,3)","#2 = classification_name(bics,2)","#if= "&amp;'[11]Peer Sheet'!$AE$2&amp;"","#Peer = "&amp;'[11]Peer Sheet'!$AE$3&amp;""),I765)))</f>
        <v>#REF!</v>
      </c>
    </row>
    <row r="766" spans="11:13">
      <c r="K766" s="28" t="e">
        <f>IF(#REF!="","",IF(D766="","",IFERROR(IF(#REF!="Yes",_xll.BQL.Query(#REF!&amp;"get(dropna(matches(groupcut(#E,by=#peer,n=10),long_comp_name().value == value(long_comp_name().value,['"&amp;D766&amp;"']).value),true)) for(members('besgcov index'))","#asof",_xll.BQL.Date(#REF!),"#4 = classification_name(bics,4)","#3 = classification_name(bics,3)","#2 = classification_name(bics,2)","#if= "&amp;'[11]Peer Sheet'!$AE$2&amp;"","#Peer = "&amp;'[11]Peer Sheet'!$AE$3&amp;""),G766)*1,"-")))</f>
        <v>#REF!</v>
      </c>
      <c r="L766" s="28" t="e">
        <f>IF(#REF!="","",IF(D766="","",IF(#REF!="Yes",_xll.BQL.Query(#REF!&amp;"get(dropna(matches(groupcut(#S,by=#peer,n=10),long_comp_name().value == value(long_comp_name().value,['"&amp;D766&amp;"']).value),true)) for(members('besgcov index'))","#asof",_xll.BQL.Date(#REF!),"#4 = classification_name(bics,4)","#3 = classification_name(bics,3)","#2 = classification_name(bics,2)","#if= "&amp;'[11]Peer Sheet'!$AE$2&amp;"","#Peer = "&amp;'[11]Peer Sheet'!$AE$3&amp;""),H766)))</f>
        <v>#REF!</v>
      </c>
      <c r="M766" s="28" t="e">
        <f>IF(#REF!="","",IF(D766="","",IF(#REF!="Yes",_xll.BQL.Query(#REF!&amp;"get(dropna(matches(groupcut(#G,by=#peer,n=10),long_comp_name().value == value(long_comp_name().value,['"&amp;D766&amp;"']).value),true)) for(members('besgcov index'))","#asof",_xll.BQL.Date(#REF!),"#4 = classification_name(bics,4)","#3 = classification_name(bics,3)","#2 = classification_name(bics,2)","#if= "&amp;'[11]Peer Sheet'!$AE$2&amp;"","#Peer = "&amp;'[11]Peer Sheet'!$AE$3&amp;""),I766)))</f>
        <v>#REF!</v>
      </c>
    </row>
    <row r="767" spans="11:13">
      <c r="K767" s="28" t="e">
        <f>IF(#REF!="","",IF(D767="","",IFERROR(IF(#REF!="Yes",_xll.BQL.Query(#REF!&amp;"get(dropna(matches(groupcut(#E,by=#peer,n=10),long_comp_name().value == value(long_comp_name().value,['"&amp;D767&amp;"']).value),true)) for(members('besgcov index'))","#asof",_xll.BQL.Date(#REF!),"#4 = classification_name(bics,4)","#3 = classification_name(bics,3)","#2 = classification_name(bics,2)","#if= "&amp;'[11]Peer Sheet'!$AE$2&amp;"","#Peer = "&amp;'[11]Peer Sheet'!$AE$3&amp;""),G767)*1,"-")))</f>
        <v>#REF!</v>
      </c>
      <c r="L767" s="28" t="e">
        <f>IF(#REF!="","",IF(D767="","",IF(#REF!="Yes",_xll.BQL.Query(#REF!&amp;"get(dropna(matches(groupcut(#S,by=#peer,n=10),long_comp_name().value == value(long_comp_name().value,['"&amp;D767&amp;"']).value),true)) for(members('besgcov index'))","#asof",_xll.BQL.Date(#REF!),"#4 = classification_name(bics,4)","#3 = classification_name(bics,3)","#2 = classification_name(bics,2)","#if= "&amp;'[11]Peer Sheet'!$AE$2&amp;"","#Peer = "&amp;'[11]Peer Sheet'!$AE$3&amp;""),H767)))</f>
        <v>#REF!</v>
      </c>
      <c r="M767" s="28" t="e">
        <f>IF(#REF!="","",IF(D767="","",IF(#REF!="Yes",_xll.BQL.Query(#REF!&amp;"get(dropna(matches(groupcut(#G,by=#peer,n=10),long_comp_name().value == value(long_comp_name().value,['"&amp;D767&amp;"']).value),true)) for(members('besgcov index'))","#asof",_xll.BQL.Date(#REF!),"#4 = classification_name(bics,4)","#3 = classification_name(bics,3)","#2 = classification_name(bics,2)","#if= "&amp;'[11]Peer Sheet'!$AE$2&amp;"","#Peer = "&amp;'[11]Peer Sheet'!$AE$3&amp;""),I767)))</f>
        <v>#REF!</v>
      </c>
    </row>
    <row r="768" spans="11:13">
      <c r="K768" s="28" t="e">
        <f>IF(#REF!="","",IF(D768="","",IFERROR(IF(#REF!="Yes",_xll.BQL.Query(#REF!&amp;"get(dropna(matches(groupcut(#E,by=#peer,n=10),long_comp_name().value == value(long_comp_name().value,['"&amp;D768&amp;"']).value),true)) for(members('besgcov index'))","#asof",_xll.BQL.Date(#REF!),"#4 = classification_name(bics,4)","#3 = classification_name(bics,3)","#2 = classification_name(bics,2)","#if= "&amp;'[11]Peer Sheet'!$AE$2&amp;"","#Peer = "&amp;'[11]Peer Sheet'!$AE$3&amp;""),G768)*1,"-")))</f>
        <v>#REF!</v>
      </c>
      <c r="L768" s="28" t="e">
        <f>IF(#REF!="","",IF(D768="","",IF(#REF!="Yes",_xll.BQL.Query(#REF!&amp;"get(dropna(matches(groupcut(#S,by=#peer,n=10),long_comp_name().value == value(long_comp_name().value,['"&amp;D768&amp;"']).value),true)) for(members('besgcov index'))","#asof",_xll.BQL.Date(#REF!),"#4 = classification_name(bics,4)","#3 = classification_name(bics,3)","#2 = classification_name(bics,2)","#if= "&amp;'[11]Peer Sheet'!$AE$2&amp;"","#Peer = "&amp;'[11]Peer Sheet'!$AE$3&amp;""),H768)))</f>
        <v>#REF!</v>
      </c>
      <c r="M768" s="28" t="e">
        <f>IF(#REF!="","",IF(D768="","",IF(#REF!="Yes",_xll.BQL.Query(#REF!&amp;"get(dropna(matches(groupcut(#G,by=#peer,n=10),long_comp_name().value == value(long_comp_name().value,['"&amp;D768&amp;"']).value),true)) for(members('besgcov index'))","#asof",_xll.BQL.Date(#REF!),"#4 = classification_name(bics,4)","#3 = classification_name(bics,3)","#2 = classification_name(bics,2)","#if= "&amp;'[11]Peer Sheet'!$AE$2&amp;"","#Peer = "&amp;'[11]Peer Sheet'!$AE$3&amp;""),I768)))</f>
        <v>#REF!</v>
      </c>
    </row>
    <row r="769" spans="11:13">
      <c r="K769" s="28" t="e">
        <f>IF(#REF!="","",IF(D769="","",IFERROR(IF(#REF!="Yes",_xll.BQL.Query(#REF!&amp;"get(dropna(matches(groupcut(#E,by=#peer,n=10),long_comp_name().value == value(long_comp_name().value,['"&amp;D769&amp;"']).value),true)) for(members('besgcov index'))","#asof",_xll.BQL.Date(#REF!),"#4 = classification_name(bics,4)","#3 = classification_name(bics,3)","#2 = classification_name(bics,2)","#if= "&amp;'[11]Peer Sheet'!$AE$2&amp;"","#Peer = "&amp;'[11]Peer Sheet'!$AE$3&amp;""),G769)*1,"-")))</f>
        <v>#REF!</v>
      </c>
      <c r="L769" s="28" t="e">
        <f>IF(#REF!="","",IF(D769="","",IF(#REF!="Yes",_xll.BQL.Query(#REF!&amp;"get(dropna(matches(groupcut(#S,by=#peer,n=10),long_comp_name().value == value(long_comp_name().value,['"&amp;D769&amp;"']).value),true)) for(members('besgcov index'))","#asof",_xll.BQL.Date(#REF!),"#4 = classification_name(bics,4)","#3 = classification_name(bics,3)","#2 = classification_name(bics,2)","#if= "&amp;'[11]Peer Sheet'!$AE$2&amp;"","#Peer = "&amp;'[11]Peer Sheet'!$AE$3&amp;""),H769)))</f>
        <v>#REF!</v>
      </c>
      <c r="M769" s="28" t="e">
        <f>IF(#REF!="","",IF(D769="","",IF(#REF!="Yes",_xll.BQL.Query(#REF!&amp;"get(dropna(matches(groupcut(#G,by=#peer,n=10),long_comp_name().value == value(long_comp_name().value,['"&amp;D769&amp;"']).value),true)) for(members('besgcov index'))","#asof",_xll.BQL.Date(#REF!),"#4 = classification_name(bics,4)","#3 = classification_name(bics,3)","#2 = classification_name(bics,2)","#if= "&amp;'[11]Peer Sheet'!$AE$2&amp;"","#Peer = "&amp;'[11]Peer Sheet'!$AE$3&amp;""),I769)))</f>
        <v>#REF!</v>
      </c>
    </row>
    <row r="770" spans="11:13">
      <c r="K770" s="28" t="e">
        <f>IF(#REF!="","",IF(D770="","",IFERROR(IF(#REF!="Yes",_xll.BQL.Query(#REF!&amp;"get(dropna(matches(groupcut(#E,by=#peer,n=10),long_comp_name().value == value(long_comp_name().value,['"&amp;D770&amp;"']).value),true)) for(members('besgcov index'))","#asof",_xll.BQL.Date(#REF!),"#4 = classification_name(bics,4)","#3 = classification_name(bics,3)","#2 = classification_name(bics,2)","#if= "&amp;'[11]Peer Sheet'!$AE$2&amp;"","#Peer = "&amp;'[11]Peer Sheet'!$AE$3&amp;""),G770)*1,"-")))</f>
        <v>#REF!</v>
      </c>
      <c r="L770" s="28" t="e">
        <f>IF(#REF!="","",IF(D770="","",IF(#REF!="Yes",_xll.BQL.Query(#REF!&amp;"get(dropna(matches(groupcut(#S,by=#peer,n=10),long_comp_name().value == value(long_comp_name().value,['"&amp;D770&amp;"']).value),true)) for(members('besgcov index'))","#asof",_xll.BQL.Date(#REF!),"#4 = classification_name(bics,4)","#3 = classification_name(bics,3)","#2 = classification_name(bics,2)","#if= "&amp;'[11]Peer Sheet'!$AE$2&amp;"","#Peer = "&amp;'[11]Peer Sheet'!$AE$3&amp;""),H770)))</f>
        <v>#REF!</v>
      </c>
      <c r="M770" s="28" t="e">
        <f>IF(#REF!="","",IF(D770="","",IF(#REF!="Yes",_xll.BQL.Query(#REF!&amp;"get(dropna(matches(groupcut(#G,by=#peer,n=10),long_comp_name().value == value(long_comp_name().value,['"&amp;D770&amp;"']).value),true)) for(members('besgcov index'))","#asof",_xll.BQL.Date(#REF!),"#4 = classification_name(bics,4)","#3 = classification_name(bics,3)","#2 = classification_name(bics,2)","#if= "&amp;'[11]Peer Sheet'!$AE$2&amp;"","#Peer = "&amp;'[11]Peer Sheet'!$AE$3&amp;""),I770)))</f>
        <v>#REF!</v>
      </c>
    </row>
    <row r="771" spans="11:13">
      <c r="K771" s="28" t="e">
        <f>IF(#REF!="","",IF(D771="","",IFERROR(IF(#REF!="Yes",_xll.BQL.Query(#REF!&amp;"get(dropna(matches(groupcut(#E,by=#peer,n=10),long_comp_name().value == value(long_comp_name().value,['"&amp;D771&amp;"']).value),true)) for(members('besgcov index'))","#asof",_xll.BQL.Date(#REF!),"#4 = classification_name(bics,4)","#3 = classification_name(bics,3)","#2 = classification_name(bics,2)","#if= "&amp;'[11]Peer Sheet'!$AE$2&amp;"","#Peer = "&amp;'[11]Peer Sheet'!$AE$3&amp;""),G771)*1,"-")))</f>
        <v>#REF!</v>
      </c>
      <c r="L771" s="28" t="e">
        <f>IF(#REF!="","",IF(D771="","",IF(#REF!="Yes",_xll.BQL.Query(#REF!&amp;"get(dropna(matches(groupcut(#S,by=#peer,n=10),long_comp_name().value == value(long_comp_name().value,['"&amp;D771&amp;"']).value),true)) for(members('besgcov index'))","#asof",_xll.BQL.Date(#REF!),"#4 = classification_name(bics,4)","#3 = classification_name(bics,3)","#2 = classification_name(bics,2)","#if= "&amp;'[11]Peer Sheet'!$AE$2&amp;"","#Peer = "&amp;'[11]Peer Sheet'!$AE$3&amp;""),H771)))</f>
        <v>#REF!</v>
      </c>
      <c r="M771" s="28" t="e">
        <f>IF(#REF!="","",IF(D771="","",IF(#REF!="Yes",_xll.BQL.Query(#REF!&amp;"get(dropna(matches(groupcut(#G,by=#peer,n=10),long_comp_name().value == value(long_comp_name().value,['"&amp;D771&amp;"']).value),true)) for(members('besgcov index'))","#asof",_xll.BQL.Date(#REF!),"#4 = classification_name(bics,4)","#3 = classification_name(bics,3)","#2 = classification_name(bics,2)","#if= "&amp;'[11]Peer Sheet'!$AE$2&amp;"","#Peer = "&amp;'[11]Peer Sheet'!$AE$3&amp;""),I771)))</f>
        <v>#REF!</v>
      </c>
    </row>
    <row r="772" spans="11:13">
      <c r="K772" s="28" t="e">
        <f>IF(#REF!="","",IF(D772="","",IFERROR(IF(#REF!="Yes",_xll.BQL.Query(#REF!&amp;"get(dropna(matches(groupcut(#E,by=#peer,n=10),long_comp_name().value == value(long_comp_name().value,['"&amp;D772&amp;"']).value),true)) for(members('besgcov index'))","#asof",_xll.BQL.Date(#REF!),"#4 = classification_name(bics,4)","#3 = classification_name(bics,3)","#2 = classification_name(bics,2)","#if= "&amp;'[11]Peer Sheet'!$AE$2&amp;"","#Peer = "&amp;'[11]Peer Sheet'!$AE$3&amp;""),G772)*1,"-")))</f>
        <v>#REF!</v>
      </c>
      <c r="L772" s="28" t="e">
        <f>IF(#REF!="","",IF(D772="","",IF(#REF!="Yes",_xll.BQL.Query(#REF!&amp;"get(dropna(matches(groupcut(#S,by=#peer,n=10),long_comp_name().value == value(long_comp_name().value,['"&amp;D772&amp;"']).value),true)) for(members('besgcov index'))","#asof",_xll.BQL.Date(#REF!),"#4 = classification_name(bics,4)","#3 = classification_name(bics,3)","#2 = classification_name(bics,2)","#if= "&amp;'[11]Peer Sheet'!$AE$2&amp;"","#Peer = "&amp;'[11]Peer Sheet'!$AE$3&amp;""),H772)))</f>
        <v>#REF!</v>
      </c>
      <c r="M772" s="28" t="e">
        <f>IF(#REF!="","",IF(D772="","",IF(#REF!="Yes",_xll.BQL.Query(#REF!&amp;"get(dropna(matches(groupcut(#G,by=#peer,n=10),long_comp_name().value == value(long_comp_name().value,['"&amp;D772&amp;"']).value),true)) for(members('besgcov index'))","#asof",_xll.BQL.Date(#REF!),"#4 = classification_name(bics,4)","#3 = classification_name(bics,3)","#2 = classification_name(bics,2)","#if= "&amp;'[11]Peer Sheet'!$AE$2&amp;"","#Peer = "&amp;'[11]Peer Sheet'!$AE$3&amp;""),I772)))</f>
        <v>#REF!</v>
      </c>
    </row>
    <row r="773" spans="11:13">
      <c r="K773" s="28" t="e">
        <f>IF(#REF!="","",IF(D773="","",IFERROR(IF(#REF!="Yes",_xll.BQL.Query(#REF!&amp;"get(dropna(matches(groupcut(#E,by=#peer,n=10),long_comp_name().value == value(long_comp_name().value,['"&amp;D773&amp;"']).value),true)) for(members('besgcov index'))","#asof",_xll.BQL.Date(#REF!),"#4 = classification_name(bics,4)","#3 = classification_name(bics,3)","#2 = classification_name(bics,2)","#if= "&amp;'[11]Peer Sheet'!$AE$2&amp;"","#Peer = "&amp;'[11]Peer Sheet'!$AE$3&amp;""),G773)*1,"-")))</f>
        <v>#REF!</v>
      </c>
      <c r="L773" s="28" t="e">
        <f>IF(#REF!="","",IF(D773="","",IF(#REF!="Yes",_xll.BQL.Query(#REF!&amp;"get(dropna(matches(groupcut(#S,by=#peer,n=10),long_comp_name().value == value(long_comp_name().value,['"&amp;D773&amp;"']).value),true)) for(members('besgcov index'))","#asof",_xll.BQL.Date(#REF!),"#4 = classification_name(bics,4)","#3 = classification_name(bics,3)","#2 = classification_name(bics,2)","#if= "&amp;'[11]Peer Sheet'!$AE$2&amp;"","#Peer = "&amp;'[11]Peer Sheet'!$AE$3&amp;""),H773)))</f>
        <v>#REF!</v>
      </c>
      <c r="M773" s="28" t="e">
        <f>IF(#REF!="","",IF(D773="","",IF(#REF!="Yes",_xll.BQL.Query(#REF!&amp;"get(dropna(matches(groupcut(#G,by=#peer,n=10),long_comp_name().value == value(long_comp_name().value,['"&amp;D773&amp;"']).value),true)) for(members('besgcov index'))","#asof",_xll.BQL.Date(#REF!),"#4 = classification_name(bics,4)","#3 = classification_name(bics,3)","#2 = classification_name(bics,2)","#if= "&amp;'[11]Peer Sheet'!$AE$2&amp;"","#Peer = "&amp;'[11]Peer Sheet'!$AE$3&amp;""),I773)))</f>
        <v>#REF!</v>
      </c>
    </row>
    <row r="774" spans="11:13">
      <c r="K774" s="28" t="e">
        <f>IF(#REF!="","",IF(D774="","",IFERROR(IF(#REF!="Yes",_xll.BQL.Query(#REF!&amp;"get(dropna(matches(groupcut(#E,by=#peer,n=10),long_comp_name().value == value(long_comp_name().value,['"&amp;D774&amp;"']).value),true)) for(members('besgcov index'))","#asof",_xll.BQL.Date(#REF!),"#4 = classification_name(bics,4)","#3 = classification_name(bics,3)","#2 = classification_name(bics,2)","#if= "&amp;'[11]Peer Sheet'!$AE$2&amp;"","#Peer = "&amp;'[11]Peer Sheet'!$AE$3&amp;""),G774)*1,"-")))</f>
        <v>#REF!</v>
      </c>
      <c r="L774" s="28" t="e">
        <f>IF(#REF!="","",IF(D774="","",IF(#REF!="Yes",_xll.BQL.Query(#REF!&amp;"get(dropna(matches(groupcut(#S,by=#peer,n=10),long_comp_name().value == value(long_comp_name().value,['"&amp;D774&amp;"']).value),true)) for(members('besgcov index'))","#asof",_xll.BQL.Date(#REF!),"#4 = classification_name(bics,4)","#3 = classification_name(bics,3)","#2 = classification_name(bics,2)","#if= "&amp;'[11]Peer Sheet'!$AE$2&amp;"","#Peer = "&amp;'[11]Peer Sheet'!$AE$3&amp;""),H774)))</f>
        <v>#REF!</v>
      </c>
      <c r="M774" s="28" t="e">
        <f>IF(#REF!="","",IF(D774="","",IF(#REF!="Yes",_xll.BQL.Query(#REF!&amp;"get(dropna(matches(groupcut(#G,by=#peer,n=10),long_comp_name().value == value(long_comp_name().value,['"&amp;D774&amp;"']).value),true)) for(members('besgcov index'))","#asof",_xll.BQL.Date(#REF!),"#4 = classification_name(bics,4)","#3 = classification_name(bics,3)","#2 = classification_name(bics,2)","#if= "&amp;'[11]Peer Sheet'!$AE$2&amp;"","#Peer = "&amp;'[11]Peer Sheet'!$AE$3&amp;""),I774)))</f>
        <v>#REF!</v>
      </c>
    </row>
    <row r="775" spans="11:13">
      <c r="K775" s="28" t="e">
        <f>IF(#REF!="","",IF(D775="","",IFERROR(IF(#REF!="Yes",_xll.BQL.Query(#REF!&amp;"get(dropna(matches(groupcut(#E,by=#peer,n=10),long_comp_name().value == value(long_comp_name().value,['"&amp;D775&amp;"']).value),true)) for(members('besgcov index'))","#asof",_xll.BQL.Date(#REF!),"#4 = classification_name(bics,4)","#3 = classification_name(bics,3)","#2 = classification_name(bics,2)","#if= "&amp;'[11]Peer Sheet'!$AE$2&amp;"","#Peer = "&amp;'[11]Peer Sheet'!$AE$3&amp;""),G775)*1,"-")))</f>
        <v>#REF!</v>
      </c>
      <c r="L775" s="28" t="e">
        <f>IF(#REF!="","",IF(D775="","",IF(#REF!="Yes",_xll.BQL.Query(#REF!&amp;"get(dropna(matches(groupcut(#S,by=#peer,n=10),long_comp_name().value == value(long_comp_name().value,['"&amp;D775&amp;"']).value),true)) for(members('besgcov index'))","#asof",_xll.BQL.Date(#REF!),"#4 = classification_name(bics,4)","#3 = classification_name(bics,3)","#2 = classification_name(bics,2)","#if= "&amp;'[11]Peer Sheet'!$AE$2&amp;"","#Peer = "&amp;'[11]Peer Sheet'!$AE$3&amp;""),H775)))</f>
        <v>#REF!</v>
      </c>
      <c r="M775" s="28" t="e">
        <f>IF(#REF!="","",IF(D775="","",IF(#REF!="Yes",_xll.BQL.Query(#REF!&amp;"get(dropna(matches(groupcut(#G,by=#peer,n=10),long_comp_name().value == value(long_comp_name().value,['"&amp;D775&amp;"']).value),true)) for(members('besgcov index'))","#asof",_xll.BQL.Date(#REF!),"#4 = classification_name(bics,4)","#3 = classification_name(bics,3)","#2 = classification_name(bics,2)","#if= "&amp;'[11]Peer Sheet'!$AE$2&amp;"","#Peer = "&amp;'[11]Peer Sheet'!$AE$3&amp;""),I775)))</f>
        <v>#REF!</v>
      </c>
    </row>
    <row r="776" spans="11:13">
      <c r="K776" s="28" t="e">
        <f>IF(#REF!="","",IF(D776="","",IFERROR(IF(#REF!="Yes",_xll.BQL.Query(#REF!&amp;"get(dropna(matches(groupcut(#E,by=#peer,n=10),long_comp_name().value == value(long_comp_name().value,['"&amp;D776&amp;"']).value),true)) for(members('besgcov index'))","#asof",_xll.BQL.Date(#REF!),"#4 = classification_name(bics,4)","#3 = classification_name(bics,3)","#2 = classification_name(bics,2)","#if= "&amp;'[11]Peer Sheet'!$AE$2&amp;"","#Peer = "&amp;'[11]Peer Sheet'!$AE$3&amp;""),G776)*1,"-")))</f>
        <v>#REF!</v>
      </c>
      <c r="L776" s="28" t="e">
        <f>IF(#REF!="","",IF(D776="","",IF(#REF!="Yes",_xll.BQL.Query(#REF!&amp;"get(dropna(matches(groupcut(#S,by=#peer,n=10),long_comp_name().value == value(long_comp_name().value,['"&amp;D776&amp;"']).value),true)) for(members('besgcov index'))","#asof",_xll.BQL.Date(#REF!),"#4 = classification_name(bics,4)","#3 = classification_name(bics,3)","#2 = classification_name(bics,2)","#if= "&amp;'[11]Peer Sheet'!$AE$2&amp;"","#Peer = "&amp;'[11]Peer Sheet'!$AE$3&amp;""),H776)))</f>
        <v>#REF!</v>
      </c>
      <c r="M776" s="28" t="e">
        <f>IF(#REF!="","",IF(D776="","",IF(#REF!="Yes",_xll.BQL.Query(#REF!&amp;"get(dropna(matches(groupcut(#G,by=#peer,n=10),long_comp_name().value == value(long_comp_name().value,['"&amp;D776&amp;"']).value),true)) for(members('besgcov index'))","#asof",_xll.BQL.Date(#REF!),"#4 = classification_name(bics,4)","#3 = classification_name(bics,3)","#2 = classification_name(bics,2)","#if= "&amp;'[11]Peer Sheet'!$AE$2&amp;"","#Peer = "&amp;'[11]Peer Sheet'!$AE$3&amp;""),I776)))</f>
        <v>#REF!</v>
      </c>
    </row>
    <row r="777" spans="11:13">
      <c r="K777" s="28" t="e">
        <f>IF(#REF!="","",IF(D777="","",IFERROR(IF(#REF!="Yes",_xll.BQL.Query(#REF!&amp;"get(dropna(matches(groupcut(#E,by=#peer,n=10),long_comp_name().value == value(long_comp_name().value,['"&amp;D777&amp;"']).value),true)) for(members('besgcov index'))","#asof",_xll.BQL.Date(#REF!),"#4 = classification_name(bics,4)","#3 = classification_name(bics,3)","#2 = classification_name(bics,2)","#if= "&amp;'[11]Peer Sheet'!$AE$2&amp;"","#Peer = "&amp;'[11]Peer Sheet'!$AE$3&amp;""),G777)*1,"-")))</f>
        <v>#REF!</v>
      </c>
      <c r="L777" s="28" t="e">
        <f>IF(#REF!="","",IF(D777="","",IF(#REF!="Yes",_xll.BQL.Query(#REF!&amp;"get(dropna(matches(groupcut(#S,by=#peer,n=10),long_comp_name().value == value(long_comp_name().value,['"&amp;D777&amp;"']).value),true)) for(members('besgcov index'))","#asof",_xll.BQL.Date(#REF!),"#4 = classification_name(bics,4)","#3 = classification_name(bics,3)","#2 = classification_name(bics,2)","#if= "&amp;'[11]Peer Sheet'!$AE$2&amp;"","#Peer = "&amp;'[11]Peer Sheet'!$AE$3&amp;""),H777)))</f>
        <v>#REF!</v>
      </c>
      <c r="M777" s="28" t="e">
        <f>IF(#REF!="","",IF(D777="","",IF(#REF!="Yes",_xll.BQL.Query(#REF!&amp;"get(dropna(matches(groupcut(#G,by=#peer,n=10),long_comp_name().value == value(long_comp_name().value,['"&amp;D777&amp;"']).value),true)) for(members('besgcov index'))","#asof",_xll.BQL.Date(#REF!),"#4 = classification_name(bics,4)","#3 = classification_name(bics,3)","#2 = classification_name(bics,2)","#if= "&amp;'[11]Peer Sheet'!$AE$2&amp;"","#Peer = "&amp;'[11]Peer Sheet'!$AE$3&amp;""),I777)))</f>
        <v>#REF!</v>
      </c>
    </row>
    <row r="778" spans="11:13">
      <c r="K778" s="28" t="e">
        <f>IF(#REF!="","",IF(D778="","",IFERROR(IF(#REF!="Yes",_xll.BQL.Query(#REF!&amp;"get(dropna(matches(groupcut(#E,by=#peer,n=10),long_comp_name().value == value(long_comp_name().value,['"&amp;D778&amp;"']).value),true)) for(members('besgcov index'))","#asof",_xll.BQL.Date(#REF!),"#4 = classification_name(bics,4)","#3 = classification_name(bics,3)","#2 = classification_name(bics,2)","#if= "&amp;'[11]Peer Sheet'!$AE$2&amp;"","#Peer = "&amp;'[11]Peer Sheet'!$AE$3&amp;""),G778)*1,"-")))</f>
        <v>#REF!</v>
      </c>
      <c r="L778" s="28" t="e">
        <f>IF(#REF!="","",IF(D778="","",IF(#REF!="Yes",_xll.BQL.Query(#REF!&amp;"get(dropna(matches(groupcut(#S,by=#peer,n=10),long_comp_name().value == value(long_comp_name().value,['"&amp;D778&amp;"']).value),true)) for(members('besgcov index'))","#asof",_xll.BQL.Date(#REF!),"#4 = classification_name(bics,4)","#3 = classification_name(bics,3)","#2 = classification_name(bics,2)","#if= "&amp;'[11]Peer Sheet'!$AE$2&amp;"","#Peer = "&amp;'[11]Peer Sheet'!$AE$3&amp;""),H778)))</f>
        <v>#REF!</v>
      </c>
      <c r="M778" s="28" t="e">
        <f>IF(#REF!="","",IF(D778="","",IF(#REF!="Yes",_xll.BQL.Query(#REF!&amp;"get(dropna(matches(groupcut(#G,by=#peer,n=10),long_comp_name().value == value(long_comp_name().value,['"&amp;D778&amp;"']).value),true)) for(members('besgcov index'))","#asof",_xll.BQL.Date(#REF!),"#4 = classification_name(bics,4)","#3 = classification_name(bics,3)","#2 = classification_name(bics,2)","#if= "&amp;'[11]Peer Sheet'!$AE$2&amp;"","#Peer = "&amp;'[11]Peer Sheet'!$AE$3&amp;""),I778)))</f>
        <v>#REF!</v>
      </c>
    </row>
    <row r="779" spans="11:13">
      <c r="K779" s="28" t="e">
        <f>IF(#REF!="","",IF(D779="","",IFERROR(IF(#REF!="Yes",_xll.BQL.Query(#REF!&amp;"get(dropna(matches(groupcut(#E,by=#peer,n=10),long_comp_name().value == value(long_comp_name().value,['"&amp;D779&amp;"']).value),true)) for(members('besgcov index'))","#asof",_xll.BQL.Date(#REF!),"#4 = classification_name(bics,4)","#3 = classification_name(bics,3)","#2 = classification_name(bics,2)","#if= "&amp;'[11]Peer Sheet'!$AE$2&amp;"","#Peer = "&amp;'[11]Peer Sheet'!$AE$3&amp;""),G779)*1,"-")))</f>
        <v>#REF!</v>
      </c>
      <c r="L779" s="28" t="e">
        <f>IF(#REF!="","",IF(D779="","",IF(#REF!="Yes",_xll.BQL.Query(#REF!&amp;"get(dropna(matches(groupcut(#S,by=#peer,n=10),long_comp_name().value == value(long_comp_name().value,['"&amp;D779&amp;"']).value),true)) for(members('besgcov index'))","#asof",_xll.BQL.Date(#REF!),"#4 = classification_name(bics,4)","#3 = classification_name(bics,3)","#2 = classification_name(bics,2)","#if= "&amp;'[11]Peer Sheet'!$AE$2&amp;"","#Peer = "&amp;'[11]Peer Sheet'!$AE$3&amp;""),H779)))</f>
        <v>#REF!</v>
      </c>
      <c r="M779" s="28" t="e">
        <f>IF(#REF!="","",IF(D779="","",IF(#REF!="Yes",_xll.BQL.Query(#REF!&amp;"get(dropna(matches(groupcut(#G,by=#peer,n=10),long_comp_name().value == value(long_comp_name().value,['"&amp;D779&amp;"']).value),true)) for(members('besgcov index'))","#asof",_xll.BQL.Date(#REF!),"#4 = classification_name(bics,4)","#3 = classification_name(bics,3)","#2 = classification_name(bics,2)","#if= "&amp;'[11]Peer Sheet'!$AE$2&amp;"","#Peer = "&amp;'[11]Peer Sheet'!$AE$3&amp;""),I779)))</f>
        <v>#REF!</v>
      </c>
    </row>
    <row r="780" spans="11:13">
      <c r="K780" s="28" t="e">
        <f>IF(#REF!="","",IF(D780="","",IFERROR(IF(#REF!="Yes",_xll.BQL.Query(#REF!&amp;"get(dropna(matches(groupcut(#E,by=#peer,n=10),long_comp_name().value == value(long_comp_name().value,['"&amp;D780&amp;"']).value),true)) for(members('besgcov index'))","#asof",_xll.BQL.Date(#REF!),"#4 = classification_name(bics,4)","#3 = classification_name(bics,3)","#2 = classification_name(bics,2)","#if= "&amp;'[11]Peer Sheet'!$AE$2&amp;"","#Peer = "&amp;'[11]Peer Sheet'!$AE$3&amp;""),G780)*1,"-")))</f>
        <v>#REF!</v>
      </c>
      <c r="L780" s="28" t="e">
        <f>IF(#REF!="","",IF(D780="","",IF(#REF!="Yes",_xll.BQL.Query(#REF!&amp;"get(dropna(matches(groupcut(#S,by=#peer,n=10),long_comp_name().value == value(long_comp_name().value,['"&amp;D780&amp;"']).value),true)) for(members('besgcov index'))","#asof",_xll.BQL.Date(#REF!),"#4 = classification_name(bics,4)","#3 = classification_name(bics,3)","#2 = classification_name(bics,2)","#if= "&amp;'[11]Peer Sheet'!$AE$2&amp;"","#Peer = "&amp;'[11]Peer Sheet'!$AE$3&amp;""),H780)))</f>
        <v>#REF!</v>
      </c>
      <c r="M780" s="28" t="e">
        <f>IF(#REF!="","",IF(D780="","",IF(#REF!="Yes",_xll.BQL.Query(#REF!&amp;"get(dropna(matches(groupcut(#G,by=#peer,n=10),long_comp_name().value == value(long_comp_name().value,['"&amp;D780&amp;"']).value),true)) for(members('besgcov index'))","#asof",_xll.BQL.Date(#REF!),"#4 = classification_name(bics,4)","#3 = classification_name(bics,3)","#2 = classification_name(bics,2)","#if= "&amp;'[11]Peer Sheet'!$AE$2&amp;"","#Peer = "&amp;'[11]Peer Sheet'!$AE$3&amp;""),I780)))</f>
        <v>#REF!</v>
      </c>
    </row>
    <row r="781" spans="11:13">
      <c r="K781" s="28" t="e">
        <f>IF(#REF!="","",IF(D781="","",IFERROR(IF(#REF!="Yes",_xll.BQL.Query(#REF!&amp;"get(dropna(matches(groupcut(#E,by=#peer,n=10),long_comp_name().value == value(long_comp_name().value,['"&amp;D781&amp;"']).value),true)) for(members('besgcov index'))","#asof",_xll.BQL.Date(#REF!),"#4 = classification_name(bics,4)","#3 = classification_name(bics,3)","#2 = classification_name(bics,2)","#if= "&amp;'[11]Peer Sheet'!$AE$2&amp;"","#Peer = "&amp;'[11]Peer Sheet'!$AE$3&amp;""),G781)*1,"-")))</f>
        <v>#REF!</v>
      </c>
      <c r="L781" s="28" t="e">
        <f>IF(#REF!="","",IF(D781="","",IF(#REF!="Yes",_xll.BQL.Query(#REF!&amp;"get(dropna(matches(groupcut(#S,by=#peer,n=10),long_comp_name().value == value(long_comp_name().value,['"&amp;D781&amp;"']).value),true)) for(members('besgcov index'))","#asof",_xll.BQL.Date(#REF!),"#4 = classification_name(bics,4)","#3 = classification_name(bics,3)","#2 = classification_name(bics,2)","#if= "&amp;'[11]Peer Sheet'!$AE$2&amp;"","#Peer = "&amp;'[11]Peer Sheet'!$AE$3&amp;""),H781)))</f>
        <v>#REF!</v>
      </c>
      <c r="M781" s="28" t="e">
        <f>IF(#REF!="","",IF(D781="","",IF(#REF!="Yes",_xll.BQL.Query(#REF!&amp;"get(dropna(matches(groupcut(#G,by=#peer,n=10),long_comp_name().value == value(long_comp_name().value,['"&amp;D781&amp;"']).value),true)) for(members('besgcov index'))","#asof",_xll.BQL.Date(#REF!),"#4 = classification_name(bics,4)","#3 = classification_name(bics,3)","#2 = classification_name(bics,2)","#if= "&amp;'[11]Peer Sheet'!$AE$2&amp;"","#Peer = "&amp;'[11]Peer Sheet'!$AE$3&amp;""),I781)))</f>
        <v>#REF!</v>
      </c>
    </row>
    <row r="782" spans="11:13">
      <c r="K782" s="28" t="e">
        <f>IF(#REF!="","",IF(D782="","",IFERROR(IF(#REF!="Yes",_xll.BQL.Query(#REF!&amp;"get(dropna(matches(groupcut(#E,by=#peer,n=10),long_comp_name().value == value(long_comp_name().value,['"&amp;D782&amp;"']).value),true)) for(members('besgcov index'))","#asof",_xll.BQL.Date(#REF!),"#4 = classification_name(bics,4)","#3 = classification_name(bics,3)","#2 = classification_name(bics,2)","#if= "&amp;'[11]Peer Sheet'!$AE$2&amp;"","#Peer = "&amp;'[11]Peer Sheet'!$AE$3&amp;""),G782)*1,"-")))</f>
        <v>#REF!</v>
      </c>
      <c r="L782" s="28" t="e">
        <f>IF(#REF!="","",IF(D782="","",IF(#REF!="Yes",_xll.BQL.Query(#REF!&amp;"get(dropna(matches(groupcut(#S,by=#peer,n=10),long_comp_name().value == value(long_comp_name().value,['"&amp;D782&amp;"']).value),true)) for(members('besgcov index'))","#asof",_xll.BQL.Date(#REF!),"#4 = classification_name(bics,4)","#3 = classification_name(bics,3)","#2 = classification_name(bics,2)","#if= "&amp;'[11]Peer Sheet'!$AE$2&amp;"","#Peer = "&amp;'[11]Peer Sheet'!$AE$3&amp;""),H782)))</f>
        <v>#REF!</v>
      </c>
      <c r="M782" s="28" t="e">
        <f>IF(#REF!="","",IF(D782="","",IF(#REF!="Yes",_xll.BQL.Query(#REF!&amp;"get(dropna(matches(groupcut(#G,by=#peer,n=10),long_comp_name().value == value(long_comp_name().value,['"&amp;D782&amp;"']).value),true)) for(members('besgcov index'))","#asof",_xll.BQL.Date(#REF!),"#4 = classification_name(bics,4)","#3 = classification_name(bics,3)","#2 = classification_name(bics,2)","#if= "&amp;'[11]Peer Sheet'!$AE$2&amp;"","#Peer = "&amp;'[11]Peer Sheet'!$AE$3&amp;""),I782)))</f>
        <v>#REF!</v>
      </c>
    </row>
    <row r="783" spans="11:13">
      <c r="K783" s="28" t="e">
        <f>IF(#REF!="","",IF(D783="","",IFERROR(IF(#REF!="Yes",_xll.BQL.Query(#REF!&amp;"get(dropna(matches(groupcut(#E,by=#peer,n=10),long_comp_name().value == value(long_comp_name().value,['"&amp;D783&amp;"']).value),true)) for(members('besgcov index'))","#asof",_xll.BQL.Date(#REF!),"#4 = classification_name(bics,4)","#3 = classification_name(bics,3)","#2 = classification_name(bics,2)","#if= "&amp;'[11]Peer Sheet'!$AE$2&amp;"","#Peer = "&amp;'[11]Peer Sheet'!$AE$3&amp;""),G783)*1,"-")))</f>
        <v>#REF!</v>
      </c>
      <c r="L783" s="28" t="e">
        <f>IF(#REF!="","",IF(D783="","",IF(#REF!="Yes",_xll.BQL.Query(#REF!&amp;"get(dropna(matches(groupcut(#S,by=#peer,n=10),long_comp_name().value == value(long_comp_name().value,['"&amp;D783&amp;"']).value),true)) for(members('besgcov index'))","#asof",_xll.BQL.Date(#REF!),"#4 = classification_name(bics,4)","#3 = classification_name(bics,3)","#2 = classification_name(bics,2)","#if= "&amp;'[11]Peer Sheet'!$AE$2&amp;"","#Peer = "&amp;'[11]Peer Sheet'!$AE$3&amp;""),H783)))</f>
        <v>#REF!</v>
      </c>
      <c r="M783" s="28" t="e">
        <f>IF(#REF!="","",IF(D783="","",IF(#REF!="Yes",_xll.BQL.Query(#REF!&amp;"get(dropna(matches(groupcut(#G,by=#peer,n=10),long_comp_name().value == value(long_comp_name().value,['"&amp;D783&amp;"']).value),true)) for(members('besgcov index'))","#asof",_xll.BQL.Date(#REF!),"#4 = classification_name(bics,4)","#3 = classification_name(bics,3)","#2 = classification_name(bics,2)","#if= "&amp;'[11]Peer Sheet'!$AE$2&amp;"","#Peer = "&amp;'[11]Peer Sheet'!$AE$3&amp;""),I783)))</f>
        <v>#REF!</v>
      </c>
    </row>
    <row r="784" spans="11:13">
      <c r="K784" s="28" t="e">
        <f>IF(#REF!="","",IF(D784="","",IFERROR(IF(#REF!="Yes",_xll.BQL.Query(#REF!&amp;"get(dropna(matches(groupcut(#E,by=#peer,n=10),long_comp_name().value == value(long_comp_name().value,['"&amp;D784&amp;"']).value),true)) for(members('besgcov index'))","#asof",_xll.BQL.Date(#REF!),"#4 = classification_name(bics,4)","#3 = classification_name(bics,3)","#2 = classification_name(bics,2)","#if= "&amp;'[11]Peer Sheet'!$AE$2&amp;"","#Peer = "&amp;'[11]Peer Sheet'!$AE$3&amp;""),G784)*1,"-")))</f>
        <v>#REF!</v>
      </c>
      <c r="L784" s="28" t="e">
        <f>IF(#REF!="","",IF(D784="","",IF(#REF!="Yes",_xll.BQL.Query(#REF!&amp;"get(dropna(matches(groupcut(#S,by=#peer,n=10),long_comp_name().value == value(long_comp_name().value,['"&amp;D784&amp;"']).value),true)) for(members('besgcov index'))","#asof",_xll.BQL.Date(#REF!),"#4 = classification_name(bics,4)","#3 = classification_name(bics,3)","#2 = classification_name(bics,2)","#if= "&amp;'[11]Peer Sheet'!$AE$2&amp;"","#Peer = "&amp;'[11]Peer Sheet'!$AE$3&amp;""),H784)))</f>
        <v>#REF!</v>
      </c>
      <c r="M784" s="28" t="e">
        <f>IF(#REF!="","",IF(D784="","",IF(#REF!="Yes",_xll.BQL.Query(#REF!&amp;"get(dropna(matches(groupcut(#G,by=#peer,n=10),long_comp_name().value == value(long_comp_name().value,['"&amp;D784&amp;"']).value),true)) for(members('besgcov index'))","#asof",_xll.BQL.Date(#REF!),"#4 = classification_name(bics,4)","#3 = classification_name(bics,3)","#2 = classification_name(bics,2)","#if= "&amp;'[11]Peer Sheet'!$AE$2&amp;"","#Peer = "&amp;'[11]Peer Sheet'!$AE$3&amp;""),I784)))</f>
        <v>#REF!</v>
      </c>
    </row>
    <row r="785" spans="11:13">
      <c r="K785" s="28" t="e">
        <f>IF(#REF!="","",IF(D785="","",IFERROR(IF(#REF!="Yes",_xll.BQL.Query(#REF!&amp;"get(dropna(matches(groupcut(#E,by=#peer,n=10),long_comp_name().value == value(long_comp_name().value,['"&amp;D785&amp;"']).value),true)) for(members('besgcov index'))","#asof",_xll.BQL.Date(#REF!),"#4 = classification_name(bics,4)","#3 = classification_name(bics,3)","#2 = classification_name(bics,2)","#if= "&amp;'[11]Peer Sheet'!$AE$2&amp;"","#Peer = "&amp;'[11]Peer Sheet'!$AE$3&amp;""),G785)*1,"-")))</f>
        <v>#REF!</v>
      </c>
      <c r="L785" s="28" t="e">
        <f>IF(#REF!="","",IF(D785="","",IF(#REF!="Yes",_xll.BQL.Query(#REF!&amp;"get(dropna(matches(groupcut(#S,by=#peer,n=10),long_comp_name().value == value(long_comp_name().value,['"&amp;D785&amp;"']).value),true)) for(members('besgcov index'))","#asof",_xll.BQL.Date(#REF!),"#4 = classification_name(bics,4)","#3 = classification_name(bics,3)","#2 = classification_name(bics,2)","#if= "&amp;'[11]Peer Sheet'!$AE$2&amp;"","#Peer = "&amp;'[11]Peer Sheet'!$AE$3&amp;""),H785)))</f>
        <v>#REF!</v>
      </c>
      <c r="M785" s="28" t="e">
        <f>IF(#REF!="","",IF(D785="","",IF(#REF!="Yes",_xll.BQL.Query(#REF!&amp;"get(dropna(matches(groupcut(#G,by=#peer,n=10),long_comp_name().value == value(long_comp_name().value,['"&amp;D785&amp;"']).value),true)) for(members('besgcov index'))","#asof",_xll.BQL.Date(#REF!),"#4 = classification_name(bics,4)","#3 = classification_name(bics,3)","#2 = classification_name(bics,2)","#if= "&amp;'[11]Peer Sheet'!$AE$2&amp;"","#Peer = "&amp;'[11]Peer Sheet'!$AE$3&amp;""),I785)))</f>
        <v>#REF!</v>
      </c>
    </row>
    <row r="786" spans="11:13">
      <c r="K786" s="28" t="e">
        <f>IF(#REF!="","",IF(D786="","",IFERROR(IF(#REF!="Yes",_xll.BQL.Query(#REF!&amp;"get(dropna(matches(groupcut(#E,by=#peer,n=10),long_comp_name().value == value(long_comp_name().value,['"&amp;D786&amp;"']).value),true)) for(members('besgcov index'))","#asof",_xll.BQL.Date(#REF!),"#4 = classification_name(bics,4)","#3 = classification_name(bics,3)","#2 = classification_name(bics,2)","#if= "&amp;'[11]Peer Sheet'!$AE$2&amp;"","#Peer = "&amp;'[11]Peer Sheet'!$AE$3&amp;""),G786)*1,"-")))</f>
        <v>#REF!</v>
      </c>
      <c r="L786" s="28" t="e">
        <f>IF(#REF!="","",IF(D786="","",IF(#REF!="Yes",_xll.BQL.Query(#REF!&amp;"get(dropna(matches(groupcut(#S,by=#peer,n=10),long_comp_name().value == value(long_comp_name().value,['"&amp;D786&amp;"']).value),true)) for(members('besgcov index'))","#asof",_xll.BQL.Date(#REF!),"#4 = classification_name(bics,4)","#3 = classification_name(bics,3)","#2 = classification_name(bics,2)","#if= "&amp;'[11]Peer Sheet'!$AE$2&amp;"","#Peer = "&amp;'[11]Peer Sheet'!$AE$3&amp;""),H786)))</f>
        <v>#REF!</v>
      </c>
      <c r="M786" s="28" t="e">
        <f>IF(#REF!="","",IF(D786="","",IF(#REF!="Yes",_xll.BQL.Query(#REF!&amp;"get(dropna(matches(groupcut(#G,by=#peer,n=10),long_comp_name().value == value(long_comp_name().value,['"&amp;D786&amp;"']).value),true)) for(members('besgcov index'))","#asof",_xll.BQL.Date(#REF!),"#4 = classification_name(bics,4)","#3 = classification_name(bics,3)","#2 = classification_name(bics,2)","#if= "&amp;'[11]Peer Sheet'!$AE$2&amp;"","#Peer = "&amp;'[11]Peer Sheet'!$AE$3&amp;""),I786)))</f>
        <v>#REF!</v>
      </c>
    </row>
    <row r="787" spans="11:13">
      <c r="K787" s="28" t="e">
        <f>IF(#REF!="","",IF(D787="","",IFERROR(IF(#REF!="Yes",_xll.BQL.Query(#REF!&amp;"get(dropna(matches(groupcut(#E,by=#peer,n=10),long_comp_name().value == value(long_comp_name().value,['"&amp;D787&amp;"']).value),true)) for(members('besgcov index'))","#asof",_xll.BQL.Date(#REF!),"#4 = classification_name(bics,4)","#3 = classification_name(bics,3)","#2 = classification_name(bics,2)","#if= "&amp;'[11]Peer Sheet'!$AE$2&amp;"","#Peer = "&amp;'[11]Peer Sheet'!$AE$3&amp;""),G787)*1,"-")))</f>
        <v>#REF!</v>
      </c>
      <c r="L787" s="28" t="e">
        <f>IF(#REF!="","",IF(D787="","",IF(#REF!="Yes",_xll.BQL.Query(#REF!&amp;"get(dropna(matches(groupcut(#S,by=#peer,n=10),long_comp_name().value == value(long_comp_name().value,['"&amp;D787&amp;"']).value),true)) for(members('besgcov index'))","#asof",_xll.BQL.Date(#REF!),"#4 = classification_name(bics,4)","#3 = classification_name(bics,3)","#2 = classification_name(bics,2)","#if= "&amp;'[11]Peer Sheet'!$AE$2&amp;"","#Peer = "&amp;'[11]Peer Sheet'!$AE$3&amp;""),H787)))</f>
        <v>#REF!</v>
      </c>
      <c r="M787" s="28" t="e">
        <f>IF(#REF!="","",IF(D787="","",IF(#REF!="Yes",_xll.BQL.Query(#REF!&amp;"get(dropna(matches(groupcut(#G,by=#peer,n=10),long_comp_name().value == value(long_comp_name().value,['"&amp;D787&amp;"']).value),true)) for(members('besgcov index'))","#asof",_xll.BQL.Date(#REF!),"#4 = classification_name(bics,4)","#3 = classification_name(bics,3)","#2 = classification_name(bics,2)","#if= "&amp;'[11]Peer Sheet'!$AE$2&amp;"","#Peer = "&amp;'[11]Peer Sheet'!$AE$3&amp;""),I787)))</f>
        <v>#REF!</v>
      </c>
    </row>
    <row r="788" spans="11:13">
      <c r="K788" s="28" t="e">
        <f>IF(#REF!="","",IF(D788="","",IFERROR(IF(#REF!="Yes",_xll.BQL.Query(#REF!&amp;"get(dropna(matches(groupcut(#E,by=#peer,n=10),long_comp_name().value == value(long_comp_name().value,['"&amp;D788&amp;"']).value),true)) for(members('besgcov index'))","#asof",_xll.BQL.Date(#REF!),"#4 = classification_name(bics,4)","#3 = classification_name(bics,3)","#2 = classification_name(bics,2)","#if= "&amp;'[11]Peer Sheet'!$AE$2&amp;"","#Peer = "&amp;'[11]Peer Sheet'!$AE$3&amp;""),G788)*1,"-")))</f>
        <v>#REF!</v>
      </c>
      <c r="L788" s="28" t="e">
        <f>IF(#REF!="","",IF(D788="","",IF(#REF!="Yes",_xll.BQL.Query(#REF!&amp;"get(dropna(matches(groupcut(#S,by=#peer,n=10),long_comp_name().value == value(long_comp_name().value,['"&amp;D788&amp;"']).value),true)) for(members('besgcov index'))","#asof",_xll.BQL.Date(#REF!),"#4 = classification_name(bics,4)","#3 = classification_name(bics,3)","#2 = classification_name(bics,2)","#if= "&amp;'[11]Peer Sheet'!$AE$2&amp;"","#Peer = "&amp;'[11]Peer Sheet'!$AE$3&amp;""),H788)))</f>
        <v>#REF!</v>
      </c>
      <c r="M788" s="28" t="e">
        <f>IF(#REF!="","",IF(D788="","",IF(#REF!="Yes",_xll.BQL.Query(#REF!&amp;"get(dropna(matches(groupcut(#G,by=#peer,n=10),long_comp_name().value == value(long_comp_name().value,['"&amp;D788&amp;"']).value),true)) for(members('besgcov index'))","#asof",_xll.BQL.Date(#REF!),"#4 = classification_name(bics,4)","#3 = classification_name(bics,3)","#2 = classification_name(bics,2)","#if= "&amp;'[11]Peer Sheet'!$AE$2&amp;"","#Peer = "&amp;'[11]Peer Sheet'!$AE$3&amp;""),I788)))</f>
        <v>#REF!</v>
      </c>
    </row>
    <row r="789" spans="11:13">
      <c r="K789" s="28" t="e">
        <f>IF(#REF!="","",IF(D789="","",IFERROR(IF(#REF!="Yes",_xll.BQL.Query(#REF!&amp;"get(dropna(matches(groupcut(#E,by=#peer,n=10),long_comp_name().value == value(long_comp_name().value,['"&amp;D789&amp;"']).value),true)) for(members('besgcov index'))","#asof",_xll.BQL.Date(#REF!),"#4 = classification_name(bics,4)","#3 = classification_name(bics,3)","#2 = classification_name(bics,2)","#if= "&amp;'[11]Peer Sheet'!$AE$2&amp;"","#Peer = "&amp;'[11]Peer Sheet'!$AE$3&amp;""),G789)*1,"-")))</f>
        <v>#REF!</v>
      </c>
      <c r="L789" s="28" t="e">
        <f>IF(#REF!="","",IF(D789="","",IF(#REF!="Yes",_xll.BQL.Query(#REF!&amp;"get(dropna(matches(groupcut(#S,by=#peer,n=10),long_comp_name().value == value(long_comp_name().value,['"&amp;D789&amp;"']).value),true)) for(members('besgcov index'))","#asof",_xll.BQL.Date(#REF!),"#4 = classification_name(bics,4)","#3 = classification_name(bics,3)","#2 = classification_name(bics,2)","#if= "&amp;'[11]Peer Sheet'!$AE$2&amp;"","#Peer = "&amp;'[11]Peer Sheet'!$AE$3&amp;""),H789)))</f>
        <v>#REF!</v>
      </c>
      <c r="M789" s="28" t="e">
        <f>IF(#REF!="","",IF(D789="","",IF(#REF!="Yes",_xll.BQL.Query(#REF!&amp;"get(dropna(matches(groupcut(#G,by=#peer,n=10),long_comp_name().value == value(long_comp_name().value,['"&amp;D789&amp;"']).value),true)) for(members('besgcov index'))","#asof",_xll.BQL.Date(#REF!),"#4 = classification_name(bics,4)","#3 = classification_name(bics,3)","#2 = classification_name(bics,2)","#if= "&amp;'[11]Peer Sheet'!$AE$2&amp;"","#Peer = "&amp;'[11]Peer Sheet'!$AE$3&amp;""),I789)))</f>
        <v>#REF!</v>
      </c>
    </row>
    <row r="790" spans="11:13">
      <c r="K790" s="28" t="e">
        <f>IF(#REF!="","",IF(D790="","",IFERROR(IF(#REF!="Yes",_xll.BQL.Query(#REF!&amp;"get(dropna(matches(groupcut(#E,by=#peer,n=10),long_comp_name().value == value(long_comp_name().value,['"&amp;D790&amp;"']).value),true)) for(members('besgcov index'))","#asof",_xll.BQL.Date(#REF!),"#4 = classification_name(bics,4)","#3 = classification_name(bics,3)","#2 = classification_name(bics,2)","#if= "&amp;'[11]Peer Sheet'!$AE$2&amp;"","#Peer = "&amp;'[11]Peer Sheet'!$AE$3&amp;""),G790)*1,"-")))</f>
        <v>#REF!</v>
      </c>
      <c r="L790" s="28" t="e">
        <f>IF(#REF!="","",IF(D790="","",IF(#REF!="Yes",_xll.BQL.Query(#REF!&amp;"get(dropna(matches(groupcut(#S,by=#peer,n=10),long_comp_name().value == value(long_comp_name().value,['"&amp;D790&amp;"']).value),true)) for(members('besgcov index'))","#asof",_xll.BQL.Date(#REF!),"#4 = classification_name(bics,4)","#3 = classification_name(bics,3)","#2 = classification_name(bics,2)","#if= "&amp;'[11]Peer Sheet'!$AE$2&amp;"","#Peer = "&amp;'[11]Peer Sheet'!$AE$3&amp;""),H790)))</f>
        <v>#REF!</v>
      </c>
      <c r="M790" s="28" t="e">
        <f>IF(#REF!="","",IF(D790="","",IF(#REF!="Yes",_xll.BQL.Query(#REF!&amp;"get(dropna(matches(groupcut(#G,by=#peer,n=10),long_comp_name().value == value(long_comp_name().value,['"&amp;D790&amp;"']).value),true)) for(members('besgcov index'))","#asof",_xll.BQL.Date(#REF!),"#4 = classification_name(bics,4)","#3 = classification_name(bics,3)","#2 = classification_name(bics,2)","#if= "&amp;'[11]Peer Sheet'!$AE$2&amp;"","#Peer = "&amp;'[11]Peer Sheet'!$AE$3&amp;""),I790)))</f>
        <v>#REF!</v>
      </c>
    </row>
    <row r="791" spans="11:13">
      <c r="K791" s="28" t="e">
        <f>IF(#REF!="","",IF(D791="","",IFERROR(IF(#REF!="Yes",_xll.BQL.Query(#REF!&amp;"get(dropna(matches(groupcut(#E,by=#peer,n=10),long_comp_name().value == value(long_comp_name().value,['"&amp;D791&amp;"']).value),true)) for(members('besgcov index'))","#asof",_xll.BQL.Date(#REF!),"#4 = classification_name(bics,4)","#3 = classification_name(bics,3)","#2 = classification_name(bics,2)","#if= "&amp;'[11]Peer Sheet'!$AE$2&amp;"","#Peer = "&amp;'[11]Peer Sheet'!$AE$3&amp;""),G791)*1,"-")))</f>
        <v>#REF!</v>
      </c>
      <c r="L791" s="28" t="e">
        <f>IF(#REF!="","",IF(D791="","",IF(#REF!="Yes",_xll.BQL.Query(#REF!&amp;"get(dropna(matches(groupcut(#S,by=#peer,n=10),long_comp_name().value == value(long_comp_name().value,['"&amp;D791&amp;"']).value),true)) for(members('besgcov index'))","#asof",_xll.BQL.Date(#REF!),"#4 = classification_name(bics,4)","#3 = classification_name(bics,3)","#2 = classification_name(bics,2)","#if= "&amp;'[11]Peer Sheet'!$AE$2&amp;"","#Peer = "&amp;'[11]Peer Sheet'!$AE$3&amp;""),H791)))</f>
        <v>#REF!</v>
      </c>
      <c r="M791" s="28" t="e">
        <f>IF(#REF!="","",IF(D791="","",IF(#REF!="Yes",_xll.BQL.Query(#REF!&amp;"get(dropna(matches(groupcut(#G,by=#peer,n=10),long_comp_name().value == value(long_comp_name().value,['"&amp;D791&amp;"']).value),true)) for(members('besgcov index'))","#asof",_xll.BQL.Date(#REF!),"#4 = classification_name(bics,4)","#3 = classification_name(bics,3)","#2 = classification_name(bics,2)","#if= "&amp;'[11]Peer Sheet'!$AE$2&amp;"","#Peer = "&amp;'[11]Peer Sheet'!$AE$3&amp;""),I791)))</f>
        <v>#REF!</v>
      </c>
    </row>
    <row r="792" spans="11:13">
      <c r="K792" s="28" t="e">
        <f>IF(#REF!="","",IF(D792="","",IFERROR(IF(#REF!="Yes",_xll.BQL.Query(#REF!&amp;"get(dropna(matches(groupcut(#E,by=#peer,n=10),long_comp_name().value == value(long_comp_name().value,['"&amp;D792&amp;"']).value),true)) for(members('besgcov index'))","#asof",_xll.BQL.Date(#REF!),"#4 = classification_name(bics,4)","#3 = classification_name(bics,3)","#2 = classification_name(bics,2)","#if= "&amp;'[11]Peer Sheet'!$AE$2&amp;"","#Peer = "&amp;'[11]Peer Sheet'!$AE$3&amp;""),G792)*1,"-")))</f>
        <v>#REF!</v>
      </c>
      <c r="L792" s="28" t="e">
        <f>IF(#REF!="","",IF(D792="","",IF(#REF!="Yes",_xll.BQL.Query(#REF!&amp;"get(dropna(matches(groupcut(#S,by=#peer,n=10),long_comp_name().value == value(long_comp_name().value,['"&amp;D792&amp;"']).value),true)) for(members('besgcov index'))","#asof",_xll.BQL.Date(#REF!),"#4 = classification_name(bics,4)","#3 = classification_name(bics,3)","#2 = classification_name(bics,2)","#if= "&amp;'[11]Peer Sheet'!$AE$2&amp;"","#Peer = "&amp;'[11]Peer Sheet'!$AE$3&amp;""),H792)))</f>
        <v>#REF!</v>
      </c>
      <c r="M792" s="28" t="e">
        <f>IF(#REF!="","",IF(D792="","",IF(#REF!="Yes",_xll.BQL.Query(#REF!&amp;"get(dropna(matches(groupcut(#G,by=#peer,n=10),long_comp_name().value == value(long_comp_name().value,['"&amp;D792&amp;"']).value),true)) for(members('besgcov index'))","#asof",_xll.BQL.Date(#REF!),"#4 = classification_name(bics,4)","#3 = classification_name(bics,3)","#2 = classification_name(bics,2)","#if= "&amp;'[11]Peer Sheet'!$AE$2&amp;"","#Peer = "&amp;'[11]Peer Sheet'!$AE$3&amp;""),I792)))</f>
        <v>#REF!</v>
      </c>
    </row>
    <row r="793" spans="11:13">
      <c r="K793" s="28" t="e">
        <f>IF(#REF!="","",IF(D793="","",IFERROR(IF(#REF!="Yes",_xll.BQL.Query(#REF!&amp;"get(dropna(matches(groupcut(#E,by=#peer,n=10),long_comp_name().value == value(long_comp_name().value,['"&amp;D793&amp;"']).value),true)) for(members('besgcov index'))","#asof",_xll.BQL.Date(#REF!),"#4 = classification_name(bics,4)","#3 = classification_name(bics,3)","#2 = classification_name(bics,2)","#if= "&amp;'[11]Peer Sheet'!$AE$2&amp;"","#Peer = "&amp;'[11]Peer Sheet'!$AE$3&amp;""),G793)*1,"-")))</f>
        <v>#REF!</v>
      </c>
      <c r="L793" s="28" t="e">
        <f>IF(#REF!="","",IF(D793="","",IF(#REF!="Yes",_xll.BQL.Query(#REF!&amp;"get(dropna(matches(groupcut(#S,by=#peer,n=10),long_comp_name().value == value(long_comp_name().value,['"&amp;D793&amp;"']).value),true)) for(members('besgcov index'))","#asof",_xll.BQL.Date(#REF!),"#4 = classification_name(bics,4)","#3 = classification_name(bics,3)","#2 = classification_name(bics,2)","#if= "&amp;'[11]Peer Sheet'!$AE$2&amp;"","#Peer = "&amp;'[11]Peer Sheet'!$AE$3&amp;""),H793)))</f>
        <v>#REF!</v>
      </c>
      <c r="M793" s="28" t="e">
        <f>IF(#REF!="","",IF(D793="","",IF(#REF!="Yes",_xll.BQL.Query(#REF!&amp;"get(dropna(matches(groupcut(#G,by=#peer,n=10),long_comp_name().value == value(long_comp_name().value,['"&amp;D793&amp;"']).value),true)) for(members('besgcov index'))","#asof",_xll.BQL.Date(#REF!),"#4 = classification_name(bics,4)","#3 = classification_name(bics,3)","#2 = classification_name(bics,2)","#if= "&amp;'[11]Peer Sheet'!$AE$2&amp;"","#Peer = "&amp;'[11]Peer Sheet'!$AE$3&amp;""),I793)))</f>
        <v>#REF!</v>
      </c>
    </row>
    <row r="794" spans="11:13">
      <c r="K794" s="28" t="e">
        <f>IF(#REF!="","",IF(D794="","",IFERROR(IF(#REF!="Yes",_xll.BQL.Query(#REF!&amp;"get(dropna(matches(groupcut(#E,by=#peer,n=10),long_comp_name().value == value(long_comp_name().value,['"&amp;D794&amp;"']).value),true)) for(members('besgcov index'))","#asof",_xll.BQL.Date(#REF!),"#4 = classification_name(bics,4)","#3 = classification_name(bics,3)","#2 = classification_name(bics,2)","#if= "&amp;'[11]Peer Sheet'!$AE$2&amp;"","#Peer = "&amp;'[11]Peer Sheet'!$AE$3&amp;""),G794)*1,"-")))</f>
        <v>#REF!</v>
      </c>
      <c r="L794" s="28" t="e">
        <f>IF(#REF!="","",IF(D794="","",IF(#REF!="Yes",_xll.BQL.Query(#REF!&amp;"get(dropna(matches(groupcut(#S,by=#peer,n=10),long_comp_name().value == value(long_comp_name().value,['"&amp;D794&amp;"']).value),true)) for(members('besgcov index'))","#asof",_xll.BQL.Date(#REF!),"#4 = classification_name(bics,4)","#3 = classification_name(bics,3)","#2 = classification_name(bics,2)","#if= "&amp;'[11]Peer Sheet'!$AE$2&amp;"","#Peer = "&amp;'[11]Peer Sheet'!$AE$3&amp;""),H794)))</f>
        <v>#REF!</v>
      </c>
      <c r="M794" s="28" t="e">
        <f>IF(#REF!="","",IF(D794="","",IF(#REF!="Yes",_xll.BQL.Query(#REF!&amp;"get(dropna(matches(groupcut(#G,by=#peer,n=10),long_comp_name().value == value(long_comp_name().value,['"&amp;D794&amp;"']).value),true)) for(members('besgcov index'))","#asof",_xll.BQL.Date(#REF!),"#4 = classification_name(bics,4)","#3 = classification_name(bics,3)","#2 = classification_name(bics,2)","#if= "&amp;'[11]Peer Sheet'!$AE$2&amp;"","#Peer = "&amp;'[11]Peer Sheet'!$AE$3&amp;""),I794)))</f>
        <v>#REF!</v>
      </c>
    </row>
    <row r="795" spans="11:13">
      <c r="K795" s="28" t="e">
        <f>IF(#REF!="","",IF(D795="","",IFERROR(IF(#REF!="Yes",_xll.BQL.Query(#REF!&amp;"get(dropna(matches(groupcut(#E,by=#peer,n=10),long_comp_name().value == value(long_comp_name().value,['"&amp;D795&amp;"']).value),true)) for(members('besgcov index'))","#asof",_xll.BQL.Date(#REF!),"#4 = classification_name(bics,4)","#3 = classification_name(bics,3)","#2 = classification_name(bics,2)","#if= "&amp;'[11]Peer Sheet'!$AE$2&amp;"","#Peer = "&amp;'[11]Peer Sheet'!$AE$3&amp;""),G795)*1,"-")))</f>
        <v>#REF!</v>
      </c>
      <c r="L795" s="28" t="e">
        <f>IF(#REF!="","",IF(D795="","",IF(#REF!="Yes",_xll.BQL.Query(#REF!&amp;"get(dropna(matches(groupcut(#S,by=#peer,n=10),long_comp_name().value == value(long_comp_name().value,['"&amp;D795&amp;"']).value),true)) for(members('besgcov index'))","#asof",_xll.BQL.Date(#REF!),"#4 = classification_name(bics,4)","#3 = classification_name(bics,3)","#2 = classification_name(bics,2)","#if= "&amp;'[11]Peer Sheet'!$AE$2&amp;"","#Peer = "&amp;'[11]Peer Sheet'!$AE$3&amp;""),H795)))</f>
        <v>#REF!</v>
      </c>
      <c r="M795" s="28" t="e">
        <f>IF(#REF!="","",IF(D795="","",IF(#REF!="Yes",_xll.BQL.Query(#REF!&amp;"get(dropna(matches(groupcut(#G,by=#peer,n=10),long_comp_name().value == value(long_comp_name().value,['"&amp;D795&amp;"']).value),true)) for(members('besgcov index'))","#asof",_xll.BQL.Date(#REF!),"#4 = classification_name(bics,4)","#3 = classification_name(bics,3)","#2 = classification_name(bics,2)","#if= "&amp;'[11]Peer Sheet'!$AE$2&amp;"","#Peer = "&amp;'[11]Peer Sheet'!$AE$3&amp;""),I795)))</f>
        <v>#REF!</v>
      </c>
    </row>
    <row r="796" spans="11:13">
      <c r="K796" s="28" t="e">
        <f>IF(#REF!="","",IF(D796="","",IFERROR(IF(#REF!="Yes",_xll.BQL.Query(#REF!&amp;"get(dropna(matches(groupcut(#E,by=#peer,n=10),long_comp_name().value == value(long_comp_name().value,['"&amp;D796&amp;"']).value),true)) for(members('besgcov index'))","#asof",_xll.BQL.Date(#REF!),"#4 = classification_name(bics,4)","#3 = classification_name(bics,3)","#2 = classification_name(bics,2)","#if= "&amp;'[11]Peer Sheet'!$AE$2&amp;"","#Peer = "&amp;'[11]Peer Sheet'!$AE$3&amp;""),G796)*1,"-")))</f>
        <v>#REF!</v>
      </c>
      <c r="L796" s="28" t="e">
        <f>IF(#REF!="","",IF(D796="","",IF(#REF!="Yes",_xll.BQL.Query(#REF!&amp;"get(dropna(matches(groupcut(#S,by=#peer,n=10),long_comp_name().value == value(long_comp_name().value,['"&amp;D796&amp;"']).value),true)) for(members('besgcov index'))","#asof",_xll.BQL.Date(#REF!),"#4 = classification_name(bics,4)","#3 = classification_name(bics,3)","#2 = classification_name(bics,2)","#if= "&amp;'[11]Peer Sheet'!$AE$2&amp;"","#Peer = "&amp;'[11]Peer Sheet'!$AE$3&amp;""),H796)))</f>
        <v>#REF!</v>
      </c>
      <c r="M796" s="28" t="e">
        <f>IF(#REF!="","",IF(D796="","",IF(#REF!="Yes",_xll.BQL.Query(#REF!&amp;"get(dropna(matches(groupcut(#G,by=#peer,n=10),long_comp_name().value == value(long_comp_name().value,['"&amp;D796&amp;"']).value),true)) for(members('besgcov index'))","#asof",_xll.BQL.Date(#REF!),"#4 = classification_name(bics,4)","#3 = classification_name(bics,3)","#2 = classification_name(bics,2)","#if= "&amp;'[11]Peer Sheet'!$AE$2&amp;"","#Peer = "&amp;'[11]Peer Sheet'!$AE$3&amp;""),I796)))</f>
        <v>#REF!</v>
      </c>
    </row>
    <row r="797" spans="11:13">
      <c r="K797" s="28" t="e">
        <f>IF(#REF!="","",IF(D797="","",IFERROR(IF(#REF!="Yes",_xll.BQL.Query(#REF!&amp;"get(dropna(matches(groupcut(#E,by=#peer,n=10),long_comp_name().value == value(long_comp_name().value,['"&amp;D797&amp;"']).value),true)) for(members('besgcov index'))","#asof",_xll.BQL.Date(#REF!),"#4 = classification_name(bics,4)","#3 = classification_name(bics,3)","#2 = classification_name(bics,2)","#if= "&amp;'[11]Peer Sheet'!$AE$2&amp;"","#Peer = "&amp;'[11]Peer Sheet'!$AE$3&amp;""),G797)*1,"-")))</f>
        <v>#REF!</v>
      </c>
      <c r="L797" s="28" t="e">
        <f>IF(#REF!="","",IF(D797="","",IF(#REF!="Yes",_xll.BQL.Query(#REF!&amp;"get(dropna(matches(groupcut(#S,by=#peer,n=10),long_comp_name().value == value(long_comp_name().value,['"&amp;D797&amp;"']).value),true)) for(members('besgcov index'))","#asof",_xll.BQL.Date(#REF!),"#4 = classification_name(bics,4)","#3 = classification_name(bics,3)","#2 = classification_name(bics,2)","#if= "&amp;'[11]Peer Sheet'!$AE$2&amp;"","#Peer = "&amp;'[11]Peer Sheet'!$AE$3&amp;""),H797)))</f>
        <v>#REF!</v>
      </c>
      <c r="M797" s="28" t="e">
        <f>IF(#REF!="","",IF(D797="","",IF(#REF!="Yes",_xll.BQL.Query(#REF!&amp;"get(dropna(matches(groupcut(#G,by=#peer,n=10),long_comp_name().value == value(long_comp_name().value,['"&amp;D797&amp;"']).value),true)) for(members('besgcov index'))","#asof",_xll.BQL.Date(#REF!),"#4 = classification_name(bics,4)","#3 = classification_name(bics,3)","#2 = classification_name(bics,2)","#if= "&amp;'[11]Peer Sheet'!$AE$2&amp;"","#Peer = "&amp;'[11]Peer Sheet'!$AE$3&amp;""),I797)))</f>
        <v>#REF!</v>
      </c>
    </row>
    <row r="798" spans="11:13">
      <c r="K798" s="28" t="e">
        <f>IF(#REF!="","",IF(D798="","",IFERROR(IF(#REF!="Yes",_xll.BQL.Query(#REF!&amp;"get(dropna(matches(groupcut(#E,by=#peer,n=10),long_comp_name().value == value(long_comp_name().value,['"&amp;D798&amp;"']).value),true)) for(members('besgcov index'))","#asof",_xll.BQL.Date(#REF!),"#4 = classification_name(bics,4)","#3 = classification_name(bics,3)","#2 = classification_name(bics,2)","#if= "&amp;'[11]Peer Sheet'!$AE$2&amp;"","#Peer = "&amp;'[11]Peer Sheet'!$AE$3&amp;""),G798)*1,"-")))</f>
        <v>#REF!</v>
      </c>
      <c r="L798" s="28" t="e">
        <f>IF(#REF!="","",IF(D798="","",IF(#REF!="Yes",_xll.BQL.Query(#REF!&amp;"get(dropna(matches(groupcut(#S,by=#peer,n=10),long_comp_name().value == value(long_comp_name().value,['"&amp;D798&amp;"']).value),true)) for(members('besgcov index'))","#asof",_xll.BQL.Date(#REF!),"#4 = classification_name(bics,4)","#3 = classification_name(bics,3)","#2 = classification_name(bics,2)","#if= "&amp;'[11]Peer Sheet'!$AE$2&amp;"","#Peer = "&amp;'[11]Peer Sheet'!$AE$3&amp;""),H798)))</f>
        <v>#REF!</v>
      </c>
      <c r="M798" s="28" t="e">
        <f>IF(#REF!="","",IF(D798="","",IF(#REF!="Yes",_xll.BQL.Query(#REF!&amp;"get(dropna(matches(groupcut(#G,by=#peer,n=10),long_comp_name().value == value(long_comp_name().value,['"&amp;D798&amp;"']).value),true)) for(members('besgcov index'))","#asof",_xll.BQL.Date(#REF!),"#4 = classification_name(bics,4)","#3 = classification_name(bics,3)","#2 = classification_name(bics,2)","#if= "&amp;'[11]Peer Sheet'!$AE$2&amp;"","#Peer = "&amp;'[11]Peer Sheet'!$AE$3&amp;""),I798)))</f>
        <v>#REF!</v>
      </c>
    </row>
    <row r="799" spans="11:13">
      <c r="K799" s="28" t="e">
        <f>IF(#REF!="","",IF(D799="","",IFERROR(IF(#REF!="Yes",_xll.BQL.Query(#REF!&amp;"get(dropna(matches(groupcut(#E,by=#peer,n=10),long_comp_name().value == value(long_comp_name().value,['"&amp;D799&amp;"']).value),true)) for(members('besgcov index'))","#asof",_xll.BQL.Date(#REF!),"#4 = classification_name(bics,4)","#3 = classification_name(bics,3)","#2 = classification_name(bics,2)","#if= "&amp;'[11]Peer Sheet'!$AE$2&amp;"","#Peer = "&amp;'[11]Peer Sheet'!$AE$3&amp;""),G799)*1,"-")))</f>
        <v>#REF!</v>
      </c>
      <c r="L799" s="28" t="e">
        <f>IF(#REF!="","",IF(D799="","",IF(#REF!="Yes",_xll.BQL.Query(#REF!&amp;"get(dropna(matches(groupcut(#S,by=#peer,n=10),long_comp_name().value == value(long_comp_name().value,['"&amp;D799&amp;"']).value),true)) for(members('besgcov index'))","#asof",_xll.BQL.Date(#REF!),"#4 = classification_name(bics,4)","#3 = classification_name(bics,3)","#2 = classification_name(bics,2)","#if= "&amp;'[11]Peer Sheet'!$AE$2&amp;"","#Peer = "&amp;'[11]Peer Sheet'!$AE$3&amp;""),H799)))</f>
        <v>#REF!</v>
      </c>
      <c r="M799" s="28" t="e">
        <f>IF(#REF!="","",IF(D799="","",IF(#REF!="Yes",_xll.BQL.Query(#REF!&amp;"get(dropna(matches(groupcut(#G,by=#peer,n=10),long_comp_name().value == value(long_comp_name().value,['"&amp;D799&amp;"']).value),true)) for(members('besgcov index'))","#asof",_xll.BQL.Date(#REF!),"#4 = classification_name(bics,4)","#3 = classification_name(bics,3)","#2 = classification_name(bics,2)","#if= "&amp;'[11]Peer Sheet'!$AE$2&amp;"","#Peer = "&amp;'[11]Peer Sheet'!$AE$3&amp;""),I799)))</f>
        <v>#REF!</v>
      </c>
    </row>
    <row r="800" spans="11:13">
      <c r="K800" s="28" t="e">
        <f>IF(#REF!="","",IF(D800="","",IFERROR(IF(#REF!="Yes",_xll.BQL.Query(#REF!&amp;"get(dropna(matches(groupcut(#E,by=#peer,n=10),long_comp_name().value == value(long_comp_name().value,['"&amp;D800&amp;"']).value),true)) for(members('besgcov index'))","#asof",_xll.BQL.Date(#REF!),"#4 = classification_name(bics,4)","#3 = classification_name(bics,3)","#2 = classification_name(bics,2)","#if= "&amp;'[11]Peer Sheet'!$AE$2&amp;"","#Peer = "&amp;'[11]Peer Sheet'!$AE$3&amp;""),G800)*1,"-")))</f>
        <v>#REF!</v>
      </c>
      <c r="L800" s="28" t="e">
        <f>IF(#REF!="","",IF(D800="","",IF(#REF!="Yes",_xll.BQL.Query(#REF!&amp;"get(dropna(matches(groupcut(#S,by=#peer,n=10),long_comp_name().value == value(long_comp_name().value,['"&amp;D800&amp;"']).value),true)) for(members('besgcov index'))","#asof",_xll.BQL.Date(#REF!),"#4 = classification_name(bics,4)","#3 = classification_name(bics,3)","#2 = classification_name(bics,2)","#if= "&amp;'[11]Peer Sheet'!$AE$2&amp;"","#Peer = "&amp;'[11]Peer Sheet'!$AE$3&amp;""),H800)))</f>
        <v>#REF!</v>
      </c>
      <c r="M800" s="28" t="e">
        <f>IF(#REF!="","",IF(D800="","",IF(#REF!="Yes",_xll.BQL.Query(#REF!&amp;"get(dropna(matches(groupcut(#G,by=#peer,n=10),long_comp_name().value == value(long_comp_name().value,['"&amp;D800&amp;"']).value),true)) for(members('besgcov index'))","#asof",_xll.BQL.Date(#REF!),"#4 = classification_name(bics,4)","#3 = classification_name(bics,3)","#2 = classification_name(bics,2)","#if= "&amp;'[11]Peer Sheet'!$AE$2&amp;"","#Peer = "&amp;'[11]Peer Sheet'!$AE$3&amp;""),I800)))</f>
        <v>#REF!</v>
      </c>
    </row>
    <row r="801" spans="11:13">
      <c r="K801" s="28" t="e">
        <f>IF(#REF!="","",IF(D801="","",IFERROR(IF(#REF!="Yes",_xll.BQL.Query(#REF!&amp;"get(dropna(matches(groupcut(#E,by=#peer,n=10),long_comp_name().value == value(long_comp_name().value,['"&amp;D801&amp;"']).value),true)) for(members('besgcov index'))","#asof",_xll.BQL.Date(#REF!),"#4 = classification_name(bics,4)","#3 = classification_name(bics,3)","#2 = classification_name(bics,2)","#if= "&amp;'[11]Peer Sheet'!$AE$2&amp;"","#Peer = "&amp;'[11]Peer Sheet'!$AE$3&amp;""),G801)*1,"-")))</f>
        <v>#REF!</v>
      </c>
      <c r="L801" s="28" t="e">
        <f>IF(#REF!="","",IF(D801="","",IF(#REF!="Yes",_xll.BQL.Query(#REF!&amp;"get(dropna(matches(groupcut(#S,by=#peer,n=10),long_comp_name().value == value(long_comp_name().value,['"&amp;D801&amp;"']).value),true)) for(members('besgcov index'))","#asof",_xll.BQL.Date(#REF!),"#4 = classification_name(bics,4)","#3 = classification_name(bics,3)","#2 = classification_name(bics,2)","#if= "&amp;'[11]Peer Sheet'!$AE$2&amp;"","#Peer = "&amp;'[11]Peer Sheet'!$AE$3&amp;""),H801)))</f>
        <v>#REF!</v>
      </c>
      <c r="M801" s="28" t="e">
        <f>IF(#REF!="","",IF(D801="","",IF(#REF!="Yes",_xll.BQL.Query(#REF!&amp;"get(dropna(matches(groupcut(#G,by=#peer,n=10),long_comp_name().value == value(long_comp_name().value,['"&amp;D801&amp;"']).value),true)) for(members('besgcov index'))","#asof",_xll.BQL.Date(#REF!),"#4 = classification_name(bics,4)","#3 = classification_name(bics,3)","#2 = classification_name(bics,2)","#if= "&amp;'[11]Peer Sheet'!$AE$2&amp;"","#Peer = "&amp;'[11]Peer Sheet'!$AE$3&amp;""),I801)))</f>
        <v>#REF!</v>
      </c>
    </row>
    <row r="802" spans="11:13">
      <c r="K802" s="28" t="e">
        <f>IF(#REF!="","",IF(D802="","",IFERROR(IF(#REF!="Yes",_xll.BQL.Query(#REF!&amp;"get(dropna(matches(groupcut(#E,by=#peer,n=10),long_comp_name().value == value(long_comp_name().value,['"&amp;D802&amp;"']).value),true)) for(members('besgcov index'))","#asof",_xll.BQL.Date(#REF!),"#4 = classification_name(bics,4)","#3 = classification_name(bics,3)","#2 = classification_name(bics,2)","#if= "&amp;'[11]Peer Sheet'!$AE$2&amp;"","#Peer = "&amp;'[11]Peer Sheet'!$AE$3&amp;""),G802)*1,"-")))</f>
        <v>#REF!</v>
      </c>
      <c r="L802" s="28" t="e">
        <f>IF(#REF!="","",IF(D802="","",IF(#REF!="Yes",_xll.BQL.Query(#REF!&amp;"get(dropna(matches(groupcut(#S,by=#peer,n=10),long_comp_name().value == value(long_comp_name().value,['"&amp;D802&amp;"']).value),true)) for(members('besgcov index'))","#asof",_xll.BQL.Date(#REF!),"#4 = classification_name(bics,4)","#3 = classification_name(bics,3)","#2 = classification_name(bics,2)","#if= "&amp;'[11]Peer Sheet'!$AE$2&amp;"","#Peer = "&amp;'[11]Peer Sheet'!$AE$3&amp;""),H802)))</f>
        <v>#REF!</v>
      </c>
      <c r="M802" s="28" t="e">
        <f>IF(#REF!="","",IF(D802="","",IF(#REF!="Yes",_xll.BQL.Query(#REF!&amp;"get(dropna(matches(groupcut(#G,by=#peer,n=10),long_comp_name().value == value(long_comp_name().value,['"&amp;D802&amp;"']).value),true)) for(members('besgcov index'))","#asof",_xll.BQL.Date(#REF!),"#4 = classification_name(bics,4)","#3 = classification_name(bics,3)","#2 = classification_name(bics,2)","#if= "&amp;'[11]Peer Sheet'!$AE$2&amp;"","#Peer = "&amp;'[11]Peer Sheet'!$AE$3&amp;""),I802)))</f>
        <v>#REF!</v>
      </c>
    </row>
    <row r="803" spans="11:13">
      <c r="K803" s="28" t="e">
        <f>IF(#REF!="","",IF(D803="","",IFERROR(IF(#REF!="Yes",_xll.BQL.Query(#REF!&amp;"get(dropna(matches(groupcut(#E,by=#peer,n=10),long_comp_name().value == value(long_comp_name().value,['"&amp;D803&amp;"']).value),true)) for(members('besgcov index'))","#asof",_xll.BQL.Date(#REF!),"#4 = classification_name(bics,4)","#3 = classification_name(bics,3)","#2 = classification_name(bics,2)","#if= "&amp;'[11]Peer Sheet'!$AE$2&amp;"","#Peer = "&amp;'[11]Peer Sheet'!$AE$3&amp;""),G803)*1,"-")))</f>
        <v>#REF!</v>
      </c>
      <c r="L803" s="28" t="e">
        <f>IF(#REF!="","",IF(D803="","",IF(#REF!="Yes",_xll.BQL.Query(#REF!&amp;"get(dropna(matches(groupcut(#S,by=#peer,n=10),long_comp_name().value == value(long_comp_name().value,['"&amp;D803&amp;"']).value),true)) for(members('besgcov index'))","#asof",_xll.BQL.Date(#REF!),"#4 = classification_name(bics,4)","#3 = classification_name(bics,3)","#2 = classification_name(bics,2)","#if= "&amp;'[11]Peer Sheet'!$AE$2&amp;"","#Peer = "&amp;'[11]Peer Sheet'!$AE$3&amp;""),H803)))</f>
        <v>#REF!</v>
      </c>
      <c r="M803" s="28" t="e">
        <f>IF(#REF!="","",IF(D803="","",IF(#REF!="Yes",_xll.BQL.Query(#REF!&amp;"get(dropna(matches(groupcut(#G,by=#peer,n=10),long_comp_name().value == value(long_comp_name().value,['"&amp;D803&amp;"']).value),true)) for(members('besgcov index'))","#asof",_xll.BQL.Date(#REF!),"#4 = classification_name(bics,4)","#3 = classification_name(bics,3)","#2 = classification_name(bics,2)","#if= "&amp;'[11]Peer Sheet'!$AE$2&amp;"","#Peer = "&amp;'[11]Peer Sheet'!$AE$3&amp;""),I803)))</f>
        <v>#REF!</v>
      </c>
    </row>
    <row r="804" spans="11:13">
      <c r="K804" s="28" t="e">
        <f>IF(#REF!="","",IF(D804="","",IFERROR(IF(#REF!="Yes",_xll.BQL.Query(#REF!&amp;"get(dropna(matches(groupcut(#E,by=#peer,n=10),long_comp_name().value == value(long_comp_name().value,['"&amp;D804&amp;"']).value),true)) for(members('besgcov index'))","#asof",_xll.BQL.Date(#REF!),"#4 = classification_name(bics,4)","#3 = classification_name(bics,3)","#2 = classification_name(bics,2)","#if= "&amp;'[11]Peer Sheet'!$AE$2&amp;"","#Peer = "&amp;'[11]Peer Sheet'!$AE$3&amp;""),G804)*1,"-")))</f>
        <v>#REF!</v>
      </c>
      <c r="L804" s="28" t="e">
        <f>IF(#REF!="","",IF(D804="","",IF(#REF!="Yes",_xll.BQL.Query(#REF!&amp;"get(dropna(matches(groupcut(#S,by=#peer,n=10),long_comp_name().value == value(long_comp_name().value,['"&amp;D804&amp;"']).value),true)) for(members('besgcov index'))","#asof",_xll.BQL.Date(#REF!),"#4 = classification_name(bics,4)","#3 = classification_name(bics,3)","#2 = classification_name(bics,2)","#if= "&amp;'[11]Peer Sheet'!$AE$2&amp;"","#Peer = "&amp;'[11]Peer Sheet'!$AE$3&amp;""),H804)))</f>
        <v>#REF!</v>
      </c>
      <c r="M804" s="28" t="e">
        <f>IF(#REF!="","",IF(D804="","",IF(#REF!="Yes",_xll.BQL.Query(#REF!&amp;"get(dropna(matches(groupcut(#G,by=#peer,n=10),long_comp_name().value == value(long_comp_name().value,['"&amp;D804&amp;"']).value),true)) for(members('besgcov index'))","#asof",_xll.BQL.Date(#REF!),"#4 = classification_name(bics,4)","#3 = classification_name(bics,3)","#2 = classification_name(bics,2)","#if= "&amp;'[11]Peer Sheet'!$AE$2&amp;"","#Peer = "&amp;'[11]Peer Sheet'!$AE$3&amp;""),I804)))</f>
        <v>#REF!</v>
      </c>
    </row>
    <row r="805" spans="11:13">
      <c r="K805" s="28" t="e">
        <f>IF(#REF!="","",IF(D805="","",IFERROR(IF(#REF!="Yes",_xll.BQL.Query(#REF!&amp;"get(dropna(matches(groupcut(#E,by=#peer,n=10),long_comp_name().value == value(long_comp_name().value,['"&amp;D805&amp;"']).value),true)) for(members('besgcov index'))","#asof",_xll.BQL.Date(#REF!),"#4 = classification_name(bics,4)","#3 = classification_name(bics,3)","#2 = classification_name(bics,2)","#if= "&amp;'[11]Peer Sheet'!$AE$2&amp;"","#Peer = "&amp;'[11]Peer Sheet'!$AE$3&amp;""),G805)*1,"-")))</f>
        <v>#REF!</v>
      </c>
      <c r="L805" s="28" t="e">
        <f>IF(#REF!="","",IF(D805="","",IF(#REF!="Yes",_xll.BQL.Query(#REF!&amp;"get(dropna(matches(groupcut(#S,by=#peer,n=10),long_comp_name().value == value(long_comp_name().value,['"&amp;D805&amp;"']).value),true)) for(members('besgcov index'))","#asof",_xll.BQL.Date(#REF!),"#4 = classification_name(bics,4)","#3 = classification_name(bics,3)","#2 = classification_name(bics,2)","#if= "&amp;'[11]Peer Sheet'!$AE$2&amp;"","#Peer = "&amp;'[11]Peer Sheet'!$AE$3&amp;""),H805)))</f>
        <v>#REF!</v>
      </c>
      <c r="M805" s="28" t="e">
        <f>IF(#REF!="","",IF(D805="","",IF(#REF!="Yes",_xll.BQL.Query(#REF!&amp;"get(dropna(matches(groupcut(#G,by=#peer,n=10),long_comp_name().value == value(long_comp_name().value,['"&amp;D805&amp;"']).value),true)) for(members('besgcov index'))","#asof",_xll.BQL.Date(#REF!),"#4 = classification_name(bics,4)","#3 = classification_name(bics,3)","#2 = classification_name(bics,2)","#if= "&amp;'[11]Peer Sheet'!$AE$2&amp;"","#Peer = "&amp;'[11]Peer Sheet'!$AE$3&amp;""),I805)))</f>
        <v>#REF!</v>
      </c>
    </row>
    <row r="806" spans="11:13">
      <c r="K806" s="28" t="e">
        <f>IF(#REF!="","",IF(D806="","",IFERROR(IF(#REF!="Yes",_xll.BQL.Query(#REF!&amp;"get(dropna(matches(groupcut(#E,by=#peer,n=10),long_comp_name().value == value(long_comp_name().value,['"&amp;D806&amp;"']).value),true)) for(members('besgcov index'))","#asof",_xll.BQL.Date(#REF!),"#4 = classification_name(bics,4)","#3 = classification_name(bics,3)","#2 = classification_name(bics,2)","#if= "&amp;'[11]Peer Sheet'!$AE$2&amp;"","#Peer = "&amp;'[11]Peer Sheet'!$AE$3&amp;""),G806)*1,"-")))</f>
        <v>#REF!</v>
      </c>
      <c r="L806" s="28" t="e">
        <f>IF(#REF!="","",IF(D806="","",IF(#REF!="Yes",_xll.BQL.Query(#REF!&amp;"get(dropna(matches(groupcut(#S,by=#peer,n=10),long_comp_name().value == value(long_comp_name().value,['"&amp;D806&amp;"']).value),true)) for(members('besgcov index'))","#asof",_xll.BQL.Date(#REF!),"#4 = classification_name(bics,4)","#3 = classification_name(bics,3)","#2 = classification_name(bics,2)","#if= "&amp;'[11]Peer Sheet'!$AE$2&amp;"","#Peer = "&amp;'[11]Peer Sheet'!$AE$3&amp;""),H806)))</f>
        <v>#REF!</v>
      </c>
      <c r="M806" s="28" t="e">
        <f>IF(#REF!="","",IF(D806="","",IF(#REF!="Yes",_xll.BQL.Query(#REF!&amp;"get(dropna(matches(groupcut(#G,by=#peer,n=10),long_comp_name().value == value(long_comp_name().value,['"&amp;D806&amp;"']).value),true)) for(members('besgcov index'))","#asof",_xll.BQL.Date(#REF!),"#4 = classification_name(bics,4)","#3 = classification_name(bics,3)","#2 = classification_name(bics,2)","#if= "&amp;'[11]Peer Sheet'!$AE$2&amp;"","#Peer = "&amp;'[11]Peer Sheet'!$AE$3&amp;""),I806)))</f>
        <v>#REF!</v>
      </c>
    </row>
    <row r="807" spans="11:13">
      <c r="K807" s="28" t="e">
        <f>IF(#REF!="","",IF(D807="","",IFERROR(IF(#REF!="Yes",_xll.BQL.Query(#REF!&amp;"get(dropna(matches(groupcut(#E,by=#peer,n=10),long_comp_name().value == value(long_comp_name().value,['"&amp;D807&amp;"']).value),true)) for(members('besgcov index'))","#asof",_xll.BQL.Date(#REF!),"#4 = classification_name(bics,4)","#3 = classification_name(bics,3)","#2 = classification_name(bics,2)","#if= "&amp;'[11]Peer Sheet'!$AE$2&amp;"","#Peer = "&amp;'[11]Peer Sheet'!$AE$3&amp;""),G807)*1,"-")))</f>
        <v>#REF!</v>
      </c>
      <c r="L807" s="28" t="e">
        <f>IF(#REF!="","",IF(D807="","",IF(#REF!="Yes",_xll.BQL.Query(#REF!&amp;"get(dropna(matches(groupcut(#S,by=#peer,n=10),long_comp_name().value == value(long_comp_name().value,['"&amp;D807&amp;"']).value),true)) for(members('besgcov index'))","#asof",_xll.BQL.Date(#REF!),"#4 = classification_name(bics,4)","#3 = classification_name(bics,3)","#2 = classification_name(bics,2)","#if= "&amp;'[11]Peer Sheet'!$AE$2&amp;"","#Peer = "&amp;'[11]Peer Sheet'!$AE$3&amp;""),H807)))</f>
        <v>#REF!</v>
      </c>
      <c r="M807" s="28" t="e">
        <f>IF(#REF!="","",IF(D807="","",IF(#REF!="Yes",_xll.BQL.Query(#REF!&amp;"get(dropna(matches(groupcut(#G,by=#peer,n=10),long_comp_name().value == value(long_comp_name().value,['"&amp;D807&amp;"']).value),true)) for(members('besgcov index'))","#asof",_xll.BQL.Date(#REF!),"#4 = classification_name(bics,4)","#3 = classification_name(bics,3)","#2 = classification_name(bics,2)","#if= "&amp;'[11]Peer Sheet'!$AE$2&amp;"","#Peer = "&amp;'[11]Peer Sheet'!$AE$3&amp;""),I807)))</f>
        <v>#REF!</v>
      </c>
    </row>
    <row r="808" spans="11:13">
      <c r="K808" s="28" t="e">
        <f>IF(#REF!="","",IF(D808="","",IFERROR(IF(#REF!="Yes",_xll.BQL.Query(#REF!&amp;"get(dropna(matches(groupcut(#E,by=#peer,n=10),long_comp_name().value == value(long_comp_name().value,['"&amp;D808&amp;"']).value),true)) for(members('besgcov index'))","#asof",_xll.BQL.Date(#REF!),"#4 = classification_name(bics,4)","#3 = classification_name(bics,3)","#2 = classification_name(bics,2)","#if= "&amp;'[11]Peer Sheet'!$AE$2&amp;"","#Peer = "&amp;'[11]Peer Sheet'!$AE$3&amp;""),G808)*1,"-")))</f>
        <v>#REF!</v>
      </c>
      <c r="L808" s="28" t="e">
        <f>IF(#REF!="","",IF(D808="","",IF(#REF!="Yes",_xll.BQL.Query(#REF!&amp;"get(dropna(matches(groupcut(#S,by=#peer,n=10),long_comp_name().value == value(long_comp_name().value,['"&amp;D808&amp;"']).value),true)) for(members('besgcov index'))","#asof",_xll.BQL.Date(#REF!),"#4 = classification_name(bics,4)","#3 = classification_name(bics,3)","#2 = classification_name(bics,2)","#if= "&amp;'[11]Peer Sheet'!$AE$2&amp;"","#Peer = "&amp;'[11]Peer Sheet'!$AE$3&amp;""),H808)))</f>
        <v>#REF!</v>
      </c>
      <c r="M808" s="28" t="e">
        <f>IF(#REF!="","",IF(D808="","",IF(#REF!="Yes",_xll.BQL.Query(#REF!&amp;"get(dropna(matches(groupcut(#G,by=#peer,n=10),long_comp_name().value == value(long_comp_name().value,['"&amp;D808&amp;"']).value),true)) for(members('besgcov index'))","#asof",_xll.BQL.Date(#REF!),"#4 = classification_name(bics,4)","#3 = classification_name(bics,3)","#2 = classification_name(bics,2)","#if= "&amp;'[11]Peer Sheet'!$AE$2&amp;"","#Peer = "&amp;'[11]Peer Sheet'!$AE$3&amp;""),I808)))</f>
        <v>#REF!</v>
      </c>
    </row>
    <row r="809" spans="11:13">
      <c r="K809" s="28" t="e">
        <f>IF(#REF!="","",IF(D809="","",IFERROR(IF(#REF!="Yes",_xll.BQL.Query(#REF!&amp;"get(dropna(matches(groupcut(#E,by=#peer,n=10),long_comp_name().value == value(long_comp_name().value,['"&amp;D809&amp;"']).value),true)) for(members('besgcov index'))","#asof",_xll.BQL.Date(#REF!),"#4 = classification_name(bics,4)","#3 = classification_name(bics,3)","#2 = classification_name(bics,2)","#if= "&amp;'[11]Peer Sheet'!$AE$2&amp;"","#Peer = "&amp;'[11]Peer Sheet'!$AE$3&amp;""),G809)*1,"-")))</f>
        <v>#REF!</v>
      </c>
      <c r="L809" s="28" t="e">
        <f>IF(#REF!="","",IF(D809="","",IF(#REF!="Yes",_xll.BQL.Query(#REF!&amp;"get(dropna(matches(groupcut(#S,by=#peer,n=10),long_comp_name().value == value(long_comp_name().value,['"&amp;D809&amp;"']).value),true)) for(members('besgcov index'))","#asof",_xll.BQL.Date(#REF!),"#4 = classification_name(bics,4)","#3 = classification_name(bics,3)","#2 = classification_name(bics,2)","#if= "&amp;'[11]Peer Sheet'!$AE$2&amp;"","#Peer = "&amp;'[11]Peer Sheet'!$AE$3&amp;""),H809)))</f>
        <v>#REF!</v>
      </c>
      <c r="M809" s="28" t="e">
        <f>IF(#REF!="","",IF(D809="","",IF(#REF!="Yes",_xll.BQL.Query(#REF!&amp;"get(dropna(matches(groupcut(#G,by=#peer,n=10),long_comp_name().value == value(long_comp_name().value,['"&amp;D809&amp;"']).value),true)) for(members('besgcov index'))","#asof",_xll.BQL.Date(#REF!),"#4 = classification_name(bics,4)","#3 = classification_name(bics,3)","#2 = classification_name(bics,2)","#if= "&amp;'[11]Peer Sheet'!$AE$2&amp;"","#Peer = "&amp;'[11]Peer Sheet'!$AE$3&amp;""),I809)))</f>
        <v>#REF!</v>
      </c>
    </row>
    <row r="810" spans="11:13">
      <c r="K810" s="28" t="e">
        <f>IF(#REF!="","",IF(D810="","",IFERROR(IF(#REF!="Yes",_xll.BQL.Query(#REF!&amp;"get(dropna(matches(groupcut(#E,by=#peer,n=10),long_comp_name().value == value(long_comp_name().value,['"&amp;D810&amp;"']).value),true)) for(members('besgcov index'))","#asof",_xll.BQL.Date(#REF!),"#4 = classification_name(bics,4)","#3 = classification_name(bics,3)","#2 = classification_name(bics,2)","#if= "&amp;'[11]Peer Sheet'!$AE$2&amp;"","#Peer = "&amp;'[11]Peer Sheet'!$AE$3&amp;""),G810)*1,"-")))</f>
        <v>#REF!</v>
      </c>
      <c r="L810" s="28" t="e">
        <f>IF(#REF!="","",IF(D810="","",IF(#REF!="Yes",_xll.BQL.Query(#REF!&amp;"get(dropna(matches(groupcut(#S,by=#peer,n=10),long_comp_name().value == value(long_comp_name().value,['"&amp;D810&amp;"']).value),true)) for(members('besgcov index'))","#asof",_xll.BQL.Date(#REF!),"#4 = classification_name(bics,4)","#3 = classification_name(bics,3)","#2 = classification_name(bics,2)","#if= "&amp;'[11]Peer Sheet'!$AE$2&amp;"","#Peer = "&amp;'[11]Peer Sheet'!$AE$3&amp;""),H810)))</f>
        <v>#REF!</v>
      </c>
      <c r="M810" s="28" t="e">
        <f>IF(#REF!="","",IF(D810="","",IF(#REF!="Yes",_xll.BQL.Query(#REF!&amp;"get(dropna(matches(groupcut(#G,by=#peer,n=10),long_comp_name().value == value(long_comp_name().value,['"&amp;D810&amp;"']).value),true)) for(members('besgcov index'))","#asof",_xll.BQL.Date(#REF!),"#4 = classification_name(bics,4)","#3 = classification_name(bics,3)","#2 = classification_name(bics,2)","#if= "&amp;'[11]Peer Sheet'!$AE$2&amp;"","#Peer = "&amp;'[11]Peer Sheet'!$AE$3&amp;""),I810)))</f>
        <v>#REF!</v>
      </c>
    </row>
    <row r="811" spans="11:13">
      <c r="K811" s="28" t="e">
        <f>IF(#REF!="","",IF(D811="","",IFERROR(IF(#REF!="Yes",_xll.BQL.Query(#REF!&amp;"get(dropna(matches(groupcut(#E,by=#peer,n=10),long_comp_name().value == value(long_comp_name().value,['"&amp;D811&amp;"']).value),true)) for(members('besgcov index'))","#asof",_xll.BQL.Date(#REF!),"#4 = classification_name(bics,4)","#3 = classification_name(bics,3)","#2 = classification_name(bics,2)","#if= "&amp;'[11]Peer Sheet'!$AE$2&amp;"","#Peer = "&amp;'[11]Peer Sheet'!$AE$3&amp;""),G811)*1,"-")))</f>
        <v>#REF!</v>
      </c>
      <c r="L811" s="28" t="e">
        <f>IF(#REF!="","",IF(D811="","",IF(#REF!="Yes",_xll.BQL.Query(#REF!&amp;"get(dropna(matches(groupcut(#S,by=#peer,n=10),long_comp_name().value == value(long_comp_name().value,['"&amp;D811&amp;"']).value),true)) for(members('besgcov index'))","#asof",_xll.BQL.Date(#REF!),"#4 = classification_name(bics,4)","#3 = classification_name(bics,3)","#2 = classification_name(bics,2)","#if= "&amp;'[11]Peer Sheet'!$AE$2&amp;"","#Peer = "&amp;'[11]Peer Sheet'!$AE$3&amp;""),H811)))</f>
        <v>#REF!</v>
      </c>
      <c r="M811" s="28" t="e">
        <f>IF(#REF!="","",IF(D811="","",IF(#REF!="Yes",_xll.BQL.Query(#REF!&amp;"get(dropna(matches(groupcut(#G,by=#peer,n=10),long_comp_name().value == value(long_comp_name().value,['"&amp;D811&amp;"']).value),true)) for(members('besgcov index'))","#asof",_xll.BQL.Date(#REF!),"#4 = classification_name(bics,4)","#3 = classification_name(bics,3)","#2 = classification_name(bics,2)","#if= "&amp;'[11]Peer Sheet'!$AE$2&amp;"","#Peer = "&amp;'[11]Peer Sheet'!$AE$3&amp;""),I811)))</f>
        <v>#REF!</v>
      </c>
    </row>
    <row r="812" spans="11:13">
      <c r="K812" s="28" t="e">
        <f>IF(#REF!="","",IF(D812="","",IFERROR(IF(#REF!="Yes",_xll.BQL.Query(#REF!&amp;"get(dropna(matches(groupcut(#E,by=#peer,n=10),long_comp_name().value == value(long_comp_name().value,['"&amp;D812&amp;"']).value),true)) for(members('besgcov index'))","#asof",_xll.BQL.Date(#REF!),"#4 = classification_name(bics,4)","#3 = classification_name(bics,3)","#2 = classification_name(bics,2)","#if= "&amp;'[11]Peer Sheet'!$AE$2&amp;"","#Peer = "&amp;'[11]Peer Sheet'!$AE$3&amp;""),G812)*1,"-")))</f>
        <v>#REF!</v>
      </c>
      <c r="L812" s="28" t="e">
        <f>IF(#REF!="","",IF(D812="","",IF(#REF!="Yes",_xll.BQL.Query(#REF!&amp;"get(dropna(matches(groupcut(#S,by=#peer,n=10),long_comp_name().value == value(long_comp_name().value,['"&amp;D812&amp;"']).value),true)) for(members('besgcov index'))","#asof",_xll.BQL.Date(#REF!),"#4 = classification_name(bics,4)","#3 = classification_name(bics,3)","#2 = classification_name(bics,2)","#if= "&amp;'[11]Peer Sheet'!$AE$2&amp;"","#Peer = "&amp;'[11]Peer Sheet'!$AE$3&amp;""),H812)))</f>
        <v>#REF!</v>
      </c>
      <c r="M812" s="28" t="e">
        <f>IF(#REF!="","",IF(D812="","",IF(#REF!="Yes",_xll.BQL.Query(#REF!&amp;"get(dropna(matches(groupcut(#G,by=#peer,n=10),long_comp_name().value == value(long_comp_name().value,['"&amp;D812&amp;"']).value),true)) for(members('besgcov index'))","#asof",_xll.BQL.Date(#REF!),"#4 = classification_name(bics,4)","#3 = classification_name(bics,3)","#2 = classification_name(bics,2)","#if= "&amp;'[11]Peer Sheet'!$AE$2&amp;"","#Peer = "&amp;'[11]Peer Sheet'!$AE$3&amp;""),I812)))</f>
        <v>#REF!</v>
      </c>
    </row>
    <row r="813" spans="11:13">
      <c r="K813" s="28" t="e">
        <f>IF(#REF!="","",IF(D813="","",IFERROR(IF(#REF!="Yes",_xll.BQL.Query(#REF!&amp;"get(dropna(matches(groupcut(#E,by=#peer,n=10),long_comp_name().value == value(long_comp_name().value,['"&amp;D813&amp;"']).value),true)) for(members('besgcov index'))","#asof",_xll.BQL.Date(#REF!),"#4 = classification_name(bics,4)","#3 = classification_name(bics,3)","#2 = classification_name(bics,2)","#if= "&amp;'[11]Peer Sheet'!$AE$2&amp;"","#Peer = "&amp;'[11]Peer Sheet'!$AE$3&amp;""),G813)*1,"-")))</f>
        <v>#REF!</v>
      </c>
      <c r="L813" s="28" t="e">
        <f>IF(#REF!="","",IF(D813="","",IF(#REF!="Yes",_xll.BQL.Query(#REF!&amp;"get(dropna(matches(groupcut(#S,by=#peer,n=10),long_comp_name().value == value(long_comp_name().value,['"&amp;D813&amp;"']).value),true)) for(members('besgcov index'))","#asof",_xll.BQL.Date(#REF!),"#4 = classification_name(bics,4)","#3 = classification_name(bics,3)","#2 = classification_name(bics,2)","#if= "&amp;'[11]Peer Sheet'!$AE$2&amp;"","#Peer = "&amp;'[11]Peer Sheet'!$AE$3&amp;""),H813)))</f>
        <v>#REF!</v>
      </c>
      <c r="M813" s="28" t="e">
        <f>IF(#REF!="","",IF(D813="","",IF(#REF!="Yes",_xll.BQL.Query(#REF!&amp;"get(dropna(matches(groupcut(#G,by=#peer,n=10),long_comp_name().value == value(long_comp_name().value,['"&amp;D813&amp;"']).value),true)) for(members('besgcov index'))","#asof",_xll.BQL.Date(#REF!),"#4 = classification_name(bics,4)","#3 = classification_name(bics,3)","#2 = classification_name(bics,2)","#if= "&amp;'[11]Peer Sheet'!$AE$2&amp;"","#Peer = "&amp;'[11]Peer Sheet'!$AE$3&amp;""),I813)))</f>
        <v>#REF!</v>
      </c>
    </row>
    <row r="814" spans="11:13">
      <c r="K814" s="28" t="e">
        <f>IF(#REF!="","",IF(D814="","",IFERROR(IF(#REF!="Yes",_xll.BQL.Query(#REF!&amp;"get(dropna(matches(groupcut(#E,by=#peer,n=10),long_comp_name().value == value(long_comp_name().value,['"&amp;D814&amp;"']).value),true)) for(members('besgcov index'))","#asof",_xll.BQL.Date(#REF!),"#4 = classification_name(bics,4)","#3 = classification_name(bics,3)","#2 = classification_name(bics,2)","#if= "&amp;'[11]Peer Sheet'!$AE$2&amp;"","#Peer = "&amp;'[11]Peer Sheet'!$AE$3&amp;""),G814)*1,"-")))</f>
        <v>#REF!</v>
      </c>
      <c r="L814" s="28" t="e">
        <f>IF(#REF!="","",IF(D814="","",IF(#REF!="Yes",_xll.BQL.Query(#REF!&amp;"get(dropna(matches(groupcut(#S,by=#peer,n=10),long_comp_name().value == value(long_comp_name().value,['"&amp;D814&amp;"']).value),true)) for(members('besgcov index'))","#asof",_xll.BQL.Date(#REF!),"#4 = classification_name(bics,4)","#3 = classification_name(bics,3)","#2 = classification_name(bics,2)","#if= "&amp;'[11]Peer Sheet'!$AE$2&amp;"","#Peer = "&amp;'[11]Peer Sheet'!$AE$3&amp;""),H814)))</f>
        <v>#REF!</v>
      </c>
      <c r="M814" s="28" t="e">
        <f>IF(#REF!="","",IF(D814="","",IF(#REF!="Yes",_xll.BQL.Query(#REF!&amp;"get(dropna(matches(groupcut(#G,by=#peer,n=10),long_comp_name().value == value(long_comp_name().value,['"&amp;D814&amp;"']).value),true)) for(members('besgcov index'))","#asof",_xll.BQL.Date(#REF!),"#4 = classification_name(bics,4)","#3 = classification_name(bics,3)","#2 = classification_name(bics,2)","#if= "&amp;'[11]Peer Sheet'!$AE$2&amp;"","#Peer = "&amp;'[11]Peer Sheet'!$AE$3&amp;""),I814)))</f>
        <v>#REF!</v>
      </c>
    </row>
    <row r="815" spans="11:13">
      <c r="K815" s="28" t="e">
        <f>IF(#REF!="","",IF(D815="","",IFERROR(IF(#REF!="Yes",_xll.BQL.Query(#REF!&amp;"get(dropna(matches(groupcut(#E,by=#peer,n=10),long_comp_name().value == value(long_comp_name().value,['"&amp;D815&amp;"']).value),true)) for(members('besgcov index'))","#asof",_xll.BQL.Date(#REF!),"#4 = classification_name(bics,4)","#3 = classification_name(bics,3)","#2 = classification_name(bics,2)","#if= "&amp;'[11]Peer Sheet'!$AE$2&amp;"","#Peer = "&amp;'[11]Peer Sheet'!$AE$3&amp;""),G815)*1,"-")))</f>
        <v>#REF!</v>
      </c>
      <c r="L815" s="28" t="e">
        <f>IF(#REF!="","",IF(D815="","",IF(#REF!="Yes",_xll.BQL.Query(#REF!&amp;"get(dropna(matches(groupcut(#S,by=#peer,n=10),long_comp_name().value == value(long_comp_name().value,['"&amp;D815&amp;"']).value),true)) for(members('besgcov index'))","#asof",_xll.BQL.Date(#REF!),"#4 = classification_name(bics,4)","#3 = classification_name(bics,3)","#2 = classification_name(bics,2)","#if= "&amp;'[11]Peer Sheet'!$AE$2&amp;"","#Peer = "&amp;'[11]Peer Sheet'!$AE$3&amp;""),H815)))</f>
        <v>#REF!</v>
      </c>
      <c r="M815" s="28" t="e">
        <f>IF(#REF!="","",IF(D815="","",IF(#REF!="Yes",_xll.BQL.Query(#REF!&amp;"get(dropna(matches(groupcut(#G,by=#peer,n=10),long_comp_name().value == value(long_comp_name().value,['"&amp;D815&amp;"']).value),true)) for(members('besgcov index'))","#asof",_xll.BQL.Date(#REF!),"#4 = classification_name(bics,4)","#3 = classification_name(bics,3)","#2 = classification_name(bics,2)","#if= "&amp;'[11]Peer Sheet'!$AE$2&amp;"","#Peer = "&amp;'[11]Peer Sheet'!$AE$3&amp;""),I815)))</f>
        <v>#REF!</v>
      </c>
    </row>
    <row r="816" spans="11:13">
      <c r="K816" s="28" t="e">
        <f>IF(#REF!="","",IF(D816="","",IFERROR(IF(#REF!="Yes",_xll.BQL.Query(#REF!&amp;"get(dropna(matches(groupcut(#E,by=#peer,n=10),long_comp_name().value == value(long_comp_name().value,['"&amp;D816&amp;"']).value),true)) for(members('besgcov index'))","#asof",_xll.BQL.Date(#REF!),"#4 = classification_name(bics,4)","#3 = classification_name(bics,3)","#2 = classification_name(bics,2)","#if= "&amp;'[11]Peer Sheet'!$AE$2&amp;"","#Peer = "&amp;'[11]Peer Sheet'!$AE$3&amp;""),G816)*1,"-")))</f>
        <v>#REF!</v>
      </c>
      <c r="L816" s="28" t="e">
        <f>IF(#REF!="","",IF(D816="","",IF(#REF!="Yes",_xll.BQL.Query(#REF!&amp;"get(dropna(matches(groupcut(#S,by=#peer,n=10),long_comp_name().value == value(long_comp_name().value,['"&amp;D816&amp;"']).value),true)) for(members('besgcov index'))","#asof",_xll.BQL.Date(#REF!),"#4 = classification_name(bics,4)","#3 = classification_name(bics,3)","#2 = classification_name(bics,2)","#if= "&amp;'[11]Peer Sheet'!$AE$2&amp;"","#Peer = "&amp;'[11]Peer Sheet'!$AE$3&amp;""),H816)))</f>
        <v>#REF!</v>
      </c>
      <c r="M816" s="28" t="e">
        <f>IF(#REF!="","",IF(D816="","",IF(#REF!="Yes",_xll.BQL.Query(#REF!&amp;"get(dropna(matches(groupcut(#G,by=#peer,n=10),long_comp_name().value == value(long_comp_name().value,['"&amp;D816&amp;"']).value),true)) for(members('besgcov index'))","#asof",_xll.BQL.Date(#REF!),"#4 = classification_name(bics,4)","#3 = classification_name(bics,3)","#2 = classification_name(bics,2)","#if= "&amp;'[11]Peer Sheet'!$AE$2&amp;"","#Peer = "&amp;'[11]Peer Sheet'!$AE$3&amp;""),I816)))</f>
        <v>#REF!</v>
      </c>
    </row>
    <row r="817" spans="11:13">
      <c r="K817" s="28" t="e">
        <f>IF(#REF!="","",IF(D817="","",IFERROR(IF(#REF!="Yes",_xll.BQL.Query(#REF!&amp;"get(dropna(matches(groupcut(#E,by=#peer,n=10),long_comp_name().value == value(long_comp_name().value,['"&amp;D817&amp;"']).value),true)) for(members('besgcov index'))","#asof",_xll.BQL.Date(#REF!),"#4 = classification_name(bics,4)","#3 = classification_name(bics,3)","#2 = classification_name(bics,2)","#if= "&amp;'[11]Peer Sheet'!$AE$2&amp;"","#Peer = "&amp;'[11]Peer Sheet'!$AE$3&amp;""),G817)*1,"-")))</f>
        <v>#REF!</v>
      </c>
      <c r="L817" s="28" t="e">
        <f>IF(#REF!="","",IF(D817="","",IF(#REF!="Yes",_xll.BQL.Query(#REF!&amp;"get(dropna(matches(groupcut(#S,by=#peer,n=10),long_comp_name().value == value(long_comp_name().value,['"&amp;D817&amp;"']).value),true)) for(members('besgcov index'))","#asof",_xll.BQL.Date(#REF!),"#4 = classification_name(bics,4)","#3 = classification_name(bics,3)","#2 = classification_name(bics,2)","#if= "&amp;'[11]Peer Sheet'!$AE$2&amp;"","#Peer = "&amp;'[11]Peer Sheet'!$AE$3&amp;""),H817)))</f>
        <v>#REF!</v>
      </c>
      <c r="M817" s="28" t="e">
        <f>IF(#REF!="","",IF(D817="","",IF(#REF!="Yes",_xll.BQL.Query(#REF!&amp;"get(dropna(matches(groupcut(#G,by=#peer,n=10),long_comp_name().value == value(long_comp_name().value,['"&amp;D817&amp;"']).value),true)) for(members('besgcov index'))","#asof",_xll.BQL.Date(#REF!),"#4 = classification_name(bics,4)","#3 = classification_name(bics,3)","#2 = classification_name(bics,2)","#if= "&amp;'[11]Peer Sheet'!$AE$2&amp;"","#Peer = "&amp;'[11]Peer Sheet'!$AE$3&amp;""),I817)))</f>
        <v>#REF!</v>
      </c>
    </row>
    <row r="818" spans="11:13">
      <c r="K818" s="28" t="e">
        <f>IF(#REF!="","",IF(D818="","",IFERROR(IF(#REF!="Yes",_xll.BQL.Query(#REF!&amp;"get(dropna(matches(groupcut(#E,by=#peer,n=10),long_comp_name().value == value(long_comp_name().value,['"&amp;D818&amp;"']).value),true)) for(members('besgcov index'))","#asof",_xll.BQL.Date(#REF!),"#4 = classification_name(bics,4)","#3 = classification_name(bics,3)","#2 = classification_name(bics,2)","#if= "&amp;'[11]Peer Sheet'!$AE$2&amp;"","#Peer = "&amp;'[11]Peer Sheet'!$AE$3&amp;""),G818)*1,"-")))</f>
        <v>#REF!</v>
      </c>
      <c r="L818" s="28" t="e">
        <f>IF(#REF!="","",IF(D818="","",IF(#REF!="Yes",_xll.BQL.Query(#REF!&amp;"get(dropna(matches(groupcut(#S,by=#peer,n=10),long_comp_name().value == value(long_comp_name().value,['"&amp;D818&amp;"']).value),true)) for(members('besgcov index'))","#asof",_xll.BQL.Date(#REF!),"#4 = classification_name(bics,4)","#3 = classification_name(bics,3)","#2 = classification_name(bics,2)","#if= "&amp;'[11]Peer Sheet'!$AE$2&amp;"","#Peer = "&amp;'[11]Peer Sheet'!$AE$3&amp;""),H818)))</f>
        <v>#REF!</v>
      </c>
      <c r="M818" s="28" t="e">
        <f>IF(#REF!="","",IF(D818="","",IF(#REF!="Yes",_xll.BQL.Query(#REF!&amp;"get(dropna(matches(groupcut(#G,by=#peer,n=10),long_comp_name().value == value(long_comp_name().value,['"&amp;D818&amp;"']).value),true)) for(members('besgcov index'))","#asof",_xll.BQL.Date(#REF!),"#4 = classification_name(bics,4)","#3 = classification_name(bics,3)","#2 = classification_name(bics,2)","#if= "&amp;'[11]Peer Sheet'!$AE$2&amp;"","#Peer = "&amp;'[11]Peer Sheet'!$AE$3&amp;""),I818)))</f>
        <v>#REF!</v>
      </c>
    </row>
    <row r="819" spans="11:13">
      <c r="K819" s="28" t="e">
        <f>IF(#REF!="","",IF(D819="","",IFERROR(IF(#REF!="Yes",_xll.BQL.Query(#REF!&amp;"get(dropna(matches(groupcut(#E,by=#peer,n=10),long_comp_name().value == value(long_comp_name().value,['"&amp;D819&amp;"']).value),true)) for(members('besgcov index'))","#asof",_xll.BQL.Date(#REF!),"#4 = classification_name(bics,4)","#3 = classification_name(bics,3)","#2 = classification_name(bics,2)","#if= "&amp;'[11]Peer Sheet'!$AE$2&amp;"","#Peer = "&amp;'[11]Peer Sheet'!$AE$3&amp;""),G819)*1,"-")))</f>
        <v>#REF!</v>
      </c>
      <c r="L819" s="28" t="e">
        <f>IF(#REF!="","",IF(D819="","",IF(#REF!="Yes",_xll.BQL.Query(#REF!&amp;"get(dropna(matches(groupcut(#S,by=#peer,n=10),long_comp_name().value == value(long_comp_name().value,['"&amp;D819&amp;"']).value),true)) for(members('besgcov index'))","#asof",_xll.BQL.Date(#REF!),"#4 = classification_name(bics,4)","#3 = classification_name(bics,3)","#2 = classification_name(bics,2)","#if= "&amp;'[11]Peer Sheet'!$AE$2&amp;"","#Peer = "&amp;'[11]Peer Sheet'!$AE$3&amp;""),H819)))</f>
        <v>#REF!</v>
      </c>
      <c r="M819" s="28" t="e">
        <f>IF(#REF!="","",IF(D819="","",IF(#REF!="Yes",_xll.BQL.Query(#REF!&amp;"get(dropna(matches(groupcut(#G,by=#peer,n=10),long_comp_name().value == value(long_comp_name().value,['"&amp;D819&amp;"']).value),true)) for(members('besgcov index'))","#asof",_xll.BQL.Date(#REF!),"#4 = classification_name(bics,4)","#3 = classification_name(bics,3)","#2 = classification_name(bics,2)","#if= "&amp;'[11]Peer Sheet'!$AE$2&amp;"","#Peer = "&amp;'[11]Peer Sheet'!$AE$3&amp;""),I819)))</f>
        <v>#REF!</v>
      </c>
    </row>
    <row r="820" spans="11:13">
      <c r="K820" s="28" t="e">
        <f>IF(#REF!="","",IF(D820="","",IFERROR(IF(#REF!="Yes",_xll.BQL.Query(#REF!&amp;"get(dropna(matches(groupcut(#E,by=#peer,n=10),long_comp_name().value == value(long_comp_name().value,['"&amp;D820&amp;"']).value),true)) for(members('besgcov index'))","#asof",_xll.BQL.Date(#REF!),"#4 = classification_name(bics,4)","#3 = classification_name(bics,3)","#2 = classification_name(bics,2)","#if= "&amp;'[11]Peer Sheet'!$AE$2&amp;"","#Peer = "&amp;'[11]Peer Sheet'!$AE$3&amp;""),G820)*1,"-")))</f>
        <v>#REF!</v>
      </c>
      <c r="L820" s="28" t="e">
        <f>IF(#REF!="","",IF(D820="","",IF(#REF!="Yes",_xll.BQL.Query(#REF!&amp;"get(dropna(matches(groupcut(#S,by=#peer,n=10),long_comp_name().value == value(long_comp_name().value,['"&amp;D820&amp;"']).value),true)) for(members('besgcov index'))","#asof",_xll.BQL.Date(#REF!),"#4 = classification_name(bics,4)","#3 = classification_name(bics,3)","#2 = classification_name(bics,2)","#if= "&amp;'[11]Peer Sheet'!$AE$2&amp;"","#Peer = "&amp;'[11]Peer Sheet'!$AE$3&amp;""),H820)))</f>
        <v>#REF!</v>
      </c>
      <c r="M820" s="28" t="e">
        <f>IF(#REF!="","",IF(D820="","",IF(#REF!="Yes",_xll.BQL.Query(#REF!&amp;"get(dropna(matches(groupcut(#G,by=#peer,n=10),long_comp_name().value == value(long_comp_name().value,['"&amp;D820&amp;"']).value),true)) for(members('besgcov index'))","#asof",_xll.BQL.Date(#REF!),"#4 = classification_name(bics,4)","#3 = classification_name(bics,3)","#2 = classification_name(bics,2)","#if= "&amp;'[11]Peer Sheet'!$AE$2&amp;"","#Peer = "&amp;'[11]Peer Sheet'!$AE$3&amp;""),I820)))</f>
        <v>#REF!</v>
      </c>
    </row>
    <row r="821" spans="11:13">
      <c r="K821" s="28" t="e">
        <f>IF(#REF!="","",IF(D821="","",IFERROR(IF(#REF!="Yes",_xll.BQL.Query(#REF!&amp;"get(dropna(matches(groupcut(#E,by=#peer,n=10),long_comp_name().value == value(long_comp_name().value,['"&amp;D821&amp;"']).value),true)) for(members('besgcov index'))","#asof",_xll.BQL.Date(#REF!),"#4 = classification_name(bics,4)","#3 = classification_name(bics,3)","#2 = classification_name(bics,2)","#if= "&amp;'[11]Peer Sheet'!$AE$2&amp;"","#Peer = "&amp;'[11]Peer Sheet'!$AE$3&amp;""),G821)*1,"-")))</f>
        <v>#REF!</v>
      </c>
      <c r="L821" s="28" t="e">
        <f>IF(#REF!="","",IF(D821="","",IF(#REF!="Yes",_xll.BQL.Query(#REF!&amp;"get(dropna(matches(groupcut(#S,by=#peer,n=10),long_comp_name().value == value(long_comp_name().value,['"&amp;D821&amp;"']).value),true)) for(members('besgcov index'))","#asof",_xll.BQL.Date(#REF!),"#4 = classification_name(bics,4)","#3 = classification_name(bics,3)","#2 = classification_name(bics,2)","#if= "&amp;'[11]Peer Sheet'!$AE$2&amp;"","#Peer = "&amp;'[11]Peer Sheet'!$AE$3&amp;""),H821)))</f>
        <v>#REF!</v>
      </c>
      <c r="M821" s="28" t="e">
        <f>IF(#REF!="","",IF(D821="","",IF(#REF!="Yes",_xll.BQL.Query(#REF!&amp;"get(dropna(matches(groupcut(#G,by=#peer,n=10),long_comp_name().value == value(long_comp_name().value,['"&amp;D821&amp;"']).value),true)) for(members('besgcov index'))","#asof",_xll.BQL.Date(#REF!),"#4 = classification_name(bics,4)","#3 = classification_name(bics,3)","#2 = classification_name(bics,2)","#if= "&amp;'[11]Peer Sheet'!$AE$2&amp;"","#Peer = "&amp;'[11]Peer Sheet'!$AE$3&amp;""),I821)))</f>
        <v>#REF!</v>
      </c>
    </row>
    <row r="822" spans="11:13">
      <c r="K822" s="28" t="e">
        <f>IF(#REF!="","",IF(D822="","",IFERROR(IF(#REF!="Yes",_xll.BQL.Query(#REF!&amp;"get(dropna(matches(groupcut(#E,by=#peer,n=10),long_comp_name().value == value(long_comp_name().value,['"&amp;D822&amp;"']).value),true)) for(members('besgcov index'))","#asof",_xll.BQL.Date(#REF!),"#4 = classification_name(bics,4)","#3 = classification_name(bics,3)","#2 = classification_name(bics,2)","#if= "&amp;'[11]Peer Sheet'!$AE$2&amp;"","#Peer = "&amp;'[11]Peer Sheet'!$AE$3&amp;""),G822)*1,"-")))</f>
        <v>#REF!</v>
      </c>
      <c r="L822" s="28" t="e">
        <f>IF(#REF!="","",IF(D822="","",IF(#REF!="Yes",_xll.BQL.Query(#REF!&amp;"get(dropna(matches(groupcut(#S,by=#peer,n=10),long_comp_name().value == value(long_comp_name().value,['"&amp;D822&amp;"']).value),true)) for(members('besgcov index'))","#asof",_xll.BQL.Date(#REF!),"#4 = classification_name(bics,4)","#3 = classification_name(bics,3)","#2 = classification_name(bics,2)","#if= "&amp;'[11]Peer Sheet'!$AE$2&amp;"","#Peer = "&amp;'[11]Peer Sheet'!$AE$3&amp;""),H822)))</f>
        <v>#REF!</v>
      </c>
      <c r="M822" s="28" t="e">
        <f>IF(#REF!="","",IF(D822="","",IF(#REF!="Yes",_xll.BQL.Query(#REF!&amp;"get(dropna(matches(groupcut(#G,by=#peer,n=10),long_comp_name().value == value(long_comp_name().value,['"&amp;D822&amp;"']).value),true)) for(members('besgcov index'))","#asof",_xll.BQL.Date(#REF!),"#4 = classification_name(bics,4)","#3 = classification_name(bics,3)","#2 = classification_name(bics,2)","#if= "&amp;'[11]Peer Sheet'!$AE$2&amp;"","#Peer = "&amp;'[11]Peer Sheet'!$AE$3&amp;""),I822)))</f>
        <v>#REF!</v>
      </c>
    </row>
    <row r="823" spans="11:13">
      <c r="K823" s="28" t="e">
        <f>IF(#REF!="","",IF(D823="","",IFERROR(IF(#REF!="Yes",_xll.BQL.Query(#REF!&amp;"get(dropna(matches(groupcut(#E,by=#peer,n=10),long_comp_name().value == value(long_comp_name().value,['"&amp;D823&amp;"']).value),true)) for(members('besgcov index'))","#asof",_xll.BQL.Date(#REF!),"#4 = classification_name(bics,4)","#3 = classification_name(bics,3)","#2 = classification_name(bics,2)","#if= "&amp;'[11]Peer Sheet'!$AE$2&amp;"","#Peer = "&amp;'[11]Peer Sheet'!$AE$3&amp;""),G823)*1,"-")))</f>
        <v>#REF!</v>
      </c>
      <c r="L823" s="28" t="e">
        <f>IF(#REF!="","",IF(D823="","",IF(#REF!="Yes",_xll.BQL.Query(#REF!&amp;"get(dropna(matches(groupcut(#S,by=#peer,n=10),long_comp_name().value == value(long_comp_name().value,['"&amp;D823&amp;"']).value),true)) for(members('besgcov index'))","#asof",_xll.BQL.Date(#REF!),"#4 = classification_name(bics,4)","#3 = classification_name(bics,3)","#2 = classification_name(bics,2)","#if= "&amp;'[11]Peer Sheet'!$AE$2&amp;"","#Peer = "&amp;'[11]Peer Sheet'!$AE$3&amp;""),H823)))</f>
        <v>#REF!</v>
      </c>
      <c r="M823" s="28" t="e">
        <f>IF(#REF!="","",IF(D823="","",IF(#REF!="Yes",_xll.BQL.Query(#REF!&amp;"get(dropna(matches(groupcut(#G,by=#peer,n=10),long_comp_name().value == value(long_comp_name().value,['"&amp;D823&amp;"']).value),true)) for(members('besgcov index'))","#asof",_xll.BQL.Date(#REF!),"#4 = classification_name(bics,4)","#3 = classification_name(bics,3)","#2 = classification_name(bics,2)","#if= "&amp;'[11]Peer Sheet'!$AE$2&amp;"","#Peer = "&amp;'[11]Peer Sheet'!$AE$3&amp;""),I823)))</f>
        <v>#REF!</v>
      </c>
    </row>
    <row r="824" spans="11:13">
      <c r="K824" s="28" t="e">
        <f>IF(#REF!="","",IF(D824="","",IFERROR(IF(#REF!="Yes",_xll.BQL.Query(#REF!&amp;"get(dropna(matches(groupcut(#E,by=#peer,n=10),long_comp_name().value == value(long_comp_name().value,['"&amp;D824&amp;"']).value),true)) for(members('besgcov index'))","#asof",_xll.BQL.Date(#REF!),"#4 = classification_name(bics,4)","#3 = classification_name(bics,3)","#2 = classification_name(bics,2)","#if= "&amp;'[11]Peer Sheet'!$AE$2&amp;"","#Peer = "&amp;'[11]Peer Sheet'!$AE$3&amp;""),G824)*1,"-")))</f>
        <v>#REF!</v>
      </c>
      <c r="L824" s="28" t="e">
        <f>IF(#REF!="","",IF(D824="","",IF(#REF!="Yes",_xll.BQL.Query(#REF!&amp;"get(dropna(matches(groupcut(#S,by=#peer,n=10),long_comp_name().value == value(long_comp_name().value,['"&amp;D824&amp;"']).value),true)) for(members('besgcov index'))","#asof",_xll.BQL.Date(#REF!),"#4 = classification_name(bics,4)","#3 = classification_name(bics,3)","#2 = classification_name(bics,2)","#if= "&amp;'[11]Peer Sheet'!$AE$2&amp;"","#Peer = "&amp;'[11]Peer Sheet'!$AE$3&amp;""),H824)))</f>
        <v>#REF!</v>
      </c>
      <c r="M824" s="28" t="e">
        <f>IF(#REF!="","",IF(D824="","",IF(#REF!="Yes",_xll.BQL.Query(#REF!&amp;"get(dropna(matches(groupcut(#G,by=#peer,n=10),long_comp_name().value == value(long_comp_name().value,['"&amp;D824&amp;"']).value),true)) for(members('besgcov index'))","#asof",_xll.BQL.Date(#REF!),"#4 = classification_name(bics,4)","#3 = classification_name(bics,3)","#2 = classification_name(bics,2)","#if= "&amp;'[11]Peer Sheet'!$AE$2&amp;"","#Peer = "&amp;'[11]Peer Sheet'!$AE$3&amp;""),I824)))</f>
        <v>#REF!</v>
      </c>
    </row>
    <row r="825" spans="11:13">
      <c r="K825" s="28" t="e">
        <f>IF(#REF!="","",IF(D825="","",IFERROR(IF(#REF!="Yes",_xll.BQL.Query(#REF!&amp;"get(dropna(matches(groupcut(#E,by=#peer,n=10),long_comp_name().value == value(long_comp_name().value,['"&amp;D825&amp;"']).value),true)) for(members('besgcov index'))","#asof",_xll.BQL.Date(#REF!),"#4 = classification_name(bics,4)","#3 = classification_name(bics,3)","#2 = classification_name(bics,2)","#if= "&amp;'[11]Peer Sheet'!$AE$2&amp;"","#Peer = "&amp;'[11]Peer Sheet'!$AE$3&amp;""),G825)*1,"-")))</f>
        <v>#REF!</v>
      </c>
      <c r="L825" s="28" t="e">
        <f>IF(#REF!="","",IF(D825="","",IF(#REF!="Yes",_xll.BQL.Query(#REF!&amp;"get(dropna(matches(groupcut(#S,by=#peer,n=10),long_comp_name().value == value(long_comp_name().value,['"&amp;D825&amp;"']).value),true)) for(members('besgcov index'))","#asof",_xll.BQL.Date(#REF!),"#4 = classification_name(bics,4)","#3 = classification_name(bics,3)","#2 = classification_name(bics,2)","#if= "&amp;'[11]Peer Sheet'!$AE$2&amp;"","#Peer = "&amp;'[11]Peer Sheet'!$AE$3&amp;""),H825)))</f>
        <v>#REF!</v>
      </c>
      <c r="M825" s="28" t="e">
        <f>IF(#REF!="","",IF(D825="","",IF(#REF!="Yes",_xll.BQL.Query(#REF!&amp;"get(dropna(matches(groupcut(#G,by=#peer,n=10),long_comp_name().value == value(long_comp_name().value,['"&amp;D825&amp;"']).value),true)) for(members('besgcov index'))","#asof",_xll.BQL.Date(#REF!),"#4 = classification_name(bics,4)","#3 = classification_name(bics,3)","#2 = classification_name(bics,2)","#if= "&amp;'[11]Peer Sheet'!$AE$2&amp;"","#Peer = "&amp;'[11]Peer Sheet'!$AE$3&amp;""),I825)))</f>
        <v>#REF!</v>
      </c>
    </row>
    <row r="826" spans="11:13">
      <c r="K826" s="28" t="e">
        <f>IF(#REF!="","",IF(D826="","",IFERROR(IF(#REF!="Yes",_xll.BQL.Query(#REF!&amp;"get(dropna(matches(groupcut(#E,by=#peer,n=10),long_comp_name().value == value(long_comp_name().value,['"&amp;D826&amp;"']).value),true)) for(members('besgcov index'))","#asof",_xll.BQL.Date(#REF!),"#4 = classification_name(bics,4)","#3 = classification_name(bics,3)","#2 = classification_name(bics,2)","#if= "&amp;'[11]Peer Sheet'!$AE$2&amp;"","#Peer = "&amp;'[11]Peer Sheet'!$AE$3&amp;""),G826)*1,"-")))</f>
        <v>#REF!</v>
      </c>
      <c r="L826" s="28" t="e">
        <f>IF(#REF!="","",IF(D826="","",IF(#REF!="Yes",_xll.BQL.Query(#REF!&amp;"get(dropna(matches(groupcut(#S,by=#peer,n=10),long_comp_name().value == value(long_comp_name().value,['"&amp;D826&amp;"']).value),true)) for(members('besgcov index'))","#asof",_xll.BQL.Date(#REF!),"#4 = classification_name(bics,4)","#3 = classification_name(bics,3)","#2 = classification_name(bics,2)","#if= "&amp;'[11]Peer Sheet'!$AE$2&amp;"","#Peer = "&amp;'[11]Peer Sheet'!$AE$3&amp;""),H826)))</f>
        <v>#REF!</v>
      </c>
      <c r="M826" s="28" t="e">
        <f>IF(#REF!="","",IF(D826="","",IF(#REF!="Yes",_xll.BQL.Query(#REF!&amp;"get(dropna(matches(groupcut(#G,by=#peer,n=10),long_comp_name().value == value(long_comp_name().value,['"&amp;D826&amp;"']).value),true)) for(members('besgcov index'))","#asof",_xll.BQL.Date(#REF!),"#4 = classification_name(bics,4)","#3 = classification_name(bics,3)","#2 = classification_name(bics,2)","#if= "&amp;'[11]Peer Sheet'!$AE$2&amp;"","#Peer = "&amp;'[11]Peer Sheet'!$AE$3&amp;""),I826)))</f>
        <v>#REF!</v>
      </c>
    </row>
    <row r="827" spans="11:13">
      <c r="K827" s="28" t="e">
        <f>IF(#REF!="","",IF(D827="","",IFERROR(IF(#REF!="Yes",_xll.BQL.Query(#REF!&amp;"get(dropna(matches(groupcut(#E,by=#peer,n=10),long_comp_name().value == value(long_comp_name().value,['"&amp;D827&amp;"']).value),true)) for(members('besgcov index'))","#asof",_xll.BQL.Date(#REF!),"#4 = classification_name(bics,4)","#3 = classification_name(bics,3)","#2 = classification_name(bics,2)","#if= "&amp;'[11]Peer Sheet'!$AE$2&amp;"","#Peer = "&amp;'[11]Peer Sheet'!$AE$3&amp;""),G827)*1,"-")))</f>
        <v>#REF!</v>
      </c>
      <c r="L827" s="28" t="e">
        <f>IF(#REF!="","",IF(D827="","",IF(#REF!="Yes",_xll.BQL.Query(#REF!&amp;"get(dropna(matches(groupcut(#S,by=#peer,n=10),long_comp_name().value == value(long_comp_name().value,['"&amp;D827&amp;"']).value),true)) for(members('besgcov index'))","#asof",_xll.BQL.Date(#REF!),"#4 = classification_name(bics,4)","#3 = classification_name(bics,3)","#2 = classification_name(bics,2)","#if= "&amp;'[11]Peer Sheet'!$AE$2&amp;"","#Peer = "&amp;'[11]Peer Sheet'!$AE$3&amp;""),H827)))</f>
        <v>#REF!</v>
      </c>
      <c r="M827" s="28" t="e">
        <f>IF(#REF!="","",IF(D827="","",IF(#REF!="Yes",_xll.BQL.Query(#REF!&amp;"get(dropna(matches(groupcut(#G,by=#peer,n=10),long_comp_name().value == value(long_comp_name().value,['"&amp;D827&amp;"']).value),true)) for(members('besgcov index'))","#asof",_xll.BQL.Date(#REF!),"#4 = classification_name(bics,4)","#3 = classification_name(bics,3)","#2 = classification_name(bics,2)","#if= "&amp;'[11]Peer Sheet'!$AE$2&amp;"","#Peer = "&amp;'[11]Peer Sheet'!$AE$3&amp;""),I827)))</f>
        <v>#REF!</v>
      </c>
    </row>
    <row r="828" spans="11:13">
      <c r="K828" s="28" t="e">
        <f>IF(#REF!="","",IF(D828="","",IFERROR(IF(#REF!="Yes",_xll.BQL.Query(#REF!&amp;"get(dropna(matches(groupcut(#E,by=#peer,n=10),long_comp_name().value == value(long_comp_name().value,['"&amp;D828&amp;"']).value),true)) for(members('besgcov index'))","#asof",_xll.BQL.Date(#REF!),"#4 = classification_name(bics,4)","#3 = classification_name(bics,3)","#2 = classification_name(bics,2)","#if= "&amp;'[11]Peer Sheet'!$AE$2&amp;"","#Peer = "&amp;'[11]Peer Sheet'!$AE$3&amp;""),G828)*1,"-")))</f>
        <v>#REF!</v>
      </c>
      <c r="L828" s="28" t="e">
        <f>IF(#REF!="","",IF(D828="","",IF(#REF!="Yes",_xll.BQL.Query(#REF!&amp;"get(dropna(matches(groupcut(#S,by=#peer,n=10),long_comp_name().value == value(long_comp_name().value,['"&amp;D828&amp;"']).value),true)) for(members('besgcov index'))","#asof",_xll.BQL.Date(#REF!),"#4 = classification_name(bics,4)","#3 = classification_name(bics,3)","#2 = classification_name(bics,2)","#if= "&amp;'[11]Peer Sheet'!$AE$2&amp;"","#Peer = "&amp;'[11]Peer Sheet'!$AE$3&amp;""),H828)))</f>
        <v>#REF!</v>
      </c>
      <c r="M828" s="28" t="e">
        <f>IF(#REF!="","",IF(D828="","",IF(#REF!="Yes",_xll.BQL.Query(#REF!&amp;"get(dropna(matches(groupcut(#G,by=#peer,n=10),long_comp_name().value == value(long_comp_name().value,['"&amp;D828&amp;"']).value),true)) for(members('besgcov index'))","#asof",_xll.BQL.Date(#REF!),"#4 = classification_name(bics,4)","#3 = classification_name(bics,3)","#2 = classification_name(bics,2)","#if= "&amp;'[11]Peer Sheet'!$AE$2&amp;"","#Peer = "&amp;'[11]Peer Sheet'!$AE$3&amp;""),I828)))</f>
        <v>#REF!</v>
      </c>
    </row>
    <row r="829" spans="11:13">
      <c r="K829" s="28" t="e">
        <f>IF(#REF!="","",IF(D829="","",IFERROR(IF(#REF!="Yes",_xll.BQL.Query(#REF!&amp;"get(dropna(matches(groupcut(#E,by=#peer,n=10),long_comp_name().value == value(long_comp_name().value,['"&amp;D829&amp;"']).value),true)) for(members('besgcov index'))","#asof",_xll.BQL.Date(#REF!),"#4 = classification_name(bics,4)","#3 = classification_name(bics,3)","#2 = classification_name(bics,2)","#if= "&amp;'[11]Peer Sheet'!$AE$2&amp;"","#Peer = "&amp;'[11]Peer Sheet'!$AE$3&amp;""),G829)*1,"-")))</f>
        <v>#REF!</v>
      </c>
      <c r="L829" s="28" t="e">
        <f>IF(#REF!="","",IF(D829="","",IF(#REF!="Yes",_xll.BQL.Query(#REF!&amp;"get(dropna(matches(groupcut(#S,by=#peer,n=10),long_comp_name().value == value(long_comp_name().value,['"&amp;D829&amp;"']).value),true)) for(members('besgcov index'))","#asof",_xll.BQL.Date(#REF!),"#4 = classification_name(bics,4)","#3 = classification_name(bics,3)","#2 = classification_name(bics,2)","#if= "&amp;'[11]Peer Sheet'!$AE$2&amp;"","#Peer = "&amp;'[11]Peer Sheet'!$AE$3&amp;""),H829)))</f>
        <v>#REF!</v>
      </c>
      <c r="M829" s="28" t="e">
        <f>IF(#REF!="","",IF(D829="","",IF(#REF!="Yes",_xll.BQL.Query(#REF!&amp;"get(dropna(matches(groupcut(#G,by=#peer,n=10),long_comp_name().value == value(long_comp_name().value,['"&amp;D829&amp;"']).value),true)) for(members('besgcov index'))","#asof",_xll.BQL.Date(#REF!),"#4 = classification_name(bics,4)","#3 = classification_name(bics,3)","#2 = classification_name(bics,2)","#if= "&amp;'[11]Peer Sheet'!$AE$2&amp;"","#Peer = "&amp;'[11]Peer Sheet'!$AE$3&amp;""),I829)))</f>
        <v>#REF!</v>
      </c>
    </row>
    <row r="830" spans="11:13">
      <c r="K830" s="28" t="e">
        <f>IF(#REF!="","",IF(D830="","",IFERROR(IF(#REF!="Yes",_xll.BQL.Query(#REF!&amp;"get(dropna(matches(groupcut(#E,by=#peer,n=10),long_comp_name().value == value(long_comp_name().value,['"&amp;D830&amp;"']).value),true)) for(members('besgcov index'))","#asof",_xll.BQL.Date(#REF!),"#4 = classification_name(bics,4)","#3 = classification_name(bics,3)","#2 = classification_name(bics,2)","#if= "&amp;'[11]Peer Sheet'!$AE$2&amp;"","#Peer = "&amp;'[11]Peer Sheet'!$AE$3&amp;""),G830)*1,"-")))</f>
        <v>#REF!</v>
      </c>
      <c r="L830" s="28" t="e">
        <f>IF(#REF!="","",IF(D830="","",IF(#REF!="Yes",_xll.BQL.Query(#REF!&amp;"get(dropna(matches(groupcut(#S,by=#peer,n=10),long_comp_name().value == value(long_comp_name().value,['"&amp;D830&amp;"']).value),true)) for(members('besgcov index'))","#asof",_xll.BQL.Date(#REF!),"#4 = classification_name(bics,4)","#3 = classification_name(bics,3)","#2 = classification_name(bics,2)","#if= "&amp;'[11]Peer Sheet'!$AE$2&amp;"","#Peer = "&amp;'[11]Peer Sheet'!$AE$3&amp;""),H830)))</f>
        <v>#REF!</v>
      </c>
      <c r="M830" s="28" t="e">
        <f>IF(#REF!="","",IF(D830="","",IF(#REF!="Yes",_xll.BQL.Query(#REF!&amp;"get(dropna(matches(groupcut(#G,by=#peer,n=10),long_comp_name().value == value(long_comp_name().value,['"&amp;D830&amp;"']).value),true)) for(members('besgcov index'))","#asof",_xll.BQL.Date(#REF!),"#4 = classification_name(bics,4)","#3 = classification_name(bics,3)","#2 = classification_name(bics,2)","#if= "&amp;'[11]Peer Sheet'!$AE$2&amp;"","#Peer = "&amp;'[11]Peer Sheet'!$AE$3&amp;""),I830)))</f>
        <v>#REF!</v>
      </c>
    </row>
    <row r="831" spans="11:13">
      <c r="K831" s="28" t="e">
        <f>IF(#REF!="","",IF(D831="","",IFERROR(IF(#REF!="Yes",_xll.BQL.Query(#REF!&amp;"get(dropna(matches(groupcut(#E,by=#peer,n=10),long_comp_name().value == value(long_comp_name().value,['"&amp;D831&amp;"']).value),true)) for(members('besgcov index'))","#asof",_xll.BQL.Date(#REF!),"#4 = classification_name(bics,4)","#3 = classification_name(bics,3)","#2 = classification_name(bics,2)","#if= "&amp;'[11]Peer Sheet'!$AE$2&amp;"","#Peer = "&amp;'[11]Peer Sheet'!$AE$3&amp;""),G831)*1,"-")))</f>
        <v>#REF!</v>
      </c>
      <c r="L831" s="28" t="e">
        <f>IF(#REF!="","",IF(D831="","",IF(#REF!="Yes",_xll.BQL.Query(#REF!&amp;"get(dropna(matches(groupcut(#S,by=#peer,n=10),long_comp_name().value == value(long_comp_name().value,['"&amp;D831&amp;"']).value),true)) for(members('besgcov index'))","#asof",_xll.BQL.Date(#REF!),"#4 = classification_name(bics,4)","#3 = classification_name(bics,3)","#2 = classification_name(bics,2)","#if= "&amp;'[11]Peer Sheet'!$AE$2&amp;"","#Peer = "&amp;'[11]Peer Sheet'!$AE$3&amp;""),H831)))</f>
        <v>#REF!</v>
      </c>
      <c r="M831" s="28" t="e">
        <f>IF(#REF!="","",IF(D831="","",IF(#REF!="Yes",_xll.BQL.Query(#REF!&amp;"get(dropna(matches(groupcut(#G,by=#peer,n=10),long_comp_name().value == value(long_comp_name().value,['"&amp;D831&amp;"']).value),true)) for(members('besgcov index'))","#asof",_xll.BQL.Date(#REF!),"#4 = classification_name(bics,4)","#3 = classification_name(bics,3)","#2 = classification_name(bics,2)","#if= "&amp;'[11]Peer Sheet'!$AE$2&amp;"","#Peer = "&amp;'[11]Peer Sheet'!$AE$3&amp;""),I831)))</f>
        <v>#REF!</v>
      </c>
    </row>
    <row r="832" spans="11:13">
      <c r="K832" s="28" t="e">
        <f>IF(#REF!="","",IF(D832="","",IFERROR(IF(#REF!="Yes",_xll.BQL.Query(#REF!&amp;"get(dropna(matches(groupcut(#E,by=#peer,n=10),long_comp_name().value == value(long_comp_name().value,['"&amp;D832&amp;"']).value),true)) for(members('besgcov index'))","#asof",_xll.BQL.Date(#REF!),"#4 = classification_name(bics,4)","#3 = classification_name(bics,3)","#2 = classification_name(bics,2)","#if= "&amp;'[11]Peer Sheet'!$AE$2&amp;"","#Peer = "&amp;'[11]Peer Sheet'!$AE$3&amp;""),G832)*1,"-")))</f>
        <v>#REF!</v>
      </c>
      <c r="L832" s="28" t="e">
        <f>IF(#REF!="","",IF(D832="","",IF(#REF!="Yes",_xll.BQL.Query(#REF!&amp;"get(dropna(matches(groupcut(#S,by=#peer,n=10),long_comp_name().value == value(long_comp_name().value,['"&amp;D832&amp;"']).value),true)) for(members('besgcov index'))","#asof",_xll.BQL.Date(#REF!),"#4 = classification_name(bics,4)","#3 = classification_name(bics,3)","#2 = classification_name(bics,2)","#if= "&amp;'[11]Peer Sheet'!$AE$2&amp;"","#Peer = "&amp;'[11]Peer Sheet'!$AE$3&amp;""),H832)))</f>
        <v>#REF!</v>
      </c>
      <c r="M832" s="28" t="e">
        <f>IF(#REF!="","",IF(D832="","",IF(#REF!="Yes",_xll.BQL.Query(#REF!&amp;"get(dropna(matches(groupcut(#G,by=#peer,n=10),long_comp_name().value == value(long_comp_name().value,['"&amp;D832&amp;"']).value),true)) for(members('besgcov index'))","#asof",_xll.BQL.Date(#REF!),"#4 = classification_name(bics,4)","#3 = classification_name(bics,3)","#2 = classification_name(bics,2)","#if= "&amp;'[11]Peer Sheet'!$AE$2&amp;"","#Peer = "&amp;'[11]Peer Sheet'!$AE$3&amp;""),I832)))</f>
        <v>#REF!</v>
      </c>
    </row>
    <row r="833" spans="11:13">
      <c r="K833" s="28" t="e">
        <f>IF(#REF!="","",IF(D833="","",IFERROR(IF(#REF!="Yes",_xll.BQL.Query(#REF!&amp;"get(dropna(matches(groupcut(#E,by=#peer,n=10),long_comp_name().value == value(long_comp_name().value,['"&amp;D833&amp;"']).value),true)) for(members('besgcov index'))","#asof",_xll.BQL.Date(#REF!),"#4 = classification_name(bics,4)","#3 = classification_name(bics,3)","#2 = classification_name(bics,2)","#if= "&amp;'[11]Peer Sheet'!$AE$2&amp;"","#Peer = "&amp;'[11]Peer Sheet'!$AE$3&amp;""),G833)*1,"-")))</f>
        <v>#REF!</v>
      </c>
      <c r="L833" s="28" t="e">
        <f>IF(#REF!="","",IF(D833="","",IF(#REF!="Yes",_xll.BQL.Query(#REF!&amp;"get(dropna(matches(groupcut(#S,by=#peer,n=10),long_comp_name().value == value(long_comp_name().value,['"&amp;D833&amp;"']).value),true)) for(members('besgcov index'))","#asof",_xll.BQL.Date(#REF!),"#4 = classification_name(bics,4)","#3 = classification_name(bics,3)","#2 = classification_name(bics,2)","#if= "&amp;'[11]Peer Sheet'!$AE$2&amp;"","#Peer = "&amp;'[11]Peer Sheet'!$AE$3&amp;""),H833)))</f>
        <v>#REF!</v>
      </c>
      <c r="M833" s="28" t="e">
        <f>IF(#REF!="","",IF(D833="","",IF(#REF!="Yes",_xll.BQL.Query(#REF!&amp;"get(dropna(matches(groupcut(#G,by=#peer,n=10),long_comp_name().value == value(long_comp_name().value,['"&amp;D833&amp;"']).value),true)) for(members('besgcov index'))","#asof",_xll.BQL.Date(#REF!),"#4 = classification_name(bics,4)","#3 = classification_name(bics,3)","#2 = classification_name(bics,2)","#if= "&amp;'[11]Peer Sheet'!$AE$2&amp;"","#Peer = "&amp;'[11]Peer Sheet'!$AE$3&amp;""),I833)))</f>
        <v>#REF!</v>
      </c>
    </row>
    <row r="834" spans="11:13">
      <c r="K834" s="28" t="e">
        <f>IF(#REF!="","",IF(D834="","",IFERROR(IF(#REF!="Yes",_xll.BQL.Query(#REF!&amp;"get(dropna(matches(groupcut(#E,by=#peer,n=10),long_comp_name().value == value(long_comp_name().value,['"&amp;D834&amp;"']).value),true)) for(members('besgcov index'))","#asof",_xll.BQL.Date(#REF!),"#4 = classification_name(bics,4)","#3 = classification_name(bics,3)","#2 = classification_name(bics,2)","#if= "&amp;'[11]Peer Sheet'!$AE$2&amp;"","#Peer = "&amp;'[11]Peer Sheet'!$AE$3&amp;""),G834)*1,"-")))</f>
        <v>#REF!</v>
      </c>
      <c r="L834" s="28" t="e">
        <f>IF(#REF!="","",IF(D834="","",IF(#REF!="Yes",_xll.BQL.Query(#REF!&amp;"get(dropna(matches(groupcut(#S,by=#peer,n=10),long_comp_name().value == value(long_comp_name().value,['"&amp;D834&amp;"']).value),true)) for(members('besgcov index'))","#asof",_xll.BQL.Date(#REF!),"#4 = classification_name(bics,4)","#3 = classification_name(bics,3)","#2 = classification_name(bics,2)","#if= "&amp;'[11]Peer Sheet'!$AE$2&amp;"","#Peer = "&amp;'[11]Peer Sheet'!$AE$3&amp;""),H834)))</f>
        <v>#REF!</v>
      </c>
      <c r="M834" s="28" t="e">
        <f>IF(#REF!="","",IF(D834="","",IF(#REF!="Yes",_xll.BQL.Query(#REF!&amp;"get(dropna(matches(groupcut(#G,by=#peer,n=10),long_comp_name().value == value(long_comp_name().value,['"&amp;D834&amp;"']).value),true)) for(members('besgcov index'))","#asof",_xll.BQL.Date(#REF!),"#4 = classification_name(bics,4)","#3 = classification_name(bics,3)","#2 = classification_name(bics,2)","#if= "&amp;'[11]Peer Sheet'!$AE$2&amp;"","#Peer = "&amp;'[11]Peer Sheet'!$AE$3&amp;""),I834)))</f>
        <v>#REF!</v>
      </c>
    </row>
    <row r="835" spans="11:13">
      <c r="K835" s="28" t="e">
        <f>IF(#REF!="","",IF(D835="","",IFERROR(IF(#REF!="Yes",_xll.BQL.Query(#REF!&amp;"get(dropna(matches(groupcut(#E,by=#peer,n=10),long_comp_name().value == value(long_comp_name().value,['"&amp;D835&amp;"']).value),true)) for(members('besgcov index'))","#asof",_xll.BQL.Date(#REF!),"#4 = classification_name(bics,4)","#3 = classification_name(bics,3)","#2 = classification_name(bics,2)","#if= "&amp;'[11]Peer Sheet'!$AE$2&amp;"","#Peer = "&amp;'[11]Peer Sheet'!$AE$3&amp;""),G835)*1,"-")))</f>
        <v>#REF!</v>
      </c>
      <c r="L835" s="28" t="e">
        <f>IF(#REF!="","",IF(D835="","",IF(#REF!="Yes",_xll.BQL.Query(#REF!&amp;"get(dropna(matches(groupcut(#S,by=#peer,n=10),long_comp_name().value == value(long_comp_name().value,['"&amp;D835&amp;"']).value),true)) for(members('besgcov index'))","#asof",_xll.BQL.Date(#REF!),"#4 = classification_name(bics,4)","#3 = classification_name(bics,3)","#2 = classification_name(bics,2)","#if= "&amp;'[11]Peer Sheet'!$AE$2&amp;"","#Peer = "&amp;'[11]Peer Sheet'!$AE$3&amp;""),H835)))</f>
        <v>#REF!</v>
      </c>
      <c r="M835" s="28" t="e">
        <f>IF(#REF!="","",IF(D835="","",IF(#REF!="Yes",_xll.BQL.Query(#REF!&amp;"get(dropna(matches(groupcut(#G,by=#peer,n=10),long_comp_name().value == value(long_comp_name().value,['"&amp;D835&amp;"']).value),true)) for(members('besgcov index'))","#asof",_xll.BQL.Date(#REF!),"#4 = classification_name(bics,4)","#3 = classification_name(bics,3)","#2 = classification_name(bics,2)","#if= "&amp;'[11]Peer Sheet'!$AE$2&amp;"","#Peer = "&amp;'[11]Peer Sheet'!$AE$3&amp;""),I835)))</f>
        <v>#REF!</v>
      </c>
    </row>
    <row r="836" spans="11:13">
      <c r="K836" s="28" t="e">
        <f>IF(#REF!="","",IF(D836="","",IFERROR(IF(#REF!="Yes",_xll.BQL.Query(#REF!&amp;"get(dropna(matches(groupcut(#E,by=#peer,n=10),long_comp_name().value == value(long_comp_name().value,['"&amp;D836&amp;"']).value),true)) for(members('besgcov index'))","#asof",_xll.BQL.Date(#REF!),"#4 = classification_name(bics,4)","#3 = classification_name(bics,3)","#2 = classification_name(bics,2)","#if= "&amp;'[11]Peer Sheet'!$AE$2&amp;"","#Peer = "&amp;'[11]Peer Sheet'!$AE$3&amp;""),G836)*1,"-")))</f>
        <v>#REF!</v>
      </c>
      <c r="L836" s="28" t="e">
        <f>IF(#REF!="","",IF(D836="","",IF(#REF!="Yes",_xll.BQL.Query(#REF!&amp;"get(dropna(matches(groupcut(#S,by=#peer,n=10),long_comp_name().value == value(long_comp_name().value,['"&amp;D836&amp;"']).value),true)) for(members('besgcov index'))","#asof",_xll.BQL.Date(#REF!),"#4 = classification_name(bics,4)","#3 = classification_name(bics,3)","#2 = classification_name(bics,2)","#if= "&amp;'[11]Peer Sheet'!$AE$2&amp;"","#Peer = "&amp;'[11]Peer Sheet'!$AE$3&amp;""),H836)))</f>
        <v>#REF!</v>
      </c>
      <c r="M836" s="28" t="e">
        <f>IF(#REF!="","",IF(D836="","",IF(#REF!="Yes",_xll.BQL.Query(#REF!&amp;"get(dropna(matches(groupcut(#G,by=#peer,n=10),long_comp_name().value == value(long_comp_name().value,['"&amp;D836&amp;"']).value),true)) for(members('besgcov index'))","#asof",_xll.BQL.Date(#REF!),"#4 = classification_name(bics,4)","#3 = classification_name(bics,3)","#2 = classification_name(bics,2)","#if= "&amp;'[11]Peer Sheet'!$AE$2&amp;"","#Peer = "&amp;'[11]Peer Sheet'!$AE$3&amp;""),I836)))</f>
        <v>#REF!</v>
      </c>
    </row>
    <row r="837" spans="11:13">
      <c r="K837" s="28" t="e">
        <f>IF(#REF!="","",IF(D837="","",IFERROR(IF(#REF!="Yes",_xll.BQL.Query(#REF!&amp;"get(dropna(matches(groupcut(#E,by=#peer,n=10),long_comp_name().value == value(long_comp_name().value,['"&amp;D837&amp;"']).value),true)) for(members('besgcov index'))","#asof",_xll.BQL.Date(#REF!),"#4 = classification_name(bics,4)","#3 = classification_name(bics,3)","#2 = classification_name(bics,2)","#if= "&amp;'[11]Peer Sheet'!$AE$2&amp;"","#Peer = "&amp;'[11]Peer Sheet'!$AE$3&amp;""),G837)*1,"-")))</f>
        <v>#REF!</v>
      </c>
      <c r="L837" s="28" t="e">
        <f>IF(#REF!="","",IF(D837="","",IF(#REF!="Yes",_xll.BQL.Query(#REF!&amp;"get(dropna(matches(groupcut(#S,by=#peer,n=10),long_comp_name().value == value(long_comp_name().value,['"&amp;D837&amp;"']).value),true)) for(members('besgcov index'))","#asof",_xll.BQL.Date(#REF!),"#4 = classification_name(bics,4)","#3 = classification_name(bics,3)","#2 = classification_name(bics,2)","#if= "&amp;'[11]Peer Sheet'!$AE$2&amp;"","#Peer = "&amp;'[11]Peer Sheet'!$AE$3&amp;""),H837)))</f>
        <v>#REF!</v>
      </c>
      <c r="M837" s="28" t="e">
        <f>IF(#REF!="","",IF(D837="","",IF(#REF!="Yes",_xll.BQL.Query(#REF!&amp;"get(dropna(matches(groupcut(#G,by=#peer,n=10),long_comp_name().value == value(long_comp_name().value,['"&amp;D837&amp;"']).value),true)) for(members('besgcov index'))","#asof",_xll.BQL.Date(#REF!),"#4 = classification_name(bics,4)","#3 = classification_name(bics,3)","#2 = classification_name(bics,2)","#if= "&amp;'[11]Peer Sheet'!$AE$2&amp;"","#Peer = "&amp;'[11]Peer Sheet'!$AE$3&amp;""),I837)))</f>
        <v>#REF!</v>
      </c>
    </row>
    <row r="838" spans="11:13">
      <c r="K838" s="28" t="e">
        <f>IF(#REF!="","",IF(D838="","",IFERROR(IF(#REF!="Yes",_xll.BQL.Query(#REF!&amp;"get(dropna(matches(groupcut(#E,by=#peer,n=10),long_comp_name().value == value(long_comp_name().value,['"&amp;D838&amp;"']).value),true)) for(members('besgcov index'))","#asof",_xll.BQL.Date(#REF!),"#4 = classification_name(bics,4)","#3 = classification_name(bics,3)","#2 = classification_name(bics,2)","#if= "&amp;'[11]Peer Sheet'!$AE$2&amp;"","#Peer = "&amp;'[11]Peer Sheet'!$AE$3&amp;""),G838)*1,"-")))</f>
        <v>#REF!</v>
      </c>
      <c r="L838" s="28" t="e">
        <f>IF(#REF!="","",IF(D838="","",IF(#REF!="Yes",_xll.BQL.Query(#REF!&amp;"get(dropna(matches(groupcut(#S,by=#peer,n=10),long_comp_name().value == value(long_comp_name().value,['"&amp;D838&amp;"']).value),true)) for(members('besgcov index'))","#asof",_xll.BQL.Date(#REF!),"#4 = classification_name(bics,4)","#3 = classification_name(bics,3)","#2 = classification_name(bics,2)","#if= "&amp;'[11]Peer Sheet'!$AE$2&amp;"","#Peer = "&amp;'[11]Peer Sheet'!$AE$3&amp;""),H838)))</f>
        <v>#REF!</v>
      </c>
      <c r="M838" s="28" t="e">
        <f>IF(#REF!="","",IF(D838="","",IF(#REF!="Yes",_xll.BQL.Query(#REF!&amp;"get(dropna(matches(groupcut(#G,by=#peer,n=10),long_comp_name().value == value(long_comp_name().value,['"&amp;D838&amp;"']).value),true)) for(members('besgcov index'))","#asof",_xll.BQL.Date(#REF!),"#4 = classification_name(bics,4)","#3 = classification_name(bics,3)","#2 = classification_name(bics,2)","#if= "&amp;'[11]Peer Sheet'!$AE$2&amp;"","#Peer = "&amp;'[11]Peer Sheet'!$AE$3&amp;""),I838)))</f>
        <v>#REF!</v>
      </c>
    </row>
    <row r="839" spans="11:13">
      <c r="K839" s="28" t="e">
        <f>IF(#REF!="","",IF(D839="","",IFERROR(IF(#REF!="Yes",_xll.BQL.Query(#REF!&amp;"get(dropna(matches(groupcut(#E,by=#peer,n=10),long_comp_name().value == value(long_comp_name().value,['"&amp;D839&amp;"']).value),true)) for(members('besgcov index'))","#asof",_xll.BQL.Date(#REF!),"#4 = classification_name(bics,4)","#3 = classification_name(bics,3)","#2 = classification_name(bics,2)","#if= "&amp;'[11]Peer Sheet'!$AE$2&amp;"","#Peer = "&amp;'[11]Peer Sheet'!$AE$3&amp;""),G839)*1,"-")))</f>
        <v>#REF!</v>
      </c>
      <c r="L839" s="28" t="e">
        <f>IF(#REF!="","",IF(D839="","",IF(#REF!="Yes",_xll.BQL.Query(#REF!&amp;"get(dropna(matches(groupcut(#S,by=#peer,n=10),long_comp_name().value == value(long_comp_name().value,['"&amp;D839&amp;"']).value),true)) for(members('besgcov index'))","#asof",_xll.BQL.Date(#REF!),"#4 = classification_name(bics,4)","#3 = classification_name(bics,3)","#2 = classification_name(bics,2)","#if= "&amp;'[11]Peer Sheet'!$AE$2&amp;"","#Peer = "&amp;'[11]Peer Sheet'!$AE$3&amp;""),H839)))</f>
        <v>#REF!</v>
      </c>
      <c r="M839" s="28" t="e">
        <f>IF(#REF!="","",IF(D839="","",IF(#REF!="Yes",_xll.BQL.Query(#REF!&amp;"get(dropna(matches(groupcut(#G,by=#peer,n=10),long_comp_name().value == value(long_comp_name().value,['"&amp;D839&amp;"']).value),true)) for(members('besgcov index'))","#asof",_xll.BQL.Date(#REF!),"#4 = classification_name(bics,4)","#3 = classification_name(bics,3)","#2 = classification_name(bics,2)","#if= "&amp;'[11]Peer Sheet'!$AE$2&amp;"","#Peer = "&amp;'[11]Peer Sheet'!$AE$3&amp;""),I839)))</f>
        <v>#REF!</v>
      </c>
    </row>
    <row r="840" spans="11:13">
      <c r="K840" s="28" t="e">
        <f>IF(#REF!="","",IF(D840="","",IFERROR(IF(#REF!="Yes",_xll.BQL.Query(#REF!&amp;"get(dropna(matches(groupcut(#E,by=#peer,n=10),long_comp_name().value == value(long_comp_name().value,['"&amp;D840&amp;"']).value),true)) for(members('besgcov index'))","#asof",_xll.BQL.Date(#REF!),"#4 = classification_name(bics,4)","#3 = classification_name(bics,3)","#2 = classification_name(bics,2)","#if= "&amp;'[11]Peer Sheet'!$AE$2&amp;"","#Peer = "&amp;'[11]Peer Sheet'!$AE$3&amp;""),G840)*1,"-")))</f>
        <v>#REF!</v>
      </c>
      <c r="L840" s="28" t="e">
        <f>IF(#REF!="","",IF(D840="","",IF(#REF!="Yes",_xll.BQL.Query(#REF!&amp;"get(dropna(matches(groupcut(#S,by=#peer,n=10),long_comp_name().value == value(long_comp_name().value,['"&amp;D840&amp;"']).value),true)) for(members('besgcov index'))","#asof",_xll.BQL.Date(#REF!),"#4 = classification_name(bics,4)","#3 = classification_name(bics,3)","#2 = classification_name(bics,2)","#if= "&amp;'[11]Peer Sheet'!$AE$2&amp;"","#Peer = "&amp;'[11]Peer Sheet'!$AE$3&amp;""),H840)))</f>
        <v>#REF!</v>
      </c>
      <c r="M840" s="28" t="e">
        <f>IF(#REF!="","",IF(D840="","",IF(#REF!="Yes",_xll.BQL.Query(#REF!&amp;"get(dropna(matches(groupcut(#G,by=#peer,n=10),long_comp_name().value == value(long_comp_name().value,['"&amp;D840&amp;"']).value),true)) for(members('besgcov index'))","#asof",_xll.BQL.Date(#REF!),"#4 = classification_name(bics,4)","#3 = classification_name(bics,3)","#2 = classification_name(bics,2)","#if= "&amp;'[11]Peer Sheet'!$AE$2&amp;"","#Peer = "&amp;'[11]Peer Sheet'!$AE$3&amp;""),I840)))</f>
        <v>#REF!</v>
      </c>
    </row>
    <row r="841" spans="11:13">
      <c r="K841" s="28" t="e">
        <f>IF(#REF!="","",IF(D841="","",IFERROR(IF(#REF!="Yes",_xll.BQL.Query(#REF!&amp;"get(dropna(matches(groupcut(#E,by=#peer,n=10),long_comp_name().value == value(long_comp_name().value,['"&amp;D841&amp;"']).value),true)) for(members('besgcov index'))","#asof",_xll.BQL.Date(#REF!),"#4 = classification_name(bics,4)","#3 = classification_name(bics,3)","#2 = classification_name(bics,2)","#if= "&amp;'[11]Peer Sheet'!$AE$2&amp;"","#Peer = "&amp;'[11]Peer Sheet'!$AE$3&amp;""),G841)*1,"-")))</f>
        <v>#REF!</v>
      </c>
      <c r="L841" s="28" t="e">
        <f>IF(#REF!="","",IF(D841="","",IF(#REF!="Yes",_xll.BQL.Query(#REF!&amp;"get(dropna(matches(groupcut(#S,by=#peer,n=10),long_comp_name().value == value(long_comp_name().value,['"&amp;D841&amp;"']).value),true)) for(members('besgcov index'))","#asof",_xll.BQL.Date(#REF!),"#4 = classification_name(bics,4)","#3 = classification_name(bics,3)","#2 = classification_name(bics,2)","#if= "&amp;'[11]Peer Sheet'!$AE$2&amp;"","#Peer = "&amp;'[11]Peer Sheet'!$AE$3&amp;""),H841)))</f>
        <v>#REF!</v>
      </c>
      <c r="M841" s="28" t="e">
        <f>IF(#REF!="","",IF(D841="","",IF(#REF!="Yes",_xll.BQL.Query(#REF!&amp;"get(dropna(matches(groupcut(#G,by=#peer,n=10),long_comp_name().value == value(long_comp_name().value,['"&amp;D841&amp;"']).value),true)) for(members('besgcov index'))","#asof",_xll.BQL.Date(#REF!),"#4 = classification_name(bics,4)","#3 = classification_name(bics,3)","#2 = classification_name(bics,2)","#if= "&amp;'[11]Peer Sheet'!$AE$2&amp;"","#Peer = "&amp;'[11]Peer Sheet'!$AE$3&amp;""),I841)))</f>
        <v>#REF!</v>
      </c>
    </row>
    <row r="842" spans="11:13">
      <c r="K842" s="28" t="e">
        <f>IF(#REF!="","",IF(D842="","",IFERROR(IF(#REF!="Yes",_xll.BQL.Query(#REF!&amp;"get(dropna(matches(groupcut(#E,by=#peer,n=10),long_comp_name().value == value(long_comp_name().value,['"&amp;D842&amp;"']).value),true)) for(members('besgcov index'))","#asof",_xll.BQL.Date(#REF!),"#4 = classification_name(bics,4)","#3 = classification_name(bics,3)","#2 = classification_name(bics,2)","#if= "&amp;'[11]Peer Sheet'!$AE$2&amp;"","#Peer = "&amp;'[11]Peer Sheet'!$AE$3&amp;""),G842)*1,"-")))</f>
        <v>#REF!</v>
      </c>
      <c r="L842" s="28" t="e">
        <f>IF(#REF!="","",IF(D842="","",IF(#REF!="Yes",_xll.BQL.Query(#REF!&amp;"get(dropna(matches(groupcut(#S,by=#peer,n=10),long_comp_name().value == value(long_comp_name().value,['"&amp;D842&amp;"']).value),true)) for(members('besgcov index'))","#asof",_xll.BQL.Date(#REF!),"#4 = classification_name(bics,4)","#3 = classification_name(bics,3)","#2 = classification_name(bics,2)","#if= "&amp;'[11]Peer Sheet'!$AE$2&amp;"","#Peer = "&amp;'[11]Peer Sheet'!$AE$3&amp;""),H842)))</f>
        <v>#REF!</v>
      </c>
      <c r="M842" s="28" t="e">
        <f>IF(#REF!="","",IF(D842="","",IF(#REF!="Yes",_xll.BQL.Query(#REF!&amp;"get(dropna(matches(groupcut(#G,by=#peer,n=10),long_comp_name().value == value(long_comp_name().value,['"&amp;D842&amp;"']).value),true)) for(members('besgcov index'))","#asof",_xll.BQL.Date(#REF!),"#4 = classification_name(bics,4)","#3 = classification_name(bics,3)","#2 = classification_name(bics,2)","#if= "&amp;'[11]Peer Sheet'!$AE$2&amp;"","#Peer = "&amp;'[11]Peer Sheet'!$AE$3&amp;""),I842)))</f>
        <v>#REF!</v>
      </c>
    </row>
    <row r="843" spans="11:13">
      <c r="K843" s="28" t="e">
        <f>IF(#REF!="","",IF(D843="","",IFERROR(IF(#REF!="Yes",_xll.BQL.Query(#REF!&amp;"get(dropna(matches(groupcut(#E,by=#peer,n=10),long_comp_name().value == value(long_comp_name().value,['"&amp;D843&amp;"']).value),true)) for(members('besgcov index'))","#asof",_xll.BQL.Date(#REF!),"#4 = classification_name(bics,4)","#3 = classification_name(bics,3)","#2 = classification_name(bics,2)","#if= "&amp;'[11]Peer Sheet'!$AE$2&amp;"","#Peer = "&amp;'[11]Peer Sheet'!$AE$3&amp;""),G843)*1,"-")))</f>
        <v>#REF!</v>
      </c>
      <c r="L843" s="28" t="e">
        <f>IF(#REF!="","",IF(D843="","",IF(#REF!="Yes",_xll.BQL.Query(#REF!&amp;"get(dropna(matches(groupcut(#S,by=#peer,n=10),long_comp_name().value == value(long_comp_name().value,['"&amp;D843&amp;"']).value),true)) for(members('besgcov index'))","#asof",_xll.BQL.Date(#REF!),"#4 = classification_name(bics,4)","#3 = classification_name(bics,3)","#2 = classification_name(bics,2)","#if= "&amp;'[11]Peer Sheet'!$AE$2&amp;"","#Peer = "&amp;'[11]Peer Sheet'!$AE$3&amp;""),H843)))</f>
        <v>#REF!</v>
      </c>
      <c r="M843" s="28" t="e">
        <f>IF(#REF!="","",IF(D843="","",IF(#REF!="Yes",_xll.BQL.Query(#REF!&amp;"get(dropna(matches(groupcut(#G,by=#peer,n=10),long_comp_name().value == value(long_comp_name().value,['"&amp;D843&amp;"']).value),true)) for(members('besgcov index'))","#asof",_xll.BQL.Date(#REF!),"#4 = classification_name(bics,4)","#3 = classification_name(bics,3)","#2 = classification_name(bics,2)","#if= "&amp;'[11]Peer Sheet'!$AE$2&amp;"","#Peer = "&amp;'[11]Peer Sheet'!$AE$3&amp;""),I843)))</f>
        <v>#REF!</v>
      </c>
    </row>
    <row r="844" spans="11:13">
      <c r="K844" s="28" t="e">
        <f>IF(#REF!="","",IF(D844="","",IFERROR(IF(#REF!="Yes",_xll.BQL.Query(#REF!&amp;"get(dropna(matches(groupcut(#E,by=#peer,n=10),long_comp_name().value == value(long_comp_name().value,['"&amp;D844&amp;"']).value),true)) for(members('besgcov index'))","#asof",_xll.BQL.Date(#REF!),"#4 = classification_name(bics,4)","#3 = classification_name(bics,3)","#2 = classification_name(bics,2)","#if= "&amp;'[11]Peer Sheet'!$AE$2&amp;"","#Peer = "&amp;'[11]Peer Sheet'!$AE$3&amp;""),G844)*1,"-")))</f>
        <v>#REF!</v>
      </c>
      <c r="L844" s="28" t="e">
        <f>IF(#REF!="","",IF(D844="","",IF(#REF!="Yes",_xll.BQL.Query(#REF!&amp;"get(dropna(matches(groupcut(#S,by=#peer,n=10),long_comp_name().value == value(long_comp_name().value,['"&amp;D844&amp;"']).value),true)) for(members('besgcov index'))","#asof",_xll.BQL.Date(#REF!),"#4 = classification_name(bics,4)","#3 = classification_name(bics,3)","#2 = classification_name(bics,2)","#if= "&amp;'[11]Peer Sheet'!$AE$2&amp;"","#Peer = "&amp;'[11]Peer Sheet'!$AE$3&amp;""),H844)))</f>
        <v>#REF!</v>
      </c>
      <c r="M844" s="28" t="e">
        <f>IF(#REF!="","",IF(D844="","",IF(#REF!="Yes",_xll.BQL.Query(#REF!&amp;"get(dropna(matches(groupcut(#G,by=#peer,n=10),long_comp_name().value == value(long_comp_name().value,['"&amp;D844&amp;"']).value),true)) for(members('besgcov index'))","#asof",_xll.BQL.Date(#REF!),"#4 = classification_name(bics,4)","#3 = classification_name(bics,3)","#2 = classification_name(bics,2)","#if= "&amp;'[11]Peer Sheet'!$AE$2&amp;"","#Peer = "&amp;'[11]Peer Sheet'!$AE$3&amp;""),I844)))</f>
        <v>#REF!</v>
      </c>
    </row>
    <row r="845" spans="11:13">
      <c r="K845" s="28" t="e">
        <f>IF(#REF!="","",IF(D845="","",IFERROR(IF(#REF!="Yes",_xll.BQL.Query(#REF!&amp;"get(dropna(matches(groupcut(#E,by=#peer,n=10),long_comp_name().value == value(long_comp_name().value,['"&amp;D845&amp;"']).value),true)) for(members('besgcov index'))","#asof",_xll.BQL.Date(#REF!),"#4 = classification_name(bics,4)","#3 = classification_name(bics,3)","#2 = classification_name(bics,2)","#if= "&amp;'[11]Peer Sheet'!$AE$2&amp;"","#Peer = "&amp;'[11]Peer Sheet'!$AE$3&amp;""),G845)*1,"-")))</f>
        <v>#REF!</v>
      </c>
      <c r="L845" s="28" t="e">
        <f>IF(#REF!="","",IF(D845="","",IF(#REF!="Yes",_xll.BQL.Query(#REF!&amp;"get(dropna(matches(groupcut(#S,by=#peer,n=10),long_comp_name().value == value(long_comp_name().value,['"&amp;D845&amp;"']).value),true)) for(members('besgcov index'))","#asof",_xll.BQL.Date(#REF!),"#4 = classification_name(bics,4)","#3 = classification_name(bics,3)","#2 = classification_name(bics,2)","#if= "&amp;'[11]Peer Sheet'!$AE$2&amp;"","#Peer = "&amp;'[11]Peer Sheet'!$AE$3&amp;""),H845)))</f>
        <v>#REF!</v>
      </c>
      <c r="M845" s="28" t="e">
        <f>IF(#REF!="","",IF(D845="","",IF(#REF!="Yes",_xll.BQL.Query(#REF!&amp;"get(dropna(matches(groupcut(#G,by=#peer,n=10),long_comp_name().value == value(long_comp_name().value,['"&amp;D845&amp;"']).value),true)) for(members('besgcov index'))","#asof",_xll.BQL.Date(#REF!),"#4 = classification_name(bics,4)","#3 = classification_name(bics,3)","#2 = classification_name(bics,2)","#if= "&amp;'[11]Peer Sheet'!$AE$2&amp;"","#Peer = "&amp;'[11]Peer Sheet'!$AE$3&amp;""),I845)))</f>
        <v>#REF!</v>
      </c>
    </row>
    <row r="846" spans="11:13">
      <c r="K846" s="28" t="e">
        <f>IF(#REF!="","",IF(D846="","",IFERROR(IF(#REF!="Yes",_xll.BQL.Query(#REF!&amp;"get(dropna(matches(groupcut(#E,by=#peer,n=10),long_comp_name().value == value(long_comp_name().value,['"&amp;D846&amp;"']).value),true)) for(members('besgcov index'))","#asof",_xll.BQL.Date(#REF!),"#4 = classification_name(bics,4)","#3 = classification_name(bics,3)","#2 = classification_name(bics,2)","#if= "&amp;'[11]Peer Sheet'!$AE$2&amp;"","#Peer = "&amp;'[11]Peer Sheet'!$AE$3&amp;""),G846)*1,"-")))</f>
        <v>#REF!</v>
      </c>
      <c r="L846" s="28" t="e">
        <f>IF(#REF!="","",IF(D846="","",IF(#REF!="Yes",_xll.BQL.Query(#REF!&amp;"get(dropna(matches(groupcut(#S,by=#peer,n=10),long_comp_name().value == value(long_comp_name().value,['"&amp;D846&amp;"']).value),true)) for(members('besgcov index'))","#asof",_xll.BQL.Date(#REF!),"#4 = classification_name(bics,4)","#3 = classification_name(bics,3)","#2 = classification_name(bics,2)","#if= "&amp;'[11]Peer Sheet'!$AE$2&amp;"","#Peer = "&amp;'[11]Peer Sheet'!$AE$3&amp;""),H846)))</f>
        <v>#REF!</v>
      </c>
      <c r="M846" s="28" t="e">
        <f>IF(#REF!="","",IF(D846="","",IF(#REF!="Yes",_xll.BQL.Query(#REF!&amp;"get(dropna(matches(groupcut(#G,by=#peer,n=10),long_comp_name().value == value(long_comp_name().value,['"&amp;D846&amp;"']).value),true)) for(members('besgcov index'))","#asof",_xll.BQL.Date(#REF!),"#4 = classification_name(bics,4)","#3 = classification_name(bics,3)","#2 = classification_name(bics,2)","#if= "&amp;'[11]Peer Sheet'!$AE$2&amp;"","#Peer = "&amp;'[11]Peer Sheet'!$AE$3&amp;""),I846)))</f>
        <v>#REF!</v>
      </c>
    </row>
    <row r="847" spans="11:13">
      <c r="K847" s="28" t="e">
        <f>IF(#REF!="","",IF(D847="","",IFERROR(IF(#REF!="Yes",_xll.BQL.Query(#REF!&amp;"get(dropna(matches(groupcut(#E,by=#peer,n=10),long_comp_name().value == value(long_comp_name().value,['"&amp;D847&amp;"']).value),true)) for(members('besgcov index'))","#asof",_xll.BQL.Date(#REF!),"#4 = classification_name(bics,4)","#3 = classification_name(bics,3)","#2 = classification_name(bics,2)","#if= "&amp;'[11]Peer Sheet'!$AE$2&amp;"","#Peer = "&amp;'[11]Peer Sheet'!$AE$3&amp;""),G847)*1,"-")))</f>
        <v>#REF!</v>
      </c>
      <c r="L847" s="28" t="e">
        <f>IF(#REF!="","",IF(D847="","",IF(#REF!="Yes",_xll.BQL.Query(#REF!&amp;"get(dropna(matches(groupcut(#S,by=#peer,n=10),long_comp_name().value == value(long_comp_name().value,['"&amp;D847&amp;"']).value),true)) for(members('besgcov index'))","#asof",_xll.BQL.Date(#REF!),"#4 = classification_name(bics,4)","#3 = classification_name(bics,3)","#2 = classification_name(bics,2)","#if= "&amp;'[11]Peer Sheet'!$AE$2&amp;"","#Peer = "&amp;'[11]Peer Sheet'!$AE$3&amp;""),H847)))</f>
        <v>#REF!</v>
      </c>
      <c r="M847" s="28" t="e">
        <f>IF(#REF!="","",IF(D847="","",IF(#REF!="Yes",_xll.BQL.Query(#REF!&amp;"get(dropna(matches(groupcut(#G,by=#peer,n=10),long_comp_name().value == value(long_comp_name().value,['"&amp;D847&amp;"']).value),true)) for(members('besgcov index'))","#asof",_xll.BQL.Date(#REF!),"#4 = classification_name(bics,4)","#3 = classification_name(bics,3)","#2 = classification_name(bics,2)","#if= "&amp;'[11]Peer Sheet'!$AE$2&amp;"","#Peer = "&amp;'[11]Peer Sheet'!$AE$3&amp;""),I847)))</f>
        <v>#REF!</v>
      </c>
    </row>
    <row r="848" spans="11:13">
      <c r="K848" s="28" t="e">
        <f>IF(#REF!="","",IF(D848="","",IFERROR(IF(#REF!="Yes",_xll.BQL.Query(#REF!&amp;"get(dropna(matches(groupcut(#E,by=#peer,n=10),long_comp_name().value == value(long_comp_name().value,['"&amp;D848&amp;"']).value),true)) for(members('besgcov index'))","#asof",_xll.BQL.Date(#REF!),"#4 = classification_name(bics,4)","#3 = classification_name(bics,3)","#2 = classification_name(bics,2)","#if= "&amp;'[11]Peer Sheet'!$AE$2&amp;"","#Peer = "&amp;'[11]Peer Sheet'!$AE$3&amp;""),G848)*1,"-")))</f>
        <v>#REF!</v>
      </c>
      <c r="L848" s="28" t="e">
        <f>IF(#REF!="","",IF(D848="","",IF(#REF!="Yes",_xll.BQL.Query(#REF!&amp;"get(dropna(matches(groupcut(#S,by=#peer,n=10),long_comp_name().value == value(long_comp_name().value,['"&amp;D848&amp;"']).value),true)) for(members('besgcov index'))","#asof",_xll.BQL.Date(#REF!),"#4 = classification_name(bics,4)","#3 = classification_name(bics,3)","#2 = classification_name(bics,2)","#if= "&amp;'[11]Peer Sheet'!$AE$2&amp;"","#Peer = "&amp;'[11]Peer Sheet'!$AE$3&amp;""),H848)))</f>
        <v>#REF!</v>
      </c>
      <c r="M848" s="28" t="e">
        <f>IF(#REF!="","",IF(D848="","",IF(#REF!="Yes",_xll.BQL.Query(#REF!&amp;"get(dropna(matches(groupcut(#G,by=#peer,n=10),long_comp_name().value == value(long_comp_name().value,['"&amp;D848&amp;"']).value),true)) for(members('besgcov index'))","#asof",_xll.BQL.Date(#REF!),"#4 = classification_name(bics,4)","#3 = classification_name(bics,3)","#2 = classification_name(bics,2)","#if= "&amp;'[11]Peer Sheet'!$AE$2&amp;"","#Peer = "&amp;'[11]Peer Sheet'!$AE$3&amp;""),I848)))</f>
        <v>#REF!</v>
      </c>
    </row>
    <row r="849" spans="11:13">
      <c r="K849" s="28" t="e">
        <f>IF(#REF!="","",IF(D849="","",IFERROR(IF(#REF!="Yes",_xll.BQL.Query(#REF!&amp;"get(dropna(matches(groupcut(#E,by=#peer,n=10),long_comp_name().value == value(long_comp_name().value,['"&amp;D849&amp;"']).value),true)) for(members('besgcov index'))","#asof",_xll.BQL.Date(#REF!),"#4 = classification_name(bics,4)","#3 = classification_name(bics,3)","#2 = classification_name(bics,2)","#if= "&amp;'[11]Peer Sheet'!$AE$2&amp;"","#Peer = "&amp;'[11]Peer Sheet'!$AE$3&amp;""),G849)*1,"-")))</f>
        <v>#REF!</v>
      </c>
      <c r="L849" s="28" t="e">
        <f>IF(#REF!="","",IF(D849="","",IF(#REF!="Yes",_xll.BQL.Query(#REF!&amp;"get(dropna(matches(groupcut(#S,by=#peer,n=10),long_comp_name().value == value(long_comp_name().value,['"&amp;D849&amp;"']).value),true)) for(members('besgcov index'))","#asof",_xll.BQL.Date(#REF!),"#4 = classification_name(bics,4)","#3 = classification_name(bics,3)","#2 = classification_name(bics,2)","#if= "&amp;'[11]Peer Sheet'!$AE$2&amp;"","#Peer = "&amp;'[11]Peer Sheet'!$AE$3&amp;""),H849)))</f>
        <v>#REF!</v>
      </c>
      <c r="M849" s="28" t="e">
        <f>IF(#REF!="","",IF(D849="","",IF(#REF!="Yes",_xll.BQL.Query(#REF!&amp;"get(dropna(matches(groupcut(#G,by=#peer,n=10),long_comp_name().value == value(long_comp_name().value,['"&amp;D849&amp;"']).value),true)) for(members('besgcov index'))","#asof",_xll.BQL.Date(#REF!),"#4 = classification_name(bics,4)","#3 = classification_name(bics,3)","#2 = classification_name(bics,2)","#if= "&amp;'[11]Peer Sheet'!$AE$2&amp;"","#Peer = "&amp;'[11]Peer Sheet'!$AE$3&amp;""),I849)))</f>
        <v>#REF!</v>
      </c>
    </row>
    <row r="850" spans="11:13">
      <c r="K850" s="28" t="e">
        <f>IF(#REF!="","",IF(D850="","",IFERROR(IF(#REF!="Yes",_xll.BQL.Query(#REF!&amp;"get(dropna(matches(groupcut(#E,by=#peer,n=10),long_comp_name().value == value(long_comp_name().value,['"&amp;D850&amp;"']).value),true)) for(members('besgcov index'))","#asof",_xll.BQL.Date(#REF!),"#4 = classification_name(bics,4)","#3 = classification_name(bics,3)","#2 = classification_name(bics,2)","#if= "&amp;'[11]Peer Sheet'!$AE$2&amp;"","#Peer = "&amp;'[11]Peer Sheet'!$AE$3&amp;""),G850)*1,"-")))</f>
        <v>#REF!</v>
      </c>
      <c r="L850" s="28" t="e">
        <f>IF(#REF!="","",IF(D850="","",IF(#REF!="Yes",_xll.BQL.Query(#REF!&amp;"get(dropna(matches(groupcut(#S,by=#peer,n=10),long_comp_name().value == value(long_comp_name().value,['"&amp;D850&amp;"']).value),true)) for(members('besgcov index'))","#asof",_xll.BQL.Date(#REF!),"#4 = classification_name(bics,4)","#3 = classification_name(bics,3)","#2 = classification_name(bics,2)","#if= "&amp;'[11]Peer Sheet'!$AE$2&amp;"","#Peer = "&amp;'[11]Peer Sheet'!$AE$3&amp;""),H850)))</f>
        <v>#REF!</v>
      </c>
      <c r="M850" s="28" t="e">
        <f>IF(#REF!="","",IF(D850="","",IF(#REF!="Yes",_xll.BQL.Query(#REF!&amp;"get(dropna(matches(groupcut(#G,by=#peer,n=10),long_comp_name().value == value(long_comp_name().value,['"&amp;D850&amp;"']).value),true)) for(members('besgcov index'))","#asof",_xll.BQL.Date(#REF!),"#4 = classification_name(bics,4)","#3 = classification_name(bics,3)","#2 = classification_name(bics,2)","#if= "&amp;'[11]Peer Sheet'!$AE$2&amp;"","#Peer = "&amp;'[11]Peer Sheet'!$AE$3&amp;""),I850)))</f>
        <v>#REF!</v>
      </c>
    </row>
    <row r="851" spans="11:13">
      <c r="K851" s="28" t="e">
        <f>IF(#REF!="","",IF(D851="","",IFERROR(IF(#REF!="Yes",_xll.BQL.Query(#REF!&amp;"get(dropna(matches(groupcut(#E,by=#peer,n=10),long_comp_name().value == value(long_comp_name().value,['"&amp;D851&amp;"']).value),true)) for(members('besgcov index'))","#asof",_xll.BQL.Date(#REF!),"#4 = classification_name(bics,4)","#3 = classification_name(bics,3)","#2 = classification_name(bics,2)","#if= "&amp;'[11]Peer Sheet'!$AE$2&amp;"","#Peer = "&amp;'[11]Peer Sheet'!$AE$3&amp;""),G851)*1,"-")))</f>
        <v>#REF!</v>
      </c>
      <c r="L851" s="28" t="e">
        <f>IF(#REF!="","",IF(D851="","",IF(#REF!="Yes",_xll.BQL.Query(#REF!&amp;"get(dropna(matches(groupcut(#S,by=#peer,n=10),long_comp_name().value == value(long_comp_name().value,['"&amp;D851&amp;"']).value),true)) for(members('besgcov index'))","#asof",_xll.BQL.Date(#REF!),"#4 = classification_name(bics,4)","#3 = classification_name(bics,3)","#2 = classification_name(bics,2)","#if= "&amp;'[11]Peer Sheet'!$AE$2&amp;"","#Peer = "&amp;'[11]Peer Sheet'!$AE$3&amp;""),H851)))</f>
        <v>#REF!</v>
      </c>
      <c r="M851" s="28" t="e">
        <f>IF(#REF!="","",IF(D851="","",IF(#REF!="Yes",_xll.BQL.Query(#REF!&amp;"get(dropna(matches(groupcut(#G,by=#peer,n=10),long_comp_name().value == value(long_comp_name().value,['"&amp;D851&amp;"']).value),true)) for(members('besgcov index'))","#asof",_xll.BQL.Date(#REF!),"#4 = classification_name(bics,4)","#3 = classification_name(bics,3)","#2 = classification_name(bics,2)","#if= "&amp;'[11]Peer Sheet'!$AE$2&amp;"","#Peer = "&amp;'[11]Peer Sheet'!$AE$3&amp;""),I851)))</f>
        <v>#REF!</v>
      </c>
    </row>
    <row r="852" spans="11:13">
      <c r="K852" s="28" t="e">
        <f>IF(#REF!="","",IF(D852="","",IFERROR(IF(#REF!="Yes",_xll.BQL.Query(#REF!&amp;"get(dropna(matches(groupcut(#E,by=#peer,n=10),long_comp_name().value == value(long_comp_name().value,['"&amp;D852&amp;"']).value),true)) for(members('besgcov index'))","#asof",_xll.BQL.Date(#REF!),"#4 = classification_name(bics,4)","#3 = classification_name(bics,3)","#2 = classification_name(bics,2)","#if= "&amp;'[11]Peer Sheet'!$AE$2&amp;"","#Peer = "&amp;'[11]Peer Sheet'!$AE$3&amp;""),G852)*1,"-")))</f>
        <v>#REF!</v>
      </c>
      <c r="L852" s="28" t="e">
        <f>IF(#REF!="","",IF(D852="","",IF(#REF!="Yes",_xll.BQL.Query(#REF!&amp;"get(dropna(matches(groupcut(#S,by=#peer,n=10),long_comp_name().value == value(long_comp_name().value,['"&amp;D852&amp;"']).value),true)) for(members('besgcov index'))","#asof",_xll.BQL.Date(#REF!),"#4 = classification_name(bics,4)","#3 = classification_name(bics,3)","#2 = classification_name(bics,2)","#if= "&amp;'[11]Peer Sheet'!$AE$2&amp;"","#Peer = "&amp;'[11]Peer Sheet'!$AE$3&amp;""),H852)))</f>
        <v>#REF!</v>
      </c>
      <c r="M852" s="28" t="e">
        <f>IF(#REF!="","",IF(D852="","",IF(#REF!="Yes",_xll.BQL.Query(#REF!&amp;"get(dropna(matches(groupcut(#G,by=#peer,n=10),long_comp_name().value == value(long_comp_name().value,['"&amp;D852&amp;"']).value),true)) for(members('besgcov index'))","#asof",_xll.BQL.Date(#REF!),"#4 = classification_name(bics,4)","#3 = classification_name(bics,3)","#2 = classification_name(bics,2)","#if= "&amp;'[11]Peer Sheet'!$AE$2&amp;"","#Peer = "&amp;'[11]Peer Sheet'!$AE$3&amp;""),I852)))</f>
        <v>#REF!</v>
      </c>
    </row>
    <row r="853" spans="11:13">
      <c r="K853" s="28" t="e">
        <f>IF(#REF!="","",IF(D853="","",IFERROR(IF(#REF!="Yes",_xll.BQL.Query(#REF!&amp;"get(dropna(matches(groupcut(#E,by=#peer,n=10),long_comp_name().value == value(long_comp_name().value,['"&amp;D853&amp;"']).value),true)) for(members('besgcov index'))","#asof",_xll.BQL.Date(#REF!),"#4 = classification_name(bics,4)","#3 = classification_name(bics,3)","#2 = classification_name(bics,2)","#if= "&amp;'[11]Peer Sheet'!$AE$2&amp;"","#Peer = "&amp;'[11]Peer Sheet'!$AE$3&amp;""),G853)*1,"-")))</f>
        <v>#REF!</v>
      </c>
      <c r="L853" s="28" t="e">
        <f>IF(#REF!="","",IF(D853="","",IF(#REF!="Yes",_xll.BQL.Query(#REF!&amp;"get(dropna(matches(groupcut(#S,by=#peer,n=10),long_comp_name().value == value(long_comp_name().value,['"&amp;D853&amp;"']).value),true)) for(members('besgcov index'))","#asof",_xll.BQL.Date(#REF!),"#4 = classification_name(bics,4)","#3 = classification_name(bics,3)","#2 = classification_name(bics,2)","#if= "&amp;'[11]Peer Sheet'!$AE$2&amp;"","#Peer = "&amp;'[11]Peer Sheet'!$AE$3&amp;""),H853)))</f>
        <v>#REF!</v>
      </c>
      <c r="M853" s="28" t="e">
        <f>IF(#REF!="","",IF(D853="","",IF(#REF!="Yes",_xll.BQL.Query(#REF!&amp;"get(dropna(matches(groupcut(#G,by=#peer,n=10),long_comp_name().value == value(long_comp_name().value,['"&amp;D853&amp;"']).value),true)) for(members('besgcov index'))","#asof",_xll.BQL.Date(#REF!),"#4 = classification_name(bics,4)","#3 = classification_name(bics,3)","#2 = classification_name(bics,2)","#if= "&amp;'[11]Peer Sheet'!$AE$2&amp;"","#Peer = "&amp;'[11]Peer Sheet'!$AE$3&amp;""),I853)))</f>
        <v>#REF!</v>
      </c>
    </row>
    <row r="854" spans="11:13">
      <c r="K854" s="28" t="e">
        <f>IF(#REF!="","",IF(D854="","",IFERROR(IF(#REF!="Yes",_xll.BQL.Query(#REF!&amp;"get(dropna(matches(groupcut(#E,by=#peer,n=10),long_comp_name().value == value(long_comp_name().value,['"&amp;D854&amp;"']).value),true)) for(members('besgcov index'))","#asof",_xll.BQL.Date(#REF!),"#4 = classification_name(bics,4)","#3 = classification_name(bics,3)","#2 = classification_name(bics,2)","#if= "&amp;'[11]Peer Sheet'!$AE$2&amp;"","#Peer = "&amp;'[11]Peer Sheet'!$AE$3&amp;""),G854)*1,"-")))</f>
        <v>#REF!</v>
      </c>
      <c r="L854" s="28" t="e">
        <f>IF(#REF!="","",IF(D854="","",IF(#REF!="Yes",_xll.BQL.Query(#REF!&amp;"get(dropna(matches(groupcut(#S,by=#peer,n=10),long_comp_name().value == value(long_comp_name().value,['"&amp;D854&amp;"']).value),true)) for(members('besgcov index'))","#asof",_xll.BQL.Date(#REF!),"#4 = classification_name(bics,4)","#3 = classification_name(bics,3)","#2 = classification_name(bics,2)","#if= "&amp;'[11]Peer Sheet'!$AE$2&amp;"","#Peer = "&amp;'[11]Peer Sheet'!$AE$3&amp;""),H854)))</f>
        <v>#REF!</v>
      </c>
      <c r="M854" s="28" t="e">
        <f>IF(#REF!="","",IF(D854="","",IF(#REF!="Yes",_xll.BQL.Query(#REF!&amp;"get(dropna(matches(groupcut(#G,by=#peer,n=10),long_comp_name().value == value(long_comp_name().value,['"&amp;D854&amp;"']).value),true)) for(members('besgcov index'))","#asof",_xll.BQL.Date(#REF!),"#4 = classification_name(bics,4)","#3 = classification_name(bics,3)","#2 = classification_name(bics,2)","#if= "&amp;'[11]Peer Sheet'!$AE$2&amp;"","#Peer = "&amp;'[11]Peer Sheet'!$AE$3&amp;""),I854)))</f>
        <v>#REF!</v>
      </c>
    </row>
    <row r="855" spans="11:13">
      <c r="K855" s="28" t="e">
        <f>IF(#REF!="","",IF(D855="","",IFERROR(IF(#REF!="Yes",_xll.BQL.Query(#REF!&amp;"get(dropna(matches(groupcut(#E,by=#peer,n=10),long_comp_name().value == value(long_comp_name().value,['"&amp;D855&amp;"']).value),true)) for(members('besgcov index'))","#asof",_xll.BQL.Date(#REF!),"#4 = classification_name(bics,4)","#3 = classification_name(bics,3)","#2 = classification_name(bics,2)","#if= "&amp;'[11]Peer Sheet'!$AE$2&amp;"","#Peer = "&amp;'[11]Peer Sheet'!$AE$3&amp;""),G855)*1,"-")))</f>
        <v>#REF!</v>
      </c>
      <c r="L855" s="28" t="e">
        <f>IF(#REF!="","",IF(D855="","",IF(#REF!="Yes",_xll.BQL.Query(#REF!&amp;"get(dropna(matches(groupcut(#S,by=#peer,n=10),long_comp_name().value == value(long_comp_name().value,['"&amp;D855&amp;"']).value),true)) for(members('besgcov index'))","#asof",_xll.BQL.Date(#REF!),"#4 = classification_name(bics,4)","#3 = classification_name(bics,3)","#2 = classification_name(bics,2)","#if= "&amp;'[11]Peer Sheet'!$AE$2&amp;"","#Peer = "&amp;'[11]Peer Sheet'!$AE$3&amp;""),H855)))</f>
        <v>#REF!</v>
      </c>
      <c r="M855" s="28" t="e">
        <f>IF(#REF!="","",IF(D855="","",IF(#REF!="Yes",_xll.BQL.Query(#REF!&amp;"get(dropna(matches(groupcut(#G,by=#peer,n=10),long_comp_name().value == value(long_comp_name().value,['"&amp;D855&amp;"']).value),true)) for(members('besgcov index'))","#asof",_xll.BQL.Date(#REF!),"#4 = classification_name(bics,4)","#3 = classification_name(bics,3)","#2 = classification_name(bics,2)","#if= "&amp;'[11]Peer Sheet'!$AE$2&amp;"","#Peer = "&amp;'[11]Peer Sheet'!$AE$3&amp;""),I855)))</f>
        <v>#REF!</v>
      </c>
    </row>
    <row r="856" spans="11:13">
      <c r="K856" s="28" t="e">
        <f>IF(#REF!="","",IF(D856="","",IFERROR(IF(#REF!="Yes",_xll.BQL.Query(#REF!&amp;"get(dropna(matches(groupcut(#E,by=#peer,n=10),long_comp_name().value == value(long_comp_name().value,['"&amp;D856&amp;"']).value),true)) for(members('besgcov index'))","#asof",_xll.BQL.Date(#REF!),"#4 = classification_name(bics,4)","#3 = classification_name(bics,3)","#2 = classification_name(bics,2)","#if= "&amp;'[11]Peer Sheet'!$AE$2&amp;"","#Peer = "&amp;'[11]Peer Sheet'!$AE$3&amp;""),G856)*1,"-")))</f>
        <v>#REF!</v>
      </c>
      <c r="L856" s="28" t="e">
        <f>IF(#REF!="","",IF(D856="","",IF(#REF!="Yes",_xll.BQL.Query(#REF!&amp;"get(dropna(matches(groupcut(#S,by=#peer,n=10),long_comp_name().value == value(long_comp_name().value,['"&amp;D856&amp;"']).value),true)) for(members('besgcov index'))","#asof",_xll.BQL.Date(#REF!),"#4 = classification_name(bics,4)","#3 = classification_name(bics,3)","#2 = classification_name(bics,2)","#if= "&amp;'[11]Peer Sheet'!$AE$2&amp;"","#Peer = "&amp;'[11]Peer Sheet'!$AE$3&amp;""),H856)))</f>
        <v>#REF!</v>
      </c>
      <c r="M856" s="28" t="e">
        <f>IF(#REF!="","",IF(D856="","",IF(#REF!="Yes",_xll.BQL.Query(#REF!&amp;"get(dropna(matches(groupcut(#G,by=#peer,n=10),long_comp_name().value == value(long_comp_name().value,['"&amp;D856&amp;"']).value),true)) for(members('besgcov index'))","#asof",_xll.BQL.Date(#REF!),"#4 = classification_name(bics,4)","#3 = classification_name(bics,3)","#2 = classification_name(bics,2)","#if= "&amp;'[11]Peer Sheet'!$AE$2&amp;"","#Peer = "&amp;'[11]Peer Sheet'!$AE$3&amp;""),I856)))</f>
        <v>#REF!</v>
      </c>
    </row>
    <row r="857" spans="11:13">
      <c r="K857" s="28" t="e">
        <f>IF(#REF!="","",IF(D857="","",IFERROR(IF(#REF!="Yes",_xll.BQL.Query(#REF!&amp;"get(dropna(matches(groupcut(#E,by=#peer,n=10),long_comp_name().value == value(long_comp_name().value,['"&amp;D857&amp;"']).value),true)) for(members('besgcov index'))","#asof",_xll.BQL.Date(#REF!),"#4 = classification_name(bics,4)","#3 = classification_name(bics,3)","#2 = classification_name(bics,2)","#if= "&amp;'[11]Peer Sheet'!$AE$2&amp;"","#Peer = "&amp;'[11]Peer Sheet'!$AE$3&amp;""),G857)*1,"-")))</f>
        <v>#REF!</v>
      </c>
      <c r="L857" s="28" t="e">
        <f>IF(#REF!="","",IF(D857="","",IF(#REF!="Yes",_xll.BQL.Query(#REF!&amp;"get(dropna(matches(groupcut(#S,by=#peer,n=10),long_comp_name().value == value(long_comp_name().value,['"&amp;D857&amp;"']).value),true)) for(members('besgcov index'))","#asof",_xll.BQL.Date(#REF!),"#4 = classification_name(bics,4)","#3 = classification_name(bics,3)","#2 = classification_name(bics,2)","#if= "&amp;'[11]Peer Sheet'!$AE$2&amp;"","#Peer = "&amp;'[11]Peer Sheet'!$AE$3&amp;""),H857)))</f>
        <v>#REF!</v>
      </c>
      <c r="M857" s="28" t="e">
        <f>IF(#REF!="","",IF(D857="","",IF(#REF!="Yes",_xll.BQL.Query(#REF!&amp;"get(dropna(matches(groupcut(#G,by=#peer,n=10),long_comp_name().value == value(long_comp_name().value,['"&amp;D857&amp;"']).value),true)) for(members('besgcov index'))","#asof",_xll.BQL.Date(#REF!),"#4 = classification_name(bics,4)","#3 = classification_name(bics,3)","#2 = classification_name(bics,2)","#if= "&amp;'[11]Peer Sheet'!$AE$2&amp;"","#Peer = "&amp;'[11]Peer Sheet'!$AE$3&amp;""),I857)))</f>
        <v>#REF!</v>
      </c>
    </row>
    <row r="858" spans="11:13">
      <c r="K858" s="28" t="e">
        <f>IF(#REF!="","",IF(D858="","",IFERROR(IF(#REF!="Yes",_xll.BQL.Query(#REF!&amp;"get(dropna(matches(groupcut(#E,by=#peer,n=10),long_comp_name().value == value(long_comp_name().value,['"&amp;D858&amp;"']).value),true)) for(members('besgcov index'))","#asof",_xll.BQL.Date(#REF!),"#4 = classification_name(bics,4)","#3 = classification_name(bics,3)","#2 = classification_name(bics,2)","#if= "&amp;'[11]Peer Sheet'!$AE$2&amp;"","#Peer = "&amp;'[11]Peer Sheet'!$AE$3&amp;""),G858)*1,"-")))</f>
        <v>#REF!</v>
      </c>
      <c r="L858" s="28" t="e">
        <f>IF(#REF!="","",IF(D858="","",IF(#REF!="Yes",_xll.BQL.Query(#REF!&amp;"get(dropna(matches(groupcut(#S,by=#peer,n=10),long_comp_name().value == value(long_comp_name().value,['"&amp;D858&amp;"']).value),true)) for(members('besgcov index'))","#asof",_xll.BQL.Date(#REF!),"#4 = classification_name(bics,4)","#3 = classification_name(bics,3)","#2 = classification_name(bics,2)","#if= "&amp;'[11]Peer Sheet'!$AE$2&amp;"","#Peer = "&amp;'[11]Peer Sheet'!$AE$3&amp;""),H858)))</f>
        <v>#REF!</v>
      </c>
      <c r="M858" s="28" t="e">
        <f>IF(#REF!="","",IF(D858="","",IF(#REF!="Yes",_xll.BQL.Query(#REF!&amp;"get(dropna(matches(groupcut(#G,by=#peer,n=10),long_comp_name().value == value(long_comp_name().value,['"&amp;D858&amp;"']).value),true)) for(members('besgcov index'))","#asof",_xll.BQL.Date(#REF!),"#4 = classification_name(bics,4)","#3 = classification_name(bics,3)","#2 = classification_name(bics,2)","#if= "&amp;'[11]Peer Sheet'!$AE$2&amp;"","#Peer = "&amp;'[11]Peer Sheet'!$AE$3&amp;""),I858)))</f>
        <v>#REF!</v>
      </c>
    </row>
    <row r="859" spans="11:13">
      <c r="K859" s="28" t="e">
        <f>IF(#REF!="","",IF(D859="","",IFERROR(IF(#REF!="Yes",_xll.BQL.Query(#REF!&amp;"get(dropna(matches(groupcut(#E,by=#peer,n=10),long_comp_name().value == value(long_comp_name().value,['"&amp;D859&amp;"']).value),true)) for(members('besgcov index'))","#asof",_xll.BQL.Date(#REF!),"#4 = classification_name(bics,4)","#3 = classification_name(bics,3)","#2 = classification_name(bics,2)","#if= "&amp;'[11]Peer Sheet'!$AE$2&amp;"","#Peer = "&amp;'[11]Peer Sheet'!$AE$3&amp;""),G859)*1,"-")))</f>
        <v>#REF!</v>
      </c>
      <c r="L859" s="28" t="e">
        <f>IF(#REF!="","",IF(D859="","",IF(#REF!="Yes",_xll.BQL.Query(#REF!&amp;"get(dropna(matches(groupcut(#S,by=#peer,n=10),long_comp_name().value == value(long_comp_name().value,['"&amp;D859&amp;"']).value),true)) for(members('besgcov index'))","#asof",_xll.BQL.Date(#REF!),"#4 = classification_name(bics,4)","#3 = classification_name(bics,3)","#2 = classification_name(bics,2)","#if= "&amp;'[11]Peer Sheet'!$AE$2&amp;"","#Peer = "&amp;'[11]Peer Sheet'!$AE$3&amp;""),H859)))</f>
        <v>#REF!</v>
      </c>
      <c r="M859" s="28" t="e">
        <f>IF(#REF!="","",IF(D859="","",IF(#REF!="Yes",_xll.BQL.Query(#REF!&amp;"get(dropna(matches(groupcut(#G,by=#peer,n=10),long_comp_name().value == value(long_comp_name().value,['"&amp;D859&amp;"']).value),true)) for(members('besgcov index'))","#asof",_xll.BQL.Date(#REF!),"#4 = classification_name(bics,4)","#3 = classification_name(bics,3)","#2 = classification_name(bics,2)","#if= "&amp;'[11]Peer Sheet'!$AE$2&amp;"","#Peer = "&amp;'[11]Peer Sheet'!$AE$3&amp;""),I859)))</f>
        <v>#REF!</v>
      </c>
    </row>
    <row r="860" spans="11:13">
      <c r="K860" s="28" t="e">
        <f>IF(#REF!="","",IF(D860="","",IFERROR(IF(#REF!="Yes",_xll.BQL.Query(#REF!&amp;"get(dropna(matches(groupcut(#E,by=#peer,n=10),long_comp_name().value == value(long_comp_name().value,['"&amp;D860&amp;"']).value),true)) for(members('besgcov index'))","#asof",_xll.BQL.Date(#REF!),"#4 = classification_name(bics,4)","#3 = classification_name(bics,3)","#2 = classification_name(bics,2)","#if= "&amp;'[11]Peer Sheet'!$AE$2&amp;"","#Peer = "&amp;'[11]Peer Sheet'!$AE$3&amp;""),G860)*1,"-")))</f>
        <v>#REF!</v>
      </c>
      <c r="L860" s="28" t="e">
        <f>IF(#REF!="","",IF(D860="","",IF(#REF!="Yes",_xll.BQL.Query(#REF!&amp;"get(dropna(matches(groupcut(#S,by=#peer,n=10),long_comp_name().value == value(long_comp_name().value,['"&amp;D860&amp;"']).value),true)) for(members('besgcov index'))","#asof",_xll.BQL.Date(#REF!),"#4 = classification_name(bics,4)","#3 = classification_name(bics,3)","#2 = classification_name(bics,2)","#if= "&amp;'[11]Peer Sheet'!$AE$2&amp;"","#Peer = "&amp;'[11]Peer Sheet'!$AE$3&amp;""),H860)))</f>
        <v>#REF!</v>
      </c>
      <c r="M860" s="28" t="e">
        <f>IF(#REF!="","",IF(D860="","",IF(#REF!="Yes",_xll.BQL.Query(#REF!&amp;"get(dropna(matches(groupcut(#G,by=#peer,n=10),long_comp_name().value == value(long_comp_name().value,['"&amp;D860&amp;"']).value),true)) for(members('besgcov index'))","#asof",_xll.BQL.Date(#REF!),"#4 = classification_name(bics,4)","#3 = classification_name(bics,3)","#2 = classification_name(bics,2)","#if= "&amp;'[11]Peer Sheet'!$AE$2&amp;"","#Peer = "&amp;'[11]Peer Sheet'!$AE$3&amp;""),I860)))</f>
        <v>#REF!</v>
      </c>
    </row>
    <row r="861" spans="11:13">
      <c r="K861" s="28" t="e">
        <f>IF(#REF!="","",IF(D861="","",IFERROR(IF(#REF!="Yes",_xll.BQL.Query(#REF!&amp;"get(dropna(matches(groupcut(#E,by=#peer,n=10),long_comp_name().value == value(long_comp_name().value,['"&amp;D861&amp;"']).value),true)) for(members('besgcov index'))","#asof",_xll.BQL.Date(#REF!),"#4 = classification_name(bics,4)","#3 = classification_name(bics,3)","#2 = classification_name(bics,2)","#if= "&amp;'[11]Peer Sheet'!$AE$2&amp;"","#Peer = "&amp;'[11]Peer Sheet'!$AE$3&amp;""),G861)*1,"-")))</f>
        <v>#REF!</v>
      </c>
      <c r="L861" s="28" t="e">
        <f>IF(#REF!="","",IF(D861="","",IF(#REF!="Yes",_xll.BQL.Query(#REF!&amp;"get(dropna(matches(groupcut(#S,by=#peer,n=10),long_comp_name().value == value(long_comp_name().value,['"&amp;D861&amp;"']).value),true)) for(members('besgcov index'))","#asof",_xll.BQL.Date(#REF!),"#4 = classification_name(bics,4)","#3 = classification_name(bics,3)","#2 = classification_name(bics,2)","#if= "&amp;'[11]Peer Sheet'!$AE$2&amp;"","#Peer = "&amp;'[11]Peer Sheet'!$AE$3&amp;""),H861)))</f>
        <v>#REF!</v>
      </c>
      <c r="M861" s="28" t="e">
        <f>IF(#REF!="","",IF(D861="","",IF(#REF!="Yes",_xll.BQL.Query(#REF!&amp;"get(dropna(matches(groupcut(#G,by=#peer,n=10),long_comp_name().value == value(long_comp_name().value,['"&amp;D861&amp;"']).value),true)) for(members('besgcov index'))","#asof",_xll.BQL.Date(#REF!),"#4 = classification_name(bics,4)","#3 = classification_name(bics,3)","#2 = classification_name(bics,2)","#if= "&amp;'[11]Peer Sheet'!$AE$2&amp;"","#Peer = "&amp;'[11]Peer Sheet'!$AE$3&amp;""),I861)))</f>
        <v>#REF!</v>
      </c>
    </row>
    <row r="862" spans="11:13">
      <c r="K862" s="28" t="e">
        <f>IF(#REF!="","",IF(D862="","",IFERROR(IF(#REF!="Yes",_xll.BQL.Query(#REF!&amp;"get(dropna(matches(groupcut(#E,by=#peer,n=10),long_comp_name().value == value(long_comp_name().value,['"&amp;D862&amp;"']).value),true)) for(members('besgcov index'))","#asof",_xll.BQL.Date(#REF!),"#4 = classification_name(bics,4)","#3 = classification_name(bics,3)","#2 = classification_name(bics,2)","#if= "&amp;'[11]Peer Sheet'!$AE$2&amp;"","#Peer = "&amp;'[11]Peer Sheet'!$AE$3&amp;""),G862)*1,"-")))</f>
        <v>#REF!</v>
      </c>
      <c r="L862" s="28" t="e">
        <f>IF(#REF!="","",IF(D862="","",IF(#REF!="Yes",_xll.BQL.Query(#REF!&amp;"get(dropna(matches(groupcut(#S,by=#peer,n=10),long_comp_name().value == value(long_comp_name().value,['"&amp;D862&amp;"']).value),true)) for(members('besgcov index'))","#asof",_xll.BQL.Date(#REF!),"#4 = classification_name(bics,4)","#3 = classification_name(bics,3)","#2 = classification_name(bics,2)","#if= "&amp;'[11]Peer Sheet'!$AE$2&amp;"","#Peer = "&amp;'[11]Peer Sheet'!$AE$3&amp;""),H862)))</f>
        <v>#REF!</v>
      </c>
      <c r="M862" s="28" t="e">
        <f>IF(#REF!="","",IF(D862="","",IF(#REF!="Yes",_xll.BQL.Query(#REF!&amp;"get(dropna(matches(groupcut(#G,by=#peer,n=10),long_comp_name().value == value(long_comp_name().value,['"&amp;D862&amp;"']).value),true)) for(members('besgcov index'))","#asof",_xll.BQL.Date(#REF!),"#4 = classification_name(bics,4)","#3 = classification_name(bics,3)","#2 = classification_name(bics,2)","#if= "&amp;'[11]Peer Sheet'!$AE$2&amp;"","#Peer = "&amp;'[11]Peer Sheet'!$AE$3&amp;""),I862)))</f>
        <v>#REF!</v>
      </c>
    </row>
    <row r="863" spans="11:13">
      <c r="K863" s="28" t="e">
        <f>IF(#REF!="","",IF(D863="","",IFERROR(IF(#REF!="Yes",_xll.BQL.Query(#REF!&amp;"get(dropna(matches(groupcut(#E,by=#peer,n=10),long_comp_name().value == value(long_comp_name().value,['"&amp;D863&amp;"']).value),true)) for(members('besgcov index'))","#asof",_xll.BQL.Date(#REF!),"#4 = classification_name(bics,4)","#3 = classification_name(bics,3)","#2 = classification_name(bics,2)","#if= "&amp;'[11]Peer Sheet'!$AE$2&amp;"","#Peer = "&amp;'[11]Peer Sheet'!$AE$3&amp;""),G863)*1,"-")))</f>
        <v>#REF!</v>
      </c>
      <c r="L863" s="28" t="e">
        <f>IF(#REF!="","",IF(D863="","",IF(#REF!="Yes",_xll.BQL.Query(#REF!&amp;"get(dropna(matches(groupcut(#S,by=#peer,n=10),long_comp_name().value == value(long_comp_name().value,['"&amp;D863&amp;"']).value),true)) for(members('besgcov index'))","#asof",_xll.BQL.Date(#REF!),"#4 = classification_name(bics,4)","#3 = classification_name(bics,3)","#2 = classification_name(bics,2)","#if= "&amp;'[11]Peer Sheet'!$AE$2&amp;"","#Peer = "&amp;'[11]Peer Sheet'!$AE$3&amp;""),H863)))</f>
        <v>#REF!</v>
      </c>
      <c r="M863" s="28" t="e">
        <f>IF(#REF!="","",IF(D863="","",IF(#REF!="Yes",_xll.BQL.Query(#REF!&amp;"get(dropna(matches(groupcut(#G,by=#peer,n=10),long_comp_name().value == value(long_comp_name().value,['"&amp;D863&amp;"']).value),true)) for(members('besgcov index'))","#asof",_xll.BQL.Date(#REF!),"#4 = classification_name(bics,4)","#3 = classification_name(bics,3)","#2 = classification_name(bics,2)","#if= "&amp;'[11]Peer Sheet'!$AE$2&amp;"","#Peer = "&amp;'[11]Peer Sheet'!$AE$3&amp;""),I863)))</f>
        <v>#REF!</v>
      </c>
    </row>
    <row r="864" spans="11:13">
      <c r="K864" s="28" t="e">
        <f>IF(#REF!="","",IF(D864="","",IFERROR(IF(#REF!="Yes",_xll.BQL.Query(#REF!&amp;"get(dropna(matches(groupcut(#E,by=#peer,n=10),long_comp_name().value == value(long_comp_name().value,['"&amp;D864&amp;"']).value),true)) for(members('besgcov index'))","#asof",_xll.BQL.Date(#REF!),"#4 = classification_name(bics,4)","#3 = classification_name(bics,3)","#2 = classification_name(bics,2)","#if= "&amp;'[11]Peer Sheet'!$AE$2&amp;"","#Peer = "&amp;'[11]Peer Sheet'!$AE$3&amp;""),G864)*1,"-")))</f>
        <v>#REF!</v>
      </c>
      <c r="L864" s="28" t="e">
        <f>IF(#REF!="","",IF(D864="","",IF(#REF!="Yes",_xll.BQL.Query(#REF!&amp;"get(dropna(matches(groupcut(#S,by=#peer,n=10),long_comp_name().value == value(long_comp_name().value,['"&amp;D864&amp;"']).value),true)) for(members('besgcov index'))","#asof",_xll.BQL.Date(#REF!),"#4 = classification_name(bics,4)","#3 = classification_name(bics,3)","#2 = classification_name(bics,2)","#if= "&amp;'[11]Peer Sheet'!$AE$2&amp;"","#Peer = "&amp;'[11]Peer Sheet'!$AE$3&amp;""),H864)))</f>
        <v>#REF!</v>
      </c>
      <c r="M864" s="28" t="e">
        <f>IF(#REF!="","",IF(D864="","",IF(#REF!="Yes",_xll.BQL.Query(#REF!&amp;"get(dropna(matches(groupcut(#G,by=#peer,n=10),long_comp_name().value == value(long_comp_name().value,['"&amp;D864&amp;"']).value),true)) for(members('besgcov index'))","#asof",_xll.BQL.Date(#REF!),"#4 = classification_name(bics,4)","#3 = classification_name(bics,3)","#2 = classification_name(bics,2)","#if= "&amp;'[11]Peer Sheet'!$AE$2&amp;"","#Peer = "&amp;'[11]Peer Sheet'!$AE$3&amp;""),I864)))</f>
        <v>#REF!</v>
      </c>
    </row>
    <row r="865" spans="11:13">
      <c r="K865" s="28" t="e">
        <f>IF(#REF!="","",IF(D865="","",IFERROR(IF(#REF!="Yes",_xll.BQL.Query(#REF!&amp;"get(dropna(matches(groupcut(#E,by=#peer,n=10),long_comp_name().value == value(long_comp_name().value,['"&amp;D865&amp;"']).value),true)) for(members('besgcov index'))","#asof",_xll.BQL.Date(#REF!),"#4 = classification_name(bics,4)","#3 = classification_name(bics,3)","#2 = classification_name(bics,2)","#if= "&amp;'[11]Peer Sheet'!$AE$2&amp;"","#Peer = "&amp;'[11]Peer Sheet'!$AE$3&amp;""),G865)*1,"-")))</f>
        <v>#REF!</v>
      </c>
      <c r="L865" s="28" t="e">
        <f>IF(#REF!="","",IF(D865="","",IF(#REF!="Yes",_xll.BQL.Query(#REF!&amp;"get(dropna(matches(groupcut(#S,by=#peer,n=10),long_comp_name().value == value(long_comp_name().value,['"&amp;D865&amp;"']).value),true)) for(members('besgcov index'))","#asof",_xll.BQL.Date(#REF!),"#4 = classification_name(bics,4)","#3 = classification_name(bics,3)","#2 = classification_name(bics,2)","#if= "&amp;'[11]Peer Sheet'!$AE$2&amp;"","#Peer = "&amp;'[11]Peer Sheet'!$AE$3&amp;""),H865)))</f>
        <v>#REF!</v>
      </c>
      <c r="M865" s="28" t="e">
        <f>IF(#REF!="","",IF(D865="","",IF(#REF!="Yes",_xll.BQL.Query(#REF!&amp;"get(dropna(matches(groupcut(#G,by=#peer,n=10),long_comp_name().value == value(long_comp_name().value,['"&amp;D865&amp;"']).value),true)) for(members('besgcov index'))","#asof",_xll.BQL.Date(#REF!),"#4 = classification_name(bics,4)","#3 = classification_name(bics,3)","#2 = classification_name(bics,2)","#if= "&amp;'[11]Peer Sheet'!$AE$2&amp;"","#Peer = "&amp;'[11]Peer Sheet'!$AE$3&amp;""),I865)))</f>
        <v>#REF!</v>
      </c>
    </row>
    <row r="866" spans="11:13">
      <c r="K866" s="28" t="e">
        <f>IF(#REF!="","",IF(D866="","",IFERROR(IF(#REF!="Yes",_xll.BQL.Query(#REF!&amp;"get(dropna(matches(groupcut(#E,by=#peer,n=10),long_comp_name().value == value(long_comp_name().value,['"&amp;D866&amp;"']).value),true)) for(members('besgcov index'))","#asof",_xll.BQL.Date(#REF!),"#4 = classification_name(bics,4)","#3 = classification_name(bics,3)","#2 = classification_name(bics,2)","#if= "&amp;'[11]Peer Sheet'!$AE$2&amp;"","#Peer = "&amp;'[11]Peer Sheet'!$AE$3&amp;""),G866)*1,"-")))</f>
        <v>#REF!</v>
      </c>
      <c r="L866" s="28" t="e">
        <f>IF(#REF!="","",IF(D866="","",IF(#REF!="Yes",_xll.BQL.Query(#REF!&amp;"get(dropna(matches(groupcut(#S,by=#peer,n=10),long_comp_name().value == value(long_comp_name().value,['"&amp;D866&amp;"']).value),true)) for(members('besgcov index'))","#asof",_xll.BQL.Date(#REF!),"#4 = classification_name(bics,4)","#3 = classification_name(bics,3)","#2 = classification_name(bics,2)","#if= "&amp;'[11]Peer Sheet'!$AE$2&amp;"","#Peer = "&amp;'[11]Peer Sheet'!$AE$3&amp;""),H866)))</f>
        <v>#REF!</v>
      </c>
      <c r="M866" s="28" t="e">
        <f>IF(#REF!="","",IF(D866="","",IF(#REF!="Yes",_xll.BQL.Query(#REF!&amp;"get(dropna(matches(groupcut(#G,by=#peer,n=10),long_comp_name().value == value(long_comp_name().value,['"&amp;D866&amp;"']).value),true)) for(members('besgcov index'))","#asof",_xll.BQL.Date(#REF!),"#4 = classification_name(bics,4)","#3 = classification_name(bics,3)","#2 = classification_name(bics,2)","#if= "&amp;'[11]Peer Sheet'!$AE$2&amp;"","#Peer = "&amp;'[11]Peer Sheet'!$AE$3&amp;""),I866)))</f>
        <v>#REF!</v>
      </c>
    </row>
    <row r="867" spans="11:13">
      <c r="K867" s="28" t="e">
        <f>IF(#REF!="","",IF(D867="","",IFERROR(IF(#REF!="Yes",_xll.BQL.Query(#REF!&amp;"get(dropna(matches(groupcut(#E,by=#peer,n=10),long_comp_name().value == value(long_comp_name().value,['"&amp;D867&amp;"']).value),true)) for(members('besgcov index'))","#asof",_xll.BQL.Date(#REF!),"#4 = classification_name(bics,4)","#3 = classification_name(bics,3)","#2 = classification_name(bics,2)","#if= "&amp;'[11]Peer Sheet'!$AE$2&amp;"","#Peer = "&amp;'[11]Peer Sheet'!$AE$3&amp;""),G867)*1,"-")))</f>
        <v>#REF!</v>
      </c>
      <c r="L867" s="28" t="e">
        <f>IF(#REF!="","",IF(D867="","",IF(#REF!="Yes",_xll.BQL.Query(#REF!&amp;"get(dropna(matches(groupcut(#S,by=#peer,n=10),long_comp_name().value == value(long_comp_name().value,['"&amp;D867&amp;"']).value),true)) for(members('besgcov index'))","#asof",_xll.BQL.Date(#REF!),"#4 = classification_name(bics,4)","#3 = classification_name(bics,3)","#2 = classification_name(bics,2)","#if= "&amp;'[11]Peer Sheet'!$AE$2&amp;"","#Peer = "&amp;'[11]Peer Sheet'!$AE$3&amp;""),H867)))</f>
        <v>#REF!</v>
      </c>
      <c r="M867" s="28" t="e">
        <f>IF(#REF!="","",IF(D867="","",IF(#REF!="Yes",_xll.BQL.Query(#REF!&amp;"get(dropna(matches(groupcut(#G,by=#peer,n=10),long_comp_name().value == value(long_comp_name().value,['"&amp;D867&amp;"']).value),true)) for(members('besgcov index'))","#asof",_xll.BQL.Date(#REF!),"#4 = classification_name(bics,4)","#3 = classification_name(bics,3)","#2 = classification_name(bics,2)","#if= "&amp;'[11]Peer Sheet'!$AE$2&amp;"","#Peer = "&amp;'[11]Peer Sheet'!$AE$3&amp;""),I867)))</f>
        <v>#REF!</v>
      </c>
    </row>
    <row r="868" spans="11:13">
      <c r="K868" s="28" t="e">
        <f>IF(#REF!="","",IF(D868="","",IFERROR(IF(#REF!="Yes",_xll.BQL.Query(#REF!&amp;"get(dropna(matches(groupcut(#E,by=#peer,n=10),long_comp_name().value == value(long_comp_name().value,['"&amp;D868&amp;"']).value),true)) for(members('besgcov index'))","#asof",_xll.BQL.Date(#REF!),"#4 = classification_name(bics,4)","#3 = classification_name(bics,3)","#2 = classification_name(bics,2)","#if= "&amp;'[11]Peer Sheet'!$AE$2&amp;"","#Peer = "&amp;'[11]Peer Sheet'!$AE$3&amp;""),G868)*1,"-")))</f>
        <v>#REF!</v>
      </c>
      <c r="L868" s="28" t="e">
        <f>IF(#REF!="","",IF(D868="","",IF(#REF!="Yes",_xll.BQL.Query(#REF!&amp;"get(dropna(matches(groupcut(#S,by=#peer,n=10),long_comp_name().value == value(long_comp_name().value,['"&amp;D868&amp;"']).value),true)) for(members('besgcov index'))","#asof",_xll.BQL.Date(#REF!),"#4 = classification_name(bics,4)","#3 = classification_name(bics,3)","#2 = classification_name(bics,2)","#if= "&amp;'[11]Peer Sheet'!$AE$2&amp;"","#Peer = "&amp;'[11]Peer Sheet'!$AE$3&amp;""),H868)))</f>
        <v>#REF!</v>
      </c>
      <c r="M868" s="28" t="e">
        <f>IF(#REF!="","",IF(D868="","",IF(#REF!="Yes",_xll.BQL.Query(#REF!&amp;"get(dropna(matches(groupcut(#G,by=#peer,n=10),long_comp_name().value == value(long_comp_name().value,['"&amp;D868&amp;"']).value),true)) for(members('besgcov index'))","#asof",_xll.BQL.Date(#REF!),"#4 = classification_name(bics,4)","#3 = classification_name(bics,3)","#2 = classification_name(bics,2)","#if= "&amp;'[11]Peer Sheet'!$AE$2&amp;"","#Peer = "&amp;'[11]Peer Sheet'!$AE$3&amp;""),I868)))</f>
        <v>#REF!</v>
      </c>
    </row>
    <row r="869" spans="11:13">
      <c r="K869" s="28" t="e">
        <f>IF(#REF!="","",IF(D869="","",IFERROR(IF(#REF!="Yes",_xll.BQL.Query(#REF!&amp;"get(dropna(matches(groupcut(#E,by=#peer,n=10),long_comp_name().value == value(long_comp_name().value,['"&amp;D869&amp;"']).value),true)) for(members('besgcov index'))","#asof",_xll.BQL.Date(#REF!),"#4 = classification_name(bics,4)","#3 = classification_name(bics,3)","#2 = classification_name(bics,2)","#if= "&amp;'[11]Peer Sheet'!$AE$2&amp;"","#Peer = "&amp;'[11]Peer Sheet'!$AE$3&amp;""),G869)*1,"-")))</f>
        <v>#REF!</v>
      </c>
      <c r="L869" s="28" t="e">
        <f>IF(#REF!="","",IF(D869="","",IF(#REF!="Yes",_xll.BQL.Query(#REF!&amp;"get(dropna(matches(groupcut(#S,by=#peer,n=10),long_comp_name().value == value(long_comp_name().value,['"&amp;D869&amp;"']).value),true)) for(members('besgcov index'))","#asof",_xll.BQL.Date(#REF!),"#4 = classification_name(bics,4)","#3 = classification_name(bics,3)","#2 = classification_name(bics,2)","#if= "&amp;'[11]Peer Sheet'!$AE$2&amp;"","#Peer = "&amp;'[11]Peer Sheet'!$AE$3&amp;""),H869)))</f>
        <v>#REF!</v>
      </c>
      <c r="M869" s="28" t="e">
        <f>IF(#REF!="","",IF(D869="","",IF(#REF!="Yes",_xll.BQL.Query(#REF!&amp;"get(dropna(matches(groupcut(#G,by=#peer,n=10),long_comp_name().value == value(long_comp_name().value,['"&amp;D869&amp;"']).value),true)) for(members('besgcov index'))","#asof",_xll.BQL.Date(#REF!),"#4 = classification_name(bics,4)","#3 = classification_name(bics,3)","#2 = classification_name(bics,2)","#if= "&amp;'[11]Peer Sheet'!$AE$2&amp;"","#Peer = "&amp;'[11]Peer Sheet'!$AE$3&amp;""),I869)))</f>
        <v>#REF!</v>
      </c>
    </row>
    <row r="870" spans="11:13">
      <c r="K870" s="28" t="e">
        <f>IF(#REF!="","",IF(D870="","",IFERROR(IF(#REF!="Yes",_xll.BQL.Query(#REF!&amp;"get(dropna(matches(groupcut(#E,by=#peer,n=10),long_comp_name().value == value(long_comp_name().value,['"&amp;D870&amp;"']).value),true)) for(members('besgcov index'))","#asof",_xll.BQL.Date(#REF!),"#4 = classification_name(bics,4)","#3 = classification_name(bics,3)","#2 = classification_name(bics,2)","#if= "&amp;'[11]Peer Sheet'!$AE$2&amp;"","#Peer = "&amp;'[11]Peer Sheet'!$AE$3&amp;""),G870)*1,"-")))</f>
        <v>#REF!</v>
      </c>
      <c r="L870" s="28" t="e">
        <f>IF(#REF!="","",IF(D870="","",IF(#REF!="Yes",_xll.BQL.Query(#REF!&amp;"get(dropna(matches(groupcut(#S,by=#peer,n=10),long_comp_name().value == value(long_comp_name().value,['"&amp;D870&amp;"']).value),true)) for(members('besgcov index'))","#asof",_xll.BQL.Date(#REF!),"#4 = classification_name(bics,4)","#3 = classification_name(bics,3)","#2 = classification_name(bics,2)","#if= "&amp;'[11]Peer Sheet'!$AE$2&amp;"","#Peer = "&amp;'[11]Peer Sheet'!$AE$3&amp;""),H870)))</f>
        <v>#REF!</v>
      </c>
      <c r="M870" s="28" t="e">
        <f>IF(#REF!="","",IF(D870="","",IF(#REF!="Yes",_xll.BQL.Query(#REF!&amp;"get(dropna(matches(groupcut(#G,by=#peer,n=10),long_comp_name().value == value(long_comp_name().value,['"&amp;D870&amp;"']).value),true)) for(members('besgcov index'))","#asof",_xll.BQL.Date(#REF!),"#4 = classification_name(bics,4)","#3 = classification_name(bics,3)","#2 = classification_name(bics,2)","#if= "&amp;'[11]Peer Sheet'!$AE$2&amp;"","#Peer = "&amp;'[11]Peer Sheet'!$AE$3&amp;""),I870)))</f>
        <v>#REF!</v>
      </c>
    </row>
    <row r="871" spans="11:13">
      <c r="K871" s="28" t="e">
        <f>IF(#REF!="","",IF(D871="","",IFERROR(IF(#REF!="Yes",_xll.BQL.Query(#REF!&amp;"get(dropna(matches(groupcut(#E,by=#peer,n=10),long_comp_name().value == value(long_comp_name().value,['"&amp;D871&amp;"']).value),true)) for(members('besgcov index'))","#asof",_xll.BQL.Date(#REF!),"#4 = classification_name(bics,4)","#3 = classification_name(bics,3)","#2 = classification_name(bics,2)","#if= "&amp;'[11]Peer Sheet'!$AE$2&amp;"","#Peer = "&amp;'[11]Peer Sheet'!$AE$3&amp;""),G871)*1,"-")))</f>
        <v>#REF!</v>
      </c>
      <c r="L871" s="28" t="e">
        <f>IF(#REF!="","",IF(D871="","",IF(#REF!="Yes",_xll.BQL.Query(#REF!&amp;"get(dropna(matches(groupcut(#S,by=#peer,n=10),long_comp_name().value == value(long_comp_name().value,['"&amp;D871&amp;"']).value),true)) for(members('besgcov index'))","#asof",_xll.BQL.Date(#REF!),"#4 = classification_name(bics,4)","#3 = classification_name(bics,3)","#2 = classification_name(bics,2)","#if= "&amp;'[11]Peer Sheet'!$AE$2&amp;"","#Peer = "&amp;'[11]Peer Sheet'!$AE$3&amp;""),H871)))</f>
        <v>#REF!</v>
      </c>
      <c r="M871" s="28" t="e">
        <f>IF(#REF!="","",IF(D871="","",IF(#REF!="Yes",_xll.BQL.Query(#REF!&amp;"get(dropna(matches(groupcut(#G,by=#peer,n=10),long_comp_name().value == value(long_comp_name().value,['"&amp;D871&amp;"']).value),true)) for(members('besgcov index'))","#asof",_xll.BQL.Date(#REF!),"#4 = classification_name(bics,4)","#3 = classification_name(bics,3)","#2 = classification_name(bics,2)","#if= "&amp;'[11]Peer Sheet'!$AE$2&amp;"","#Peer = "&amp;'[11]Peer Sheet'!$AE$3&amp;""),I871)))</f>
        <v>#REF!</v>
      </c>
    </row>
    <row r="872" spans="11:13">
      <c r="K872" s="28" t="e">
        <f>IF(#REF!="","",IF(D872="","",IFERROR(IF(#REF!="Yes",_xll.BQL.Query(#REF!&amp;"get(dropna(matches(groupcut(#E,by=#peer,n=10),long_comp_name().value == value(long_comp_name().value,['"&amp;D872&amp;"']).value),true)) for(members('besgcov index'))","#asof",_xll.BQL.Date(#REF!),"#4 = classification_name(bics,4)","#3 = classification_name(bics,3)","#2 = classification_name(bics,2)","#if= "&amp;'[11]Peer Sheet'!$AE$2&amp;"","#Peer = "&amp;'[11]Peer Sheet'!$AE$3&amp;""),G872)*1,"-")))</f>
        <v>#REF!</v>
      </c>
      <c r="L872" s="28" t="e">
        <f>IF(#REF!="","",IF(D872="","",IF(#REF!="Yes",_xll.BQL.Query(#REF!&amp;"get(dropna(matches(groupcut(#S,by=#peer,n=10),long_comp_name().value == value(long_comp_name().value,['"&amp;D872&amp;"']).value),true)) for(members('besgcov index'))","#asof",_xll.BQL.Date(#REF!),"#4 = classification_name(bics,4)","#3 = classification_name(bics,3)","#2 = classification_name(bics,2)","#if= "&amp;'[11]Peer Sheet'!$AE$2&amp;"","#Peer = "&amp;'[11]Peer Sheet'!$AE$3&amp;""),H872)))</f>
        <v>#REF!</v>
      </c>
      <c r="M872" s="28" t="e">
        <f>IF(#REF!="","",IF(D872="","",IF(#REF!="Yes",_xll.BQL.Query(#REF!&amp;"get(dropna(matches(groupcut(#G,by=#peer,n=10),long_comp_name().value == value(long_comp_name().value,['"&amp;D872&amp;"']).value),true)) for(members('besgcov index'))","#asof",_xll.BQL.Date(#REF!),"#4 = classification_name(bics,4)","#3 = classification_name(bics,3)","#2 = classification_name(bics,2)","#if= "&amp;'[11]Peer Sheet'!$AE$2&amp;"","#Peer = "&amp;'[11]Peer Sheet'!$AE$3&amp;""),I872)))</f>
        <v>#REF!</v>
      </c>
    </row>
    <row r="873" spans="11:13">
      <c r="K873" s="28" t="e">
        <f>IF(#REF!="","",IF(D873="","",IFERROR(IF(#REF!="Yes",_xll.BQL.Query(#REF!&amp;"get(dropna(matches(groupcut(#E,by=#peer,n=10),long_comp_name().value == value(long_comp_name().value,['"&amp;D873&amp;"']).value),true)) for(members('besgcov index'))","#asof",_xll.BQL.Date(#REF!),"#4 = classification_name(bics,4)","#3 = classification_name(bics,3)","#2 = classification_name(bics,2)","#if= "&amp;'[11]Peer Sheet'!$AE$2&amp;"","#Peer = "&amp;'[11]Peer Sheet'!$AE$3&amp;""),G873)*1,"-")))</f>
        <v>#REF!</v>
      </c>
      <c r="L873" s="28" t="e">
        <f>IF(#REF!="","",IF(D873="","",IF(#REF!="Yes",_xll.BQL.Query(#REF!&amp;"get(dropna(matches(groupcut(#S,by=#peer,n=10),long_comp_name().value == value(long_comp_name().value,['"&amp;D873&amp;"']).value),true)) for(members('besgcov index'))","#asof",_xll.BQL.Date(#REF!),"#4 = classification_name(bics,4)","#3 = classification_name(bics,3)","#2 = classification_name(bics,2)","#if= "&amp;'[11]Peer Sheet'!$AE$2&amp;"","#Peer = "&amp;'[11]Peer Sheet'!$AE$3&amp;""),H873)))</f>
        <v>#REF!</v>
      </c>
      <c r="M873" s="28" t="e">
        <f>IF(#REF!="","",IF(D873="","",IF(#REF!="Yes",_xll.BQL.Query(#REF!&amp;"get(dropna(matches(groupcut(#G,by=#peer,n=10),long_comp_name().value == value(long_comp_name().value,['"&amp;D873&amp;"']).value),true)) for(members('besgcov index'))","#asof",_xll.BQL.Date(#REF!),"#4 = classification_name(bics,4)","#3 = classification_name(bics,3)","#2 = classification_name(bics,2)","#if= "&amp;'[11]Peer Sheet'!$AE$2&amp;"","#Peer = "&amp;'[11]Peer Sheet'!$AE$3&amp;""),I873)))</f>
        <v>#REF!</v>
      </c>
    </row>
    <row r="874" spans="11:13">
      <c r="K874" s="28" t="e">
        <f>IF(#REF!="","",IF(D874="","",IFERROR(IF(#REF!="Yes",_xll.BQL.Query(#REF!&amp;"get(dropna(matches(groupcut(#E,by=#peer,n=10),long_comp_name().value == value(long_comp_name().value,['"&amp;D874&amp;"']).value),true)) for(members('besgcov index'))","#asof",_xll.BQL.Date(#REF!),"#4 = classification_name(bics,4)","#3 = classification_name(bics,3)","#2 = classification_name(bics,2)","#if= "&amp;'[11]Peer Sheet'!$AE$2&amp;"","#Peer = "&amp;'[11]Peer Sheet'!$AE$3&amp;""),G874)*1,"-")))</f>
        <v>#REF!</v>
      </c>
      <c r="L874" s="28" t="e">
        <f>IF(#REF!="","",IF(D874="","",IF(#REF!="Yes",_xll.BQL.Query(#REF!&amp;"get(dropna(matches(groupcut(#S,by=#peer,n=10),long_comp_name().value == value(long_comp_name().value,['"&amp;D874&amp;"']).value),true)) for(members('besgcov index'))","#asof",_xll.BQL.Date(#REF!),"#4 = classification_name(bics,4)","#3 = classification_name(bics,3)","#2 = classification_name(bics,2)","#if= "&amp;'[11]Peer Sheet'!$AE$2&amp;"","#Peer = "&amp;'[11]Peer Sheet'!$AE$3&amp;""),H874)))</f>
        <v>#REF!</v>
      </c>
      <c r="M874" s="28" t="e">
        <f>IF(#REF!="","",IF(D874="","",IF(#REF!="Yes",_xll.BQL.Query(#REF!&amp;"get(dropna(matches(groupcut(#G,by=#peer,n=10),long_comp_name().value == value(long_comp_name().value,['"&amp;D874&amp;"']).value),true)) for(members('besgcov index'))","#asof",_xll.BQL.Date(#REF!),"#4 = classification_name(bics,4)","#3 = classification_name(bics,3)","#2 = classification_name(bics,2)","#if= "&amp;'[11]Peer Sheet'!$AE$2&amp;"","#Peer = "&amp;'[11]Peer Sheet'!$AE$3&amp;""),I874)))</f>
        <v>#REF!</v>
      </c>
    </row>
    <row r="875" spans="11:13">
      <c r="K875" s="28" t="e">
        <f>IF(#REF!="","",IF(D875="","",IFERROR(IF(#REF!="Yes",_xll.BQL.Query(#REF!&amp;"get(dropna(matches(groupcut(#E,by=#peer,n=10),long_comp_name().value == value(long_comp_name().value,['"&amp;D875&amp;"']).value),true)) for(members('besgcov index'))","#asof",_xll.BQL.Date(#REF!),"#4 = classification_name(bics,4)","#3 = classification_name(bics,3)","#2 = classification_name(bics,2)","#if= "&amp;'[11]Peer Sheet'!$AE$2&amp;"","#Peer = "&amp;'[11]Peer Sheet'!$AE$3&amp;""),G875)*1,"-")))</f>
        <v>#REF!</v>
      </c>
      <c r="L875" s="28" t="e">
        <f>IF(#REF!="","",IF(D875="","",IF(#REF!="Yes",_xll.BQL.Query(#REF!&amp;"get(dropna(matches(groupcut(#S,by=#peer,n=10),long_comp_name().value == value(long_comp_name().value,['"&amp;D875&amp;"']).value),true)) for(members('besgcov index'))","#asof",_xll.BQL.Date(#REF!),"#4 = classification_name(bics,4)","#3 = classification_name(bics,3)","#2 = classification_name(bics,2)","#if= "&amp;'[11]Peer Sheet'!$AE$2&amp;"","#Peer = "&amp;'[11]Peer Sheet'!$AE$3&amp;""),H875)))</f>
        <v>#REF!</v>
      </c>
      <c r="M875" s="28" t="e">
        <f>IF(#REF!="","",IF(D875="","",IF(#REF!="Yes",_xll.BQL.Query(#REF!&amp;"get(dropna(matches(groupcut(#G,by=#peer,n=10),long_comp_name().value == value(long_comp_name().value,['"&amp;D875&amp;"']).value),true)) for(members('besgcov index'))","#asof",_xll.BQL.Date(#REF!),"#4 = classification_name(bics,4)","#3 = classification_name(bics,3)","#2 = classification_name(bics,2)","#if= "&amp;'[11]Peer Sheet'!$AE$2&amp;"","#Peer = "&amp;'[11]Peer Sheet'!$AE$3&amp;""),I875)))</f>
        <v>#REF!</v>
      </c>
    </row>
    <row r="876" spans="11:13">
      <c r="K876" s="28" t="e">
        <f>IF(#REF!="","",IF(D876="","",IFERROR(IF(#REF!="Yes",_xll.BQL.Query(#REF!&amp;"get(dropna(matches(groupcut(#E,by=#peer,n=10),long_comp_name().value == value(long_comp_name().value,['"&amp;D876&amp;"']).value),true)) for(members('besgcov index'))","#asof",_xll.BQL.Date(#REF!),"#4 = classification_name(bics,4)","#3 = classification_name(bics,3)","#2 = classification_name(bics,2)","#if= "&amp;'[11]Peer Sheet'!$AE$2&amp;"","#Peer = "&amp;'[11]Peer Sheet'!$AE$3&amp;""),G876)*1,"-")))</f>
        <v>#REF!</v>
      </c>
      <c r="L876" s="28" t="e">
        <f>IF(#REF!="","",IF(D876="","",IF(#REF!="Yes",_xll.BQL.Query(#REF!&amp;"get(dropna(matches(groupcut(#S,by=#peer,n=10),long_comp_name().value == value(long_comp_name().value,['"&amp;D876&amp;"']).value),true)) for(members('besgcov index'))","#asof",_xll.BQL.Date(#REF!),"#4 = classification_name(bics,4)","#3 = classification_name(bics,3)","#2 = classification_name(bics,2)","#if= "&amp;'[11]Peer Sheet'!$AE$2&amp;"","#Peer = "&amp;'[11]Peer Sheet'!$AE$3&amp;""),H876)))</f>
        <v>#REF!</v>
      </c>
      <c r="M876" s="28" t="e">
        <f>IF(#REF!="","",IF(D876="","",IF(#REF!="Yes",_xll.BQL.Query(#REF!&amp;"get(dropna(matches(groupcut(#G,by=#peer,n=10),long_comp_name().value == value(long_comp_name().value,['"&amp;D876&amp;"']).value),true)) for(members('besgcov index'))","#asof",_xll.BQL.Date(#REF!),"#4 = classification_name(bics,4)","#3 = classification_name(bics,3)","#2 = classification_name(bics,2)","#if= "&amp;'[11]Peer Sheet'!$AE$2&amp;"","#Peer = "&amp;'[11]Peer Sheet'!$AE$3&amp;""),I876)))</f>
        <v>#REF!</v>
      </c>
    </row>
    <row r="877" spans="11:13">
      <c r="K877" s="28" t="e">
        <f>IF(#REF!="","",IF(D877="","",IFERROR(IF(#REF!="Yes",_xll.BQL.Query(#REF!&amp;"get(dropna(matches(groupcut(#E,by=#peer,n=10),long_comp_name().value == value(long_comp_name().value,['"&amp;D877&amp;"']).value),true)) for(members('besgcov index'))","#asof",_xll.BQL.Date(#REF!),"#4 = classification_name(bics,4)","#3 = classification_name(bics,3)","#2 = classification_name(bics,2)","#if= "&amp;'[11]Peer Sheet'!$AE$2&amp;"","#Peer = "&amp;'[11]Peer Sheet'!$AE$3&amp;""),G877)*1,"-")))</f>
        <v>#REF!</v>
      </c>
      <c r="L877" s="28" t="e">
        <f>IF(#REF!="","",IF(D877="","",IF(#REF!="Yes",_xll.BQL.Query(#REF!&amp;"get(dropna(matches(groupcut(#S,by=#peer,n=10),long_comp_name().value == value(long_comp_name().value,['"&amp;D877&amp;"']).value),true)) for(members('besgcov index'))","#asof",_xll.BQL.Date(#REF!),"#4 = classification_name(bics,4)","#3 = classification_name(bics,3)","#2 = classification_name(bics,2)","#if= "&amp;'[11]Peer Sheet'!$AE$2&amp;"","#Peer = "&amp;'[11]Peer Sheet'!$AE$3&amp;""),H877)))</f>
        <v>#REF!</v>
      </c>
      <c r="M877" s="28" t="e">
        <f>IF(#REF!="","",IF(D877="","",IF(#REF!="Yes",_xll.BQL.Query(#REF!&amp;"get(dropna(matches(groupcut(#G,by=#peer,n=10),long_comp_name().value == value(long_comp_name().value,['"&amp;D877&amp;"']).value),true)) for(members('besgcov index'))","#asof",_xll.BQL.Date(#REF!),"#4 = classification_name(bics,4)","#3 = classification_name(bics,3)","#2 = classification_name(bics,2)","#if= "&amp;'[11]Peer Sheet'!$AE$2&amp;"","#Peer = "&amp;'[11]Peer Sheet'!$AE$3&amp;""),I877)))</f>
        <v>#REF!</v>
      </c>
    </row>
    <row r="878" spans="11:13">
      <c r="K878" s="28" t="e">
        <f>IF(#REF!="","",IF(D878="","",IFERROR(IF(#REF!="Yes",_xll.BQL.Query(#REF!&amp;"get(dropna(matches(groupcut(#E,by=#peer,n=10),long_comp_name().value == value(long_comp_name().value,['"&amp;D878&amp;"']).value),true)) for(members('besgcov index'))","#asof",_xll.BQL.Date(#REF!),"#4 = classification_name(bics,4)","#3 = classification_name(bics,3)","#2 = classification_name(bics,2)","#if= "&amp;'[11]Peer Sheet'!$AE$2&amp;"","#Peer = "&amp;'[11]Peer Sheet'!$AE$3&amp;""),G878)*1,"-")))</f>
        <v>#REF!</v>
      </c>
      <c r="L878" s="28" t="e">
        <f>IF(#REF!="","",IF(D878="","",IF(#REF!="Yes",_xll.BQL.Query(#REF!&amp;"get(dropna(matches(groupcut(#S,by=#peer,n=10),long_comp_name().value == value(long_comp_name().value,['"&amp;D878&amp;"']).value),true)) for(members('besgcov index'))","#asof",_xll.BQL.Date(#REF!),"#4 = classification_name(bics,4)","#3 = classification_name(bics,3)","#2 = classification_name(bics,2)","#if= "&amp;'[11]Peer Sheet'!$AE$2&amp;"","#Peer = "&amp;'[11]Peer Sheet'!$AE$3&amp;""),H878)))</f>
        <v>#REF!</v>
      </c>
      <c r="M878" s="28" t="e">
        <f>IF(#REF!="","",IF(D878="","",IF(#REF!="Yes",_xll.BQL.Query(#REF!&amp;"get(dropna(matches(groupcut(#G,by=#peer,n=10),long_comp_name().value == value(long_comp_name().value,['"&amp;D878&amp;"']).value),true)) for(members('besgcov index'))","#asof",_xll.BQL.Date(#REF!),"#4 = classification_name(bics,4)","#3 = classification_name(bics,3)","#2 = classification_name(bics,2)","#if= "&amp;'[11]Peer Sheet'!$AE$2&amp;"","#Peer = "&amp;'[11]Peer Sheet'!$AE$3&amp;""),I878)))</f>
        <v>#REF!</v>
      </c>
    </row>
    <row r="879" spans="11:13">
      <c r="K879" s="28" t="e">
        <f>IF(#REF!="","",IF(D879="","",IFERROR(IF(#REF!="Yes",_xll.BQL.Query(#REF!&amp;"get(dropna(matches(groupcut(#E,by=#peer,n=10),long_comp_name().value == value(long_comp_name().value,['"&amp;D879&amp;"']).value),true)) for(members('besgcov index'))","#asof",_xll.BQL.Date(#REF!),"#4 = classification_name(bics,4)","#3 = classification_name(bics,3)","#2 = classification_name(bics,2)","#if= "&amp;'[11]Peer Sheet'!$AE$2&amp;"","#Peer = "&amp;'[11]Peer Sheet'!$AE$3&amp;""),G879)*1,"-")))</f>
        <v>#REF!</v>
      </c>
      <c r="L879" s="28" t="e">
        <f>IF(#REF!="","",IF(D879="","",IF(#REF!="Yes",_xll.BQL.Query(#REF!&amp;"get(dropna(matches(groupcut(#S,by=#peer,n=10),long_comp_name().value == value(long_comp_name().value,['"&amp;D879&amp;"']).value),true)) for(members('besgcov index'))","#asof",_xll.BQL.Date(#REF!),"#4 = classification_name(bics,4)","#3 = classification_name(bics,3)","#2 = classification_name(bics,2)","#if= "&amp;'[11]Peer Sheet'!$AE$2&amp;"","#Peer = "&amp;'[11]Peer Sheet'!$AE$3&amp;""),H879)))</f>
        <v>#REF!</v>
      </c>
      <c r="M879" s="28" t="e">
        <f>IF(#REF!="","",IF(D879="","",IF(#REF!="Yes",_xll.BQL.Query(#REF!&amp;"get(dropna(matches(groupcut(#G,by=#peer,n=10),long_comp_name().value == value(long_comp_name().value,['"&amp;D879&amp;"']).value),true)) for(members('besgcov index'))","#asof",_xll.BQL.Date(#REF!),"#4 = classification_name(bics,4)","#3 = classification_name(bics,3)","#2 = classification_name(bics,2)","#if= "&amp;'[11]Peer Sheet'!$AE$2&amp;"","#Peer = "&amp;'[11]Peer Sheet'!$AE$3&amp;""),I879)))</f>
        <v>#REF!</v>
      </c>
    </row>
    <row r="880" spans="11:13">
      <c r="K880" s="28" t="e">
        <f>IF(#REF!="","",IF(D880="","",IFERROR(IF(#REF!="Yes",_xll.BQL.Query(#REF!&amp;"get(dropna(matches(groupcut(#E,by=#peer,n=10),long_comp_name().value == value(long_comp_name().value,['"&amp;D880&amp;"']).value),true)) for(members('besgcov index'))","#asof",_xll.BQL.Date(#REF!),"#4 = classification_name(bics,4)","#3 = classification_name(bics,3)","#2 = classification_name(bics,2)","#if= "&amp;'[11]Peer Sheet'!$AE$2&amp;"","#Peer = "&amp;'[11]Peer Sheet'!$AE$3&amp;""),G880)*1,"-")))</f>
        <v>#REF!</v>
      </c>
      <c r="L880" s="28" t="e">
        <f>IF(#REF!="","",IF(D880="","",IF(#REF!="Yes",_xll.BQL.Query(#REF!&amp;"get(dropna(matches(groupcut(#S,by=#peer,n=10),long_comp_name().value == value(long_comp_name().value,['"&amp;D880&amp;"']).value),true)) for(members('besgcov index'))","#asof",_xll.BQL.Date(#REF!),"#4 = classification_name(bics,4)","#3 = classification_name(bics,3)","#2 = classification_name(bics,2)","#if= "&amp;'[11]Peer Sheet'!$AE$2&amp;"","#Peer = "&amp;'[11]Peer Sheet'!$AE$3&amp;""),H880)))</f>
        <v>#REF!</v>
      </c>
      <c r="M880" s="28" t="e">
        <f>IF(#REF!="","",IF(D880="","",IF(#REF!="Yes",_xll.BQL.Query(#REF!&amp;"get(dropna(matches(groupcut(#G,by=#peer,n=10),long_comp_name().value == value(long_comp_name().value,['"&amp;D880&amp;"']).value),true)) for(members('besgcov index'))","#asof",_xll.BQL.Date(#REF!),"#4 = classification_name(bics,4)","#3 = classification_name(bics,3)","#2 = classification_name(bics,2)","#if= "&amp;'[11]Peer Sheet'!$AE$2&amp;"","#Peer = "&amp;'[11]Peer Sheet'!$AE$3&amp;""),I880)))</f>
        <v>#REF!</v>
      </c>
    </row>
    <row r="881" spans="11:13">
      <c r="K881" s="28" t="e">
        <f>IF(#REF!="","",IF(D881="","",IFERROR(IF(#REF!="Yes",_xll.BQL.Query(#REF!&amp;"get(dropna(matches(groupcut(#E,by=#peer,n=10),long_comp_name().value == value(long_comp_name().value,['"&amp;D881&amp;"']).value),true)) for(members('besgcov index'))","#asof",_xll.BQL.Date(#REF!),"#4 = classification_name(bics,4)","#3 = classification_name(bics,3)","#2 = classification_name(bics,2)","#if= "&amp;'[11]Peer Sheet'!$AE$2&amp;"","#Peer = "&amp;'[11]Peer Sheet'!$AE$3&amp;""),G881)*1,"-")))</f>
        <v>#REF!</v>
      </c>
      <c r="L881" s="28" t="e">
        <f>IF(#REF!="","",IF(D881="","",IF(#REF!="Yes",_xll.BQL.Query(#REF!&amp;"get(dropna(matches(groupcut(#S,by=#peer,n=10),long_comp_name().value == value(long_comp_name().value,['"&amp;D881&amp;"']).value),true)) for(members('besgcov index'))","#asof",_xll.BQL.Date(#REF!),"#4 = classification_name(bics,4)","#3 = classification_name(bics,3)","#2 = classification_name(bics,2)","#if= "&amp;'[11]Peer Sheet'!$AE$2&amp;"","#Peer = "&amp;'[11]Peer Sheet'!$AE$3&amp;""),H881)))</f>
        <v>#REF!</v>
      </c>
      <c r="M881" s="28" t="e">
        <f>IF(#REF!="","",IF(D881="","",IF(#REF!="Yes",_xll.BQL.Query(#REF!&amp;"get(dropna(matches(groupcut(#G,by=#peer,n=10),long_comp_name().value == value(long_comp_name().value,['"&amp;D881&amp;"']).value),true)) for(members('besgcov index'))","#asof",_xll.BQL.Date(#REF!),"#4 = classification_name(bics,4)","#3 = classification_name(bics,3)","#2 = classification_name(bics,2)","#if= "&amp;'[11]Peer Sheet'!$AE$2&amp;"","#Peer = "&amp;'[11]Peer Sheet'!$AE$3&amp;""),I881)))</f>
        <v>#REF!</v>
      </c>
    </row>
    <row r="882" spans="11:13">
      <c r="K882" s="28" t="e">
        <f>IF(#REF!="","",IF(D882="","",IFERROR(IF(#REF!="Yes",_xll.BQL.Query(#REF!&amp;"get(dropna(matches(groupcut(#E,by=#peer,n=10),long_comp_name().value == value(long_comp_name().value,['"&amp;D882&amp;"']).value),true)) for(members('besgcov index'))","#asof",_xll.BQL.Date(#REF!),"#4 = classification_name(bics,4)","#3 = classification_name(bics,3)","#2 = classification_name(bics,2)","#if= "&amp;'[11]Peer Sheet'!$AE$2&amp;"","#Peer = "&amp;'[11]Peer Sheet'!$AE$3&amp;""),G882)*1,"-")))</f>
        <v>#REF!</v>
      </c>
      <c r="L882" s="28" t="e">
        <f>IF(#REF!="","",IF(D882="","",IF(#REF!="Yes",_xll.BQL.Query(#REF!&amp;"get(dropna(matches(groupcut(#S,by=#peer,n=10),long_comp_name().value == value(long_comp_name().value,['"&amp;D882&amp;"']).value),true)) for(members('besgcov index'))","#asof",_xll.BQL.Date(#REF!),"#4 = classification_name(bics,4)","#3 = classification_name(bics,3)","#2 = classification_name(bics,2)","#if= "&amp;'[11]Peer Sheet'!$AE$2&amp;"","#Peer = "&amp;'[11]Peer Sheet'!$AE$3&amp;""),H882)))</f>
        <v>#REF!</v>
      </c>
      <c r="M882" s="28" t="e">
        <f>IF(#REF!="","",IF(D882="","",IF(#REF!="Yes",_xll.BQL.Query(#REF!&amp;"get(dropna(matches(groupcut(#G,by=#peer,n=10),long_comp_name().value == value(long_comp_name().value,['"&amp;D882&amp;"']).value),true)) for(members('besgcov index'))","#asof",_xll.BQL.Date(#REF!),"#4 = classification_name(bics,4)","#3 = classification_name(bics,3)","#2 = classification_name(bics,2)","#if= "&amp;'[11]Peer Sheet'!$AE$2&amp;"","#Peer = "&amp;'[11]Peer Sheet'!$AE$3&amp;""),I882)))</f>
        <v>#REF!</v>
      </c>
    </row>
    <row r="883" spans="11:13">
      <c r="K883" s="28" t="e">
        <f>IF(#REF!="","",IF(D883="","",IFERROR(IF(#REF!="Yes",_xll.BQL.Query(#REF!&amp;"get(dropna(matches(groupcut(#E,by=#peer,n=10),long_comp_name().value == value(long_comp_name().value,['"&amp;D883&amp;"']).value),true)) for(members('besgcov index'))","#asof",_xll.BQL.Date(#REF!),"#4 = classification_name(bics,4)","#3 = classification_name(bics,3)","#2 = classification_name(bics,2)","#if= "&amp;'[11]Peer Sheet'!$AE$2&amp;"","#Peer = "&amp;'[11]Peer Sheet'!$AE$3&amp;""),G883)*1,"-")))</f>
        <v>#REF!</v>
      </c>
      <c r="L883" s="28" t="e">
        <f>IF(#REF!="","",IF(D883="","",IF(#REF!="Yes",_xll.BQL.Query(#REF!&amp;"get(dropna(matches(groupcut(#S,by=#peer,n=10),long_comp_name().value == value(long_comp_name().value,['"&amp;D883&amp;"']).value),true)) for(members('besgcov index'))","#asof",_xll.BQL.Date(#REF!),"#4 = classification_name(bics,4)","#3 = classification_name(bics,3)","#2 = classification_name(bics,2)","#if= "&amp;'[11]Peer Sheet'!$AE$2&amp;"","#Peer = "&amp;'[11]Peer Sheet'!$AE$3&amp;""),H883)))</f>
        <v>#REF!</v>
      </c>
      <c r="M883" s="28" t="e">
        <f>IF(#REF!="","",IF(D883="","",IF(#REF!="Yes",_xll.BQL.Query(#REF!&amp;"get(dropna(matches(groupcut(#G,by=#peer,n=10),long_comp_name().value == value(long_comp_name().value,['"&amp;D883&amp;"']).value),true)) for(members('besgcov index'))","#asof",_xll.BQL.Date(#REF!),"#4 = classification_name(bics,4)","#3 = classification_name(bics,3)","#2 = classification_name(bics,2)","#if= "&amp;'[11]Peer Sheet'!$AE$2&amp;"","#Peer = "&amp;'[11]Peer Sheet'!$AE$3&amp;""),I883)))</f>
        <v>#REF!</v>
      </c>
    </row>
    <row r="884" spans="11:13">
      <c r="K884" s="28" t="e">
        <f>IF(#REF!="","",IF(D884="","",IFERROR(IF(#REF!="Yes",_xll.BQL.Query(#REF!&amp;"get(dropna(matches(groupcut(#E,by=#peer,n=10),long_comp_name().value == value(long_comp_name().value,['"&amp;D884&amp;"']).value),true)) for(members('besgcov index'))","#asof",_xll.BQL.Date(#REF!),"#4 = classification_name(bics,4)","#3 = classification_name(bics,3)","#2 = classification_name(bics,2)","#if= "&amp;'[11]Peer Sheet'!$AE$2&amp;"","#Peer = "&amp;'[11]Peer Sheet'!$AE$3&amp;""),G884)*1,"-")))</f>
        <v>#REF!</v>
      </c>
      <c r="L884" s="28" t="e">
        <f>IF(#REF!="","",IF(D884="","",IF(#REF!="Yes",_xll.BQL.Query(#REF!&amp;"get(dropna(matches(groupcut(#S,by=#peer,n=10),long_comp_name().value == value(long_comp_name().value,['"&amp;D884&amp;"']).value),true)) for(members('besgcov index'))","#asof",_xll.BQL.Date(#REF!),"#4 = classification_name(bics,4)","#3 = classification_name(bics,3)","#2 = classification_name(bics,2)","#if= "&amp;'[11]Peer Sheet'!$AE$2&amp;"","#Peer = "&amp;'[11]Peer Sheet'!$AE$3&amp;""),H884)))</f>
        <v>#REF!</v>
      </c>
      <c r="M884" s="28" t="e">
        <f>IF(#REF!="","",IF(D884="","",IF(#REF!="Yes",_xll.BQL.Query(#REF!&amp;"get(dropna(matches(groupcut(#G,by=#peer,n=10),long_comp_name().value == value(long_comp_name().value,['"&amp;D884&amp;"']).value),true)) for(members('besgcov index'))","#asof",_xll.BQL.Date(#REF!),"#4 = classification_name(bics,4)","#3 = classification_name(bics,3)","#2 = classification_name(bics,2)","#if= "&amp;'[11]Peer Sheet'!$AE$2&amp;"","#Peer = "&amp;'[11]Peer Sheet'!$AE$3&amp;""),I884)))</f>
        <v>#REF!</v>
      </c>
    </row>
    <row r="885" spans="11:13">
      <c r="K885" s="28" t="e">
        <f>IF(#REF!="","",IF(D885="","",IFERROR(IF(#REF!="Yes",_xll.BQL.Query(#REF!&amp;"get(dropna(matches(groupcut(#E,by=#peer,n=10),long_comp_name().value == value(long_comp_name().value,['"&amp;D885&amp;"']).value),true)) for(members('besgcov index'))","#asof",_xll.BQL.Date(#REF!),"#4 = classification_name(bics,4)","#3 = classification_name(bics,3)","#2 = classification_name(bics,2)","#if= "&amp;'[11]Peer Sheet'!$AE$2&amp;"","#Peer = "&amp;'[11]Peer Sheet'!$AE$3&amp;""),G885)*1,"-")))</f>
        <v>#REF!</v>
      </c>
      <c r="L885" s="28" t="e">
        <f>IF(#REF!="","",IF(D885="","",IF(#REF!="Yes",_xll.BQL.Query(#REF!&amp;"get(dropna(matches(groupcut(#S,by=#peer,n=10),long_comp_name().value == value(long_comp_name().value,['"&amp;D885&amp;"']).value),true)) for(members('besgcov index'))","#asof",_xll.BQL.Date(#REF!),"#4 = classification_name(bics,4)","#3 = classification_name(bics,3)","#2 = classification_name(bics,2)","#if= "&amp;'[11]Peer Sheet'!$AE$2&amp;"","#Peer = "&amp;'[11]Peer Sheet'!$AE$3&amp;""),H885)))</f>
        <v>#REF!</v>
      </c>
      <c r="M885" s="28" t="e">
        <f>IF(#REF!="","",IF(D885="","",IF(#REF!="Yes",_xll.BQL.Query(#REF!&amp;"get(dropna(matches(groupcut(#G,by=#peer,n=10),long_comp_name().value == value(long_comp_name().value,['"&amp;D885&amp;"']).value),true)) for(members('besgcov index'))","#asof",_xll.BQL.Date(#REF!),"#4 = classification_name(bics,4)","#3 = classification_name(bics,3)","#2 = classification_name(bics,2)","#if= "&amp;'[11]Peer Sheet'!$AE$2&amp;"","#Peer = "&amp;'[11]Peer Sheet'!$AE$3&amp;""),I885)))</f>
        <v>#REF!</v>
      </c>
    </row>
    <row r="886" spans="11:13">
      <c r="K886" s="28" t="e">
        <f>IF(#REF!="","",IF(D886="","",IFERROR(IF(#REF!="Yes",_xll.BQL.Query(#REF!&amp;"get(dropna(matches(groupcut(#E,by=#peer,n=10),long_comp_name().value == value(long_comp_name().value,['"&amp;D886&amp;"']).value),true)) for(members('besgcov index'))","#asof",_xll.BQL.Date(#REF!),"#4 = classification_name(bics,4)","#3 = classification_name(bics,3)","#2 = classification_name(bics,2)","#if= "&amp;'[11]Peer Sheet'!$AE$2&amp;"","#Peer = "&amp;'[11]Peer Sheet'!$AE$3&amp;""),G886)*1,"-")))</f>
        <v>#REF!</v>
      </c>
      <c r="L886" s="28" t="e">
        <f>IF(#REF!="","",IF(D886="","",IF(#REF!="Yes",_xll.BQL.Query(#REF!&amp;"get(dropna(matches(groupcut(#S,by=#peer,n=10),long_comp_name().value == value(long_comp_name().value,['"&amp;D886&amp;"']).value),true)) for(members('besgcov index'))","#asof",_xll.BQL.Date(#REF!),"#4 = classification_name(bics,4)","#3 = classification_name(bics,3)","#2 = classification_name(bics,2)","#if= "&amp;'[11]Peer Sheet'!$AE$2&amp;"","#Peer = "&amp;'[11]Peer Sheet'!$AE$3&amp;""),H886)))</f>
        <v>#REF!</v>
      </c>
      <c r="M886" s="28" t="e">
        <f>IF(#REF!="","",IF(D886="","",IF(#REF!="Yes",_xll.BQL.Query(#REF!&amp;"get(dropna(matches(groupcut(#G,by=#peer,n=10),long_comp_name().value == value(long_comp_name().value,['"&amp;D886&amp;"']).value),true)) for(members('besgcov index'))","#asof",_xll.BQL.Date(#REF!),"#4 = classification_name(bics,4)","#3 = classification_name(bics,3)","#2 = classification_name(bics,2)","#if= "&amp;'[11]Peer Sheet'!$AE$2&amp;"","#Peer = "&amp;'[11]Peer Sheet'!$AE$3&amp;""),I886)))</f>
        <v>#REF!</v>
      </c>
    </row>
    <row r="887" spans="11:13">
      <c r="K887" s="28" t="e">
        <f>IF(#REF!="","",IF(D887="","",IFERROR(IF(#REF!="Yes",_xll.BQL.Query(#REF!&amp;"get(dropna(matches(groupcut(#E,by=#peer,n=10),long_comp_name().value == value(long_comp_name().value,['"&amp;D887&amp;"']).value),true)) for(members('besgcov index'))","#asof",_xll.BQL.Date(#REF!),"#4 = classification_name(bics,4)","#3 = classification_name(bics,3)","#2 = classification_name(bics,2)","#if= "&amp;'[11]Peer Sheet'!$AE$2&amp;"","#Peer = "&amp;'[11]Peer Sheet'!$AE$3&amp;""),G887)*1,"-")))</f>
        <v>#REF!</v>
      </c>
      <c r="L887" s="28" t="e">
        <f>IF(#REF!="","",IF(D887="","",IF(#REF!="Yes",_xll.BQL.Query(#REF!&amp;"get(dropna(matches(groupcut(#S,by=#peer,n=10),long_comp_name().value == value(long_comp_name().value,['"&amp;D887&amp;"']).value),true)) for(members('besgcov index'))","#asof",_xll.BQL.Date(#REF!),"#4 = classification_name(bics,4)","#3 = classification_name(bics,3)","#2 = classification_name(bics,2)","#if= "&amp;'[11]Peer Sheet'!$AE$2&amp;"","#Peer = "&amp;'[11]Peer Sheet'!$AE$3&amp;""),H887)))</f>
        <v>#REF!</v>
      </c>
      <c r="M887" s="28" t="e">
        <f>IF(#REF!="","",IF(D887="","",IF(#REF!="Yes",_xll.BQL.Query(#REF!&amp;"get(dropna(matches(groupcut(#G,by=#peer,n=10),long_comp_name().value == value(long_comp_name().value,['"&amp;D887&amp;"']).value),true)) for(members('besgcov index'))","#asof",_xll.BQL.Date(#REF!),"#4 = classification_name(bics,4)","#3 = classification_name(bics,3)","#2 = classification_name(bics,2)","#if= "&amp;'[11]Peer Sheet'!$AE$2&amp;"","#Peer = "&amp;'[11]Peer Sheet'!$AE$3&amp;""),I887)))</f>
        <v>#REF!</v>
      </c>
    </row>
    <row r="888" spans="11:13">
      <c r="K888" s="28" t="e">
        <f>IF(#REF!="","",IF(D888="","",IFERROR(IF(#REF!="Yes",_xll.BQL.Query(#REF!&amp;"get(dropna(matches(groupcut(#E,by=#peer,n=10),long_comp_name().value == value(long_comp_name().value,['"&amp;D888&amp;"']).value),true)) for(members('besgcov index'))","#asof",_xll.BQL.Date(#REF!),"#4 = classification_name(bics,4)","#3 = classification_name(bics,3)","#2 = classification_name(bics,2)","#if= "&amp;'[11]Peer Sheet'!$AE$2&amp;"","#Peer = "&amp;'[11]Peer Sheet'!$AE$3&amp;""),G888)*1,"-")))</f>
        <v>#REF!</v>
      </c>
      <c r="L888" s="28" t="e">
        <f>IF(#REF!="","",IF(D888="","",IF(#REF!="Yes",_xll.BQL.Query(#REF!&amp;"get(dropna(matches(groupcut(#S,by=#peer,n=10),long_comp_name().value == value(long_comp_name().value,['"&amp;D888&amp;"']).value),true)) for(members('besgcov index'))","#asof",_xll.BQL.Date(#REF!),"#4 = classification_name(bics,4)","#3 = classification_name(bics,3)","#2 = classification_name(bics,2)","#if= "&amp;'[11]Peer Sheet'!$AE$2&amp;"","#Peer = "&amp;'[11]Peer Sheet'!$AE$3&amp;""),H888)))</f>
        <v>#REF!</v>
      </c>
      <c r="M888" s="28" t="e">
        <f>IF(#REF!="","",IF(D888="","",IF(#REF!="Yes",_xll.BQL.Query(#REF!&amp;"get(dropna(matches(groupcut(#G,by=#peer,n=10),long_comp_name().value == value(long_comp_name().value,['"&amp;D888&amp;"']).value),true)) for(members('besgcov index'))","#asof",_xll.BQL.Date(#REF!),"#4 = classification_name(bics,4)","#3 = classification_name(bics,3)","#2 = classification_name(bics,2)","#if= "&amp;'[11]Peer Sheet'!$AE$2&amp;"","#Peer = "&amp;'[11]Peer Sheet'!$AE$3&amp;""),I888)))</f>
        <v>#REF!</v>
      </c>
    </row>
    <row r="889" spans="11:13">
      <c r="K889" s="28" t="e">
        <f>IF(#REF!="","",IF(D889="","",IFERROR(IF(#REF!="Yes",_xll.BQL.Query(#REF!&amp;"get(dropna(matches(groupcut(#E,by=#peer,n=10),long_comp_name().value == value(long_comp_name().value,['"&amp;D889&amp;"']).value),true)) for(members('besgcov index'))","#asof",_xll.BQL.Date(#REF!),"#4 = classification_name(bics,4)","#3 = classification_name(bics,3)","#2 = classification_name(bics,2)","#if= "&amp;'[11]Peer Sheet'!$AE$2&amp;"","#Peer = "&amp;'[11]Peer Sheet'!$AE$3&amp;""),G889)*1,"-")))</f>
        <v>#REF!</v>
      </c>
      <c r="L889" s="28" t="e">
        <f>IF(#REF!="","",IF(D889="","",IF(#REF!="Yes",_xll.BQL.Query(#REF!&amp;"get(dropna(matches(groupcut(#S,by=#peer,n=10),long_comp_name().value == value(long_comp_name().value,['"&amp;D889&amp;"']).value),true)) for(members('besgcov index'))","#asof",_xll.BQL.Date(#REF!),"#4 = classification_name(bics,4)","#3 = classification_name(bics,3)","#2 = classification_name(bics,2)","#if= "&amp;'[11]Peer Sheet'!$AE$2&amp;"","#Peer = "&amp;'[11]Peer Sheet'!$AE$3&amp;""),H889)))</f>
        <v>#REF!</v>
      </c>
      <c r="M889" s="28" t="e">
        <f>IF(#REF!="","",IF(D889="","",IF(#REF!="Yes",_xll.BQL.Query(#REF!&amp;"get(dropna(matches(groupcut(#G,by=#peer,n=10),long_comp_name().value == value(long_comp_name().value,['"&amp;D889&amp;"']).value),true)) for(members('besgcov index'))","#asof",_xll.BQL.Date(#REF!),"#4 = classification_name(bics,4)","#3 = classification_name(bics,3)","#2 = classification_name(bics,2)","#if= "&amp;'[11]Peer Sheet'!$AE$2&amp;"","#Peer = "&amp;'[11]Peer Sheet'!$AE$3&amp;""),I889)))</f>
        <v>#REF!</v>
      </c>
    </row>
    <row r="890" spans="11:13">
      <c r="K890" s="28" t="e">
        <f>IF(#REF!="","",IF(D890="","",IFERROR(IF(#REF!="Yes",_xll.BQL.Query(#REF!&amp;"get(dropna(matches(groupcut(#E,by=#peer,n=10),long_comp_name().value == value(long_comp_name().value,['"&amp;D890&amp;"']).value),true)) for(members('besgcov index'))","#asof",_xll.BQL.Date(#REF!),"#4 = classification_name(bics,4)","#3 = classification_name(bics,3)","#2 = classification_name(bics,2)","#if= "&amp;'[11]Peer Sheet'!$AE$2&amp;"","#Peer = "&amp;'[11]Peer Sheet'!$AE$3&amp;""),G890)*1,"-")))</f>
        <v>#REF!</v>
      </c>
      <c r="L890" s="28" t="e">
        <f>IF(#REF!="","",IF(D890="","",IF(#REF!="Yes",_xll.BQL.Query(#REF!&amp;"get(dropna(matches(groupcut(#S,by=#peer,n=10),long_comp_name().value == value(long_comp_name().value,['"&amp;D890&amp;"']).value),true)) for(members('besgcov index'))","#asof",_xll.BQL.Date(#REF!),"#4 = classification_name(bics,4)","#3 = classification_name(bics,3)","#2 = classification_name(bics,2)","#if= "&amp;'[11]Peer Sheet'!$AE$2&amp;"","#Peer = "&amp;'[11]Peer Sheet'!$AE$3&amp;""),H890)))</f>
        <v>#REF!</v>
      </c>
      <c r="M890" s="28" t="e">
        <f>IF(#REF!="","",IF(D890="","",IF(#REF!="Yes",_xll.BQL.Query(#REF!&amp;"get(dropna(matches(groupcut(#G,by=#peer,n=10),long_comp_name().value == value(long_comp_name().value,['"&amp;D890&amp;"']).value),true)) for(members('besgcov index'))","#asof",_xll.BQL.Date(#REF!),"#4 = classification_name(bics,4)","#3 = classification_name(bics,3)","#2 = classification_name(bics,2)","#if= "&amp;'[11]Peer Sheet'!$AE$2&amp;"","#Peer = "&amp;'[11]Peer Sheet'!$AE$3&amp;""),I890)))</f>
        <v>#REF!</v>
      </c>
    </row>
    <row r="891" spans="11:13">
      <c r="K891" s="28" t="e">
        <f>IF(#REF!="","",IF(D891="","",IFERROR(IF(#REF!="Yes",_xll.BQL.Query(#REF!&amp;"get(dropna(matches(groupcut(#E,by=#peer,n=10),long_comp_name().value == value(long_comp_name().value,['"&amp;D891&amp;"']).value),true)) for(members('besgcov index'))","#asof",_xll.BQL.Date(#REF!),"#4 = classification_name(bics,4)","#3 = classification_name(bics,3)","#2 = classification_name(bics,2)","#if= "&amp;'[11]Peer Sheet'!$AE$2&amp;"","#Peer = "&amp;'[11]Peer Sheet'!$AE$3&amp;""),G891)*1,"-")))</f>
        <v>#REF!</v>
      </c>
      <c r="L891" s="28" t="e">
        <f>IF(#REF!="","",IF(D891="","",IF(#REF!="Yes",_xll.BQL.Query(#REF!&amp;"get(dropna(matches(groupcut(#S,by=#peer,n=10),long_comp_name().value == value(long_comp_name().value,['"&amp;D891&amp;"']).value),true)) for(members('besgcov index'))","#asof",_xll.BQL.Date(#REF!),"#4 = classification_name(bics,4)","#3 = classification_name(bics,3)","#2 = classification_name(bics,2)","#if= "&amp;'[11]Peer Sheet'!$AE$2&amp;"","#Peer = "&amp;'[11]Peer Sheet'!$AE$3&amp;""),H891)))</f>
        <v>#REF!</v>
      </c>
      <c r="M891" s="28" t="e">
        <f>IF(#REF!="","",IF(D891="","",IF(#REF!="Yes",_xll.BQL.Query(#REF!&amp;"get(dropna(matches(groupcut(#G,by=#peer,n=10),long_comp_name().value == value(long_comp_name().value,['"&amp;D891&amp;"']).value),true)) for(members('besgcov index'))","#asof",_xll.BQL.Date(#REF!),"#4 = classification_name(bics,4)","#3 = classification_name(bics,3)","#2 = classification_name(bics,2)","#if= "&amp;'[11]Peer Sheet'!$AE$2&amp;"","#Peer = "&amp;'[11]Peer Sheet'!$AE$3&amp;""),I891)))</f>
        <v>#REF!</v>
      </c>
    </row>
    <row r="892" spans="11:13">
      <c r="K892" s="28" t="e">
        <f>IF(#REF!="","",IF(D892="","",IFERROR(IF(#REF!="Yes",_xll.BQL.Query(#REF!&amp;"get(dropna(matches(groupcut(#E,by=#peer,n=10),long_comp_name().value == value(long_comp_name().value,['"&amp;D892&amp;"']).value),true)) for(members('besgcov index'))","#asof",_xll.BQL.Date(#REF!),"#4 = classification_name(bics,4)","#3 = classification_name(bics,3)","#2 = classification_name(bics,2)","#if= "&amp;'[11]Peer Sheet'!$AE$2&amp;"","#Peer = "&amp;'[11]Peer Sheet'!$AE$3&amp;""),G892)*1,"-")))</f>
        <v>#REF!</v>
      </c>
      <c r="L892" s="28" t="e">
        <f>IF(#REF!="","",IF(D892="","",IF(#REF!="Yes",_xll.BQL.Query(#REF!&amp;"get(dropna(matches(groupcut(#S,by=#peer,n=10),long_comp_name().value == value(long_comp_name().value,['"&amp;D892&amp;"']).value),true)) for(members('besgcov index'))","#asof",_xll.BQL.Date(#REF!),"#4 = classification_name(bics,4)","#3 = classification_name(bics,3)","#2 = classification_name(bics,2)","#if= "&amp;'[11]Peer Sheet'!$AE$2&amp;"","#Peer = "&amp;'[11]Peer Sheet'!$AE$3&amp;""),H892)))</f>
        <v>#REF!</v>
      </c>
      <c r="M892" s="28" t="e">
        <f>IF(#REF!="","",IF(D892="","",IF(#REF!="Yes",_xll.BQL.Query(#REF!&amp;"get(dropna(matches(groupcut(#G,by=#peer,n=10),long_comp_name().value == value(long_comp_name().value,['"&amp;D892&amp;"']).value),true)) for(members('besgcov index'))","#asof",_xll.BQL.Date(#REF!),"#4 = classification_name(bics,4)","#3 = classification_name(bics,3)","#2 = classification_name(bics,2)","#if= "&amp;'[11]Peer Sheet'!$AE$2&amp;"","#Peer = "&amp;'[11]Peer Sheet'!$AE$3&amp;""),I892)))</f>
        <v>#REF!</v>
      </c>
    </row>
    <row r="893" spans="11:13">
      <c r="K893" s="28" t="e">
        <f>IF(#REF!="","",IF(D893="","",IFERROR(IF(#REF!="Yes",_xll.BQL.Query(#REF!&amp;"get(dropna(matches(groupcut(#E,by=#peer,n=10),long_comp_name().value == value(long_comp_name().value,['"&amp;D893&amp;"']).value),true)) for(members('besgcov index'))","#asof",_xll.BQL.Date(#REF!),"#4 = classification_name(bics,4)","#3 = classification_name(bics,3)","#2 = classification_name(bics,2)","#if= "&amp;'[11]Peer Sheet'!$AE$2&amp;"","#Peer = "&amp;'[11]Peer Sheet'!$AE$3&amp;""),G893)*1,"-")))</f>
        <v>#REF!</v>
      </c>
      <c r="L893" s="28" t="e">
        <f>IF(#REF!="","",IF(D893="","",IF(#REF!="Yes",_xll.BQL.Query(#REF!&amp;"get(dropna(matches(groupcut(#S,by=#peer,n=10),long_comp_name().value == value(long_comp_name().value,['"&amp;D893&amp;"']).value),true)) for(members('besgcov index'))","#asof",_xll.BQL.Date(#REF!),"#4 = classification_name(bics,4)","#3 = classification_name(bics,3)","#2 = classification_name(bics,2)","#if= "&amp;'[11]Peer Sheet'!$AE$2&amp;"","#Peer = "&amp;'[11]Peer Sheet'!$AE$3&amp;""),H893)))</f>
        <v>#REF!</v>
      </c>
      <c r="M893" s="28" t="e">
        <f>IF(#REF!="","",IF(D893="","",IF(#REF!="Yes",_xll.BQL.Query(#REF!&amp;"get(dropna(matches(groupcut(#G,by=#peer,n=10),long_comp_name().value == value(long_comp_name().value,['"&amp;D893&amp;"']).value),true)) for(members('besgcov index'))","#asof",_xll.BQL.Date(#REF!),"#4 = classification_name(bics,4)","#3 = classification_name(bics,3)","#2 = classification_name(bics,2)","#if= "&amp;'[11]Peer Sheet'!$AE$2&amp;"","#Peer = "&amp;'[11]Peer Sheet'!$AE$3&amp;""),I893)))</f>
        <v>#REF!</v>
      </c>
    </row>
    <row r="894" spans="11:13">
      <c r="K894" s="28" t="e">
        <f>IF(#REF!="","",IF(D894="","",IFERROR(IF(#REF!="Yes",_xll.BQL.Query(#REF!&amp;"get(dropna(matches(groupcut(#E,by=#peer,n=10),long_comp_name().value == value(long_comp_name().value,['"&amp;D894&amp;"']).value),true)) for(members('besgcov index'))","#asof",_xll.BQL.Date(#REF!),"#4 = classification_name(bics,4)","#3 = classification_name(bics,3)","#2 = classification_name(bics,2)","#if= "&amp;'[11]Peer Sheet'!$AE$2&amp;"","#Peer = "&amp;'[11]Peer Sheet'!$AE$3&amp;""),G894)*1,"-")))</f>
        <v>#REF!</v>
      </c>
      <c r="L894" s="28" t="e">
        <f>IF(#REF!="","",IF(D894="","",IF(#REF!="Yes",_xll.BQL.Query(#REF!&amp;"get(dropna(matches(groupcut(#S,by=#peer,n=10),long_comp_name().value == value(long_comp_name().value,['"&amp;D894&amp;"']).value),true)) for(members('besgcov index'))","#asof",_xll.BQL.Date(#REF!),"#4 = classification_name(bics,4)","#3 = classification_name(bics,3)","#2 = classification_name(bics,2)","#if= "&amp;'[11]Peer Sheet'!$AE$2&amp;"","#Peer = "&amp;'[11]Peer Sheet'!$AE$3&amp;""),H894)))</f>
        <v>#REF!</v>
      </c>
      <c r="M894" s="28" t="e">
        <f>IF(#REF!="","",IF(D894="","",IF(#REF!="Yes",_xll.BQL.Query(#REF!&amp;"get(dropna(matches(groupcut(#G,by=#peer,n=10),long_comp_name().value == value(long_comp_name().value,['"&amp;D894&amp;"']).value),true)) for(members('besgcov index'))","#asof",_xll.BQL.Date(#REF!),"#4 = classification_name(bics,4)","#3 = classification_name(bics,3)","#2 = classification_name(bics,2)","#if= "&amp;'[11]Peer Sheet'!$AE$2&amp;"","#Peer = "&amp;'[11]Peer Sheet'!$AE$3&amp;""),I894)))</f>
        <v>#REF!</v>
      </c>
    </row>
    <row r="895" spans="11:13">
      <c r="K895" s="28" t="e">
        <f>IF(#REF!="","",IF(D895="","",IFERROR(IF(#REF!="Yes",_xll.BQL.Query(#REF!&amp;"get(dropna(matches(groupcut(#E,by=#peer,n=10),long_comp_name().value == value(long_comp_name().value,['"&amp;D895&amp;"']).value),true)) for(members('besgcov index'))","#asof",_xll.BQL.Date(#REF!),"#4 = classification_name(bics,4)","#3 = classification_name(bics,3)","#2 = classification_name(bics,2)","#if= "&amp;'[11]Peer Sheet'!$AE$2&amp;"","#Peer = "&amp;'[11]Peer Sheet'!$AE$3&amp;""),G895)*1,"-")))</f>
        <v>#REF!</v>
      </c>
      <c r="L895" s="28" t="e">
        <f>IF(#REF!="","",IF(D895="","",IF(#REF!="Yes",_xll.BQL.Query(#REF!&amp;"get(dropna(matches(groupcut(#S,by=#peer,n=10),long_comp_name().value == value(long_comp_name().value,['"&amp;D895&amp;"']).value),true)) for(members('besgcov index'))","#asof",_xll.BQL.Date(#REF!),"#4 = classification_name(bics,4)","#3 = classification_name(bics,3)","#2 = classification_name(bics,2)","#if= "&amp;'[11]Peer Sheet'!$AE$2&amp;"","#Peer = "&amp;'[11]Peer Sheet'!$AE$3&amp;""),H895)))</f>
        <v>#REF!</v>
      </c>
      <c r="M895" s="28" t="e">
        <f>IF(#REF!="","",IF(D895="","",IF(#REF!="Yes",_xll.BQL.Query(#REF!&amp;"get(dropna(matches(groupcut(#G,by=#peer,n=10),long_comp_name().value == value(long_comp_name().value,['"&amp;D895&amp;"']).value),true)) for(members('besgcov index'))","#asof",_xll.BQL.Date(#REF!),"#4 = classification_name(bics,4)","#3 = classification_name(bics,3)","#2 = classification_name(bics,2)","#if= "&amp;'[11]Peer Sheet'!$AE$2&amp;"","#Peer = "&amp;'[11]Peer Sheet'!$AE$3&amp;""),I895)))</f>
        <v>#REF!</v>
      </c>
    </row>
    <row r="896" spans="11:13">
      <c r="K896" s="28" t="e">
        <f>IF(#REF!="","",IF(D896="","",IFERROR(IF(#REF!="Yes",_xll.BQL.Query(#REF!&amp;"get(dropna(matches(groupcut(#E,by=#peer,n=10),long_comp_name().value == value(long_comp_name().value,['"&amp;D896&amp;"']).value),true)) for(members('besgcov index'))","#asof",_xll.BQL.Date(#REF!),"#4 = classification_name(bics,4)","#3 = classification_name(bics,3)","#2 = classification_name(bics,2)","#if= "&amp;'[11]Peer Sheet'!$AE$2&amp;"","#Peer = "&amp;'[11]Peer Sheet'!$AE$3&amp;""),G896)*1,"-")))</f>
        <v>#REF!</v>
      </c>
      <c r="L896" s="28" t="e">
        <f>IF(#REF!="","",IF(D896="","",IF(#REF!="Yes",_xll.BQL.Query(#REF!&amp;"get(dropna(matches(groupcut(#S,by=#peer,n=10),long_comp_name().value == value(long_comp_name().value,['"&amp;D896&amp;"']).value),true)) for(members('besgcov index'))","#asof",_xll.BQL.Date(#REF!),"#4 = classification_name(bics,4)","#3 = classification_name(bics,3)","#2 = classification_name(bics,2)","#if= "&amp;'[11]Peer Sheet'!$AE$2&amp;"","#Peer = "&amp;'[11]Peer Sheet'!$AE$3&amp;""),H896)))</f>
        <v>#REF!</v>
      </c>
      <c r="M896" s="28" t="e">
        <f>IF(#REF!="","",IF(D896="","",IF(#REF!="Yes",_xll.BQL.Query(#REF!&amp;"get(dropna(matches(groupcut(#G,by=#peer,n=10),long_comp_name().value == value(long_comp_name().value,['"&amp;D896&amp;"']).value),true)) for(members('besgcov index'))","#asof",_xll.BQL.Date(#REF!),"#4 = classification_name(bics,4)","#3 = classification_name(bics,3)","#2 = classification_name(bics,2)","#if= "&amp;'[11]Peer Sheet'!$AE$2&amp;"","#Peer = "&amp;'[11]Peer Sheet'!$AE$3&amp;""),I896)))</f>
        <v>#REF!</v>
      </c>
    </row>
    <row r="897" spans="11:13">
      <c r="K897" s="28" t="e">
        <f>IF(#REF!="","",IF(D897="","",IFERROR(IF(#REF!="Yes",_xll.BQL.Query(#REF!&amp;"get(dropna(matches(groupcut(#E,by=#peer,n=10),long_comp_name().value == value(long_comp_name().value,['"&amp;D897&amp;"']).value),true)) for(members('besgcov index'))","#asof",_xll.BQL.Date(#REF!),"#4 = classification_name(bics,4)","#3 = classification_name(bics,3)","#2 = classification_name(bics,2)","#if= "&amp;'[11]Peer Sheet'!$AE$2&amp;"","#Peer = "&amp;'[11]Peer Sheet'!$AE$3&amp;""),G897)*1,"-")))</f>
        <v>#REF!</v>
      </c>
      <c r="L897" s="28" t="e">
        <f>IF(#REF!="","",IF(D897="","",IF(#REF!="Yes",_xll.BQL.Query(#REF!&amp;"get(dropna(matches(groupcut(#S,by=#peer,n=10),long_comp_name().value == value(long_comp_name().value,['"&amp;D897&amp;"']).value),true)) for(members('besgcov index'))","#asof",_xll.BQL.Date(#REF!),"#4 = classification_name(bics,4)","#3 = classification_name(bics,3)","#2 = classification_name(bics,2)","#if= "&amp;'[11]Peer Sheet'!$AE$2&amp;"","#Peer = "&amp;'[11]Peer Sheet'!$AE$3&amp;""),H897)))</f>
        <v>#REF!</v>
      </c>
      <c r="M897" s="28" t="e">
        <f>IF(#REF!="","",IF(D897="","",IF(#REF!="Yes",_xll.BQL.Query(#REF!&amp;"get(dropna(matches(groupcut(#G,by=#peer,n=10),long_comp_name().value == value(long_comp_name().value,['"&amp;D897&amp;"']).value),true)) for(members('besgcov index'))","#asof",_xll.BQL.Date(#REF!),"#4 = classification_name(bics,4)","#3 = classification_name(bics,3)","#2 = classification_name(bics,2)","#if= "&amp;'[11]Peer Sheet'!$AE$2&amp;"","#Peer = "&amp;'[11]Peer Sheet'!$AE$3&amp;""),I897)))</f>
        <v>#REF!</v>
      </c>
    </row>
    <row r="898" spans="11:13">
      <c r="K898" s="28" t="e">
        <f>IF(#REF!="","",IF(D898="","",IFERROR(IF(#REF!="Yes",_xll.BQL.Query(#REF!&amp;"get(dropna(matches(groupcut(#E,by=#peer,n=10),long_comp_name().value == value(long_comp_name().value,['"&amp;D898&amp;"']).value),true)) for(members('besgcov index'))","#asof",_xll.BQL.Date(#REF!),"#4 = classification_name(bics,4)","#3 = classification_name(bics,3)","#2 = classification_name(bics,2)","#if= "&amp;'[11]Peer Sheet'!$AE$2&amp;"","#Peer = "&amp;'[11]Peer Sheet'!$AE$3&amp;""),G898)*1,"-")))</f>
        <v>#REF!</v>
      </c>
      <c r="L898" s="28" t="e">
        <f>IF(#REF!="","",IF(D898="","",IF(#REF!="Yes",_xll.BQL.Query(#REF!&amp;"get(dropna(matches(groupcut(#S,by=#peer,n=10),long_comp_name().value == value(long_comp_name().value,['"&amp;D898&amp;"']).value),true)) for(members('besgcov index'))","#asof",_xll.BQL.Date(#REF!),"#4 = classification_name(bics,4)","#3 = classification_name(bics,3)","#2 = classification_name(bics,2)","#if= "&amp;'[11]Peer Sheet'!$AE$2&amp;"","#Peer = "&amp;'[11]Peer Sheet'!$AE$3&amp;""),H898)))</f>
        <v>#REF!</v>
      </c>
      <c r="M898" s="28" t="e">
        <f>IF(#REF!="","",IF(D898="","",IF(#REF!="Yes",_xll.BQL.Query(#REF!&amp;"get(dropna(matches(groupcut(#G,by=#peer,n=10),long_comp_name().value == value(long_comp_name().value,['"&amp;D898&amp;"']).value),true)) for(members('besgcov index'))","#asof",_xll.BQL.Date(#REF!),"#4 = classification_name(bics,4)","#3 = classification_name(bics,3)","#2 = classification_name(bics,2)","#if= "&amp;'[11]Peer Sheet'!$AE$2&amp;"","#Peer = "&amp;'[11]Peer Sheet'!$AE$3&amp;""),I898)))</f>
        <v>#REF!</v>
      </c>
    </row>
    <row r="899" spans="11:13">
      <c r="K899" s="28" t="e">
        <f>IF(#REF!="","",IF(D899="","",IFERROR(IF(#REF!="Yes",_xll.BQL.Query(#REF!&amp;"get(dropna(matches(groupcut(#E,by=#peer,n=10),long_comp_name().value == value(long_comp_name().value,['"&amp;D899&amp;"']).value),true)) for(members('besgcov index'))","#asof",_xll.BQL.Date(#REF!),"#4 = classification_name(bics,4)","#3 = classification_name(bics,3)","#2 = classification_name(bics,2)","#if= "&amp;'[11]Peer Sheet'!$AE$2&amp;"","#Peer = "&amp;'[11]Peer Sheet'!$AE$3&amp;""),G899)*1,"-")))</f>
        <v>#REF!</v>
      </c>
      <c r="L899" s="28" t="e">
        <f>IF(#REF!="","",IF(D899="","",IF(#REF!="Yes",_xll.BQL.Query(#REF!&amp;"get(dropna(matches(groupcut(#S,by=#peer,n=10),long_comp_name().value == value(long_comp_name().value,['"&amp;D899&amp;"']).value),true)) for(members('besgcov index'))","#asof",_xll.BQL.Date(#REF!),"#4 = classification_name(bics,4)","#3 = classification_name(bics,3)","#2 = classification_name(bics,2)","#if= "&amp;'[11]Peer Sheet'!$AE$2&amp;"","#Peer = "&amp;'[11]Peer Sheet'!$AE$3&amp;""),H899)))</f>
        <v>#REF!</v>
      </c>
      <c r="M899" s="28" t="e">
        <f>IF(#REF!="","",IF(D899="","",IF(#REF!="Yes",_xll.BQL.Query(#REF!&amp;"get(dropna(matches(groupcut(#G,by=#peer,n=10),long_comp_name().value == value(long_comp_name().value,['"&amp;D899&amp;"']).value),true)) for(members('besgcov index'))","#asof",_xll.BQL.Date(#REF!),"#4 = classification_name(bics,4)","#3 = classification_name(bics,3)","#2 = classification_name(bics,2)","#if= "&amp;'[11]Peer Sheet'!$AE$2&amp;"","#Peer = "&amp;'[11]Peer Sheet'!$AE$3&amp;""),I899)))</f>
        <v>#REF!</v>
      </c>
    </row>
    <row r="900" spans="11:13">
      <c r="K900" s="28" t="e">
        <f>IF(#REF!="","",IF(D900="","",IFERROR(IF(#REF!="Yes",_xll.BQL.Query(#REF!&amp;"get(dropna(matches(groupcut(#E,by=#peer,n=10),long_comp_name().value == value(long_comp_name().value,['"&amp;D900&amp;"']).value),true)) for(members('besgcov index'))","#asof",_xll.BQL.Date(#REF!),"#4 = classification_name(bics,4)","#3 = classification_name(bics,3)","#2 = classification_name(bics,2)","#if= "&amp;'[11]Peer Sheet'!$AE$2&amp;"","#Peer = "&amp;'[11]Peer Sheet'!$AE$3&amp;""),G900)*1,"-")))</f>
        <v>#REF!</v>
      </c>
      <c r="L900" s="28" t="e">
        <f>IF(#REF!="","",IF(D900="","",IF(#REF!="Yes",_xll.BQL.Query(#REF!&amp;"get(dropna(matches(groupcut(#S,by=#peer,n=10),long_comp_name().value == value(long_comp_name().value,['"&amp;D900&amp;"']).value),true)) for(members('besgcov index'))","#asof",_xll.BQL.Date(#REF!),"#4 = classification_name(bics,4)","#3 = classification_name(bics,3)","#2 = classification_name(bics,2)","#if= "&amp;'[11]Peer Sheet'!$AE$2&amp;"","#Peer = "&amp;'[11]Peer Sheet'!$AE$3&amp;""),H900)))</f>
        <v>#REF!</v>
      </c>
      <c r="M900" s="28" t="e">
        <f>IF(#REF!="","",IF(D900="","",IF(#REF!="Yes",_xll.BQL.Query(#REF!&amp;"get(dropna(matches(groupcut(#G,by=#peer,n=10),long_comp_name().value == value(long_comp_name().value,['"&amp;D900&amp;"']).value),true)) for(members('besgcov index'))","#asof",_xll.BQL.Date(#REF!),"#4 = classification_name(bics,4)","#3 = classification_name(bics,3)","#2 = classification_name(bics,2)","#if= "&amp;'[11]Peer Sheet'!$AE$2&amp;"","#Peer = "&amp;'[11]Peer Sheet'!$AE$3&amp;""),I900)))</f>
        <v>#REF!</v>
      </c>
    </row>
    <row r="901" spans="11:13">
      <c r="K901" s="28" t="e">
        <f>IF(#REF!="","",IF(D901="","",IFERROR(IF(#REF!="Yes",_xll.BQL.Query(#REF!&amp;"get(dropna(matches(groupcut(#E,by=#peer,n=10),long_comp_name().value == value(long_comp_name().value,['"&amp;D901&amp;"']).value),true)) for(members('besgcov index'))","#asof",_xll.BQL.Date(#REF!),"#4 = classification_name(bics,4)","#3 = classification_name(bics,3)","#2 = classification_name(bics,2)","#if= "&amp;'[11]Peer Sheet'!$AE$2&amp;"","#Peer = "&amp;'[11]Peer Sheet'!$AE$3&amp;""),G901)*1,"-")))</f>
        <v>#REF!</v>
      </c>
      <c r="L901" s="28" t="e">
        <f>IF(#REF!="","",IF(D901="","",IF(#REF!="Yes",_xll.BQL.Query(#REF!&amp;"get(dropna(matches(groupcut(#S,by=#peer,n=10),long_comp_name().value == value(long_comp_name().value,['"&amp;D901&amp;"']).value),true)) for(members('besgcov index'))","#asof",_xll.BQL.Date(#REF!),"#4 = classification_name(bics,4)","#3 = classification_name(bics,3)","#2 = classification_name(bics,2)","#if= "&amp;'[11]Peer Sheet'!$AE$2&amp;"","#Peer = "&amp;'[11]Peer Sheet'!$AE$3&amp;""),H901)))</f>
        <v>#REF!</v>
      </c>
      <c r="M901" s="28" t="e">
        <f>IF(#REF!="","",IF(D901="","",IF(#REF!="Yes",_xll.BQL.Query(#REF!&amp;"get(dropna(matches(groupcut(#G,by=#peer,n=10),long_comp_name().value == value(long_comp_name().value,['"&amp;D901&amp;"']).value),true)) for(members('besgcov index'))","#asof",_xll.BQL.Date(#REF!),"#4 = classification_name(bics,4)","#3 = classification_name(bics,3)","#2 = classification_name(bics,2)","#if= "&amp;'[11]Peer Sheet'!$AE$2&amp;"","#Peer = "&amp;'[11]Peer Sheet'!$AE$3&amp;""),I901)))</f>
        <v>#REF!</v>
      </c>
    </row>
    <row r="902" spans="11:13">
      <c r="K902" s="28" t="e">
        <f>IF(#REF!="","",IF(D902="","",IFERROR(IF(#REF!="Yes",_xll.BQL.Query(#REF!&amp;"get(dropna(matches(groupcut(#E,by=#peer,n=10),long_comp_name().value == value(long_comp_name().value,['"&amp;D902&amp;"']).value),true)) for(members('besgcov index'))","#asof",_xll.BQL.Date(#REF!),"#4 = classification_name(bics,4)","#3 = classification_name(bics,3)","#2 = classification_name(bics,2)","#if= "&amp;'[11]Peer Sheet'!$AE$2&amp;"","#Peer = "&amp;'[11]Peer Sheet'!$AE$3&amp;""),G902)*1,"-")))</f>
        <v>#REF!</v>
      </c>
      <c r="L902" s="28" t="e">
        <f>IF(#REF!="","",IF(D902="","",IF(#REF!="Yes",_xll.BQL.Query(#REF!&amp;"get(dropna(matches(groupcut(#S,by=#peer,n=10),long_comp_name().value == value(long_comp_name().value,['"&amp;D902&amp;"']).value),true)) for(members('besgcov index'))","#asof",_xll.BQL.Date(#REF!),"#4 = classification_name(bics,4)","#3 = classification_name(bics,3)","#2 = classification_name(bics,2)","#if= "&amp;'[11]Peer Sheet'!$AE$2&amp;"","#Peer = "&amp;'[11]Peer Sheet'!$AE$3&amp;""),H902)))</f>
        <v>#REF!</v>
      </c>
      <c r="M902" s="28" t="e">
        <f>IF(#REF!="","",IF(D902="","",IF(#REF!="Yes",_xll.BQL.Query(#REF!&amp;"get(dropna(matches(groupcut(#G,by=#peer,n=10),long_comp_name().value == value(long_comp_name().value,['"&amp;D902&amp;"']).value),true)) for(members('besgcov index'))","#asof",_xll.BQL.Date(#REF!),"#4 = classification_name(bics,4)","#3 = classification_name(bics,3)","#2 = classification_name(bics,2)","#if= "&amp;'[11]Peer Sheet'!$AE$2&amp;"","#Peer = "&amp;'[11]Peer Sheet'!$AE$3&amp;""),I902)))</f>
        <v>#REF!</v>
      </c>
    </row>
    <row r="903" spans="11:13">
      <c r="K903" s="28" t="e">
        <f>IF(#REF!="","",IF(D903="","",IFERROR(IF(#REF!="Yes",_xll.BQL.Query(#REF!&amp;"get(dropna(matches(groupcut(#E,by=#peer,n=10),long_comp_name().value == value(long_comp_name().value,['"&amp;D903&amp;"']).value),true)) for(members('besgcov index'))","#asof",_xll.BQL.Date(#REF!),"#4 = classification_name(bics,4)","#3 = classification_name(bics,3)","#2 = classification_name(bics,2)","#if= "&amp;'[11]Peer Sheet'!$AE$2&amp;"","#Peer = "&amp;'[11]Peer Sheet'!$AE$3&amp;""),G903)*1,"-")))</f>
        <v>#REF!</v>
      </c>
      <c r="L903" s="28" t="e">
        <f>IF(#REF!="","",IF(D903="","",IF(#REF!="Yes",_xll.BQL.Query(#REF!&amp;"get(dropna(matches(groupcut(#S,by=#peer,n=10),long_comp_name().value == value(long_comp_name().value,['"&amp;D903&amp;"']).value),true)) for(members('besgcov index'))","#asof",_xll.BQL.Date(#REF!),"#4 = classification_name(bics,4)","#3 = classification_name(bics,3)","#2 = classification_name(bics,2)","#if= "&amp;'[11]Peer Sheet'!$AE$2&amp;"","#Peer = "&amp;'[11]Peer Sheet'!$AE$3&amp;""),H903)))</f>
        <v>#REF!</v>
      </c>
      <c r="M903" s="28" t="e">
        <f>IF(#REF!="","",IF(D903="","",IF(#REF!="Yes",_xll.BQL.Query(#REF!&amp;"get(dropna(matches(groupcut(#G,by=#peer,n=10),long_comp_name().value == value(long_comp_name().value,['"&amp;D903&amp;"']).value),true)) for(members('besgcov index'))","#asof",_xll.BQL.Date(#REF!),"#4 = classification_name(bics,4)","#3 = classification_name(bics,3)","#2 = classification_name(bics,2)","#if= "&amp;'[11]Peer Sheet'!$AE$2&amp;"","#Peer = "&amp;'[11]Peer Sheet'!$AE$3&amp;""),I903)))</f>
        <v>#REF!</v>
      </c>
    </row>
    <row r="904" spans="11:13">
      <c r="K904" s="28" t="e">
        <f>IF(#REF!="","",IF(D904="","",IFERROR(IF(#REF!="Yes",_xll.BQL.Query(#REF!&amp;"get(dropna(matches(groupcut(#E,by=#peer,n=10),long_comp_name().value == value(long_comp_name().value,['"&amp;D904&amp;"']).value),true)) for(members('besgcov index'))","#asof",_xll.BQL.Date(#REF!),"#4 = classification_name(bics,4)","#3 = classification_name(bics,3)","#2 = classification_name(bics,2)","#if= "&amp;'[11]Peer Sheet'!$AE$2&amp;"","#Peer = "&amp;'[11]Peer Sheet'!$AE$3&amp;""),G904)*1,"-")))</f>
        <v>#REF!</v>
      </c>
      <c r="L904" s="28" t="e">
        <f>IF(#REF!="","",IF(D904="","",IF(#REF!="Yes",_xll.BQL.Query(#REF!&amp;"get(dropna(matches(groupcut(#S,by=#peer,n=10),long_comp_name().value == value(long_comp_name().value,['"&amp;D904&amp;"']).value),true)) for(members('besgcov index'))","#asof",_xll.BQL.Date(#REF!),"#4 = classification_name(bics,4)","#3 = classification_name(bics,3)","#2 = classification_name(bics,2)","#if= "&amp;'[11]Peer Sheet'!$AE$2&amp;"","#Peer = "&amp;'[11]Peer Sheet'!$AE$3&amp;""),H904)))</f>
        <v>#REF!</v>
      </c>
      <c r="M904" s="28" t="e">
        <f>IF(#REF!="","",IF(D904="","",IF(#REF!="Yes",_xll.BQL.Query(#REF!&amp;"get(dropna(matches(groupcut(#G,by=#peer,n=10),long_comp_name().value == value(long_comp_name().value,['"&amp;D904&amp;"']).value),true)) for(members('besgcov index'))","#asof",_xll.BQL.Date(#REF!),"#4 = classification_name(bics,4)","#3 = classification_name(bics,3)","#2 = classification_name(bics,2)","#if= "&amp;'[11]Peer Sheet'!$AE$2&amp;"","#Peer = "&amp;'[11]Peer Sheet'!$AE$3&amp;""),I904)))</f>
        <v>#REF!</v>
      </c>
    </row>
    <row r="905" spans="11:13">
      <c r="K905" s="28" t="e">
        <f>IF(#REF!="","",IF(D905="","",IFERROR(IF(#REF!="Yes",_xll.BQL.Query(#REF!&amp;"get(dropna(matches(groupcut(#E,by=#peer,n=10),long_comp_name().value == value(long_comp_name().value,['"&amp;D905&amp;"']).value),true)) for(members('besgcov index'))","#asof",_xll.BQL.Date(#REF!),"#4 = classification_name(bics,4)","#3 = classification_name(bics,3)","#2 = classification_name(bics,2)","#if= "&amp;'[11]Peer Sheet'!$AE$2&amp;"","#Peer = "&amp;'[11]Peer Sheet'!$AE$3&amp;""),G905)*1,"-")))</f>
        <v>#REF!</v>
      </c>
      <c r="L905" s="28" t="e">
        <f>IF(#REF!="","",IF(D905="","",IF(#REF!="Yes",_xll.BQL.Query(#REF!&amp;"get(dropna(matches(groupcut(#S,by=#peer,n=10),long_comp_name().value == value(long_comp_name().value,['"&amp;D905&amp;"']).value),true)) for(members('besgcov index'))","#asof",_xll.BQL.Date(#REF!),"#4 = classification_name(bics,4)","#3 = classification_name(bics,3)","#2 = classification_name(bics,2)","#if= "&amp;'[11]Peer Sheet'!$AE$2&amp;"","#Peer = "&amp;'[11]Peer Sheet'!$AE$3&amp;""),H905)))</f>
        <v>#REF!</v>
      </c>
      <c r="M905" s="28" t="e">
        <f>IF(#REF!="","",IF(D905="","",IF(#REF!="Yes",_xll.BQL.Query(#REF!&amp;"get(dropna(matches(groupcut(#G,by=#peer,n=10),long_comp_name().value == value(long_comp_name().value,['"&amp;D905&amp;"']).value),true)) for(members('besgcov index'))","#asof",_xll.BQL.Date(#REF!),"#4 = classification_name(bics,4)","#3 = classification_name(bics,3)","#2 = classification_name(bics,2)","#if= "&amp;'[11]Peer Sheet'!$AE$2&amp;"","#Peer = "&amp;'[11]Peer Sheet'!$AE$3&amp;""),I905)))</f>
        <v>#REF!</v>
      </c>
    </row>
    <row r="906" spans="11:13">
      <c r="K906" s="28" t="e">
        <f>IF(#REF!="","",IF(D906="","",IFERROR(IF(#REF!="Yes",_xll.BQL.Query(#REF!&amp;"get(dropna(matches(groupcut(#E,by=#peer,n=10),long_comp_name().value == value(long_comp_name().value,['"&amp;D906&amp;"']).value),true)) for(members('besgcov index'))","#asof",_xll.BQL.Date(#REF!),"#4 = classification_name(bics,4)","#3 = classification_name(bics,3)","#2 = classification_name(bics,2)","#if= "&amp;'[11]Peer Sheet'!$AE$2&amp;"","#Peer = "&amp;'[11]Peer Sheet'!$AE$3&amp;""),G906)*1,"-")))</f>
        <v>#REF!</v>
      </c>
      <c r="L906" s="28" t="e">
        <f>IF(#REF!="","",IF(D906="","",IF(#REF!="Yes",_xll.BQL.Query(#REF!&amp;"get(dropna(matches(groupcut(#S,by=#peer,n=10),long_comp_name().value == value(long_comp_name().value,['"&amp;D906&amp;"']).value),true)) for(members('besgcov index'))","#asof",_xll.BQL.Date(#REF!),"#4 = classification_name(bics,4)","#3 = classification_name(bics,3)","#2 = classification_name(bics,2)","#if= "&amp;'[11]Peer Sheet'!$AE$2&amp;"","#Peer = "&amp;'[11]Peer Sheet'!$AE$3&amp;""),H906)))</f>
        <v>#REF!</v>
      </c>
      <c r="M906" s="28" t="e">
        <f>IF(#REF!="","",IF(D906="","",IF(#REF!="Yes",_xll.BQL.Query(#REF!&amp;"get(dropna(matches(groupcut(#G,by=#peer,n=10),long_comp_name().value == value(long_comp_name().value,['"&amp;D906&amp;"']).value),true)) for(members('besgcov index'))","#asof",_xll.BQL.Date(#REF!),"#4 = classification_name(bics,4)","#3 = classification_name(bics,3)","#2 = classification_name(bics,2)","#if= "&amp;'[11]Peer Sheet'!$AE$2&amp;"","#Peer = "&amp;'[11]Peer Sheet'!$AE$3&amp;""),I906)))</f>
        <v>#REF!</v>
      </c>
    </row>
    <row r="907" spans="11:13">
      <c r="K907" s="28" t="e">
        <f>IF(#REF!="","",IF(D907="","",IFERROR(IF(#REF!="Yes",_xll.BQL.Query(#REF!&amp;"get(dropna(matches(groupcut(#E,by=#peer,n=10),long_comp_name().value == value(long_comp_name().value,['"&amp;D907&amp;"']).value),true)) for(members('besgcov index'))","#asof",_xll.BQL.Date(#REF!),"#4 = classification_name(bics,4)","#3 = classification_name(bics,3)","#2 = classification_name(bics,2)","#if= "&amp;'[11]Peer Sheet'!$AE$2&amp;"","#Peer = "&amp;'[11]Peer Sheet'!$AE$3&amp;""),G907)*1,"-")))</f>
        <v>#REF!</v>
      </c>
      <c r="L907" s="28" t="e">
        <f>IF(#REF!="","",IF(D907="","",IF(#REF!="Yes",_xll.BQL.Query(#REF!&amp;"get(dropna(matches(groupcut(#S,by=#peer,n=10),long_comp_name().value == value(long_comp_name().value,['"&amp;D907&amp;"']).value),true)) for(members('besgcov index'))","#asof",_xll.BQL.Date(#REF!),"#4 = classification_name(bics,4)","#3 = classification_name(bics,3)","#2 = classification_name(bics,2)","#if= "&amp;'[11]Peer Sheet'!$AE$2&amp;"","#Peer = "&amp;'[11]Peer Sheet'!$AE$3&amp;""),H907)))</f>
        <v>#REF!</v>
      </c>
      <c r="M907" s="28" t="e">
        <f>IF(#REF!="","",IF(D907="","",IF(#REF!="Yes",_xll.BQL.Query(#REF!&amp;"get(dropna(matches(groupcut(#G,by=#peer,n=10),long_comp_name().value == value(long_comp_name().value,['"&amp;D907&amp;"']).value),true)) for(members('besgcov index'))","#asof",_xll.BQL.Date(#REF!),"#4 = classification_name(bics,4)","#3 = classification_name(bics,3)","#2 = classification_name(bics,2)","#if= "&amp;'[11]Peer Sheet'!$AE$2&amp;"","#Peer = "&amp;'[11]Peer Sheet'!$AE$3&amp;""),I907)))</f>
        <v>#REF!</v>
      </c>
    </row>
    <row r="908" spans="11:13">
      <c r="K908" s="28" t="e">
        <f>IF(#REF!="","",IF(D908="","",IFERROR(IF(#REF!="Yes",_xll.BQL.Query(#REF!&amp;"get(dropna(matches(groupcut(#E,by=#peer,n=10),long_comp_name().value == value(long_comp_name().value,['"&amp;D908&amp;"']).value),true)) for(members('besgcov index'))","#asof",_xll.BQL.Date(#REF!),"#4 = classification_name(bics,4)","#3 = classification_name(bics,3)","#2 = classification_name(bics,2)","#if= "&amp;'[11]Peer Sheet'!$AE$2&amp;"","#Peer = "&amp;'[11]Peer Sheet'!$AE$3&amp;""),G908)*1,"-")))</f>
        <v>#REF!</v>
      </c>
      <c r="L908" s="28" t="e">
        <f>IF(#REF!="","",IF(D908="","",IF(#REF!="Yes",_xll.BQL.Query(#REF!&amp;"get(dropna(matches(groupcut(#S,by=#peer,n=10),long_comp_name().value == value(long_comp_name().value,['"&amp;D908&amp;"']).value),true)) for(members('besgcov index'))","#asof",_xll.BQL.Date(#REF!),"#4 = classification_name(bics,4)","#3 = classification_name(bics,3)","#2 = classification_name(bics,2)","#if= "&amp;'[11]Peer Sheet'!$AE$2&amp;"","#Peer = "&amp;'[11]Peer Sheet'!$AE$3&amp;""),H908)))</f>
        <v>#REF!</v>
      </c>
      <c r="M908" s="28" t="e">
        <f>IF(#REF!="","",IF(D908="","",IF(#REF!="Yes",_xll.BQL.Query(#REF!&amp;"get(dropna(matches(groupcut(#G,by=#peer,n=10),long_comp_name().value == value(long_comp_name().value,['"&amp;D908&amp;"']).value),true)) for(members('besgcov index'))","#asof",_xll.BQL.Date(#REF!),"#4 = classification_name(bics,4)","#3 = classification_name(bics,3)","#2 = classification_name(bics,2)","#if= "&amp;'[11]Peer Sheet'!$AE$2&amp;"","#Peer = "&amp;'[11]Peer Sheet'!$AE$3&amp;""),I908)))</f>
        <v>#REF!</v>
      </c>
    </row>
    <row r="909" spans="11:13">
      <c r="K909" s="28" t="e">
        <f>IF(#REF!="","",IF(D909="","",IFERROR(IF(#REF!="Yes",_xll.BQL.Query(#REF!&amp;"get(dropna(matches(groupcut(#E,by=#peer,n=10),long_comp_name().value == value(long_comp_name().value,['"&amp;D909&amp;"']).value),true)) for(members('besgcov index'))","#asof",_xll.BQL.Date(#REF!),"#4 = classification_name(bics,4)","#3 = classification_name(bics,3)","#2 = classification_name(bics,2)","#if= "&amp;'[11]Peer Sheet'!$AE$2&amp;"","#Peer = "&amp;'[11]Peer Sheet'!$AE$3&amp;""),G909)*1,"-")))</f>
        <v>#REF!</v>
      </c>
      <c r="L909" s="28" t="e">
        <f>IF(#REF!="","",IF(D909="","",IF(#REF!="Yes",_xll.BQL.Query(#REF!&amp;"get(dropna(matches(groupcut(#S,by=#peer,n=10),long_comp_name().value == value(long_comp_name().value,['"&amp;D909&amp;"']).value),true)) for(members('besgcov index'))","#asof",_xll.BQL.Date(#REF!),"#4 = classification_name(bics,4)","#3 = classification_name(bics,3)","#2 = classification_name(bics,2)","#if= "&amp;'[11]Peer Sheet'!$AE$2&amp;"","#Peer = "&amp;'[11]Peer Sheet'!$AE$3&amp;""),H909)))</f>
        <v>#REF!</v>
      </c>
      <c r="M909" s="28" t="e">
        <f>IF(#REF!="","",IF(D909="","",IF(#REF!="Yes",_xll.BQL.Query(#REF!&amp;"get(dropna(matches(groupcut(#G,by=#peer,n=10),long_comp_name().value == value(long_comp_name().value,['"&amp;D909&amp;"']).value),true)) for(members('besgcov index'))","#asof",_xll.BQL.Date(#REF!),"#4 = classification_name(bics,4)","#3 = classification_name(bics,3)","#2 = classification_name(bics,2)","#if= "&amp;'[11]Peer Sheet'!$AE$2&amp;"","#Peer = "&amp;'[11]Peer Sheet'!$AE$3&amp;""),I909)))</f>
        <v>#REF!</v>
      </c>
    </row>
    <row r="910" spans="11:13">
      <c r="K910" s="28" t="e">
        <f>IF(#REF!="","",IF(D910="","",IFERROR(IF(#REF!="Yes",_xll.BQL.Query(#REF!&amp;"get(dropna(matches(groupcut(#E,by=#peer,n=10),long_comp_name().value == value(long_comp_name().value,['"&amp;D910&amp;"']).value),true)) for(members('besgcov index'))","#asof",_xll.BQL.Date(#REF!),"#4 = classification_name(bics,4)","#3 = classification_name(bics,3)","#2 = classification_name(bics,2)","#if= "&amp;'[11]Peer Sheet'!$AE$2&amp;"","#Peer = "&amp;'[11]Peer Sheet'!$AE$3&amp;""),G910)*1,"-")))</f>
        <v>#REF!</v>
      </c>
      <c r="L910" s="28" t="e">
        <f>IF(#REF!="","",IF(D910="","",IF(#REF!="Yes",_xll.BQL.Query(#REF!&amp;"get(dropna(matches(groupcut(#S,by=#peer,n=10),long_comp_name().value == value(long_comp_name().value,['"&amp;D910&amp;"']).value),true)) for(members('besgcov index'))","#asof",_xll.BQL.Date(#REF!),"#4 = classification_name(bics,4)","#3 = classification_name(bics,3)","#2 = classification_name(bics,2)","#if= "&amp;'[11]Peer Sheet'!$AE$2&amp;"","#Peer = "&amp;'[11]Peer Sheet'!$AE$3&amp;""),H910)))</f>
        <v>#REF!</v>
      </c>
      <c r="M910" s="28" t="e">
        <f>IF(#REF!="","",IF(D910="","",IF(#REF!="Yes",_xll.BQL.Query(#REF!&amp;"get(dropna(matches(groupcut(#G,by=#peer,n=10),long_comp_name().value == value(long_comp_name().value,['"&amp;D910&amp;"']).value),true)) for(members('besgcov index'))","#asof",_xll.BQL.Date(#REF!),"#4 = classification_name(bics,4)","#3 = classification_name(bics,3)","#2 = classification_name(bics,2)","#if= "&amp;'[11]Peer Sheet'!$AE$2&amp;"","#Peer = "&amp;'[11]Peer Sheet'!$AE$3&amp;""),I910)))</f>
        <v>#REF!</v>
      </c>
    </row>
    <row r="911" spans="11:13">
      <c r="K911" s="28" t="e">
        <f>IF(#REF!="","",IF(D911="","",IFERROR(IF(#REF!="Yes",_xll.BQL.Query(#REF!&amp;"get(dropna(matches(groupcut(#E,by=#peer,n=10),long_comp_name().value == value(long_comp_name().value,['"&amp;D911&amp;"']).value),true)) for(members('besgcov index'))","#asof",_xll.BQL.Date(#REF!),"#4 = classification_name(bics,4)","#3 = classification_name(bics,3)","#2 = classification_name(bics,2)","#if= "&amp;'[11]Peer Sheet'!$AE$2&amp;"","#Peer = "&amp;'[11]Peer Sheet'!$AE$3&amp;""),G911)*1,"-")))</f>
        <v>#REF!</v>
      </c>
      <c r="L911" s="28" t="e">
        <f>IF(#REF!="","",IF(D911="","",IF(#REF!="Yes",_xll.BQL.Query(#REF!&amp;"get(dropna(matches(groupcut(#S,by=#peer,n=10),long_comp_name().value == value(long_comp_name().value,['"&amp;D911&amp;"']).value),true)) for(members('besgcov index'))","#asof",_xll.BQL.Date(#REF!),"#4 = classification_name(bics,4)","#3 = classification_name(bics,3)","#2 = classification_name(bics,2)","#if= "&amp;'[11]Peer Sheet'!$AE$2&amp;"","#Peer = "&amp;'[11]Peer Sheet'!$AE$3&amp;""),H911)))</f>
        <v>#REF!</v>
      </c>
      <c r="M911" s="28" t="e">
        <f>IF(#REF!="","",IF(D911="","",IF(#REF!="Yes",_xll.BQL.Query(#REF!&amp;"get(dropna(matches(groupcut(#G,by=#peer,n=10),long_comp_name().value == value(long_comp_name().value,['"&amp;D911&amp;"']).value),true)) for(members('besgcov index'))","#asof",_xll.BQL.Date(#REF!),"#4 = classification_name(bics,4)","#3 = classification_name(bics,3)","#2 = classification_name(bics,2)","#if= "&amp;'[11]Peer Sheet'!$AE$2&amp;"","#Peer = "&amp;'[11]Peer Sheet'!$AE$3&amp;""),I911)))</f>
        <v>#REF!</v>
      </c>
    </row>
    <row r="912" spans="11:13">
      <c r="K912" s="28" t="e">
        <f>IF(#REF!="","",IF(D912="","",IFERROR(IF(#REF!="Yes",_xll.BQL.Query(#REF!&amp;"get(dropna(matches(groupcut(#E,by=#peer,n=10),long_comp_name().value == value(long_comp_name().value,['"&amp;D912&amp;"']).value),true)) for(members('besgcov index'))","#asof",_xll.BQL.Date(#REF!),"#4 = classification_name(bics,4)","#3 = classification_name(bics,3)","#2 = classification_name(bics,2)","#if= "&amp;'[11]Peer Sheet'!$AE$2&amp;"","#Peer = "&amp;'[11]Peer Sheet'!$AE$3&amp;""),G912)*1,"-")))</f>
        <v>#REF!</v>
      </c>
      <c r="L912" s="28" t="e">
        <f>IF(#REF!="","",IF(D912="","",IF(#REF!="Yes",_xll.BQL.Query(#REF!&amp;"get(dropna(matches(groupcut(#S,by=#peer,n=10),long_comp_name().value == value(long_comp_name().value,['"&amp;D912&amp;"']).value),true)) for(members('besgcov index'))","#asof",_xll.BQL.Date(#REF!),"#4 = classification_name(bics,4)","#3 = classification_name(bics,3)","#2 = classification_name(bics,2)","#if= "&amp;'[11]Peer Sheet'!$AE$2&amp;"","#Peer = "&amp;'[11]Peer Sheet'!$AE$3&amp;""),H912)))</f>
        <v>#REF!</v>
      </c>
      <c r="M912" s="28" t="e">
        <f>IF(#REF!="","",IF(D912="","",IF(#REF!="Yes",_xll.BQL.Query(#REF!&amp;"get(dropna(matches(groupcut(#G,by=#peer,n=10),long_comp_name().value == value(long_comp_name().value,['"&amp;D912&amp;"']).value),true)) for(members('besgcov index'))","#asof",_xll.BQL.Date(#REF!),"#4 = classification_name(bics,4)","#3 = classification_name(bics,3)","#2 = classification_name(bics,2)","#if= "&amp;'[11]Peer Sheet'!$AE$2&amp;"","#Peer = "&amp;'[11]Peer Sheet'!$AE$3&amp;""),I912)))</f>
        <v>#REF!</v>
      </c>
    </row>
    <row r="913" spans="11:13">
      <c r="K913" s="28" t="e">
        <f>IF(#REF!="","",IF(D913="","",IFERROR(IF(#REF!="Yes",_xll.BQL.Query(#REF!&amp;"get(dropna(matches(groupcut(#E,by=#peer,n=10),long_comp_name().value == value(long_comp_name().value,['"&amp;D913&amp;"']).value),true)) for(members('besgcov index'))","#asof",_xll.BQL.Date(#REF!),"#4 = classification_name(bics,4)","#3 = classification_name(bics,3)","#2 = classification_name(bics,2)","#if= "&amp;'[11]Peer Sheet'!$AE$2&amp;"","#Peer = "&amp;'[11]Peer Sheet'!$AE$3&amp;""),G913)*1,"-")))</f>
        <v>#REF!</v>
      </c>
      <c r="L913" s="28" t="e">
        <f>IF(#REF!="","",IF(D913="","",IF(#REF!="Yes",_xll.BQL.Query(#REF!&amp;"get(dropna(matches(groupcut(#S,by=#peer,n=10),long_comp_name().value == value(long_comp_name().value,['"&amp;D913&amp;"']).value),true)) for(members('besgcov index'))","#asof",_xll.BQL.Date(#REF!),"#4 = classification_name(bics,4)","#3 = classification_name(bics,3)","#2 = classification_name(bics,2)","#if= "&amp;'[11]Peer Sheet'!$AE$2&amp;"","#Peer = "&amp;'[11]Peer Sheet'!$AE$3&amp;""),H913)))</f>
        <v>#REF!</v>
      </c>
      <c r="M913" s="28" t="e">
        <f>IF(#REF!="","",IF(D913="","",IF(#REF!="Yes",_xll.BQL.Query(#REF!&amp;"get(dropna(matches(groupcut(#G,by=#peer,n=10),long_comp_name().value == value(long_comp_name().value,['"&amp;D913&amp;"']).value),true)) for(members('besgcov index'))","#asof",_xll.BQL.Date(#REF!),"#4 = classification_name(bics,4)","#3 = classification_name(bics,3)","#2 = classification_name(bics,2)","#if= "&amp;'[11]Peer Sheet'!$AE$2&amp;"","#Peer = "&amp;'[11]Peer Sheet'!$AE$3&amp;""),I913)))</f>
        <v>#REF!</v>
      </c>
    </row>
    <row r="914" spans="11:13">
      <c r="K914" s="28" t="e">
        <f>IF(#REF!="","",IF(D914="","",IFERROR(IF(#REF!="Yes",_xll.BQL.Query(#REF!&amp;"get(dropna(matches(groupcut(#E,by=#peer,n=10),long_comp_name().value == value(long_comp_name().value,['"&amp;D914&amp;"']).value),true)) for(members('besgcov index'))","#asof",_xll.BQL.Date(#REF!),"#4 = classification_name(bics,4)","#3 = classification_name(bics,3)","#2 = classification_name(bics,2)","#if= "&amp;'[11]Peer Sheet'!$AE$2&amp;"","#Peer = "&amp;'[11]Peer Sheet'!$AE$3&amp;""),G914)*1,"-")))</f>
        <v>#REF!</v>
      </c>
      <c r="L914" s="28" t="e">
        <f>IF(#REF!="","",IF(D914="","",IF(#REF!="Yes",_xll.BQL.Query(#REF!&amp;"get(dropna(matches(groupcut(#S,by=#peer,n=10),long_comp_name().value == value(long_comp_name().value,['"&amp;D914&amp;"']).value),true)) for(members('besgcov index'))","#asof",_xll.BQL.Date(#REF!),"#4 = classification_name(bics,4)","#3 = classification_name(bics,3)","#2 = classification_name(bics,2)","#if= "&amp;'[11]Peer Sheet'!$AE$2&amp;"","#Peer = "&amp;'[11]Peer Sheet'!$AE$3&amp;""),H914)))</f>
        <v>#REF!</v>
      </c>
      <c r="M914" s="28" t="e">
        <f>IF(#REF!="","",IF(D914="","",IF(#REF!="Yes",_xll.BQL.Query(#REF!&amp;"get(dropna(matches(groupcut(#G,by=#peer,n=10),long_comp_name().value == value(long_comp_name().value,['"&amp;D914&amp;"']).value),true)) for(members('besgcov index'))","#asof",_xll.BQL.Date(#REF!),"#4 = classification_name(bics,4)","#3 = classification_name(bics,3)","#2 = classification_name(bics,2)","#if= "&amp;'[11]Peer Sheet'!$AE$2&amp;"","#Peer = "&amp;'[11]Peer Sheet'!$AE$3&amp;""),I914)))</f>
        <v>#REF!</v>
      </c>
    </row>
    <row r="915" spans="11:13">
      <c r="K915" s="28" t="e">
        <f>IF(#REF!="","",IF(D915="","",IFERROR(IF(#REF!="Yes",_xll.BQL.Query(#REF!&amp;"get(dropna(matches(groupcut(#E,by=#peer,n=10),long_comp_name().value == value(long_comp_name().value,['"&amp;D915&amp;"']).value),true)) for(members('besgcov index'))","#asof",_xll.BQL.Date(#REF!),"#4 = classification_name(bics,4)","#3 = classification_name(bics,3)","#2 = classification_name(bics,2)","#if= "&amp;'[11]Peer Sheet'!$AE$2&amp;"","#Peer = "&amp;'[11]Peer Sheet'!$AE$3&amp;""),G915)*1,"-")))</f>
        <v>#REF!</v>
      </c>
      <c r="L915" s="28" t="e">
        <f>IF(#REF!="","",IF(D915="","",IF(#REF!="Yes",_xll.BQL.Query(#REF!&amp;"get(dropna(matches(groupcut(#S,by=#peer,n=10),long_comp_name().value == value(long_comp_name().value,['"&amp;D915&amp;"']).value),true)) for(members('besgcov index'))","#asof",_xll.BQL.Date(#REF!),"#4 = classification_name(bics,4)","#3 = classification_name(bics,3)","#2 = classification_name(bics,2)","#if= "&amp;'[11]Peer Sheet'!$AE$2&amp;"","#Peer = "&amp;'[11]Peer Sheet'!$AE$3&amp;""),H915)))</f>
        <v>#REF!</v>
      </c>
      <c r="M915" s="28" t="e">
        <f>IF(#REF!="","",IF(D915="","",IF(#REF!="Yes",_xll.BQL.Query(#REF!&amp;"get(dropna(matches(groupcut(#G,by=#peer,n=10),long_comp_name().value == value(long_comp_name().value,['"&amp;D915&amp;"']).value),true)) for(members('besgcov index'))","#asof",_xll.BQL.Date(#REF!),"#4 = classification_name(bics,4)","#3 = classification_name(bics,3)","#2 = classification_name(bics,2)","#if= "&amp;'[11]Peer Sheet'!$AE$2&amp;"","#Peer = "&amp;'[11]Peer Sheet'!$AE$3&amp;""),I915)))</f>
        <v>#REF!</v>
      </c>
    </row>
    <row r="916" spans="11:13">
      <c r="K916" s="28" t="e">
        <f>IF(#REF!="","",IF(D916="","",IFERROR(IF(#REF!="Yes",_xll.BQL.Query(#REF!&amp;"get(dropna(matches(groupcut(#E,by=#peer,n=10),long_comp_name().value == value(long_comp_name().value,['"&amp;D916&amp;"']).value),true)) for(members('besgcov index'))","#asof",_xll.BQL.Date(#REF!),"#4 = classification_name(bics,4)","#3 = classification_name(bics,3)","#2 = classification_name(bics,2)","#if= "&amp;'[11]Peer Sheet'!$AE$2&amp;"","#Peer = "&amp;'[11]Peer Sheet'!$AE$3&amp;""),G916)*1,"-")))</f>
        <v>#REF!</v>
      </c>
      <c r="L916" s="28" t="e">
        <f>IF(#REF!="","",IF(D916="","",IF(#REF!="Yes",_xll.BQL.Query(#REF!&amp;"get(dropna(matches(groupcut(#S,by=#peer,n=10),long_comp_name().value == value(long_comp_name().value,['"&amp;D916&amp;"']).value),true)) for(members('besgcov index'))","#asof",_xll.BQL.Date(#REF!),"#4 = classification_name(bics,4)","#3 = classification_name(bics,3)","#2 = classification_name(bics,2)","#if= "&amp;'[11]Peer Sheet'!$AE$2&amp;"","#Peer = "&amp;'[11]Peer Sheet'!$AE$3&amp;""),H916)))</f>
        <v>#REF!</v>
      </c>
      <c r="M916" s="28" t="e">
        <f>IF(#REF!="","",IF(D916="","",IF(#REF!="Yes",_xll.BQL.Query(#REF!&amp;"get(dropna(matches(groupcut(#G,by=#peer,n=10),long_comp_name().value == value(long_comp_name().value,['"&amp;D916&amp;"']).value),true)) for(members('besgcov index'))","#asof",_xll.BQL.Date(#REF!),"#4 = classification_name(bics,4)","#3 = classification_name(bics,3)","#2 = classification_name(bics,2)","#if= "&amp;'[11]Peer Sheet'!$AE$2&amp;"","#Peer = "&amp;'[11]Peer Sheet'!$AE$3&amp;""),I916)))</f>
        <v>#REF!</v>
      </c>
    </row>
    <row r="917" spans="11:13">
      <c r="K917" s="28" t="e">
        <f>IF(#REF!="","",IF(D917="","",IFERROR(IF(#REF!="Yes",_xll.BQL.Query(#REF!&amp;"get(dropna(matches(groupcut(#E,by=#peer,n=10),long_comp_name().value == value(long_comp_name().value,['"&amp;D917&amp;"']).value),true)) for(members('besgcov index'))","#asof",_xll.BQL.Date(#REF!),"#4 = classification_name(bics,4)","#3 = classification_name(bics,3)","#2 = classification_name(bics,2)","#if= "&amp;'[11]Peer Sheet'!$AE$2&amp;"","#Peer = "&amp;'[11]Peer Sheet'!$AE$3&amp;""),G917)*1,"-")))</f>
        <v>#REF!</v>
      </c>
      <c r="L917" s="28" t="e">
        <f>IF(#REF!="","",IF(D917="","",IF(#REF!="Yes",_xll.BQL.Query(#REF!&amp;"get(dropna(matches(groupcut(#S,by=#peer,n=10),long_comp_name().value == value(long_comp_name().value,['"&amp;D917&amp;"']).value),true)) for(members('besgcov index'))","#asof",_xll.BQL.Date(#REF!),"#4 = classification_name(bics,4)","#3 = classification_name(bics,3)","#2 = classification_name(bics,2)","#if= "&amp;'[11]Peer Sheet'!$AE$2&amp;"","#Peer = "&amp;'[11]Peer Sheet'!$AE$3&amp;""),H917)))</f>
        <v>#REF!</v>
      </c>
      <c r="M917" s="28" t="e">
        <f>IF(#REF!="","",IF(D917="","",IF(#REF!="Yes",_xll.BQL.Query(#REF!&amp;"get(dropna(matches(groupcut(#G,by=#peer,n=10),long_comp_name().value == value(long_comp_name().value,['"&amp;D917&amp;"']).value),true)) for(members('besgcov index'))","#asof",_xll.BQL.Date(#REF!),"#4 = classification_name(bics,4)","#3 = classification_name(bics,3)","#2 = classification_name(bics,2)","#if= "&amp;'[11]Peer Sheet'!$AE$2&amp;"","#Peer = "&amp;'[11]Peer Sheet'!$AE$3&amp;""),I917)))</f>
        <v>#REF!</v>
      </c>
    </row>
    <row r="918" spans="11:13">
      <c r="K918" s="28" t="e">
        <f>IF(#REF!="","",IF(D918="","",IFERROR(IF(#REF!="Yes",_xll.BQL.Query(#REF!&amp;"get(dropna(matches(groupcut(#E,by=#peer,n=10),long_comp_name().value == value(long_comp_name().value,['"&amp;D918&amp;"']).value),true)) for(members('besgcov index'))","#asof",_xll.BQL.Date(#REF!),"#4 = classification_name(bics,4)","#3 = classification_name(bics,3)","#2 = classification_name(bics,2)","#if= "&amp;'[11]Peer Sheet'!$AE$2&amp;"","#Peer = "&amp;'[11]Peer Sheet'!$AE$3&amp;""),G918)*1,"-")))</f>
        <v>#REF!</v>
      </c>
      <c r="L918" s="28" t="e">
        <f>IF(#REF!="","",IF(D918="","",IF(#REF!="Yes",_xll.BQL.Query(#REF!&amp;"get(dropna(matches(groupcut(#S,by=#peer,n=10),long_comp_name().value == value(long_comp_name().value,['"&amp;D918&amp;"']).value),true)) for(members('besgcov index'))","#asof",_xll.BQL.Date(#REF!),"#4 = classification_name(bics,4)","#3 = classification_name(bics,3)","#2 = classification_name(bics,2)","#if= "&amp;'[11]Peer Sheet'!$AE$2&amp;"","#Peer = "&amp;'[11]Peer Sheet'!$AE$3&amp;""),H918)))</f>
        <v>#REF!</v>
      </c>
      <c r="M918" s="28" t="e">
        <f>IF(#REF!="","",IF(D918="","",IF(#REF!="Yes",_xll.BQL.Query(#REF!&amp;"get(dropna(matches(groupcut(#G,by=#peer,n=10),long_comp_name().value == value(long_comp_name().value,['"&amp;D918&amp;"']).value),true)) for(members('besgcov index'))","#asof",_xll.BQL.Date(#REF!),"#4 = classification_name(bics,4)","#3 = classification_name(bics,3)","#2 = classification_name(bics,2)","#if= "&amp;'[11]Peer Sheet'!$AE$2&amp;"","#Peer = "&amp;'[11]Peer Sheet'!$AE$3&amp;""),I918)))</f>
        <v>#REF!</v>
      </c>
    </row>
    <row r="919" spans="11:13">
      <c r="K919" s="28" t="e">
        <f>IF(#REF!="","",IF(D919="","",IFERROR(IF(#REF!="Yes",_xll.BQL.Query(#REF!&amp;"get(dropna(matches(groupcut(#E,by=#peer,n=10),long_comp_name().value == value(long_comp_name().value,['"&amp;D919&amp;"']).value),true)) for(members('besgcov index'))","#asof",_xll.BQL.Date(#REF!),"#4 = classification_name(bics,4)","#3 = classification_name(bics,3)","#2 = classification_name(bics,2)","#if= "&amp;'[11]Peer Sheet'!$AE$2&amp;"","#Peer = "&amp;'[11]Peer Sheet'!$AE$3&amp;""),G919)*1,"-")))</f>
        <v>#REF!</v>
      </c>
      <c r="L919" s="28" t="e">
        <f>IF(#REF!="","",IF(D919="","",IF(#REF!="Yes",_xll.BQL.Query(#REF!&amp;"get(dropna(matches(groupcut(#S,by=#peer,n=10),long_comp_name().value == value(long_comp_name().value,['"&amp;D919&amp;"']).value),true)) for(members('besgcov index'))","#asof",_xll.BQL.Date(#REF!),"#4 = classification_name(bics,4)","#3 = classification_name(bics,3)","#2 = classification_name(bics,2)","#if= "&amp;'[11]Peer Sheet'!$AE$2&amp;"","#Peer = "&amp;'[11]Peer Sheet'!$AE$3&amp;""),H919)))</f>
        <v>#REF!</v>
      </c>
      <c r="M919" s="28" t="e">
        <f>IF(#REF!="","",IF(D919="","",IF(#REF!="Yes",_xll.BQL.Query(#REF!&amp;"get(dropna(matches(groupcut(#G,by=#peer,n=10),long_comp_name().value == value(long_comp_name().value,['"&amp;D919&amp;"']).value),true)) for(members('besgcov index'))","#asof",_xll.BQL.Date(#REF!),"#4 = classification_name(bics,4)","#3 = classification_name(bics,3)","#2 = classification_name(bics,2)","#if= "&amp;'[11]Peer Sheet'!$AE$2&amp;"","#Peer = "&amp;'[11]Peer Sheet'!$AE$3&amp;""),I919)))</f>
        <v>#REF!</v>
      </c>
    </row>
    <row r="920" spans="11:13">
      <c r="K920" s="28" t="e">
        <f>IF(#REF!="","",IF(D920="","",IFERROR(IF(#REF!="Yes",_xll.BQL.Query(#REF!&amp;"get(dropna(matches(groupcut(#E,by=#peer,n=10),long_comp_name().value == value(long_comp_name().value,['"&amp;D920&amp;"']).value),true)) for(members('besgcov index'))","#asof",_xll.BQL.Date(#REF!),"#4 = classification_name(bics,4)","#3 = classification_name(bics,3)","#2 = classification_name(bics,2)","#if= "&amp;'[11]Peer Sheet'!$AE$2&amp;"","#Peer = "&amp;'[11]Peer Sheet'!$AE$3&amp;""),G920)*1,"-")))</f>
        <v>#REF!</v>
      </c>
      <c r="L920" s="28" t="e">
        <f>IF(#REF!="","",IF(D920="","",IF(#REF!="Yes",_xll.BQL.Query(#REF!&amp;"get(dropna(matches(groupcut(#S,by=#peer,n=10),long_comp_name().value == value(long_comp_name().value,['"&amp;D920&amp;"']).value),true)) for(members('besgcov index'))","#asof",_xll.BQL.Date(#REF!),"#4 = classification_name(bics,4)","#3 = classification_name(bics,3)","#2 = classification_name(bics,2)","#if= "&amp;'[11]Peer Sheet'!$AE$2&amp;"","#Peer = "&amp;'[11]Peer Sheet'!$AE$3&amp;""),H920)))</f>
        <v>#REF!</v>
      </c>
      <c r="M920" s="28" t="e">
        <f>IF(#REF!="","",IF(D920="","",IF(#REF!="Yes",_xll.BQL.Query(#REF!&amp;"get(dropna(matches(groupcut(#G,by=#peer,n=10),long_comp_name().value == value(long_comp_name().value,['"&amp;D920&amp;"']).value),true)) for(members('besgcov index'))","#asof",_xll.BQL.Date(#REF!),"#4 = classification_name(bics,4)","#3 = classification_name(bics,3)","#2 = classification_name(bics,2)","#if= "&amp;'[11]Peer Sheet'!$AE$2&amp;"","#Peer = "&amp;'[11]Peer Sheet'!$AE$3&amp;""),I920)))</f>
        <v>#REF!</v>
      </c>
    </row>
    <row r="921" spans="11:13">
      <c r="K921" s="28" t="e">
        <f>IF(#REF!="","",IF(D921="","",IFERROR(IF(#REF!="Yes",_xll.BQL.Query(#REF!&amp;"get(dropna(matches(groupcut(#E,by=#peer,n=10),long_comp_name().value == value(long_comp_name().value,['"&amp;D921&amp;"']).value),true)) for(members('besgcov index'))","#asof",_xll.BQL.Date(#REF!),"#4 = classification_name(bics,4)","#3 = classification_name(bics,3)","#2 = classification_name(bics,2)","#if= "&amp;'[11]Peer Sheet'!$AE$2&amp;"","#Peer = "&amp;'[11]Peer Sheet'!$AE$3&amp;""),G921)*1,"-")))</f>
        <v>#REF!</v>
      </c>
      <c r="L921" s="28" t="e">
        <f>IF(#REF!="","",IF(D921="","",IF(#REF!="Yes",_xll.BQL.Query(#REF!&amp;"get(dropna(matches(groupcut(#S,by=#peer,n=10),long_comp_name().value == value(long_comp_name().value,['"&amp;D921&amp;"']).value),true)) for(members('besgcov index'))","#asof",_xll.BQL.Date(#REF!),"#4 = classification_name(bics,4)","#3 = classification_name(bics,3)","#2 = classification_name(bics,2)","#if= "&amp;'[11]Peer Sheet'!$AE$2&amp;"","#Peer = "&amp;'[11]Peer Sheet'!$AE$3&amp;""),H921)))</f>
        <v>#REF!</v>
      </c>
      <c r="M921" s="28" t="e">
        <f>IF(#REF!="","",IF(D921="","",IF(#REF!="Yes",_xll.BQL.Query(#REF!&amp;"get(dropna(matches(groupcut(#G,by=#peer,n=10),long_comp_name().value == value(long_comp_name().value,['"&amp;D921&amp;"']).value),true)) for(members('besgcov index'))","#asof",_xll.BQL.Date(#REF!),"#4 = classification_name(bics,4)","#3 = classification_name(bics,3)","#2 = classification_name(bics,2)","#if= "&amp;'[11]Peer Sheet'!$AE$2&amp;"","#Peer = "&amp;'[11]Peer Sheet'!$AE$3&amp;""),I921)))</f>
        <v>#REF!</v>
      </c>
    </row>
    <row r="922" spans="11:13">
      <c r="K922" s="28" t="e">
        <f>IF(#REF!="","",IF(D922="","",IFERROR(IF(#REF!="Yes",_xll.BQL.Query(#REF!&amp;"get(dropna(matches(groupcut(#E,by=#peer,n=10),long_comp_name().value == value(long_comp_name().value,['"&amp;D922&amp;"']).value),true)) for(members('besgcov index'))","#asof",_xll.BQL.Date(#REF!),"#4 = classification_name(bics,4)","#3 = classification_name(bics,3)","#2 = classification_name(bics,2)","#if= "&amp;'[11]Peer Sheet'!$AE$2&amp;"","#Peer = "&amp;'[11]Peer Sheet'!$AE$3&amp;""),G922)*1,"-")))</f>
        <v>#REF!</v>
      </c>
      <c r="L922" s="28" t="e">
        <f>IF(#REF!="","",IF(D922="","",IF(#REF!="Yes",_xll.BQL.Query(#REF!&amp;"get(dropna(matches(groupcut(#S,by=#peer,n=10),long_comp_name().value == value(long_comp_name().value,['"&amp;D922&amp;"']).value),true)) for(members('besgcov index'))","#asof",_xll.BQL.Date(#REF!),"#4 = classification_name(bics,4)","#3 = classification_name(bics,3)","#2 = classification_name(bics,2)","#if= "&amp;'[11]Peer Sheet'!$AE$2&amp;"","#Peer = "&amp;'[11]Peer Sheet'!$AE$3&amp;""),H922)))</f>
        <v>#REF!</v>
      </c>
      <c r="M922" s="28" t="e">
        <f>IF(#REF!="","",IF(D922="","",IF(#REF!="Yes",_xll.BQL.Query(#REF!&amp;"get(dropna(matches(groupcut(#G,by=#peer,n=10),long_comp_name().value == value(long_comp_name().value,['"&amp;D922&amp;"']).value),true)) for(members('besgcov index'))","#asof",_xll.BQL.Date(#REF!),"#4 = classification_name(bics,4)","#3 = classification_name(bics,3)","#2 = classification_name(bics,2)","#if= "&amp;'[11]Peer Sheet'!$AE$2&amp;"","#Peer = "&amp;'[11]Peer Sheet'!$AE$3&amp;""),I922)))</f>
        <v>#REF!</v>
      </c>
    </row>
    <row r="923" spans="11:13">
      <c r="K923" s="28" t="e">
        <f>IF(#REF!="","",IF(D923="","",IFERROR(IF(#REF!="Yes",_xll.BQL.Query(#REF!&amp;"get(dropna(matches(groupcut(#E,by=#peer,n=10),long_comp_name().value == value(long_comp_name().value,['"&amp;D923&amp;"']).value),true)) for(members('besgcov index'))","#asof",_xll.BQL.Date(#REF!),"#4 = classification_name(bics,4)","#3 = classification_name(bics,3)","#2 = classification_name(bics,2)","#if= "&amp;'[11]Peer Sheet'!$AE$2&amp;"","#Peer = "&amp;'[11]Peer Sheet'!$AE$3&amp;""),G923)*1,"-")))</f>
        <v>#REF!</v>
      </c>
      <c r="L923" s="28" t="e">
        <f>IF(#REF!="","",IF(D923="","",IF(#REF!="Yes",_xll.BQL.Query(#REF!&amp;"get(dropna(matches(groupcut(#S,by=#peer,n=10),long_comp_name().value == value(long_comp_name().value,['"&amp;D923&amp;"']).value),true)) for(members('besgcov index'))","#asof",_xll.BQL.Date(#REF!),"#4 = classification_name(bics,4)","#3 = classification_name(bics,3)","#2 = classification_name(bics,2)","#if= "&amp;'[11]Peer Sheet'!$AE$2&amp;"","#Peer = "&amp;'[11]Peer Sheet'!$AE$3&amp;""),H923)))</f>
        <v>#REF!</v>
      </c>
      <c r="M923" s="28" t="e">
        <f>IF(#REF!="","",IF(D923="","",IF(#REF!="Yes",_xll.BQL.Query(#REF!&amp;"get(dropna(matches(groupcut(#G,by=#peer,n=10),long_comp_name().value == value(long_comp_name().value,['"&amp;D923&amp;"']).value),true)) for(members('besgcov index'))","#asof",_xll.BQL.Date(#REF!),"#4 = classification_name(bics,4)","#3 = classification_name(bics,3)","#2 = classification_name(bics,2)","#if= "&amp;'[11]Peer Sheet'!$AE$2&amp;"","#Peer = "&amp;'[11]Peer Sheet'!$AE$3&amp;""),I923)))</f>
        <v>#REF!</v>
      </c>
    </row>
    <row r="924" spans="11:13">
      <c r="K924" s="28" t="e">
        <f>IF(#REF!="","",IF(D924="","",IFERROR(IF(#REF!="Yes",_xll.BQL.Query(#REF!&amp;"get(dropna(matches(groupcut(#E,by=#peer,n=10),long_comp_name().value == value(long_comp_name().value,['"&amp;D924&amp;"']).value),true)) for(members('besgcov index'))","#asof",_xll.BQL.Date(#REF!),"#4 = classification_name(bics,4)","#3 = classification_name(bics,3)","#2 = classification_name(bics,2)","#if= "&amp;'[11]Peer Sheet'!$AE$2&amp;"","#Peer = "&amp;'[11]Peer Sheet'!$AE$3&amp;""),G924)*1,"-")))</f>
        <v>#REF!</v>
      </c>
      <c r="L924" s="28" t="e">
        <f>IF(#REF!="","",IF(D924="","",IF(#REF!="Yes",_xll.BQL.Query(#REF!&amp;"get(dropna(matches(groupcut(#S,by=#peer,n=10),long_comp_name().value == value(long_comp_name().value,['"&amp;D924&amp;"']).value),true)) for(members('besgcov index'))","#asof",_xll.BQL.Date(#REF!),"#4 = classification_name(bics,4)","#3 = classification_name(bics,3)","#2 = classification_name(bics,2)","#if= "&amp;'[11]Peer Sheet'!$AE$2&amp;"","#Peer = "&amp;'[11]Peer Sheet'!$AE$3&amp;""),H924)))</f>
        <v>#REF!</v>
      </c>
      <c r="M924" s="28" t="e">
        <f>IF(#REF!="","",IF(D924="","",IF(#REF!="Yes",_xll.BQL.Query(#REF!&amp;"get(dropna(matches(groupcut(#G,by=#peer,n=10),long_comp_name().value == value(long_comp_name().value,['"&amp;D924&amp;"']).value),true)) for(members('besgcov index'))","#asof",_xll.BQL.Date(#REF!),"#4 = classification_name(bics,4)","#3 = classification_name(bics,3)","#2 = classification_name(bics,2)","#if= "&amp;'[11]Peer Sheet'!$AE$2&amp;"","#Peer = "&amp;'[11]Peer Sheet'!$AE$3&amp;""),I924)))</f>
        <v>#REF!</v>
      </c>
    </row>
    <row r="925" spans="11:13">
      <c r="K925" s="28" t="e">
        <f>IF(#REF!="","",IF(D925="","",IFERROR(IF(#REF!="Yes",_xll.BQL.Query(#REF!&amp;"get(dropna(matches(groupcut(#E,by=#peer,n=10),long_comp_name().value == value(long_comp_name().value,['"&amp;D925&amp;"']).value),true)) for(members('besgcov index'))","#asof",_xll.BQL.Date(#REF!),"#4 = classification_name(bics,4)","#3 = classification_name(bics,3)","#2 = classification_name(bics,2)","#if= "&amp;'[11]Peer Sheet'!$AE$2&amp;"","#Peer = "&amp;'[11]Peer Sheet'!$AE$3&amp;""),G925)*1,"-")))</f>
        <v>#REF!</v>
      </c>
      <c r="L925" s="28" t="e">
        <f>IF(#REF!="","",IF(D925="","",IF(#REF!="Yes",_xll.BQL.Query(#REF!&amp;"get(dropna(matches(groupcut(#S,by=#peer,n=10),long_comp_name().value == value(long_comp_name().value,['"&amp;D925&amp;"']).value),true)) for(members('besgcov index'))","#asof",_xll.BQL.Date(#REF!),"#4 = classification_name(bics,4)","#3 = classification_name(bics,3)","#2 = classification_name(bics,2)","#if= "&amp;'[11]Peer Sheet'!$AE$2&amp;"","#Peer = "&amp;'[11]Peer Sheet'!$AE$3&amp;""),H925)))</f>
        <v>#REF!</v>
      </c>
      <c r="M925" s="28" t="e">
        <f>IF(#REF!="","",IF(D925="","",IF(#REF!="Yes",_xll.BQL.Query(#REF!&amp;"get(dropna(matches(groupcut(#G,by=#peer,n=10),long_comp_name().value == value(long_comp_name().value,['"&amp;D925&amp;"']).value),true)) for(members('besgcov index'))","#asof",_xll.BQL.Date(#REF!),"#4 = classification_name(bics,4)","#3 = classification_name(bics,3)","#2 = classification_name(bics,2)","#if= "&amp;'[11]Peer Sheet'!$AE$2&amp;"","#Peer = "&amp;'[11]Peer Sheet'!$AE$3&amp;""),I925)))</f>
        <v>#REF!</v>
      </c>
    </row>
    <row r="926" spans="11:13">
      <c r="K926" s="28" t="e">
        <f>IF(#REF!="","",IF(D926="","",IFERROR(IF(#REF!="Yes",_xll.BQL.Query(#REF!&amp;"get(dropna(matches(groupcut(#E,by=#peer,n=10),long_comp_name().value == value(long_comp_name().value,['"&amp;D926&amp;"']).value),true)) for(members('besgcov index'))","#asof",_xll.BQL.Date(#REF!),"#4 = classification_name(bics,4)","#3 = classification_name(bics,3)","#2 = classification_name(bics,2)","#if= "&amp;'[11]Peer Sheet'!$AE$2&amp;"","#Peer = "&amp;'[11]Peer Sheet'!$AE$3&amp;""),G926)*1,"-")))</f>
        <v>#REF!</v>
      </c>
      <c r="L926" s="28" t="e">
        <f>IF(#REF!="","",IF(D926="","",IF(#REF!="Yes",_xll.BQL.Query(#REF!&amp;"get(dropna(matches(groupcut(#S,by=#peer,n=10),long_comp_name().value == value(long_comp_name().value,['"&amp;D926&amp;"']).value),true)) for(members('besgcov index'))","#asof",_xll.BQL.Date(#REF!),"#4 = classification_name(bics,4)","#3 = classification_name(bics,3)","#2 = classification_name(bics,2)","#if= "&amp;'[11]Peer Sheet'!$AE$2&amp;"","#Peer = "&amp;'[11]Peer Sheet'!$AE$3&amp;""),H926)))</f>
        <v>#REF!</v>
      </c>
      <c r="M926" s="28" t="e">
        <f>IF(#REF!="","",IF(D926="","",IF(#REF!="Yes",_xll.BQL.Query(#REF!&amp;"get(dropna(matches(groupcut(#G,by=#peer,n=10),long_comp_name().value == value(long_comp_name().value,['"&amp;D926&amp;"']).value),true)) for(members('besgcov index'))","#asof",_xll.BQL.Date(#REF!),"#4 = classification_name(bics,4)","#3 = classification_name(bics,3)","#2 = classification_name(bics,2)","#if= "&amp;'[11]Peer Sheet'!$AE$2&amp;"","#Peer = "&amp;'[11]Peer Sheet'!$AE$3&amp;""),I926)))</f>
        <v>#REF!</v>
      </c>
    </row>
    <row r="927" spans="11:13">
      <c r="K927" s="28" t="e">
        <f>IF(#REF!="","",IF(D927="","",IFERROR(IF(#REF!="Yes",_xll.BQL.Query(#REF!&amp;"get(dropna(matches(groupcut(#E,by=#peer,n=10),long_comp_name().value == value(long_comp_name().value,['"&amp;D927&amp;"']).value),true)) for(members('besgcov index'))","#asof",_xll.BQL.Date(#REF!),"#4 = classification_name(bics,4)","#3 = classification_name(bics,3)","#2 = classification_name(bics,2)","#if= "&amp;'[11]Peer Sheet'!$AE$2&amp;"","#Peer = "&amp;'[11]Peer Sheet'!$AE$3&amp;""),G927)*1,"-")))</f>
        <v>#REF!</v>
      </c>
      <c r="L927" s="28" t="e">
        <f>IF(#REF!="","",IF(D927="","",IF(#REF!="Yes",_xll.BQL.Query(#REF!&amp;"get(dropna(matches(groupcut(#S,by=#peer,n=10),long_comp_name().value == value(long_comp_name().value,['"&amp;D927&amp;"']).value),true)) for(members('besgcov index'))","#asof",_xll.BQL.Date(#REF!),"#4 = classification_name(bics,4)","#3 = classification_name(bics,3)","#2 = classification_name(bics,2)","#if= "&amp;'[11]Peer Sheet'!$AE$2&amp;"","#Peer = "&amp;'[11]Peer Sheet'!$AE$3&amp;""),H927)))</f>
        <v>#REF!</v>
      </c>
      <c r="M927" s="28" t="e">
        <f>IF(#REF!="","",IF(D927="","",IF(#REF!="Yes",_xll.BQL.Query(#REF!&amp;"get(dropna(matches(groupcut(#G,by=#peer,n=10),long_comp_name().value == value(long_comp_name().value,['"&amp;D927&amp;"']).value),true)) for(members('besgcov index'))","#asof",_xll.BQL.Date(#REF!),"#4 = classification_name(bics,4)","#3 = classification_name(bics,3)","#2 = classification_name(bics,2)","#if= "&amp;'[11]Peer Sheet'!$AE$2&amp;"","#Peer = "&amp;'[11]Peer Sheet'!$AE$3&amp;""),I927)))</f>
        <v>#REF!</v>
      </c>
    </row>
    <row r="928" spans="11:13">
      <c r="K928" s="28" t="e">
        <f>IF(#REF!="","",IF(D928="","",IFERROR(IF(#REF!="Yes",_xll.BQL.Query(#REF!&amp;"get(dropna(matches(groupcut(#E,by=#peer,n=10),long_comp_name().value == value(long_comp_name().value,['"&amp;D928&amp;"']).value),true)) for(members('besgcov index'))","#asof",_xll.BQL.Date(#REF!),"#4 = classification_name(bics,4)","#3 = classification_name(bics,3)","#2 = classification_name(bics,2)","#if= "&amp;'[11]Peer Sheet'!$AE$2&amp;"","#Peer = "&amp;'[11]Peer Sheet'!$AE$3&amp;""),G928)*1,"-")))</f>
        <v>#REF!</v>
      </c>
      <c r="L928" s="28" t="e">
        <f>IF(#REF!="","",IF(D928="","",IF(#REF!="Yes",_xll.BQL.Query(#REF!&amp;"get(dropna(matches(groupcut(#S,by=#peer,n=10),long_comp_name().value == value(long_comp_name().value,['"&amp;D928&amp;"']).value),true)) for(members('besgcov index'))","#asof",_xll.BQL.Date(#REF!),"#4 = classification_name(bics,4)","#3 = classification_name(bics,3)","#2 = classification_name(bics,2)","#if= "&amp;'[11]Peer Sheet'!$AE$2&amp;"","#Peer = "&amp;'[11]Peer Sheet'!$AE$3&amp;""),H928)))</f>
        <v>#REF!</v>
      </c>
      <c r="M928" s="28" t="e">
        <f>IF(#REF!="","",IF(D928="","",IF(#REF!="Yes",_xll.BQL.Query(#REF!&amp;"get(dropna(matches(groupcut(#G,by=#peer,n=10),long_comp_name().value == value(long_comp_name().value,['"&amp;D928&amp;"']).value),true)) for(members('besgcov index'))","#asof",_xll.BQL.Date(#REF!),"#4 = classification_name(bics,4)","#3 = classification_name(bics,3)","#2 = classification_name(bics,2)","#if= "&amp;'[11]Peer Sheet'!$AE$2&amp;"","#Peer = "&amp;'[11]Peer Sheet'!$AE$3&amp;""),I928)))</f>
        <v>#REF!</v>
      </c>
    </row>
    <row r="929" spans="11:13">
      <c r="K929" s="28" t="e">
        <f>IF(#REF!="","",IF(D929="","",IFERROR(IF(#REF!="Yes",_xll.BQL.Query(#REF!&amp;"get(dropna(matches(groupcut(#E,by=#peer,n=10),long_comp_name().value == value(long_comp_name().value,['"&amp;D929&amp;"']).value),true)) for(members('besgcov index'))","#asof",_xll.BQL.Date(#REF!),"#4 = classification_name(bics,4)","#3 = classification_name(bics,3)","#2 = classification_name(bics,2)","#if= "&amp;'[11]Peer Sheet'!$AE$2&amp;"","#Peer = "&amp;'[11]Peer Sheet'!$AE$3&amp;""),G929)*1,"-")))</f>
        <v>#REF!</v>
      </c>
      <c r="L929" s="28" t="e">
        <f>IF(#REF!="","",IF(D929="","",IF(#REF!="Yes",_xll.BQL.Query(#REF!&amp;"get(dropna(matches(groupcut(#S,by=#peer,n=10),long_comp_name().value == value(long_comp_name().value,['"&amp;D929&amp;"']).value),true)) for(members('besgcov index'))","#asof",_xll.BQL.Date(#REF!),"#4 = classification_name(bics,4)","#3 = classification_name(bics,3)","#2 = classification_name(bics,2)","#if= "&amp;'[11]Peer Sheet'!$AE$2&amp;"","#Peer = "&amp;'[11]Peer Sheet'!$AE$3&amp;""),H929)))</f>
        <v>#REF!</v>
      </c>
      <c r="M929" s="28" t="e">
        <f>IF(#REF!="","",IF(D929="","",IF(#REF!="Yes",_xll.BQL.Query(#REF!&amp;"get(dropna(matches(groupcut(#G,by=#peer,n=10),long_comp_name().value == value(long_comp_name().value,['"&amp;D929&amp;"']).value),true)) for(members('besgcov index'))","#asof",_xll.BQL.Date(#REF!),"#4 = classification_name(bics,4)","#3 = classification_name(bics,3)","#2 = classification_name(bics,2)","#if= "&amp;'[11]Peer Sheet'!$AE$2&amp;"","#Peer = "&amp;'[11]Peer Sheet'!$AE$3&amp;""),I929)))</f>
        <v>#REF!</v>
      </c>
    </row>
    <row r="930" spans="11:13">
      <c r="K930" s="28" t="e">
        <f>IF(#REF!="","",IF(D930="","",IFERROR(IF(#REF!="Yes",_xll.BQL.Query(#REF!&amp;"get(dropna(matches(groupcut(#E,by=#peer,n=10),long_comp_name().value == value(long_comp_name().value,['"&amp;D930&amp;"']).value),true)) for(members('besgcov index'))","#asof",_xll.BQL.Date(#REF!),"#4 = classification_name(bics,4)","#3 = classification_name(bics,3)","#2 = classification_name(bics,2)","#if= "&amp;'[11]Peer Sheet'!$AE$2&amp;"","#Peer = "&amp;'[11]Peer Sheet'!$AE$3&amp;""),G930)*1,"-")))</f>
        <v>#REF!</v>
      </c>
      <c r="L930" s="28" t="e">
        <f>IF(#REF!="","",IF(D930="","",IF(#REF!="Yes",_xll.BQL.Query(#REF!&amp;"get(dropna(matches(groupcut(#S,by=#peer,n=10),long_comp_name().value == value(long_comp_name().value,['"&amp;D930&amp;"']).value),true)) for(members('besgcov index'))","#asof",_xll.BQL.Date(#REF!),"#4 = classification_name(bics,4)","#3 = classification_name(bics,3)","#2 = classification_name(bics,2)","#if= "&amp;'[11]Peer Sheet'!$AE$2&amp;"","#Peer = "&amp;'[11]Peer Sheet'!$AE$3&amp;""),H930)))</f>
        <v>#REF!</v>
      </c>
      <c r="M930" s="28" t="e">
        <f>IF(#REF!="","",IF(D930="","",IF(#REF!="Yes",_xll.BQL.Query(#REF!&amp;"get(dropna(matches(groupcut(#G,by=#peer,n=10),long_comp_name().value == value(long_comp_name().value,['"&amp;D930&amp;"']).value),true)) for(members('besgcov index'))","#asof",_xll.BQL.Date(#REF!),"#4 = classification_name(bics,4)","#3 = classification_name(bics,3)","#2 = classification_name(bics,2)","#if= "&amp;'[11]Peer Sheet'!$AE$2&amp;"","#Peer = "&amp;'[11]Peer Sheet'!$AE$3&amp;""),I930)))</f>
        <v>#REF!</v>
      </c>
    </row>
    <row r="931" spans="11:13">
      <c r="K931" s="28" t="e">
        <f>IF(#REF!="","",IF(D931="","",IFERROR(IF(#REF!="Yes",_xll.BQL.Query(#REF!&amp;"get(dropna(matches(groupcut(#E,by=#peer,n=10),long_comp_name().value == value(long_comp_name().value,['"&amp;D931&amp;"']).value),true)) for(members('besgcov index'))","#asof",_xll.BQL.Date(#REF!),"#4 = classification_name(bics,4)","#3 = classification_name(bics,3)","#2 = classification_name(bics,2)","#if= "&amp;'[11]Peer Sheet'!$AE$2&amp;"","#Peer = "&amp;'[11]Peer Sheet'!$AE$3&amp;""),G931)*1,"-")))</f>
        <v>#REF!</v>
      </c>
      <c r="L931" s="28" t="e">
        <f>IF(#REF!="","",IF(D931="","",IF(#REF!="Yes",_xll.BQL.Query(#REF!&amp;"get(dropna(matches(groupcut(#S,by=#peer,n=10),long_comp_name().value == value(long_comp_name().value,['"&amp;D931&amp;"']).value),true)) for(members('besgcov index'))","#asof",_xll.BQL.Date(#REF!),"#4 = classification_name(bics,4)","#3 = classification_name(bics,3)","#2 = classification_name(bics,2)","#if= "&amp;'[11]Peer Sheet'!$AE$2&amp;"","#Peer = "&amp;'[11]Peer Sheet'!$AE$3&amp;""),H931)))</f>
        <v>#REF!</v>
      </c>
      <c r="M931" s="28" t="e">
        <f>IF(#REF!="","",IF(D931="","",IF(#REF!="Yes",_xll.BQL.Query(#REF!&amp;"get(dropna(matches(groupcut(#G,by=#peer,n=10),long_comp_name().value == value(long_comp_name().value,['"&amp;D931&amp;"']).value),true)) for(members('besgcov index'))","#asof",_xll.BQL.Date(#REF!),"#4 = classification_name(bics,4)","#3 = classification_name(bics,3)","#2 = classification_name(bics,2)","#if= "&amp;'[11]Peer Sheet'!$AE$2&amp;"","#Peer = "&amp;'[11]Peer Sheet'!$AE$3&amp;""),I931)))</f>
        <v>#REF!</v>
      </c>
    </row>
    <row r="932" spans="11:13">
      <c r="K932" s="28" t="e">
        <f>IF(#REF!="","",IF(D932="","",IFERROR(IF(#REF!="Yes",_xll.BQL.Query(#REF!&amp;"get(dropna(matches(groupcut(#E,by=#peer,n=10),long_comp_name().value == value(long_comp_name().value,['"&amp;D932&amp;"']).value),true)) for(members('besgcov index'))","#asof",_xll.BQL.Date(#REF!),"#4 = classification_name(bics,4)","#3 = classification_name(bics,3)","#2 = classification_name(bics,2)","#if= "&amp;'[11]Peer Sheet'!$AE$2&amp;"","#Peer = "&amp;'[11]Peer Sheet'!$AE$3&amp;""),G932)*1,"-")))</f>
        <v>#REF!</v>
      </c>
      <c r="L932" s="28" t="e">
        <f>IF(#REF!="","",IF(D932="","",IF(#REF!="Yes",_xll.BQL.Query(#REF!&amp;"get(dropna(matches(groupcut(#S,by=#peer,n=10),long_comp_name().value == value(long_comp_name().value,['"&amp;D932&amp;"']).value),true)) for(members('besgcov index'))","#asof",_xll.BQL.Date(#REF!),"#4 = classification_name(bics,4)","#3 = classification_name(bics,3)","#2 = classification_name(bics,2)","#if= "&amp;'[11]Peer Sheet'!$AE$2&amp;"","#Peer = "&amp;'[11]Peer Sheet'!$AE$3&amp;""),H932)))</f>
        <v>#REF!</v>
      </c>
      <c r="M932" s="28" t="e">
        <f>IF(#REF!="","",IF(D932="","",IF(#REF!="Yes",_xll.BQL.Query(#REF!&amp;"get(dropna(matches(groupcut(#G,by=#peer,n=10),long_comp_name().value == value(long_comp_name().value,['"&amp;D932&amp;"']).value),true)) for(members('besgcov index'))","#asof",_xll.BQL.Date(#REF!),"#4 = classification_name(bics,4)","#3 = classification_name(bics,3)","#2 = classification_name(bics,2)","#if= "&amp;'[11]Peer Sheet'!$AE$2&amp;"","#Peer = "&amp;'[11]Peer Sheet'!$AE$3&amp;""),I932)))</f>
        <v>#REF!</v>
      </c>
    </row>
    <row r="933" spans="11:13">
      <c r="K933" s="28" t="e">
        <f>IF(#REF!="","",IF(D933="","",IFERROR(IF(#REF!="Yes",_xll.BQL.Query(#REF!&amp;"get(dropna(matches(groupcut(#E,by=#peer,n=10),long_comp_name().value == value(long_comp_name().value,['"&amp;D933&amp;"']).value),true)) for(members('besgcov index'))","#asof",_xll.BQL.Date(#REF!),"#4 = classification_name(bics,4)","#3 = classification_name(bics,3)","#2 = classification_name(bics,2)","#if= "&amp;'[11]Peer Sheet'!$AE$2&amp;"","#Peer = "&amp;'[11]Peer Sheet'!$AE$3&amp;""),G933)*1,"-")))</f>
        <v>#REF!</v>
      </c>
      <c r="L933" s="28" t="e">
        <f>IF(#REF!="","",IF(D933="","",IF(#REF!="Yes",_xll.BQL.Query(#REF!&amp;"get(dropna(matches(groupcut(#S,by=#peer,n=10),long_comp_name().value == value(long_comp_name().value,['"&amp;D933&amp;"']).value),true)) for(members('besgcov index'))","#asof",_xll.BQL.Date(#REF!),"#4 = classification_name(bics,4)","#3 = classification_name(bics,3)","#2 = classification_name(bics,2)","#if= "&amp;'[11]Peer Sheet'!$AE$2&amp;"","#Peer = "&amp;'[11]Peer Sheet'!$AE$3&amp;""),H933)))</f>
        <v>#REF!</v>
      </c>
      <c r="M933" s="28" t="e">
        <f>IF(#REF!="","",IF(D933="","",IF(#REF!="Yes",_xll.BQL.Query(#REF!&amp;"get(dropna(matches(groupcut(#G,by=#peer,n=10),long_comp_name().value == value(long_comp_name().value,['"&amp;D933&amp;"']).value),true)) for(members('besgcov index'))","#asof",_xll.BQL.Date(#REF!),"#4 = classification_name(bics,4)","#3 = classification_name(bics,3)","#2 = classification_name(bics,2)","#if= "&amp;'[11]Peer Sheet'!$AE$2&amp;"","#Peer = "&amp;'[11]Peer Sheet'!$AE$3&amp;""),I933)))</f>
        <v>#REF!</v>
      </c>
    </row>
    <row r="934" spans="11:13">
      <c r="K934" s="28" t="e">
        <f>IF(#REF!="","",IF(D934="","",IFERROR(IF(#REF!="Yes",_xll.BQL.Query(#REF!&amp;"get(dropna(matches(groupcut(#E,by=#peer,n=10),long_comp_name().value == value(long_comp_name().value,['"&amp;D934&amp;"']).value),true)) for(members('besgcov index'))","#asof",_xll.BQL.Date(#REF!),"#4 = classification_name(bics,4)","#3 = classification_name(bics,3)","#2 = classification_name(bics,2)","#if= "&amp;'[11]Peer Sheet'!$AE$2&amp;"","#Peer = "&amp;'[11]Peer Sheet'!$AE$3&amp;""),G934)*1,"-")))</f>
        <v>#REF!</v>
      </c>
      <c r="L934" s="28" t="e">
        <f>IF(#REF!="","",IF(D934="","",IF(#REF!="Yes",_xll.BQL.Query(#REF!&amp;"get(dropna(matches(groupcut(#S,by=#peer,n=10),long_comp_name().value == value(long_comp_name().value,['"&amp;D934&amp;"']).value),true)) for(members('besgcov index'))","#asof",_xll.BQL.Date(#REF!),"#4 = classification_name(bics,4)","#3 = classification_name(bics,3)","#2 = classification_name(bics,2)","#if= "&amp;'[11]Peer Sheet'!$AE$2&amp;"","#Peer = "&amp;'[11]Peer Sheet'!$AE$3&amp;""),H934)))</f>
        <v>#REF!</v>
      </c>
      <c r="M934" s="28" t="e">
        <f>IF(#REF!="","",IF(D934="","",IF(#REF!="Yes",_xll.BQL.Query(#REF!&amp;"get(dropna(matches(groupcut(#G,by=#peer,n=10),long_comp_name().value == value(long_comp_name().value,['"&amp;D934&amp;"']).value),true)) for(members('besgcov index'))","#asof",_xll.BQL.Date(#REF!),"#4 = classification_name(bics,4)","#3 = classification_name(bics,3)","#2 = classification_name(bics,2)","#if= "&amp;'[11]Peer Sheet'!$AE$2&amp;"","#Peer = "&amp;'[11]Peer Sheet'!$AE$3&amp;""),I934)))</f>
        <v>#REF!</v>
      </c>
    </row>
    <row r="935" spans="11:13">
      <c r="K935" s="28" t="e">
        <f>IF(#REF!="","",IF(D935="","",IFERROR(IF(#REF!="Yes",_xll.BQL.Query(#REF!&amp;"get(dropna(matches(groupcut(#E,by=#peer,n=10),long_comp_name().value == value(long_comp_name().value,['"&amp;D935&amp;"']).value),true)) for(members('besgcov index'))","#asof",_xll.BQL.Date(#REF!),"#4 = classification_name(bics,4)","#3 = classification_name(bics,3)","#2 = classification_name(bics,2)","#if= "&amp;'[11]Peer Sheet'!$AE$2&amp;"","#Peer = "&amp;'[11]Peer Sheet'!$AE$3&amp;""),G935)*1,"-")))</f>
        <v>#REF!</v>
      </c>
      <c r="L935" s="28" t="e">
        <f>IF(#REF!="","",IF(D935="","",IF(#REF!="Yes",_xll.BQL.Query(#REF!&amp;"get(dropna(matches(groupcut(#S,by=#peer,n=10),long_comp_name().value == value(long_comp_name().value,['"&amp;D935&amp;"']).value),true)) for(members('besgcov index'))","#asof",_xll.BQL.Date(#REF!),"#4 = classification_name(bics,4)","#3 = classification_name(bics,3)","#2 = classification_name(bics,2)","#if= "&amp;'[11]Peer Sheet'!$AE$2&amp;"","#Peer = "&amp;'[11]Peer Sheet'!$AE$3&amp;""),H935)))</f>
        <v>#REF!</v>
      </c>
      <c r="M935" s="28" t="e">
        <f>IF(#REF!="","",IF(D935="","",IF(#REF!="Yes",_xll.BQL.Query(#REF!&amp;"get(dropna(matches(groupcut(#G,by=#peer,n=10),long_comp_name().value == value(long_comp_name().value,['"&amp;D935&amp;"']).value),true)) for(members('besgcov index'))","#asof",_xll.BQL.Date(#REF!),"#4 = classification_name(bics,4)","#3 = classification_name(bics,3)","#2 = classification_name(bics,2)","#if= "&amp;'[11]Peer Sheet'!$AE$2&amp;"","#Peer = "&amp;'[11]Peer Sheet'!$AE$3&amp;""),I935)))</f>
        <v>#REF!</v>
      </c>
    </row>
    <row r="936" spans="11:13">
      <c r="K936" s="28" t="e">
        <f>IF(#REF!="","",IF(D936="","",IFERROR(IF(#REF!="Yes",_xll.BQL.Query(#REF!&amp;"get(dropna(matches(groupcut(#E,by=#peer,n=10),long_comp_name().value == value(long_comp_name().value,['"&amp;D936&amp;"']).value),true)) for(members('besgcov index'))","#asof",_xll.BQL.Date(#REF!),"#4 = classification_name(bics,4)","#3 = classification_name(bics,3)","#2 = classification_name(bics,2)","#if= "&amp;'[11]Peer Sheet'!$AE$2&amp;"","#Peer = "&amp;'[11]Peer Sheet'!$AE$3&amp;""),G936)*1,"-")))</f>
        <v>#REF!</v>
      </c>
      <c r="L936" s="28" t="e">
        <f>IF(#REF!="","",IF(D936="","",IF(#REF!="Yes",_xll.BQL.Query(#REF!&amp;"get(dropna(matches(groupcut(#S,by=#peer,n=10),long_comp_name().value == value(long_comp_name().value,['"&amp;D936&amp;"']).value),true)) for(members('besgcov index'))","#asof",_xll.BQL.Date(#REF!),"#4 = classification_name(bics,4)","#3 = classification_name(bics,3)","#2 = classification_name(bics,2)","#if= "&amp;'[11]Peer Sheet'!$AE$2&amp;"","#Peer = "&amp;'[11]Peer Sheet'!$AE$3&amp;""),H936)))</f>
        <v>#REF!</v>
      </c>
      <c r="M936" s="28" t="e">
        <f>IF(#REF!="","",IF(D936="","",IF(#REF!="Yes",_xll.BQL.Query(#REF!&amp;"get(dropna(matches(groupcut(#G,by=#peer,n=10),long_comp_name().value == value(long_comp_name().value,['"&amp;D936&amp;"']).value),true)) for(members('besgcov index'))","#asof",_xll.BQL.Date(#REF!),"#4 = classification_name(bics,4)","#3 = classification_name(bics,3)","#2 = classification_name(bics,2)","#if= "&amp;'[11]Peer Sheet'!$AE$2&amp;"","#Peer = "&amp;'[11]Peer Sheet'!$AE$3&amp;""),I936)))</f>
        <v>#REF!</v>
      </c>
    </row>
    <row r="937" spans="11:13">
      <c r="K937" s="28" t="e">
        <f>IF(#REF!="","",IF(D937="","",IFERROR(IF(#REF!="Yes",_xll.BQL.Query(#REF!&amp;"get(dropna(matches(groupcut(#E,by=#peer,n=10),long_comp_name().value == value(long_comp_name().value,['"&amp;D937&amp;"']).value),true)) for(members('besgcov index'))","#asof",_xll.BQL.Date(#REF!),"#4 = classification_name(bics,4)","#3 = classification_name(bics,3)","#2 = classification_name(bics,2)","#if= "&amp;'[11]Peer Sheet'!$AE$2&amp;"","#Peer = "&amp;'[11]Peer Sheet'!$AE$3&amp;""),G937)*1,"-")))</f>
        <v>#REF!</v>
      </c>
      <c r="L937" s="28" t="e">
        <f>IF(#REF!="","",IF(D937="","",IF(#REF!="Yes",_xll.BQL.Query(#REF!&amp;"get(dropna(matches(groupcut(#S,by=#peer,n=10),long_comp_name().value == value(long_comp_name().value,['"&amp;D937&amp;"']).value),true)) for(members('besgcov index'))","#asof",_xll.BQL.Date(#REF!),"#4 = classification_name(bics,4)","#3 = classification_name(bics,3)","#2 = classification_name(bics,2)","#if= "&amp;'[11]Peer Sheet'!$AE$2&amp;"","#Peer = "&amp;'[11]Peer Sheet'!$AE$3&amp;""),H937)))</f>
        <v>#REF!</v>
      </c>
      <c r="M937" s="28" t="e">
        <f>IF(#REF!="","",IF(D937="","",IF(#REF!="Yes",_xll.BQL.Query(#REF!&amp;"get(dropna(matches(groupcut(#G,by=#peer,n=10),long_comp_name().value == value(long_comp_name().value,['"&amp;D937&amp;"']).value),true)) for(members('besgcov index'))","#asof",_xll.BQL.Date(#REF!),"#4 = classification_name(bics,4)","#3 = classification_name(bics,3)","#2 = classification_name(bics,2)","#if= "&amp;'[11]Peer Sheet'!$AE$2&amp;"","#Peer = "&amp;'[11]Peer Sheet'!$AE$3&amp;""),I937)))</f>
        <v>#REF!</v>
      </c>
    </row>
    <row r="938" spans="11:13">
      <c r="K938" s="28" t="e">
        <f>IF(#REF!="","",IF(D938="","",IFERROR(IF(#REF!="Yes",_xll.BQL.Query(#REF!&amp;"get(dropna(matches(groupcut(#E,by=#peer,n=10),long_comp_name().value == value(long_comp_name().value,['"&amp;D938&amp;"']).value),true)) for(members('besgcov index'))","#asof",_xll.BQL.Date(#REF!),"#4 = classification_name(bics,4)","#3 = classification_name(bics,3)","#2 = classification_name(bics,2)","#if= "&amp;'[11]Peer Sheet'!$AE$2&amp;"","#Peer = "&amp;'[11]Peer Sheet'!$AE$3&amp;""),G938)*1,"-")))</f>
        <v>#REF!</v>
      </c>
      <c r="L938" s="28" t="e">
        <f>IF(#REF!="","",IF(D938="","",IF(#REF!="Yes",_xll.BQL.Query(#REF!&amp;"get(dropna(matches(groupcut(#S,by=#peer,n=10),long_comp_name().value == value(long_comp_name().value,['"&amp;D938&amp;"']).value),true)) for(members('besgcov index'))","#asof",_xll.BQL.Date(#REF!),"#4 = classification_name(bics,4)","#3 = classification_name(bics,3)","#2 = classification_name(bics,2)","#if= "&amp;'[11]Peer Sheet'!$AE$2&amp;"","#Peer = "&amp;'[11]Peer Sheet'!$AE$3&amp;""),H938)))</f>
        <v>#REF!</v>
      </c>
      <c r="M938" s="28" t="e">
        <f>IF(#REF!="","",IF(D938="","",IF(#REF!="Yes",_xll.BQL.Query(#REF!&amp;"get(dropna(matches(groupcut(#G,by=#peer,n=10),long_comp_name().value == value(long_comp_name().value,['"&amp;D938&amp;"']).value),true)) for(members('besgcov index'))","#asof",_xll.BQL.Date(#REF!),"#4 = classification_name(bics,4)","#3 = classification_name(bics,3)","#2 = classification_name(bics,2)","#if= "&amp;'[11]Peer Sheet'!$AE$2&amp;"","#Peer = "&amp;'[11]Peer Sheet'!$AE$3&amp;""),I938)))</f>
        <v>#REF!</v>
      </c>
    </row>
    <row r="939" spans="11:13">
      <c r="K939" s="28" t="e">
        <f>IF(#REF!="","",IF(D939="","",IFERROR(IF(#REF!="Yes",_xll.BQL.Query(#REF!&amp;"get(dropna(matches(groupcut(#E,by=#peer,n=10),long_comp_name().value == value(long_comp_name().value,['"&amp;D939&amp;"']).value),true)) for(members('besgcov index'))","#asof",_xll.BQL.Date(#REF!),"#4 = classification_name(bics,4)","#3 = classification_name(bics,3)","#2 = classification_name(bics,2)","#if= "&amp;'[11]Peer Sheet'!$AE$2&amp;"","#Peer = "&amp;'[11]Peer Sheet'!$AE$3&amp;""),G939)*1,"-")))</f>
        <v>#REF!</v>
      </c>
      <c r="L939" s="28" t="e">
        <f>IF(#REF!="","",IF(D939="","",IF(#REF!="Yes",_xll.BQL.Query(#REF!&amp;"get(dropna(matches(groupcut(#S,by=#peer,n=10),long_comp_name().value == value(long_comp_name().value,['"&amp;D939&amp;"']).value),true)) for(members('besgcov index'))","#asof",_xll.BQL.Date(#REF!),"#4 = classification_name(bics,4)","#3 = classification_name(bics,3)","#2 = classification_name(bics,2)","#if= "&amp;'[11]Peer Sheet'!$AE$2&amp;"","#Peer = "&amp;'[11]Peer Sheet'!$AE$3&amp;""),H939)))</f>
        <v>#REF!</v>
      </c>
      <c r="M939" s="28" t="e">
        <f>IF(#REF!="","",IF(D939="","",IF(#REF!="Yes",_xll.BQL.Query(#REF!&amp;"get(dropna(matches(groupcut(#G,by=#peer,n=10),long_comp_name().value == value(long_comp_name().value,['"&amp;D939&amp;"']).value),true)) for(members('besgcov index'))","#asof",_xll.BQL.Date(#REF!),"#4 = classification_name(bics,4)","#3 = classification_name(bics,3)","#2 = classification_name(bics,2)","#if= "&amp;'[11]Peer Sheet'!$AE$2&amp;"","#Peer = "&amp;'[11]Peer Sheet'!$AE$3&amp;""),I939)))</f>
        <v>#REF!</v>
      </c>
    </row>
    <row r="940" spans="11:13">
      <c r="K940" s="28" t="e">
        <f>IF(#REF!="","",IF(D940="","",IFERROR(IF(#REF!="Yes",_xll.BQL.Query(#REF!&amp;"get(dropna(matches(groupcut(#E,by=#peer,n=10),long_comp_name().value == value(long_comp_name().value,['"&amp;D940&amp;"']).value),true)) for(members('besgcov index'))","#asof",_xll.BQL.Date(#REF!),"#4 = classification_name(bics,4)","#3 = classification_name(bics,3)","#2 = classification_name(bics,2)","#if= "&amp;'[11]Peer Sheet'!$AE$2&amp;"","#Peer = "&amp;'[11]Peer Sheet'!$AE$3&amp;""),G940)*1,"-")))</f>
        <v>#REF!</v>
      </c>
      <c r="L940" s="28" t="e">
        <f>IF(#REF!="","",IF(D940="","",IF(#REF!="Yes",_xll.BQL.Query(#REF!&amp;"get(dropna(matches(groupcut(#S,by=#peer,n=10),long_comp_name().value == value(long_comp_name().value,['"&amp;D940&amp;"']).value),true)) for(members('besgcov index'))","#asof",_xll.BQL.Date(#REF!),"#4 = classification_name(bics,4)","#3 = classification_name(bics,3)","#2 = classification_name(bics,2)","#if= "&amp;'[11]Peer Sheet'!$AE$2&amp;"","#Peer = "&amp;'[11]Peer Sheet'!$AE$3&amp;""),H940)))</f>
        <v>#REF!</v>
      </c>
      <c r="M940" s="28" t="e">
        <f>IF(#REF!="","",IF(D940="","",IF(#REF!="Yes",_xll.BQL.Query(#REF!&amp;"get(dropna(matches(groupcut(#G,by=#peer,n=10),long_comp_name().value == value(long_comp_name().value,['"&amp;D940&amp;"']).value),true)) for(members('besgcov index'))","#asof",_xll.BQL.Date(#REF!),"#4 = classification_name(bics,4)","#3 = classification_name(bics,3)","#2 = classification_name(bics,2)","#if= "&amp;'[11]Peer Sheet'!$AE$2&amp;"","#Peer = "&amp;'[11]Peer Sheet'!$AE$3&amp;""),I940)))</f>
        <v>#REF!</v>
      </c>
    </row>
    <row r="941" spans="11:13">
      <c r="K941" s="28" t="e">
        <f>IF(#REF!="","",IF(D941="","",IFERROR(IF(#REF!="Yes",_xll.BQL.Query(#REF!&amp;"get(dropna(matches(groupcut(#E,by=#peer,n=10),long_comp_name().value == value(long_comp_name().value,['"&amp;D941&amp;"']).value),true)) for(members('besgcov index'))","#asof",_xll.BQL.Date(#REF!),"#4 = classification_name(bics,4)","#3 = classification_name(bics,3)","#2 = classification_name(bics,2)","#if= "&amp;'[11]Peer Sheet'!$AE$2&amp;"","#Peer = "&amp;'[11]Peer Sheet'!$AE$3&amp;""),G941)*1,"-")))</f>
        <v>#REF!</v>
      </c>
      <c r="L941" s="28" t="e">
        <f>IF(#REF!="","",IF(D941="","",IF(#REF!="Yes",_xll.BQL.Query(#REF!&amp;"get(dropna(matches(groupcut(#S,by=#peer,n=10),long_comp_name().value == value(long_comp_name().value,['"&amp;D941&amp;"']).value),true)) for(members('besgcov index'))","#asof",_xll.BQL.Date(#REF!),"#4 = classification_name(bics,4)","#3 = classification_name(bics,3)","#2 = classification_name(bics,2)","#if= "&amp;'[11]Peer Sheet'!$AE$2&amp;"","#Peer = "&amp;'[11]Peer Sheet'!$AE$3&amp;""),H941)))</f>
        <v>#REF!</v>
      </c>
      <c r="M941" s="28" t="e">
        <f>IF(#REF!="","",IF(D941="","",IF(#REF!="Yes",_xll.BQL.Query(#REF!&amp;"get(dropna(matches(groupcut(#G,by=#peer,n=10),long_comp_name().value == value(long_comp_name().value,['"&amp;D941&amp;"']).value),true)) for(members('besgcov index'))","#asof",_xll.BQL.Date(#REF!),"#4 = classification_name(bics,4)","#3 = classification_name(bics,3)","#2 = classification_name(bics,2)","#if= "&amp;'[11]Peer Sheet'!$AE$2&amp;"","#Peer = "&amp;'[11]Peer Sheet'!$AE$3&amp;""),I941)))</f>
        <v>#REF!</v>
      </c>
    </row>
    <row r="942" spans="11:13">
      <c r="K942" s="28" t="e">
        <f>IF(#REF!="","",IF(D942="","",IFERROR(IF(#REF!="Yes",_xll.BQL.Query(#REF!&amp;"get(dropna(matches(groupcut(#E,by=#peer,n=10),long_comp_name().value == value(long_comp_name().value,['"&amp;D942&amp;"']).value),true)) for(members('besgcov index'))","#asof",_xll.BQL.Date(#REF!),"#4 = classification_name(bics,4)","#3 = classification_name(bics,3)","#2 = classification_name(bics,2)","#if= "&amp;'[11]Peer Sheet'!$AE$2&amp;"","#Peer = "&amp;'[11]Peer Sheet'!$AE$3&amp;""),G942)*1,"-")))</f>
        <v>#REF!</v>
      </c>
      <c r="L942" s="28" t="e">
        <f>IF(#REF!="","",IF(D942="","",IF(#REF!="Yes",_xll.BQL.Query(#REF!&amp;"get(dropna(matches(groupcut(#S,by=#peer,n=10),long_comp_name().value == value(long_comp_name().value,['"&amp;D942&amp;"']).value),true)) for(members('besgcov index'))","#asof",_xll.BQL.Date(#REF!),"#4 = classification_name(bics,4)","#3 = classification_name(bics,3)","#2 = classification_name(bics,2)","#if= "&amp;'[11]Peer Sheet'!$AE$2&amp;"","#Peer = "&amp;'[11]Peer Sheet'!$AE$3&amp;""),H942)))</f>
        <v>#REF!</v>
      </c>
      <c r="M942" s="28" t="e">
        <f>IF(#REF!="","",IF(D942="","",IF(#REF!="Yes",_xll.BQL.Query(#REF!&amp;"get(dropna(matches(groupcut(#G,by=#peer,n=10),long_comp_name().value == value(long_comp_name().value,['"&amp;D942&amp;"']).value),true)) for(members('besgcov index'))","#asof",_xll.BQL.Date(#REF!),"#4 = classification_name(bics,4)","#3 = classification_name(bics,3)","#2 = classification_name(bics,2)","#if= "&amp;'[11]Peer Sheet'!$AE$2&amp;"","#Peer = "&amp;'[11]Peer Sheet'!$AE$3&amp;""),I942)))</f>
        <v>#REF!</v>
      </c>
    </row>
    <row r="943" spans="11:13">
      <c r="K943" s="28" t="e">
        <f>IF(#REF!="","",IF(D943="","",IFERROR(IF(#REF!="Yes",_xll.BQL.Query(#REF!&amp;"get(dropna(matches(groupcut(#E,by=#peer,n=10),long_comp_name().value == value(long_comp_name().value,['"&amp;D943&amp;"']).value),true)) for(members('besgcov index'))","#asof",_xll.BQL.Date(#REF!),"#4 = classification_name(bics,4)","#3 = classification_name(bics,3)","#2 = classification_name(bics,2)","#if= "&amp;'[11]Peer Sheet'!$AE$2&amp;"","#Peer = "&amp;'[11]Peer Sheet'!$AE$3&amp;""),G943)*1,"-")))</f>
        <v>#REF!</v>
      </c>
      <c r="L943" s="28" t="e">
        <f>IF(#REF!="","",IF(D943="","",IF(#REF!="Yes",_xll.BQL.Query(#REF!&amp;"get(dropna(matches(groupcut(#S,by=#peer,n=10),long_comp_name().value == value(long_comp_name().value,['"&amp;D943&amp;"']).value),true)) for(members('besgcov index'))","#asof",_xll.BQL.Date(#REF!),"#4 = classification_name(bics,4)","#3 = classification_name(bics,3)","#2 = classification_name(bics,2)","#if= "&amp;'[11]Peer Sheet'!$AE$2&amp;"","#Peer = "&amp;'[11]Peer Sheet'!$AE$3&amp;""),H943)))</f>
        <v>#REF!</v>
      </c>
      <c r="M943" s="28" t="e">
        <f>IF(#REF!="","",IF(D943="","",IF(#REF!="Yes",_xll.BQL.Query(#REF!&amp;"get(dropna(matches(groupcut(#G,by=#peer,n=10),long_comp_name().value == value(long_comp_name().value,['"&amp;D943&amp;"']).value),true)) for(members('besgcov index'))","#asof",_xll.BQL.Date(#REF!),"#4 = classification_name(bics,4)","#3 = classification_name(bics,3)","#2 = classification_name(bics,2)","#if= "&amp;'[11]Peer Sheet'!$AE$2&amp;"","#Peer = "&amp;'[11]Peer Sheet'!$AE$3&amp;""),I943)))</f>
        <v>#REF!</v>
      </c>
    </row>
    <row r="944" spans="11:13">
      <c r="K944" s="28" t="e">
        <f>IF(#REF!="","",IF(D944="","",IFERROR(IF(#REF!="Yes",_xll.BQL.Query(#REF!&amp;"get(dropna(matches(groupcut(#E,by=#peer,n=10),long_comp_name().value == value(long_comp_name().value,['"&amp;D944&amp;"']).value),true)) for(members('besgcov index'))","#asof",_xll.BQL.Date(#REF!),"#4 = classification_name(bics,4)","#3 = classification_name(bics,3)","#2 = classification_name(bics,2)","#if= "&amp;'[11]Peer Sheet'!$AE$2&amp;"","#Peer = "&amp;'[11]Peer Sheet'!$AE$3&amp;""),G944)*1,"-")))</f>
        <v>#REF!</v>
      </c>
      <c r="L944" s="28" t="e">
        <f>IF(#REF!="","",IF(D944="","",IF(#REF!="Yes",_xll.BQL.Query(#REF!&amp;"get(dropna(matches(groupcut(#S,by=#peer,n=10),long_comp_name().value == value(long_comp_name().value,['"&amp;D944&amp;"']).value),true)) for(members('besgcov index'))","#asof",_xll.BQL.Date(#REF!),"#4 = classification_name(bics,4)","#3 = classification_name(bics,3)","#2 = classification_name(bics,2)","#if= "&amp;'[11]Peer Sheet'!$AE$2&amp;"","#Peer = "&amp;'[11]Peer Sheet'!$AE$3&amp;""),H944)))</f>
        <v>#REF!</v>
      </c>
      <c r="M944" s="28" t="e">
        <f>IF(#REF!="","",IF(D944="","",IF(#REF!="Yes",_xll.BQL.Query(#REF!&amp;"get(dropna(matches(groupcut(#G,by=#peer,n=10),long_comp_name().value == value(long_comp_name().value,['"&amp;D944&amp;"']).value),true)) for(members('besgcov index'))","#asof",_xll.BQL.Date(#REF!),"#4 = classification_name(bics,4)","#3 = classification_name(bics,3)","#2 = classification_name(bics,2)","#if= "&amp;'[11]Peer Sheet'!$AE$2&amp;"","#Peer = "&amp;'[11]Peer Sheet'!$AE$3&amp;""),I944)))</f>
        <v>#REF!</v>
      </c>
    </row>
    <row r="945" spans="11:13">
      <c r="K945" s="28" t="e">
        <f>IF(#REF!="","",IF(D945="","",IFERROR(IF(#REF!="Yes",_xll.BQL.Query(#REF!&amp;"get(dropna(matches(groupcut(#E,by=#peer,n=10),long_comp_name().value == value(long_comp_name().value,['"&amp;D945&amp;"']).value),true)) for(members('besgcov index'))","#asof",_xll.BQL.Date(#REF!),"#4 = classification_name(bics,4)","#3 = classification_name(bics,3)","#2 = classification_name(bics,2)","#if= "&amp;'[11]Peer Sheet'!$AE$2&amp;"","#Peer = "&amp;'[11]Peer Sheet'!$AE$3&amp;""),G945)*1,"-")))</f>
        <v>#REF!</v>
      </c>
      <c r="L945" s="28" t="e">
        <f>IF(#REF!="","",IF(D945="","",IF(#REF!="Yes",_xll.BQL.Query(#REF!&amp;"get(dropna(matches(groupcut(#S,by=#peer,n=10),long_comp_name().value == value(long_comp_name().value,['"&amp;D945&amp;"']).value),true)) for(members('besgcov index'))","#asof",_xll.BQL.Date(#REF!),"#4 = classification_name(bics,4)","#3 = classification_name(bics,3)","#2 = classification_name(bics,2)","#if= "&amp;'[11]Peer Sheet'!$AE$2&amp;"","#Peer = "&amp;'[11]Peer Sheet'!$AE$3&amp;""),H945)))</f>
        <v>#REF!</v>
      </c>
      <c r="M945" s="28" t="e">
        <f>IF(#REF!="","",IF(D945="","",IF(#REF!="Yes",_xll.BQL.Query(#REF!&amp;"get(dropna(matches(groupcut(#G,by=#peer,n=10),long_comp_name().value == value(long_comp_name().value,['"&amp;D945&amp;"']).value),true)) for(members('besgcov index'))","#asof",_xll.BQL.Date(#REF!),"#4 = classification_name(bics,4)","#3 = classification_name(bics,3)","#2 = classification_name(bics,2)","#if= "&amp;'[11]Peer Sheet'!$AE$2&amp;"","#Peer = "&amp;'[11]Peer Sheet'!$AE$3&amp;""),I945)))</f>
        <v>#REF!</v>
      </c>
    </row>
    <row r="946" spans="11:13">
      <c r="K946" s="28" t="e">
        <f>IF(#REF!="","",IF(D946="","",IFERROR(IF(#REF!="Yes",_xll.BQL.Query(#REF!&amp;"get(dropna(matches(groupcut(#E,by=#peer,n=10),long_comp_name().value == value(long_comp_name().value,['"&amp;D946&amp;"']).value),true)) for(members('besgcov index'))","#asof",_xll.BQL.Date(#REF!),"#4 = classification_name(bics,4)","#3 = classification_name(bics,3)","#2 = classification_name(bics,2)","#if= "&amp;'[11]Peer Sheet'!$AE$2&amp;"","#Peer = "&amp;'[11]Peer Sheet'!$AE$3&amp;""),G946)*1,"-")))</f>
        <v>#REF!</v>
      </c>
      <c r="L946" s="28" t="e">
        <f>IF(#REF!="","",IF(D946="","",IF(#REF!="Yes",_xll.BQL.Query(#REF!&amp;"get(dropna(matches(groupcut(#S,by=#peer,n=10),long_comp_name().value == value(long_comp_name().value,['"&amp;D946&amp;"']).value),true)) for(members('besgcov index'))","#asof",_xll.BQL.Date(#REF!),"#4 = classification_name(bics,4)","#3 = classification_name(bics,3)","#2 = classification_name(bics,2)","#if= "&amp;'[11]Peer Sheet'!$AE$2&amp;"","#Peer = "&amp;'[11]Peer Sheet'!$AE$3&amp;""),H946)))</f>
        <v>#REF!</v>
      </c>
      <c r="M946" s="28" t="e">
        <f>IF(#REF!="","",IF(D946="","",IF(#REF!="Yes",_xll.BQL.Query(#REF!&amp;"get(dropna(matches(groupcut(#G,by=#peer,n=10),long_comp_name().value == value(long_comp_name().value,['"&amp;D946&amp;"']).value),true)) for(members('besgcov index'))","#asof",_xll.BQL.Date(#REF!),"#4 = classification_name(bics,4)","#3 = classification_name(bics,3)","#2 = classification_name(bics,2)","#if= "&amp;'[11]Peer Sheet'!$AE$2&amp;"","#Peer = "&amp;'[11]Peer Sheet'!$AE$3&amp;""),I946)))</f>
        <v>#REF!</v>
      </c>
    </row>
    <row r="947" spans="11:13">
      <c r="K947" s="28" t="e">
        <f>IF(#REF!="","",IF(D947="","",IFERROR(IF(#REF!="Yes",_xll.BQL.Query(#REF!&amp;"get(dropna(matches(groupcut(#E,by=#peer,n=10),long_comp_name().value == value(long_comp_name().value,['"&amp;D947&amp;"']).value),true)) for(members('besgcov index'))","#asof",_xll.BQL.Date(#REF!),"#4 = classification_name(bics,4)","#3 = classification_name(bics,3)","#2 = classification_name(bics,2)","#if= "&amp;'[11]Peer Sheet'!$AE$2&amp;"","#Peer = "&amp;'[11]Peer Sheet'!$AE$3&amp;""),G947)*1,"-")))</f>
        <v>#REF!</v>
      </c>
      <c r="L947" s="28" t="e">
        <f>IF(#REF!="","",IF(D947="","",IF(#REF!="Yes",_xll.BQL.Query(#REF!&amp;"get(dropna(matches(groupcut(#S,by=#peer,n=10),long_comp_name().value == value(long_comp_name().value,['"&amp;D947&amp;"']).value),true)) for(members('besgcov index'))","#asof",_xll.BQL.Date(#REF!),"#4 = classification_name(bics,4)","#3 = classification_name(bics,3)","#2 = classification_name(bics,2)","#if= "&amp;'[11]Peer Sheet'!$AE$2&amp;"","#Peer = "&amp;'[11]Peer Sheet'!$AE$3&amp;""),H947)))</f>
        <v>#REF!</v>
      </c>
      <c r="M947" s="28" t="e">
        <f>IF(#REF!="","",IF(D947="","",IF(#REF!="Yes",_xll.BQL.Query(#REF!&amp;"get(dropna(matches(groupcut(#G,by=#peer,n=10),long_comp_name().value == value(long_comp_name().value,['"&amp;D947&amp;"']).value),true)) for(members('besgcov index'))","#asof",_xll.BQL.Date(#REF!),"#4 = classification_name(bics,4)","#3 = classification_name(bics,3)","#2 = classification_name(bics,2)","#if= "&amp;'[11]Peer Sheet'!$AE$2&amp;"","#Peer = "&amp;'[11]Peer Sheet'!$AE$3&amp;""),I947)))</f>
        <v>#REF!</v>
      </c>
    </row>
    <row r="948" spans="11:13">
      <c r="K948" s="28" t="e">
        <f>IF(#REF!="","",IF(D948="","",IFERROR(IF(#REF!="Yes",_xll.BQL.Query(#REF!&amp;"get(dropna(matches(groupcut(#E,by=#peer,n=10),long_comp_name().value == value(long_comp_name().value,['"&amp;D948&amp;"']).value),true)) for(members('besgcov index'))","#asof",_xll.BQL.Date(#REF!),"#4 = classification_name(bics,4)","#3 = classification_name(bics,3)","#2 = classification_name(bics,2)","#if= "&amp;'[11]Peer Sheet'!$AE$2&amp;"","#Peer = "&amp;'[11]Peer Sheet'!$AE$3&amp;""),G948)*1,"-")))</f>
        <v>#REF!</v>
      </c>
      <c r="L948" s="28" t="e">
        <f>IF(#REF!="","",IF(D948="","",IF(#REF!="Yes",_xll.BQL.Query(#REF!&amp;"get(dropna(matches(groupcut(#S,by=#peer,n=10),long_comp_name().value == value(long_comp_name().value,['"&amp;D948&amp;"']).value),true)) for(members('besgcov index'))","#asof",_xll.BQL.Date(#REF!),"#4 = classification_name(bics,4)","#3 = classification_name(bics,3)","#2 = classification_name(bics,2)","#if= "&amp;'[11]Peer Sheet'!$AE$2&amp;"","#Peer = "&amp;'[11]Peer Sheet'!$AE$3&amp;""),H948)))</f>
        <v>#REF!</v>
      </c>
      <c r="M948" s="28" t="e">
        <f>IF(#REF!="","",IF(D948="","",IF(#REF!="Yes",_xll.BQL.Query(#REF!&amp;"get(dropna(matches(groupcut(#G,by=#peer,n=10),long_comp_name().value == value(long_comp_name().value,['"&amp;D948&amp;"']).value),true)) for(members('besgcov index'))","#asof",_xll.BQL.Date(#REF!),"#4 = classification_name(bics,4)","#3 = classification_name(bics,3)","#2 = classification_name(bics,2)","#if= "&amp;'[11]Peer Sheet'!$AE$2&amp;"","#Peer = "&amp;'[11]Peer Sheet'!$AE$3&amp;""),I948)))</f>
        <v>#REF!</v>
      </c>
    </row>
    <row r="949" spans="11:13">
      <c r="K949" s="28" t="e">
        <f>IF(#REF!="","",IF(D949="","",IFERROR(IF(#REF!="Yes",_xll.BQL.Query(#REF!&amp;"get(dropna(matches(groupcut(#E,by=#peer,n=10),long_comp_name().value == value(long_comp_name().value,['"&amp;D949&amp;"']).value),true)) for(members('besgcov index'))","#asof",_xll.BQL.Date(#REF!),"#4 = classification_name(bics,4)","#3 = classification_name(bics,3)","#2 = classification_name(bics,2)","#if= "&amp;'[11]Peer Sheet'!$AE$2&amp;"","#Peer = "&amp;'[11]Peer Sheet'!$AE$3&amp;""),G949)*1,"-")))</f>
        <v>#REF!</v>
      </c>
      <c r="L949" s="28" t="e">
        <f>IF(#REF!="","",IF(D949="","",IF(#REF!="Yes",_xll.BQL.Query(#REF!&amp;"get(dropna(matches(groupcut(#S,by=#peer,n=10),long_comp_name().value == value(long_comp_name().value,['"&amp;D949&amp;"']).value),true)) for(members('besgcov index'))","#asof",_xll.BQL.Date(#REF!),"#4 = classification_name(bics,4)","#3 = classification_name(bics,3)","#2 = classification_name(bics,2)","#if= "&amp;'[11]Peer Sheet'!$AE$2&amp;"","#Peer = "&amp;'[11]Peer Sheet'!$AE$3&amp;""),H949)))</f>
        <v>#REF!</v>
      </c>
      <c r="M949" s="28" t="e">
        <f>IF(#REF!="","",IF(D949="","",IF(#REF!="Yes",_xll.BQL.Query(#REF!&amp;"get(dropna(matches(groupcut(#G,by=#peer,n=10),long_comp_name().value == value(long_comp_name().value,['"&amp;D949&amp;"']).value),true)) for(members('besgcov index'))","#asof",_xll.BQL.Date(#REF!),"#4 = classification_name(bics,4)","#3 = classification_name(bics,3)","#2 = classification_name(bics,2)","#if= "&amp;'[11]Peer Sheet'!$AE$2&amp;"","#Peer = "&amp;'[11]Peer Sheet'!$AE$3&amp;""),I949)))</f>
        <v>#REF!</v>
      </c>
    </row>
    <row r="950" spans="11:13">
      <c r="K950" s="28" t="e">
        <f>IF(#REF!="","",IF(D950="","",IFERROR(IF(#REF!="Yes",_xll.BQL.Query(#REF!&amp;"get(dropna(matches(groupcut(#E,by=#peer,n=10),long_comp_name().value == value(long_comp_name().value,['"&amp;D950&amp;"']).value),true)) for(members('besgcov index'))","#asof",_xll.BQL.Date(#REF!),"#4 = classification_name(bics,4)","#3 = classification_name(bics,3)","#2 = classification_name(bics,2)","#if= "&amp;'[11]Peer Sheet'!$AE$2&amp;"","#Peer = "&amp;'[11]Peer Sheet'!$AE$3&amp;""),G950)*1,"-")))</f>
        <v>#REF!</v>
      </c>
      <c r="L950" s="28" t="e">
        <f>IF(#REF!="","",IF(D950="","",IF(#REF!="Yes",_xll.BQL.Query(#REF!&amp;"get(dropna(matches(groupcut(#S,by=#peer,n=10),long_comp_name().value == value(long_comp_name().value,['"&amp;D950&amp;"']).value),true)) for(members('besgcov index'))","#asof",_xll.BQL.Date(#REF!),"#4 = classification_name(bics,4)","#3 = classification_name(bics,3)","#2 = classification_name(bics,2)","#if= "&amp;'[11]Peer Sheet'!$AE$2&amp;"","#Peer = "&amp;'[11]Peer Sheet'!$AE$3&amp;""),H950)))</f>
        <v>#REF!</v>
      </c>
      <c r="M950" s="28" t="e">
        <f>IF(#REF!="","",IF(D950="","",IF(#REF!="Yes",_xll.BQL.Query(#REF!&amp;"get(dropna(matches(groupcut(#G,by=#peer,n=10),long_comp_name().value == value(long_comp_name().value,['"&amp;D950&amp;"']).value),true)) for(members('besgcov index'))","#asof",_xll.BQL.Date(#REF!),"#4 = classification_name(bics,4)","#3 = classification_name(bics,3)","#2 = classification_name(bics,2)","#if= "&amp;'[11]Peer Sheet'!$AE$2&amp;"","#Peer = "&amp;'[11]Peer Sheet'!$AE$3&amp;""),I950)))</f>
        <v>#REF!</v>
      </c>
    </row>
    <row r="951" spans="11:13">
      <c r="K951" s="28" t="e">
        <f>IF(#REF!="","",IF(D951="","",IFERROR(IF(#REF!="Yes",_xll.BQL.Query(#REF!&amp;"get(dropna(matches(groupcut(#E,by=#peer,n=10),long_comp_name().value == value(long_comp_name().value,['"&amp;D951&amp;"']).value),true)) for(members('besgcov index'))","#asof",_xll.BQL.Date(#REF!),"#4 = classification_name(bics,4)","#3 = classification_name(bics,3)","#2 = classification_name(bics,2)","#if= "&amp;'[11]Peer Sheet'!$AE$2&amp;"","#Peer = "&amp;'[11]Peer Sheet'!$AE$3&amp;""),G951)*1,"-")))</f>
        <v>#REF!</v>
      </c>
      <c r="L951" s="28" t="e">
        <f>IF(#REF!="","",IF(D951="","",IF(#REF!="Yes",_xll.BQL.Query(#REF!&amp;"get(dropna(matches(groupcut(#S,by=#peer,n=10),long_comp_name().value == value(long_comp_name().value,['"&amp;D951&amp;"']).value),true)) for(members('besgcov index'))","#asof",_xll.BQL.Date(#REF!),"#4 = classification_name(bics,4)","#3 = classification_name(bics,3)","#2 = classification_name(bics,2)","#if= "&amp;'[11]Peer Sheet'!$AE$2&amp;"","#Peer = "&amp;'[11]Peer Sheet'!$AE$3&amp;""),H951)))</f>
        <v>#REF!</v>
      </c>
      <c r="M951" s="28" t="e">
        <f>IF(#REF!="","",IF(D951="","",IF(#REF!="Yes",_xll.BQL.Query(#REF!&amp;"get(dropna(matches(groupcut(#G,by=#peer,n=10),long_comp_name().value == value(long_comp_name().value,['"&amp;D951&amp;"']).value),true)) for(members('besgcov index'))","#asof",_xll.BQL.Date(#REF!),"#4 = classification_name(bics,4)","#3 = classification_name(bics,3)","#2 = classification_name(bics,2)","#if= "&amp;'[11]Peer Sheet'!$AE$2&amp;"","#Peer = "&amp;'[11]Peer Sheet'!$AE$3&amp;""),I951)))</f>
        <v>#REF!</v>
      </c>
    </row>
    <row r="952" spans="11:13">
      <c r="K952" s="28" t="e">
        <f>IF(#REF!="","",IF(D952="","",IFERROR(IF(#REF!="Yes",_xll.BQL.Query(#REF!&amp;"get(dropna(matches(groupcut(#E,by=#peer,n=10),long_comp_name().value == value(long_comp_name().value,['"&amp;D952&amp;"']).value),true)) for(members('besgcov index'))","#asof",_xll.BQL.Date(#REF!),"#4 = classification_name(bics,4)","#3 = classification_name(bics,3)","#2 = classification_name(bics,2)","#if= "&amp;'[11]Peer Sheet'!$AE$2&amp;"","#Peer = "&amp;'[11]Peer Sheet'!$AE$3&amp;""),G952)*1,"-")))</f>
        <v>#REF!</v>
      </c>
      <c r="L952" s="28" t="e">
        <f>IF(#REF!="","",IF(D952="","",IF(#REF!="Yes",_xll.BQL.Query(#REF!&amp;"get(dropna(matches(groupcut(#S,by=#peer,n=10),long_comp_name().value == value(long_comp_name().value,['"&amp;D952&amp;"']).value),true)) for(members('besgcov index'))","#asof",_xll.BQL.Date(#REF!),"#4 = classification_name(bics,4)","#3 = classification_name(bics,3)","#2 = classification_name(bics,2)","#if= "&amp;'[11]Peer Sheet'!$AE$2&amp;"","#Peer = "&amp;'[11]Peer Sheet'!$AE$3&amp;""),H952)))</f>
        <v>#REF!</v>
      </c>
      <c r="M952" s="28" t="e">
        <f>IF(#REF!="","",IF(D952="","",IF(#REF!="Yes",_xll.BQL.Query(#REF!&amp;"get(dropna(matches(groupcut(#G,by=#peer,n=10),long_comp_name().value == value(long_comp_name().value,['"&amp;D952&amp;"']).value),true)) for(members('besgcov index'))","#asof",_xll.BQL.Date(#REF!),"#4 = classification_name(bics,4)","#3 = classification_name(bics,3)","#2 = classification_name(bics,2)","#if= "&amp;'[11]Peer Sheet'!$AE$2&amp;"","#Peer = "&amp;'[11]Peer Sheet'!$AE$3&amp;""),I952)))</f>
        <v>#REF!</v>
      </c>
    </row>
    <row r="953" spans="11:13">
      <c r="K953" s="28" t="e">
        <f>IF(#REF!="","",IF(D953="","",IFERROR(IF(#REF!="Yes",_xll.BQL.Query(#REF!&amp;"get(dropna(matches(groupcut(#E,by=#peer,n=10),long_comp_name().value == value(long_comp_name().value,['"&amp;D953&amp;"']).value),true)) for(members('besgcov index'))","#asof",_xll.BQL.Date(#REF!),"#4 = classification_name(bics,4)","#3 = classification_name(bics,3)","#2 = classification_name(bics,2)","#if= "&amp;'[11]Peer Sheet'!$AE$2&amp;"","#Peer = "&amp;'[11]Peer Sheet'!$AE$3&amp;""),G953)*1,"-")))</f>
        <v>#REF!</v>
      </c>
      <c r="L953" s="28" t="e">
        <f>IF(#REF!="","",IF(D953="","",IF(#REF!="Yes",_xll.BQL.Query(#REF!&amp;"get(dropna(matches(groupcut(#S,by=#peer,n=10),long_comp_name().value == value(long_comp_name().value,['"&amp;D953&amp;"']).value),true)) for(members('besgcov index'))","#asof",_xll.BQL.Date(#REF!),"#4 = classification_name(bics,4)","#3 = classification_name(bics,3)","#2 = classification_name(bics,2)","#if= "&amp;'[11]Peer Sheet'!$AE$2&amp;"","#Peer = "&amp;'[11]Peer Sheet'!$AE$3&amp;""),H953)))</f>
        <v>#REF!</v>
      </c>
      <c r="M953" s="28" t="e">
        <f>IF(#REF!="","",IF(D953="","",IF(#REF!="Yes",_xll.BQL.Query(#REF!&amp;"get(dropna(matches(groupcut(#G,by=#peer,n=10),long_comp_name().value == value(long_comp_name().value,['"&amp;D953&amp;"']).value),true)) for(members('besgcov index'))","#asof",_xll.BQL.Date(#REF!),"#4 = classification_name(bics,4)","#3 = classification_name(bics,3)","#2 = classification_name(bics,2)","#if= "&amp;'[11]Peer Sheet'!$AE$2&amp;"","#Peer = "&amp;'[11]Peer Sheet'!$AE$3&amp;""),I953)))</f>
        <v>#REF!</v>
      </c>
    </row>
    <row r="954" spans="11:13">
      <c r="K954" s="28" t="e">
        <f>IF(#REF!="","",IF(D954="","",IFERROR(IF(#REF!="Yes",_xll.BQL.Query(#REF!&amp;"get(dropna(matches(groupcut(#E,by=#peer,n=10),long_comp_name().value == value(long_comp_name().value,['"&amp;D954&amp;"']).value),true)) for(members('besgcov index'))","#asof",_xll.BQL.Date(#REF!),"#4 = classification_name(bics,4)","#3 = classification_name(bics,3)","#2 = classification_name(bics,2)","#if= "&amp;'[11]Peer Sheet'!$AE$2&amp;"","#Peer = "&amp;'[11]Peer Sheet'!$AE$3&amp;""),G954)*1,"-")))</f>
        <v>#REF!</v>
      </c>
      <c r="L954" s="28" t="e">
        <f>IF(#REF!="","",IF(D954="","",IF(#REF!="Yes",_xll.BQL.Query(#REF!&amp;"get(dropna(matches(groupcut(#S,by=#peer,n=10),long_comp_name().value == value(long_comp_name().value,['"&amp;D954&amp;"']).value),true)) for(members('besgcov index'))","#asof",_xll.BQL.Date(#REF!),"#4 = classification_name(bics,4)","#3 = classification_name(bics,3)","#2 = classification_name(bics,2)","#if= "&amp;'[11]Peer Sheet'!$AE$2&amp;"","#Peer = "&amp;'[11]Peer Sheet'!$AE$3&amp;""),H954)))</f>
        <v>#REF!</v>
      </c>
      <c r="M954" s="28" t="e">
        <f>IF(#REF!="","",IF(D954="","",IF(#REF!="Yes",_xll.BQL.Query(#REF!&amp;"get(dropna(matches(groupcut(#G,by=#peer,n=10),long_comp_name().value == value(long_comp_name().value,['"&amp;D954&amp;"']).value),true)) for(members('besgcov index'))","#asof",_xll.BQL.Date(#REF!),"#4 = classification_name(bics,4)","#3 = classification_name(bics,3)","#2 = classification_name(bics,2)","#if= "&amp;'[11]Peer Sheet'!$AE$2&amp;"","#Peer = "&amp;'[11]Peer Sheet'!$AE$3&amp;""),I954)))</f>
        <v>#REF!</v>
      </c>
    </row>
    <row r="955" spans="11:13">
      <c r="K955" s="28" t="e">
        <f>IF(#REF!="","",IF(D955="","",IFERROR(IF(#REF!="Yes",_xll.BQL.Query(#REF!&amp;"get(dropna(matches(groupcut(#E,by=#peer,n=10),long_comp_name().value == value(long_comp_name().value,['"&amp;D955&amp;"']).value),true)) for(members('besgcov index'))","#asof",_xll.BQL.Date(#REF!),"#4 = classification_name(bics,4)","#3 = classification_name(bics,3)","#2 = classification_name(bics,2)","#if= "&amp;'[11]Peer Sheet'!$AE$2&amp;"","#Peer = "&amp;'[11]Peer Sheet'!$AE$3&amp;""),G955)*1,"-")))</f>
        <v>#REF!</v>
      </c>
      <c r="L955" s="28" t="e">
        <f>IF(#REF!="","",IF(D955="","",IF(#REF!="Yes",_xll.BQL.Query(#REF!&amp;"get(dropna(matches(groupcut(#S,by=#peer,n=10),long_comp_name().value == value(long_comp_name().value,['"&amp;D955&amp;"']).value),true)) for(members('besgcov index'))","#asof",_xll.BQL.Date(#REF!),"#4 = classification_name(bics,4)","#3 = classification_name(bics,3)","#2 = classification_name(bics,2)","#if= "&amp;'[11]Peer Sheet'!$AE$2&amp;"","#Peer = "&amp;'[11]Peer Sheet'!$AE$3&amp;""),H955)))</f>
        <v>#REF!</v>
      </c>
      <c r="M955" s="28" t="e">
        <f>IF(#REF!="","",IF(D955="","",IF(#REF!="Yes",_xll.BQL.Query(#REF!&amp;"get(dropna(matches(groupcut(#G,by=#peer,n=10),long_comp_name().value == value(long_comp_name().value,['"&amp;D955&amp;"']).value),true)) for(members('besgcov index'))","#asof",_xll.BQL.Date(#REF!),"#4 = classification_name(bics,4)","#3 = classification_name(bics,3)","#2 = classification_name(bics,2)","#if= "&amp;'[11]Peer Sheet'!$AE$2&amp;"","#Peer = "&amp;'[11]Peer Sheet'!$AE$3&amp;""),I955)))</f>
        <v>#REF!</v>
      </c>
    </row>
    <row r="956" spans="11:13">
      <c r="K956" s="28" t="e">
        <f>IF(#REF!="","",IF(D956="","",IFERROR(IF(#REF!="Yes",_xll.BQL.Query(#REF!&amp;"get(dropna(matches(groupcut(#E,by=#peer,n=10),long_comp_name().value == value(long_comp_name().value,['"&amp;D956&amp;"']).value),true)) for(members('besgcov index'))","#asof",_xll.BQL.Date(#REF!),"#4 = classification_name(bics,4)","#3 = classification_name(bics,3)","#2 = classification_name(bics,2)","#if= "&amp;'[11]Peer Sheet'!$AE$2&amp;"","#Peer = "&amp;'[11]Peer Sheet'!$AE$3&amp;""),G956)*1,"-")))</f>
        <v>#REF!</v>
      </c>
      <c r="L956" s="28" t="e">
        <f>IF(#REF!="","",IF(D956="","",IF(#REF!="Yes",_xll.BQL.Query(#REF!&amp;"get(dropna(matches(groupcut(#S,by=#peer,n=10),long_comp_name().value == value(long_comp_name().value,['"&amp;D956&amp;"']).value),true)) for(members('besgcov index'))","#asof",_xll.BQL.Date(#REF!),"#4 = classification_name(bics,4)","#3 = classification_name(bics,3)","#2 = classification_name(bics,2)","#if= "&amp;'[11]Peer Sheet'!$AE$2&amp;"","#Peer = "&amp;'[11]Peer Sheet'!$AE$3&amp;""),H956)))</f>
        <v>#REF!</v>
      </c>
      <c r="M956" s="28" t="e">
        <f>IF(#REF!="","",IF(D956="","",IF(#REF!="Yes",_xll.BQL.Query(#REF!&amp;"get(dropna(matches(groupcut(#G,by=#peer,n=10),long_comp_name().value == value(long_comp_name().value,['"&amp;D956&amp;"']).value),true)) for(members('besgcov index'))","#asof",_xll.BQL.Date(#REF!),"#4 = classification_name(bics,4)","#3 = classification_name(bics,3)","#2 = classification_name(bics,2)","#if= "&amp;'[11]Peer Sheet'!$AE$2&amp;"","#Peer = "&amp;'[11]Peer Sheet'!$AE$3&amp;""),I956)))</f>
        <v>#REF!</v>
      </c>
    </row>
    <row r="957" spans="11:13">
      <c r="K957" s="28" t="e">
        <f>IF(#REF!="","",IF(D957="","",IFERROR(IF(#REF!="Yes",_xll.BQL.Query(#REF!&amp;"get(dropna(matches(groupcut(#E,by=#peer,n=10),long_comp_name().value == value(long_comp_name().value,['"&amp;D957&amp;"']).value),true)) for(members('besgcov index'))","#asof",_xll.BQL.Date(#REF!),"#4 = classification_name(bics,4)","#3 = classification_name(bics,3)","#2 = classification_name(bics,2)","#if= "&amp;'[11]Peer Sheet'!$AE$2&amp;"","#Peer = "&amp;'[11]Peer Sheet'!$AE$3&amp;""),G957)*1,"-")))</f>
        <v>#REF!</v>
      </c>
      <c r="L957" s="28" t="e">
        <f>IF(#REF!="","",IF(D957="","",IF(#REF!="Yes",_xll.BQL.Query(#REF!&amp;"get(dropna(matches(groupcut(#S,by=#peer,n=10),long_comp_name().value == value(long_comp_name().value,['"&amp;D957&amp;"']).value),true)) for(members('besgcov index'))","#asof",_xll.BQL.Date(#REF!),"#4 = classification_name(bics,4)","#3 = classification_name(bics,3)","#2 = classification_name(bics,2)","#if= "&amp;'[11]Peer Sheet'!$AE$2&amp;"","#Peer = "&amp;'[11]Peer Sheet'!$AE$3&amp;""),H957)))</f>
        <v>#REF!</v>
      </c>
      <c r="M957" s="28" t="e">
        <f>IF(#REF!="","",IF(D957="","",IF(#REF!="Yes",_xll.BQL.Query(#REF!&amp;"get(dropna(matches(groupcut(#G,by=#peer,n=10),long_comp_name().value == value(long_comp_name().value,['"&amp;D957&amp;"']).value),true)) for(members('besgcov index'))","#asof",_xll.BQL.Date(#REF!),"#4 = classification_name(bics,4)","#3 = classification_name(bics,3)","#2 = classification_name(bics,2)","#if= "&amp;'[11]Peer Sheet'!$AE$2&amp;"","#Peer = "&amp;'[11]Peer Sheet'!$AE$3&amp;""),I957)))</f>
        <v>#REF!</v>
      </c>
    </row>
    <row r="958" spans="11:13">
      <c r="K958" s="28" t="e">
        <f>IF(#REF!="","",IF(D958="","",IFERROR(IF(#REF!="Yes",_xll.BQL.Query(#REF!&amp;"get(dropna(matches(groupcut(#E,by=#peer,n=10),long_comp_name().value == value(long_comp_name().value,['"&amp;D958&amp;"']).value),true)) for(members('besgcov index'))","#asof",_xll.BQL.Date(#REF!),"#4 = classification_name(bics,4)","#3 = classification_name(bics,3)","#2 = classification_name(bics,2)","#if= "&amp;'[11]Peer Sheet'!$AE$2&amp;"","#Peer = "&amp;'[11]Peer Sheet'!$AE$3&amp;""),G958)*1,"-")))</f>
        <v>#REF!</v>
      </c>
      <c r="L958" s="28" t="e">
        <f>IF(#REF!="","",IF(D958="","",IF(#REF!="Yes",_xll.BQL.Query(#REF!&amp;"get(dropna(matches(groupcut(#S,by=#peer,n=10),long_comp_name().value == value(long_comp_name().value,['"&amp;D958&amp;"']).value),true)) for(members('besgcov index'))","#asof",_xll.BQL.Date(#REF!),"#4 = classification_name(bics,4)","#3 = classification_name(bics,3)","#2 = classification_name(bics,2)","#if= "&amp;'[11]Peer Sheet'!$AE$2&amp;"","#Peer = "&amp;'[11]Peer Sheet'!$AE$3&amp;""),H958)))</f>
        <v>#REF!</v>
      </c>
      <c r="M958" s="28" t="e">
        <f>IF(#REF!="","",IF(D958="","",IF(#REF!="Yes",_xll.BQL.Query(#REF!&amp;"get(dropna(matches(groupcut(#G,by=#peer,n=10),long_comp_name().value == value(long_comp_name().value,['"&amp;D958&amp;"']).value),true)) for(members('besgcov index'))","#asof",_xll.BQL.Date(#REF!),"#4 = classification_name(bics,4)","#3 = classification_name(bics,3)","#2 = classification_name(bics,2)","#if= "&amp;'[11]Peer Sheet'!$AE$2&amp;"","#Peer = "&amp;'[11]Peer Sheet'!$AE$3&amp;""),I958)))</f>
        <v>#REF!</v>
      </c>
    </row>
    <row r="959" spans="11:13">
      <c r="K959" s="28" t="e">
        <f>IF(#REF!="","",IF(D959="","",IFERROR(IF(#REF!="Yes",_xll.BQL.Query(#REF!&amp;"get(dropna(matches(groupcut(#E,by=#peer,n=10),long_comp_name().value == value(long_comp_name().value,['"&amp;D959&amp;"']).value),true)) for(members('besgcov index'))","#asof",_xll.BQL.Date(#REF!),"#4 = classification_name(bics,4)","#3 = classification_name(bics,3)","#2 = classification_name(bics,2)","#if= "&amp;'[11]Peer Sheet'!$AE$2&amp;"","#Peer = "&amp;'[11]Peer Sheet'!$AE$3&amp;""),G959)*1,"-")))</f>
        <v>#REF!</v>
      </c>
      <c r="L959" s="28" t="e">
        <f>IF(#REF!="","",IF(D959="","",IF(#REF!="Yes",_xll.BQL.Query(#REF!&amp;"get(dropna(matches(groupcut(#S,by=#peer,n=10),long_comp_name().value == value(long_comp_name().value,['"&amp;D959&amp;"']).value),true)) for(members('besgcov index'))","#asof",_xll.BQL.Date(#REF!),"#4 = classification_name(bics,4)","#3 = classification_name(bics,3)","#2 = classification_name(bics,2)","#if= "&amp;'[11]Peer Sheet'!$AE$2&amp;"","#Peer = "&amp;'[11]Peer Sheet'!$AE$3&amp;""),H959)))</f>
        <v>#REF!</v>
      </c>
      <c r="M959" s="28" t="e">
        <f>IF(#REF!="","",IF(D959="","",IF(#REF!="Yes",_xll.BQL.Query(#REF!&amp;"get(dropna(matches(groupcut(#G,by=#peer,n=10),long_comp_name().value == value(long_comp_name().value,['"&amp;D959&amp;"']).value),true)) for(members('besgcov index'))","#asof",_xll.BQL.Date(#REF!),"#4 = classification_name(bics,4)","#3 = classification_name(bics,3)","#2 = classification_name(bics,2)","#if= "&amp;'[11]Peer Sheet'!$AE$2&amp;"","#Peer = "&amp;'[11]Peer Sheet'!$AE$3&amp;""),I959)))</f>
        <v>#REF!</v>
      </c>
    </row>
    <row r="960" spans="11:13">
      <c r="K960" s="28" t="e">
        <f>IF(#REF!="","",IF(D960="","",IFERROR(IF(#REF!="Yes",_xll.BQL.Query(#REF!&amp;"get(dropna(matches(groupcut(#E,by=#peer,n=10),long_comp_name().value == value(long_comp_name().value,['"&amp;D960&amp;"']).value),true)) for(members('besgcov index'))","#asof",_xll.BQL.Date(#REF!),"#4 = classification_name(bics,4)","#3 = classification_name(bics,3)","#2 = classification_name(bics,2)","#if= "&amp;'[11]Peer Sheet'!$AE$2&amp;"","#Peer = "&amp;'[11]Peer Sheet'!$AE$3&amp;""),G960)*1,"-")))</f>
        <v>#REF!</v>
      </c>
      <c r="L960" s="28" t="e">
        <f>IF(#REF!="","",IF(D960="","",IF(#REF!="Yes",_xll.BQL.Query(#REF!&amp;"get(dropna(matches(groupcut(#S,by=#peer,n=10),long_comp_name().value == value(long_comp_name().value,['"&amp;D960&amp;"']).value),true)) for(members('besgcov index'))","#asof",_xll.BQL.Date(#REF!),"#4 = classification_name(bics,4)","#3 = classification_name(bics,3)","#2 = classification_name(bics,2)","#if= "&amp;'[11]Peer Sheet'!$AE$2&amp;"","#Peer = "&amp;'[11]Peer Sheet'!$AE$3&amp;""),H960)))</f>
        <v>#REF!</v>
      </c>
      <c r="M960" s="28" t="e">
        <f>IF(#REF!="","",IF(D960="","",IF(#REF!="Yes",_xll.BQL.Query(#REF!&amp;"get(dropna(matches(groupcut(#G,by=#peer,n=10),long_comp_name().value == value(long_comp_name().value,['"&amp;D960&amp;"']).value),true)) for(members('besgcov index'))","#asof",_xll.BQL.Date(#REF!),"#4 = classification_name(bics,4)","#3 = classification_name(bics,3)","#2 = classification_name(bics,2)","#if= "&amp;'[11]Peer Sheet'!$AE$2&amp;"","#Peer = "&amp;'[11]Peer Sheet'!$AE$3&amp;""),I960)))</f>
        <v>#REF!</v>
      </c>
    </row>
    <row r="961" spans="11:13">
      <c r="K961" s="28" t="e">
        <f>IF(#REF!="","",IF(D961="","",IFERROR(IF(#REF!="Yes",_xll.BQL.Query(#REF!&amp;"get(dropna(matches(groupcut(#E,by=#peer,n=10),long_comp_name().value == value(long_comp_name().value,['"&amp;D961&amp;"']).value),true)) for(members('besgcov index'))","#asof",_xll.BQL.Date(#REF!),"#4 = classification_name(bics,4)","#3 = classification_name(bics,3)","#2 = classification_name(bics,2)","#if= "&amp;'[11]Peer Sheet'!$AE$2&amp;"","#Peer = "&amp;'[11]Peer Sheet'!$AE$3&amp;""),G961)*1,"-")))</f>
        <v>#REF!</v>
      </c>
      <c r="L961" s="28" t="e">
        <f>IF(#REF!="","",IF(D961="","",IF(#REF!="Yes",_xll.BQL.Query(#REF!&amp;"get(dropna(matches(groupcut(#S,by=#peer,n=10),long_comp_name().value == value(long_comp_name().value,['"&amp;D961&amp;"']).value),true)) for(members('besgcov index'))","#asof",_xll.BQL.Date(#REF!),"#4 = classification_name(bics,4)","#3 = classification_name(bics,3)","#2 = classification_name(bics,2)","#if= "&amp;'[11]Peer Sheet'!$AE$2&amp;"","#Peer = "&amp;'[11]Peer Sheet'!$AE$3&amp;""),H961)))</f>
        <v>#REF!</v>
      </c>
      <c r="M961" s="28" t="e">
        <f>IF(#REF!="","",IF(D961="","",IF(#REF!="Yes",_xll.BQL.Query(#REF!&amp;"get(dropna(matches(groupcut(#G,by=#peer,n=10),long_comp_name().value == value(long_comp_name().value,['"&amp;D961&amp;"']).value),true)) for(members('besgcov index'))","#asof",_xll.BQL.Date(#REF!),"#4 = classification_name(bics,4)","#3 = classification_name(bics,3)","#2 = classification_name(bics,2)","#if= "&amp;'[11]Peer Sheet'!$AE$2&amp;"","#Peer = "&amp;'[11]Peer Sheet'!$AE$3&amp;""),I961)))</f>
        <v>#REF!</v>
      </c>
    </row>
    <row r="962" spans="11:13">
      <c r="K962" s="28" t="e">
        <f>IF(#REF!="","",IF(D962="","",IFERROR(IF(#REF!="Yes",_xll.BQL.Query(#REF!&amp;"get(dropna(matches(groupcut(#E,by=#peer,n=10),long_comp_name().value == value(long_comp_name().value,['"&amp;D962&amp;"']).value),true)) for(members('besgcov index'))","#asof",_xll.BQL.Date(#REF!),"#4 = classification_name(bics,4)","#3 = classification_name(bics,3)","#2 = classification_name(bics,2)","#if= "&amp;'[11]Peer Sheet'!$AE$2&amp;"","#Peer = "&amp;'[11]Peer Sheet'!$AE$3&amp;""),G962)*1,"-")))</f>
        <v>#REF!</v>
      </c>
      <c r="L962" s="28" t="e">
        <f>IF(#REF!="","",IF(D962="","",IF(#REF!="Yes",_xll.BQL.Query(#REF!&amp;"get(dropna(matches(groupcut(#S,by=#peer,n=10),long_comp_name().value == value(long_comp_name().value,['"&amp;D962&amp;"']).value),true)) for(members('besgcov index'))","#asof",_xll.BQL.Date(#REF!),"#4 = classification_name(bics,4)","#3 = classification_name(bics,3)","#2 = classification_name(bics,2)","#if= "&amp;'[11]Peer Sheet'!$AE$2&amp;"","#Peer = "&amp;'[11]Peer Sheet'!$AE$3&amp;""),H962)))</f>
        <v>#REF!</v>
      </c>
      <c r="M962" s="28" t="e">
        <f>IF(#REF!="","",IF(D962="","",IF(#REF!="Yes",_xll.BQL.Query(#REF!&amp;"get(dropna(matches(groupcut(#G,by=#peer,n=10),long_comp_name().value == value(long_comp_name().value,['"&amp;D962&amp;"']).value),true)) for(members('besgcov index'))","#asof",_xll.BQL.Date(#REF!),"#4 = classification_name(bics,4)","#3 = classification_name(bics,3)","#2 = classification_name(bics,2)","#if= "&amp;'[11]Peer Sheet'!$AE$2&amp;"","#Peer = "&amp;'[11]Peer Sheet'!$AE$3&amp;""),I962)))</f>
        <v>#REF!</v>
      </c>
    </row>
    <row r="963" spans="11:13">
      <c r="K963" s="28" t="e">
        <f>IF(#REF!="","",IF(D963="","",IFERROR(IF(#REF!="Yes",_xll.BQL.Query(#REF!&amp;"get(dropna(matches(groupcut(#E,by=#peer,n=10),long_comp_name().value == value(long_comp_name().value,['"&amp;D963&amp;"']).value),true)) for(members('besgcov index'))","#asof",_xll.BQL.Date(#REF!),"#4 = classification_name(bics,4)","#3 = classification_name(bics,3)","#2 = classification_name(bics,2)","#if= "&amp;'[11]Peer Sheet'!$AE$2&amp;"","#Peer = "&amp;'[11]Peer Sheet'!$AE$3&amp;""),G963)*1,"-")))</f>
        <v>#REF!</v>
      </c>
      <c r="L963" s="28" t="e">
        <f>IF(#REF!="","",IF(D963="","",IF(#REF!="Yes",_xll.BQL.Query(#REF!&amp;"get(dropna(matches(groupcut(#S,by=#peer,n=10),long_comp_name().value == value(long_comp_name().value,['"&amp;D963&amp;"']).value),true)) for(members('besgcov index'))","#asof",_xll.BQL.Date(#REF!),"#4 = classification_name(bics,4)","#3 = classification_name(bics,3)","#2 = classification_name(bics,2)","#if= "&amp;'[11]Peer Sheet'!$AE$2&amp;"","#Peer = "&amp;'[11]Peer Sheet'!$AE$3&amp;""),H963)))</f>
        <v>#REF!</v>
      </c>
      <c r="M963" s="28" t="e">
        <f>IF(#REF!="","",IF(D963="","",IF(#REF!="Yes",_xll.BQL.Query(#REF!&amp;"get(dropna(matches(groupcut(#G,by=#peer,n=10),long_comp_name().value == value(long_comp_name().value,['"&amp;D963&amp;"']).value),true)) for(members('besgcov index'))","#asof",_xll.BQL.Date(#REF!),"#4 = classification_name(bics,4)","#3 = classification_name(bics,3)","#2 = classification_name(bics,2)","#if= "&amp;'[11]Peer Sheet'!$AE$2&amp;"","#Peer = "&amp;'[11]Peer Sheet'!$AE$3&amp;""),I963)))</f>
        <v>#REF!</v>
      </c>
    </row>
    <row r="964" spans="11:13">
      <c r="K964" s="28" t="e">
        <f>IF(#REF!="","",IF(D964="","",IFERROR(IF(#REF!="Yes",_xll.BQL.Query(#REF!&amp;"get(dropna(matches(groupcut(#E,by=#peer,n=10),long_comp_name().value == value(long_comp_name().value,['"&amp;D964&amp;"']).value),true)) for(members('besgcov index'))","#asof",_xll.BQL.Date(#REF!),"#4 = classification_name(bics,4)","#3 = classification_name(bics,3)","#2 = classification_name(bics,2)","#if= "&amp;'[11]Peer Sheet'!$AE$2&amp;"","#Peer = "&amp;'[11]Peer Sheet'!$AE$3&amp;""),G964)*1,"-")))</f>
        <v>#REF!</v>
      </c>
      <c r="L964" s="28" t="e">
        <f>IF(#REF!="","",IF(D964="","",IF(#REF!="Yes",_xll.BQL.Query(#REF!&amp;"get(dropna(matches(groupcut(#S,by=#peer,n=10),long_comp_name().value == value(long_comp_name().value,['"&amp;D964&amp;"']).value),true)) for(members('besgcov index'))","#asof",_xll.BQL.Date(#REF!),"#4 = classification_name(bics,4)","#3 = classification_name(bics,3)","#2 = classification_name(bics,2)","#if= "&amp;'[11]Peer Sheet'!$AE$2&amp;"","#Peer = "&amp;'[11]Peer Sheet'!$AE$3&amp;""),H964)))</f>
        <v>#REF!</v>
      </c>
      <c r="M964" s="28" t="e">
        <f>IF(#REF!="","",IF(D964="","",IF(#REF!="Yes",_xll.BQL.Query(#REF!&amp;"get(dropna(matches(groupcut(#G,by=#peer,n=10),long_comp_name().value == value(long_comp_name().value,['"&amp;D964&amp;"']).value),true)) for(members('besgcov index'))","#asof",_xll.BQL.Date(#REF!),"#4 = classification_name(bics,4)","#3 = classification_name(bics,3)","#2 = classification_name(bics,2)","#if= "&amp;'[11]Peer Sheet'!$AE$2&amp;"","#Peer = "&amp;'[11]Peer Sheet'!$AE$3&amp;""),I964)))</f>
        <v>#REF!</v>
      </c>
    </row>
    <row r="965" spans="11:13">
      <c r="K965" s="28" t="e">
        <f>IF(#REF!="","",IF(D965="","",IFERROR(IF(#REF!="Yes",_xll.BQL.Query(#REF!&amp;"get(dropna(matches(groupcut(#E,by=#peer,n=10),long_comp_name().value == value(long_comp_name().value,['"&amp;D965&amp;"']).value),true)) for(members('besgcov index'))","#asof",_xll.BQL.Date(#REF!),"#4 = classification_name(bics,4)","#3 = classification_name(bics,3)","#2 = classification_name(bics,2)","#if= "&amp;'[11]Peer Sheet'!$AE$2&amp;"","#Peer = "&amp;'[11]Peer Sheet'!$AE$3&amp;""),G965)*1,"-")))</f>
        <v>#REF!</v>
      </c>
      <c r="L965" s="28" t="e">
        <f>IF(#REF!="","",IF(D965="","",IF(#REF!="Yes",_xll.BQL.Query(#REF!&amp;"get(dropna(matches(groupcut(#S,by=#peer,n=10),long_comp_name().value == value(long_comp_name().value,['"&amp;D965&amp;"']).value),true)) for(members('besgcov index'))","#asof",_xll.BQL.Date(#REF!),"#4 = classification_name(bics,4)","#3 = classification_name(bics,3)","#2 = classification_name(bics,2)","#if= "&amp;'[11]Peer Sheet'!$AE$2&amp;"","#Peer = "&amp;'[11]Peer Sheet'!$AE$3&amp;""),H965)))</f>
        <v>#REF!</v>
      </c>
      <c r="M965" s="28" t="e">
        <f>IF(#REF!="","",IF(D965="","",IF(#REF!="Yes",_xll.BQL.Query(#REF!&amp;"get(dropna(matches(groupcut(#G,by=#peer,n=10),long_comp_name().value == value(long_comp_name().value,['"&amp;D965&amp;"']).value),true)) for(members('besgcov index'))","#asof",_xll.BQL.Date(#REF!),"#4 = classification_name(bics,4)","#3 = classification_name(bics,3)","#2 = classification_name(bics,2)","#if= "&amp;'[11]Peer Sheet'!$AE$2&amp;"","#Peer = "&amp;'[11]Peer Sheet'!$AE$3&amp;""),I965)))</f>
        <v>#REF!</v>
      </c>
    </row>
    <row r="966" spans="11:13">
      <c r="K966" s="28" t="e">
        <f>IF(#REF!="","",IF(D966="","",IFERROR(IF(#REF!="Yes",_xll.BQL.Query(#REF!&amp;"get(dropna(matches(groupcut(#E,by=#peer,n=10),long_comp_name().value == value(long_comp_name().value,['"&amp;D966&amp;"']).value),true)) for(members('besgcov index'))","#asof",_xll.BQL.Date(#REF!),"#4 = classification_name(bics,4)","#3 = classification_name(bics,3)","#2 = classification_name(bics,2)","#if= "&amp;'[11]Peer Sheet'!$AE$2&amp;"","#Peer = "&amp;'[11]Peer Sheet'!$AE$3&amp;""),G966)*1,"-")))</f>
        <v>#REF!</v>
      </c>
      <c r="L966" s="28" t="e">
        <f>IF(#REF!="","",IF(D966="","",IF(#REF!="Yes",_xll.BQL.Query(#REF!&amp;"get(dropna(matches(groupcut(#S,by=#peer,n=10),long_comp_name().value == value(long_comp_name().value,['"&amp;D966&amp;"']).value),true)) for(members('besgcov index'))","#asof",_xll.BQL.Date(#REF!),"#4 = classification_name(bics,4)","#3 = classification_name(bics,3)","#2 = classification_name(bics,2)","#if= "&amp;'[11]Peer Sheet'!$AE$2&amp;"","#Peer = "&amp;'[11]Peer Sheet'!$AE$3&amp;""),H966)))</f>
        <v>#REF!</v>
      </c>
      <c r="M966" s="28" t="e">
        <f>IF(#REF!="","",IF(D966="","",IF(#REF!="Yes",_xll.BQL.Query(#REF!&amp;"get(dropna(matches(groupcut(#G,by=#peer,n=10),long_comp_name().value == value(long_comp_name().value,['"&amp;D966&amp;"']).value),true)) for(members('besgcov index'))","#asof",_xll.BQL.Date(#REF!),"#4 = classification_name(bics,4)","#3 = classification_name(bics,3)","#2 = classification_name(bics,2)","#if= "&amp;'[11]Peer Sheet'!$AE$2&amp;"","#Peer = "&amp;'[11]Peer Sheet'!$AE$3&amp;""),I966)))</f>
        <v>#REF!</v>
      </c>
    </row>
    <row r="967" spans="11:13">
      <c r="K967" s="28" t="e">
        <f>IF(#REF!="","",IF(D967="","",IFERROR(IF(#REF!="Yes",_xll.BQL.Query(#REF!&amp;"get(dropna(matches(groupcut(#E,by=#peer,n=10),long_comp_name().value == value(long_comp_name().value,['"&amp;D967&amp;"']).value),true)) for(members('besgcov index'))","#asof",_xll.BQL.Date(#REF!),"#4 = classification_name(bics,4)","#3 = classification_name(bics,3)","#2 = classification_name(bics,2)","#if= "&amp;'[11]Peer Sheet'!$AE$2&amp;"","#Peer = "&amp;'[11]Peer Sheet'!$AE$3&amp;""),G967)*1,"-")))</f>
        <v>#REF!</v>
      </c>
      <c r="L967" s="28" t="e">
        <f>IF(#REF!="","",IF(D967="","",IF(#REF!="Yes",_xll.BQL.Query(#REF!&amp;"get(dropna(matches(groupcut(#S,by=#peer,n=10),long_comp_name().value == value(long_comp_name().value,['"&amp;D967&amp;"']).value),true)) for(members('besgcov index'))","#asof",_xll.BQL.Date(#REF!),"#4 = classification_name(bics,4)","#3 = classification_name(bics,3)","#2 = classification_name(bics,2)","#if= "&amp;'[11]Peer Sheet'!$AE$2&amp;"","#Peer = "&amp;'[11]Peer Sheet'!$AE$3&amp;""),H967)))</f>
        <v>#REF!</v>
      </c>
      <c r="M967" s="28" t="e">
        <f>IF(#REF!="","",IF(D967="","",IF(#REF!="Yes",_xll.BQL.Query(#REF!&amp;"get(dropna(matches(groupcut(#G,by=#peer,n=10),long_comp_name().value == value(long_comp_name().value,['"&amp;D967&amp;"']).value),true)) for(members('besgcov index'))","#asof",_xll.BQL.Date(#REF!),"#4 = classification_name(bics,4)","#3 = classification_name(bics,3)","#2 = classification_name(bics,2)","#if= "&amp;'[11]Peer Sheet'!$AE$2&amp;"","#Peer = "&amp;'[11]Peer Sheet'!$AE$3&amp;""),I967)))</f>
        <v>#REF!</v>
      </c>
    </row>
    <row r="968" spans="11:13">
      <c r="K968" s="28" t="e">
        <f>IF(#REF!="","",IF(D968="","",IFERROR(IF(#REF!="Yes",_xll.BQL.Query(#REF!&amp;"get(dropna(matches(groupcut(#E,by=#peer,n=10),long_comp_name().value == value(long_comp_name().value,['"&amp;D968&amp;"']).value),true)) for(members('besgcov index'))","#asof",_xll.BQL.Date(#REF!),"#4 = classification_name(bics,4)","#3 = classification_name(bics,3)","#2 = classification_name(bics,2)","#if= "&amp;'[11]Peer Sheet'!$AE$2&amp;"","#Peer = "&amp;'[11]Peer Sheet'!$AE$3&amp;""),G968)*1,"-")))</f>
        <v>#REF!</v>
      </c>
      <c r="L968" s="28" t="e">
        <f>IF(#REF!="","",IF(D968="","",IF(#REF!="Yes",_xll.BQL.Query(#REF!&amp;"get(dropna(matches(groupcut(#S,by=#peer,n=10),long_comp_name().value == value(long_comp_name().value,['"&amp;D968&amp;"']).value),true)) for(members('besgcov index'))","#asof",_xll.BQL.Date(#REF!),"#4 = classification_name(bics,4)","#3 = classification_name(bics,3)","#2 = classification_name(bics,2)","#if= "&amp;'[11]Peer Sheet'!$AE$2&amp;"","#Peer = "&amp;'[11]Peer Sheet'!$AE$3&amp;""),H968)))</f>
        <v>#REF!</v>
      </c>
      <c r="M968" s="28" t="e">
        <f>IF(#REF!="","",IF(D968="","",IF(#REF!="Yes",_xll.BQL.Query(#REF!&amp;"get(dropna(matches(groupcut(#G,by=#peer,n=10),long_comp_name().value == value(long_comp_name().value,['"&amp;D968&amp;"']).value),true)) for(members('besgcov index'))","#asof",_xll.BQL.Date(#REF!),"#4 = classification_name(bics,4)","#3 = classification_name(bics,3)","#2 = classification_name(bics,2)","#if= "&amp;'[11]Peer Sheet'!$AE$2&amp;"","#Peer = "&amp;'[11]Peer Sheet'!$AE$3&amp;""),I968)))</f>
        <v>#REF!</v>
      </c>
    </row>
    <row r="969" spans="11:13">
      <c r="K969" s="28" t="e">
        <f>IF(#REF!="","",IF(D969="","",IFERROR(IF(#REF!="Yes",_xll.BQL.Query(#REF!&amp;"get(dropna(matches(groupcut(#E,by=#peer,n=10),long_comp_name().value == value(long_comp_name().value,['"&amp;D969&amp;"']).value),true)) for(members('besgcov index'))","#asof",_xll.BQL.Date(#REF!),"#4 = classification_name(bics,4)","#3 = classification_name(bics,3)","#2 = classification_name(bics,2)","#if= "&amp;'[11]Peer Sheet'!$AE$2&amp;"","#Peer = "&amp;'[11]Peer Sheet'!$AE$3&amp;""),G969)*1,"-")))</f>
        <v>#REF!</v>
      </c>
      <c r="L969" s="28" t="e">
        <f>IF(#REF!="","",IF(D969="","",IF(#REF!="Yes",_xll.BQL.Query(#REF!&amp;"get(dropna(matches(groupcut(#S,by=#peer,n=10),long_comp_name().value == value(long_comp_name().value,['"&amp;D969&amp;"']).value),true)) for(members('besgcov index'))","#asof",_xll.BQL.Date(#REF!),"#4 = classification_name(bics,4)","#3 = classification_name(bics,3)","#2 = classification_name(bics,2)","#if= "&amp;'[11]Peer Sheet'!$AE$2&amp;"","#Peer = "&amp;'[11]Peer Sheet'!$AE$3&amp;""),H969)))</f>
        <v>#REF!</v>
      </c>
      <c r="M969" s="28" t="e">
        <f>IF(#REF!="","",IF(D969="","",IF(#REF!="Yes",_xll.BQL.Query(#REF!&amp;"get(dropna(matches(groupcut(#G,by=#peer,n=10),long_comp_name().value == value(long_comp_name().value,['"&amp;D969&amp;"']).value),true)) for(members('besgcov index'))","#asof",_xll.BQL.Date(#REF!),"#4 = classification_name(bics,4)","#3 = classification_name(bics,3)","#2 = classification_name(bics,2)","#if= "&amp;'[11]Peer Sheet'!$AE$2&amp;"","#Peer = "&amp;'[11]Peer Sheet'!$AE$3&amp;""),I969)))</f>
        <v>#REF!</v>
      </c>
    </row>
    <row r="970" spans="11:13">
      <c r="K970" s="28" t="e">
        <f>IF(#REF!="","",IF(D970="","",IFERROR(IF(#REF!="Yes",_xll.BQL.Query(#REF!&amp;"get(dropna(matches(groupcut(#E,by=#peer,n=10),long_comp_name().value == value(long_comp_name().value,['"&amp;D970&amp;"']).value),true)) for(members('besgcov index'))","#asof",_xll.BQL.Date(#REF!),"#4 = classification_name(bics,4)","#3 = classification_name(bics,3)","#2 = classification_name(bics,2)","#if= "&amp;'[11]Peer Sheet'!$AE$2&amp;"","#Peer = "&amp;'[11]Peer Sheet'!$AE$3&amp;""),G970)*1,"-")))</f>
        <v>#REF!</v>
      </c>
      <c r="L970" s="28" t="e">
        <f>IF(#REF!="","",IF(D970="","",IF(#REF!="Yes",_xll.BQL.Query(#REF!&amp;"get(dropna(matches(groupcut(#S,by=#peer,n=10),long_comp_name().value == value(long_comp_name().value,['"&amp;D970&amp;"']).value),true)) for(members('besgcov index'))","#asof",_xll.BQL.Date(#REF!),"#4 = classification_name(bics,4)","#3 = classification_name(bics,3)","#2 = classification_name(bics,2)","#if= "&amp;'[11]Peer Sheet'!$AE$2&amp;"","#Peer = "&amp;'[11]Peer Sheet'!$AE$3&amp;""),H970)))</f>
        <v>#REF!</v>
      </c>
      <c r="M970" s="28" t="e">
        <f>IF(#REF!="","",IF(D970="","",IF(#REF!="Yes",_xll.BQL.Query(#REF!&amp;"get(dropna(matches(groupcut(#G,by=#peer,n=10),long_comp_name().value == value(long_comp_name().value,['"&amp;D970&amp;"']).value),true)) for(members('besgcov index'))","#asof",_xll.BQL.Date(#REF!),"#4 = classification_name(bics,4)","#3 = classification_name(bics,3)","#2 = classification_name(bics,2)","#if= "&amp;'[11]Peer Sheet'!$AE$2&amp;"","#Peer = "&amp;'[11]Peer Sheet'!$AE$3&amp;""),I970)))</f>
        <v>#REF!</v>
      </c>
    </row>
    <row r="971" spans="11:13">
      <c r="K971" s="28" t="e">
        <f>IF(#REF!="","",IF(D971="","",IFERROR(IF(#REF!="Yes",_xll.BQL.Query(#REF!&amp;"get(dropna(matches(groupcut(#E,by=#peer,n=10),long_comp_name().value == value(long_comp_name().value,['"&amp;D971&amp;"']).value),true)) for(members('besgcov index'))","#asof",_xll.BQL.Date(#REF!),"#4 = classification_name(bics,4)","#3 = classification_name(bics,3)","#2 = classification_name(bics,2)","#if= "&amp;'[11]Peer Sheet'!$AE$2&amp;"","#Peer = "&amp;'[11]Peer Sheet'!$AE$3&amp;""),G971)*1,"-")))</f>
        <v>#REF!</v>
      </c>
      <c r="L971" s="28" t="e">
        <f>IF(#REF!="","",IF(D971="","",IF(#REF!="Yes",_xll.BQL.Query(#REF!&amp;"get(dropna(matches(groupcut(#S,by=#peer,n=10),long_comp_name().value == value(long_comp_name().value,['"&amp;D971&amp;"']).value),true)) for(members('besgcov index'))","#asof",_xll.BQL.Date(#REF!),"#4 = classification_name(bics,4)","#3 = classification_name(bics,3)","#2 = classification_name(bics,2)","#if= "&amp;'[11]Peer Sheet'!$AE$2&amp;"","#Peer = "&amp;'[11]Peer Sheet'!$AE$3&amp;""),H971)))</f>
        <v>#REF!</v>
      </c>
      <c r="M971" s="28" t="e">
        <f>IF(#REF!="","",IF(D971="","",IF(#REF!="Yes",_xll.BQL.Query(#REF!&amp;"get(dropna(matches(groupcut(#G,by=#peer,n=10),long_comp_name().value == value(long_comp_name().value,['"&amp;D971&amp;"']).value),true)) for(members('besgcov index'))","#asof",_xll.BQL.Date(#REF!),"#4 = classification_name(bics,4)","#3 = classification_name(bics,3)","#2 = classification_name(bics,2)","#if= "&amp;'[11]Peer Sheet'!$AE$2&amp;"","#Peer = "&amp;'[11]Peer Sheet'!$AE$3&amp;""),I971)))</f>
        <v>#REF!</v>
      </c>
    </row>
    <row r="972" spans="11:13">
      <c r="K972" s="28" t="e">
        <f>IF(#REF!="","",IF(D972="","",IFERROR(IF(#REF!="Yes",_xll.BQL.Query(#REF!&amp;"get(dropna(matches(groupcut(#E,by=#peer,n=10),long_comp_name().value == value(long_comp_name().value,['"&amp;D972&amp;"']).value),true)) for(members('besgcov index'))","#asof",_xll.BQL.Date(#REF!),"#4 = classification_name(bics,4)","#3 = classification_name(bics,3)","#2 = classification_name(bics,2)","#if= "&amp;'[11]Peer Sheet'!$AE$2&amp;"","#Peer = "&amp;'[11]Peer Sheet'!$AE$3&amp;""),G972)*1,"-")))</f>
        <v>#REF!</v>
      </c>
      <c r="L972" s="28" t="e">
        <f>IF(#REF!="","",IF(D972="","",IF(#REF!="Yes",_xll.BQL.Query(#REF!&amp;"get(dropna(matches(groupcut(#S,by=#peer,n=10),long_comp_name().value == value(long_comp_name().value,['"&amp;D972&amp;"']).value),true)) for(members('besgcov index'))","#asof",_xll.BQL.Date(#REF!),"#4 = classification_name(bics,4)","#3 = classification_name(bics,3)","#2 = classification_name(bics,2)","#if= "&amp;'[11]Peer Sheet'!$AE$2&amp;"","#Peer = "&amp;'[11]Peer Sheet'!$AE$3&amp;""),H972)))</f>
        <v>#REF!</v>
      </c>
      <c r="M972" s="28" t="e">
        <f>IF(#REF!="","",IF(D972="","",IF(#REF!="Yes",_xll.BQL.Query(#REF!&amp;"get(dropna(matches(groupcut(#G,by=#peer,n=10),long_comp_name().value == value(long_comp_name().value,['"&amp;D972&amp;"']).value),true)) for(members('besgcov index'))","#asof",_xll.BQL.Date(#REF!),"#4 = classification_name(bics,4)","#3 = classification_name(bics,3)","#2 = classification_name(bics,2)","#if= "&amp;'[11]Peer Sheet'!$AE$2&amp;"","#Peer = "&amp;'[11]Peer Sheet'!$AE$3&amp;""),I972)))</f>
        <v>#REF!</v>
      </c>
    </row>
    <row r="973" spans="11:13">
      <c r="K973" s="28" t="e">
        <f>IF(#REF!="","",IF(D973="","",IFERROR(IF(#REF!="Yes",_xll.BQL.Query(#REF!&amp;"get(dropna(matches(groupcut(#E,by=#peer,n=10),long_comp_name().value == value(long_comp_name().value,['"&amp;D973&amp;"']).value),true)) for(members('besgcov index'))","#asof",_xll.BQL.Date(#REF!),"#4 = classification_name(bics,4)","#3 = classification_name(bics,3)","#2 = classification_name(bics,2)","#if= "&amp;'[11]Peer Sheet'!$AE$2&amp;"","#Peer = "&amp;'[11]Peer Sheet'!$AE$3&amp;""),G973)*1,"-")))</f>
        <v>#REF!</v>
      </c>
      <c r="L973" s="28" t="e">
        <f>IF(#REF!="","",IF(D973="","",IF(#REF!="Yes",_xll.BQL.Query(#REF!&amp;"get(dropna(matches(groupcut(#S,by=#peer,n=10),long_comp_name().value == value(long_comp_name().value,['"&amp;D973&amp;"']).value),true)) for(members('besgcov index'))","#asof",_xll.BQL.Date(#REF!),"#4 = classification_name(bics,4)","#3 = classification_name(bics,3)","#2 = classification_name(bics,2)","#if= "&amp;'[11]Peer Sheet'!$AE$2&amp;"","#Peer = "&amp;'[11]Peer Sheet'!$AE$3&amp;""),H973)))</f>
        <v>#REF!</v>
      </c>
      <c r="M973" s="28" t="e">
        <f>IF(#REF!="","",IF(D973="","",IF(#REF!="Yes",_xll.BQL.Query(#REF!&amp;"get(dropna(matches(groupcut(#G,by=#peer,n=10),long_comp_name().value == value(long_comp_name().value,['"&amp;D973&amp;"']).value),true)) for(members('besgcov index'))","#asof",_xll.BQL.Date(#REF!),"#4 = classification_name(bics,4)","#3 = classification_name(bics,3)","#2 = classification_name(bics,2)","#if= "&amp;'[11]Peer Sheet'!$AE$2&amp;"","#Peer = "&amp;'[11]Peer Sheet'!$AE$3&amp;""),I973)))</f>
        <v>#REF!</v>
      </c>
    </row>
    <row r="974" spans="11:13">
      <c r="K974" s="28" t="e">
        <f>IF(#REF!="","",IF(D974="","",IFERROR(IF(#REF!="Yes",_xll.BQL.Query(#REF!&amp;"get(dropna(matches(groupcut(#E,by=#peer,n=10),long_comp_name().value == value(long_comp_name().value,['"&amp;D974&amp;"']).value),true)) for(members('besgcov index'))","#asof",_xll.BQL.Date(#REF!),"#4 = classification_name(bics,4)","#3 = classification_name(bics,3)","#2 = classification_name(bics,2)","#if= "&amp;'[11]Peer Sheet'!$AE$2&amp;"","#Peer = "&amp;'[11]Peer Sheet'!$AE$3&amp;""),G974)*1,"-")))</f>
        <v>#REF!</v>
      </c>
      <c r="L974" s="28" t="e">
        <f>IF(#REF!="","",IF(D974="","",IF(#REF!="Yes",_xll.BQL.Query(#REF!&amp;"get(dropna(matches(groupcut(#S,by=#peer,n=10),long_comp_name().value == value(long_comp_name().value,['"&amp;D974&amp;"']).value),true)) for(members('besgcov index'))","#asof",_xll.BQL.Date(#REF!),"#4 = classification_name(bics,4)","#3 = classification_name(bics,3)","#2 = classification_name(bics,2)","#if= "&amp;'[11]Peer Sheet'!$AE$2&amp;"","#Peer = "&amp;'[11]Peer Sheet'!$AE$3&amp;""),H974)))</f>
        <v>#REF!</v>
      </c>
      <c r="M974" s="28" t="e">
        <f>IF(#REF!="","",IF(D974="","",IF(#REF!="Yes",_xll.BQL.Query(#REF!&amp;"get(dropna(matches(groupcut(#G,by=#peer,n=10),long_comp_name().value == value(long_comp_name().value,['"&amp;D974&amp;"']).value),true)) for(members('besgcov index'))","#asof",_xll.BQL.Date(#REF!),"#4 = classification_name(bics,4)","#3 = classification_name(bics,3)","#2 = classification_name(bics,2)","#if= "&amp;'[11]Peer Sheet'!$AE$2&amp;"","#Peer = "&amp;'[11]Peer Sheet'!$AE$3&amp;""),I974)))</f>
        <v>#REF!</v>
      </c>
    </row>
    <row r="975" spans="11:13">
      <c r="K975" s="28" t="e">
        <f>IF(#REF!="","",IF(D975="","",IFERROR(IF(#REF!="Yes",_xll.BQL.Query(#REF!&amp;"get(dropna(matches(groupcut(#E,by=#peer,n=10),long_comp_name().value == value(long_comp_name().value,['"&amp;D975&amp;"']).value),true)) for(members('besgcov index'))","#asof",_xll.BQL.Date(#REF!),"#4 = classification_name(bics,4)","#3 = classification_name(bics,3)","#2 = classification_name(bics,2)","#if= "&amp;'[11]Peer Sheet'!$AE$2&amp;"","#Peer = "&amp;'[11]Peer Sheet'!$AE$3&amp;""),G975)*1,"-")))</f>
        <v>#REF!</v>
      </c>
      <c r="L975" s="28" t="e">
        <f>IF(#REF!="","",IF(D975="","",IF(#REF!="Yes",_xll.BQL.Query(#REF!&amp;"get(dropna(matches(groupcut(#S,by=#peer,n=10),long_comp_name().value == value(long_comp_name().value,['"&amp;D975&amp;"']).value),true)) for(members('besgcov index'))","#asof",_xll.BQL.Date(#REF!),"#4 = classification_name(bics,4)","#3 = classification_name(bics,3)","#2 = classification_name(bics,2)","#if= "&amp;'[11]Peer Sheet'!$AE$2&amp;"","#Peer = "&amp;'[11]Peer Sheet'!$AE$3&amp;""),H975)))</f>
        <v>#REF!</v>
      </c>
      <c r="M975" s="28" t="e">
        <f>IF(#REF!="","",IF(D975="","",IF(#REF!="Yes",_xll.BQL.Query(#REF!&amp;"get(dropna(matches(groupcut(#G,by=#peer,n=10),long_comp_name().value == value(long_comp_name().value,['"&amp;D975&amp;"']).value),true)) for(members('besgcov index'))","#asof",_xll.BQL.Date(#REF!),"#4 = classification_name(bics,4)","#3 = classification_name(bics,3)","#2 = classification_name(bics,2)","#if= "&amp;'[11]Peer Sheet'!$AE$2&amp;"","#Peer = "&amp;'[11]Peer Sheet'!$AE$3&amp;""),I975)))</f>
        <v>#REF!</v>
      </c>
    </row>
    <row r="976" spans="11:13">
      <c r="K976" s="28" t="e">
        <f>IF(#REF!="","",IF(D976="","",IFERROR(IF(#REF!="Yes",_xll.BQL.Query(#REF!&amp;"get(dropna(matches(groupcut(#E,by=#peer,n=10),long_comp_name().value == value(long_comp_name().value,['"&amp;D976&amp;"']).value),true)) for(members('besgcov index'))","#asof",_xll.BQL.Date(#REF!),"#4 = classification_name(bics,4)","#3 = classification_name(bics,3)","#2 = classification_name(bics,2)","#if= "&amp;'[11]Peer Sheet'!$AE$2&amp;"","#Peer = "&amp;'[11]Peer Sheet'!$AE$3&amp;""),G976)*1,"-")))</f>
        <v>#REF!</v>
      </c>
      <c r="L976" s="28" t="e">
        <f>IF(#REF!="","",IF(D976="","",IF(#REF!="Yes",_xll.BQL.Query(#REF!&amp;"get(dropna(matches(groupcut(#S,by=#peer,n=10),long_comp_name().value == value(long_comp_name().value,['"&amp;D976&amp;"']).value),true)) for(members('besgcov index'))","#asof",_xll.BQL.Date(#REF!),"#4 = classification_name(bics,4)","#3 = classification_name(bics,3)","#2 = classification_name(bics,2)","#if= "&amp;'[11]Peer Sheet'!$AE$2&amp;"","#Peer = "&amp;'[11]Peer Sheet'!$AE$3&amp;""),H976)))</f>
        <v>#REF!</v>
      </c>
      <c r="M976" s="28" t="e">
        <f>IF(#REF!="","",IF(D976="","",IF(#REF!="Yes",_xll.BQL.Query(#REF!&amp;"get(dropna(matches(groupcut(#G,by=#peer,n=10),long_comp_name().value == value(long_comp_name().value,['"&amp;D976&amp;"']).value),true)) for(members('besgcov index'))","#asof",_xll.BQL.Date(#REF!),"#4 = classification_name(bics,4)","#3 = classification_name(bics,3)","#2 = classification_name(bics,2)","#if= "&amp;'[11]Peer Sheet'!$AE$2&amp;"","#Peer = "&amp;'[11]Peer Sheet'!$AE$3&amp;""),I976)))</f>
        <v>#REF!</v>
      </c>
    </row>
    <row r="977" spans="11:13">
      <c r="K977" s="28" t="e">
        <f>IF(#REF!="","",IF(D977="","",IFERROR(IF(#REF!="Yes",_xll.BQL.Query(#REF!&amp;"get(dropna(matches(groupcut(#E,by=#peer,n=10),long_comp_name().value == value(long_comp_name().value,['"&amp;D977&amp;"']).value),true)) for(members('besgcov index'))","#asof",_xll.BQL.Date(#REF!),"#4 = classification_name(bics,4)","#3 = classification_name(bics,3)","#2 = classification_name(bics,2)","#if= "&amp;'[11]Peer Sheet'!$AE$2&amp;"","#Peer = "&amp;'[11]Peer Sheet'!$AE$3&amp;""),G977)*1,"-")))</f>
        <v>#REF!</v>
      </c>
      <c r="L977" s="28" t="e">
        <f>IF(#REF!="","",IF(D977="","",IF(#REF!="Yes",_xll.BQL.Query(#REF!&amp;"get(dropna(matches(groupcut(#S,by=#peer,n=10),long_comp_name().value == value(long_comp_name().value,['"&amp;D977&amp;"']).value),true)) for(members('besgcov index'))","#asof",_xll.BQL.Date(#REF!),"#4 = classification_name(bics,4)","#3 = classification_name(bics,3)","#2 = classification_name(bics,2)","#if= "&amp;'[11]Peer Sheet'!$AE$2&amp;"","#Peer = "&amp;'[11]Peer Sheet'!$AE$3&amp;""),H977)))</f>
        <v>#REF!</v>
      </c>
      <c r="M977" s="28" t="e">
        <f>IF(#REF!="","",IF(D977="","",IF(#REF!="Yes",_xll.BQL.Query(#REF!&amp;"get(dropna(matches(groupcut(#G,by=#peer,n=10),long_comp_name().value == value(long_comp_name().value,['"&amp;D977&amp;"']).value),true)) for(members('besgcov index'))","#asof",_xll.BQL.Date(#REF!),"#4 = classification_name(bics,4)","#3 = classification_name(bics,3)","#2 = classification_name(bics,2)","#if= "&amp;'[11]Peer Sheet'!$AE$2&amp;"","#Peer = "&amp;'[11]Peer Sheet'!$AE$3&amp;""),I977)))</f>
        <v>#REF!</v>
      </c>
    </row>
    <row r="978" spans="11:13">
      <c r="K978" s="28" t="e">
        <f>IF(#REF!="","",IF(D978="","",IFERROR(IF(#REF!="Yes",_xll.BQL.Query(#REF!&amp;"get(dropna(matches(groupcut(#E,by=#peer,n=10),long_comp_name().value == value(long_comp_name().value,['"&amp;D978&amp;"']).value),true)) for(members('besgcov index'))","#asof",_xll.BQL.Date(#REF!),"#4 = classification_name(bics,4)","#3 = classification_name(bics,3)","#2 = classification_name(bics,2)","#if= "&amp;'[11]Peer Sheet'!$AE$2&amp;"","#Peer = "&amp;'[11]Peer Sheet'!$AE$3&amp;""),G978)*1,"-")))</f>
        <v>#REF!</v>
      </c>
      <c r="L978" s="28" t="e">
        <f>IF(#REF!="","",IF(D978="","",IF(#REF!="Yes",_xll.BQL.Query(#REF!&amp;"get(dropna(matches(groupcut(#S,by=#peer,n=10),long_comp_name().value == value(long_comp_name().value,['"&amp;D978&amp;"']).value),true)) for(members('besgcov index'))","#asof",_xll.BQL.Date(#REF!),"#4 = classification_name(bics,4)","#3 = classification_name(bics,3)","#2 = classification_name(bics,2)","#if= "&amp;'[11]Peer Sheet'!$AE$2&amp;"","#Peer = "&amp;'[11]Peer Sheet'!$AE$3&amp;""),H978)))</f>
        <v>#REF!</v>
      </c>
      <c r="M978" s="28" t="e">
        <f>IF(#REF!="","",IF(D978="","",IF(#REF!="Yes",_xll.BQL.Query(#REF!&amp;"get(dropna(matches(groupcut(#G,by=#peer,n=10),long_comp_name().value == value(long_comp_name().value,['"&amp;D978&amp;"']).value),true)) for(members('besgcov index'))","#asof",_xll.BQL.Date(#REF!),"#4 = classification_name(bics,4)","#3 = classification_name(bics,3)","#2 = classification_name(bics,2)","#if= "&amp;'[11]Peer Sheet'!$AE$2&amp;"","#Peer = "&amp;'[11]Peer Sheet'!$AE$3&amp;""),I978)))</f>
        <v>#REF!</v>
      </c>
    </row>
    <row r="979" spans="11:13">
      <c r="K979" s="28" t="e">
        <f>IF(#REF!="","",IF(D979="","",IFERROR(IF(#REF!="Yes",_xll.BQL.Query(#REF!&amp;"get(dropna(matches(groupcut(#E,by=#peer,n=10),long_comp_name().value == value(long_comp_name().value,['"&amp;D979&amp;"']).value),true)) for(members('besgcov index'))","#asof",_xll.BQL.Date(#REF!),"#4 = classification_name(bics,4)","#3 = classification_name(bics,3)","#2 = classification_name(bics,2)","#if= "&amp;'[11]Peer Sheet'!$AE$2&amp;"","#Peer = "&amp;'[11]Peer Sheet'!$AE$3&amp;""),G979)*1,"-")))</f>
        <v>#REF!</v>
      </c>
      <c r="L979" s="28" t="e">
        <f>IF(#REF!="","",IF(D979="","",IF(#REF!="Yes",_xll.BQL.Query(#REF!&amp;"get(dropna(matches(groupcut(#S,by=#peer,n=10),long_comp_name().value == value(long_comp_name().value,['"&amp;D979&amp;"']).value),true)) for(members('besgcov index'))","#asof",_xll.BQL.Date(#REF!),"#4 = classification_name(bics,4)","#3 = classification_name(bics,3)","#2 = classification_name(bics,2)","#if= "&amp;'[11]Peer Sheet'!$AE$2&amp;"","#Peer = "&amp;'[11]Peer Sheet'!$AE$3&amp;""),H979)))</f>
        <v>#REF!</v>
      </c>
      <c r="M979" s="28" t="e">
        <f>IF(#REF!="","",IF(D979="","",IF(#REF!="Yes",_xll.BQL.Query(#REF!&amp;"get(dropna(matches(groupcut(#G,by=#peer,n=10),long_comp_name().value == value(long_comp_name().value,['"&amp;D979&amp;"']).value),true)) for(members('besgcov index'))","#asof",_xll.BQL.Date(#REF!),"#4 = classification_name(bics,4)","#3 = classification_name(bics,3)","#2 = classification_name(bics,2)","#if= "&amp;'[11]Peer Sheet'!$AE$2&amp;"","#Peer = "&amp;'[11]Peer Sheet'!$AE$3&amp;""),I979)))</f>
        <v>#REF!</v>
      </c>
    </row>
    <row r="980" spans="11:13">
      <c r="K980" s="28" t="e">
        <f>IF(#REF!="","",IF(D980="","",IFERROR(IF(#REF!="Yes",_xll.BQL.Query(#REF!&amp;"get(dropna(matches(groupcut(#E,by=#peer,n=10),long_comp_name().value == value(long_comp_name().value,['"&amp;D980&amp;"']).value),true)) for(members('besgcov index'))","#asof",_xll.BQL.Date(#REF!),"#4 = classification_name(bics,4)","#3 = classification_name(bics,3)","#2 = classification_name(bics,2)","#if= "&amp;'[11]Peer Sheet'!$AE$2&amp;"","#Peer = "&amp;'[11]Peer Sheet'!$AE$3&amp;""),G980)*1,"-")))</f>
        <v>#REF!</v>
      </c>
      <c r="L980" s="28" t="e">
        <f>IF(#REF!="","",IF(D980="","",IF(#REF!="Yes",_xll.BQL.Query(#REF!&amp;"get(dropna(matches(groupcut(#S,by=#peer,n=10),long_comp_name().value == value(long_comp_name().value,['"&amp;D980&amp;"']).value),true)) for(members('besgcov index'))","#asof",_xll.BQL.Date(#REF!),"#4 = classification_name(bics,4)","#3 = classification_name(bics,3)","#2 = classification_name(bics,2)","#if= "&amp;'[11]Peer Sheet'!$AE$2&amp;"","#Peer = "&amp;'[11]Peer Sheet'!$AE$3&amp;""),H980)))</f>
        <v>#REF!</v>
      </c>
      <c r="M980" s="28" t="e">
        <f>IF(#REF!="","",IF(D980="","",IF(#REF!="Yes",_xll.BQL.Query(#REF!&amp;"get(dropna(matches(groupcut(#G,by=#peer,n=10),long_comp_name().value == value(long_comp_name().value,['"&amp;D980&amp;"']).value),true)) for(members('besgcov index'))","#asof",_xll.BQL.Date(#REF!),"#4 = classification_name(bics,4)","#3 = classification_name(bics,3)","#2 = classification_name(bics,2)","#if= "&amp;'[11]Peer Sheet'!$AE$2&amp;"","#Peer = "&amp;'[11]Peer Sheet'!$AE$3&amp;""),I980)))</f>
        <v>#REF!</v>
      </c>
    </row>
    <row r="981" spans="11:13">
      <c r="K981" s="28" t="e">
        <f>IF(#REF!="","",IF(D981="","",IFERROR(IF(#REF!="Yes",_xll.BQL.Query(#REF!&amp;"get(dropna(matches(groupcut(#E,by=#peer,n=10),long_comp_name().value == value(long_comp_name().value,['"&amp;D981&amp;"']).value),true)) for(members('besgcov index'))","#asof",_xll.BQL.Date(#REF!),"#4 = classification_name(bics,4)","#3 = classification_name(bics,3)","#2 = classification_name(bics,2)","#if= "&amp;'[11]Peer Sheet'!$AE$2&amp;"","#Peer = "&amp;'[11]Peer Sheet'!$AE$3&amp;""),G981)*1,"-")))</f>
        <v>#REF!</v>
      </c>
      <c r="L981" s="28" t="e">
        <f>IF(#REF!="","",IF(D981="","",IF(#REF!="Yes",_xll.BQL.Query(#REF!&amp;"get(dropna(matches(groupcut(#S,by=#peer,n=10),long_comp_name().value == value(long_comp_name().value,['"&amp;D981&amp;"']).value),true)) for(members('besgcov index'))","#asof",_xll.BQL.Date(#REF!),"#4 = classification_name(bics,4)","#3 = classification_name(bics,3)","#2 = classification_name(bics,2)","#if= "&amp;'[11]Peer Sheet'!$AE$2&amp;"","#Peer = "&amp;'[11]Peer Sheet'!$AE$3&amp;""),H981)))</f>
        <v>#REF!</v>
      </c>
      <c r="M981" s="28" t="e">
        <f>IF(#REF!="","",IF(D981="","",IF(#REF!="Yes",_xll.BQL.Query(#REF!&amp;"get(dropna(matches(groupcut(#G,by=#peer,n=10),long_comp_name().value == value(long_comp_name().value,['"&amp;D981&amp;"']).value),true)) for(members('besgcov index'))","#asof",_xll.BQL.Date(#REF!),"#4 = classification_name(bics,4)","#3 = classification_name(bics,3)","#2 = classification_name(bics,2)","#if= "&amp;'[11]Peer Sheet'!$AE$2&amp;"","#Peer = "&amp;'[11]Peer Sheet'!$AE$3&amp;""),I981)))</f>
        <v>#REF!</v>
      </c>
    </row>
    <row r="982" spans="11:13">
      <c r="K982" s="28" t="e">
        <f>IF(#REF!="","",IF(D982="","",IFERROR(IF(#REF!="Yes",_xll.BQL.Query(#REF!&amp;"get(dropna(matches(groupcut(#E,by=#peer,n=10),long_comp_name().value == value(long_comp_name().value,['"&amp;D982&amp;"']).value),true)) for(members('besgcov index'))","#asof",_xll.BQL.Date(#REF!),"#4 = classification_name(bics,4)","#3 = classification_name(bics,3)","#2 = classification_name(bics,2)","#if= "&amp;'[11]Peer Sheet'!$AE$2&amp;"","#Peer = "&amp;'[11]Peer Sheet'!$AE$3&amp;""),G982)*1,"-")))</f>
        <v>#REF!</v>
      </c>
      <c r="L982" s="28" t="e">
        <f>IF(#REF!="","",IF(D982="","",IF(#REF!="Yes",_xll.BQL.Query(#REF!&amp;"get(dropna(matches(groupcut(#S,by=#peer,n=10),long_comp_name().value == value(long_comp_name().value,['"&amp;D982&amp;"']).value),true)) for(members('besgcov index'))","#asof",_xll.BQL.Date(#REF!),"#4 = classification_name(bics,4)","#3 = classification_name(bics,3)","#2 = classification_name(bics,2)","#if= "&amp;'[11]Peer Sheet'!$AE$2&amp;"","#Peer = "&amp;'[11]Peer Sheet'!$AE$3&amp;""),H982)))</f>
        <v>#REF!</v>
      </c>
      <c r="M982" s="28" t="e">
        <f>IF(#REF!="","",IF(D982="","",IF(#REF!="Yes",_xll.BQL.Query(#REF!&amp;"get(dropna(matches(groupcut(#G,by=#peer,n=10),long_comp_name().value == value(long_comp_name().value,['"&amp;D982&amp;"']).value),true)) for(members('besgcov index'))","#asof",_xll.BQL.Date(#REF!),"#4 = classification_name(bics,4)","#3 = classification_name(bics,3)","#2 = classification_name(bics,2)","#if= "&amp;'[11]Peer Sheet'!$AE$2&amp;"","#Peer = "&amp;'[11]Peer Sheet'!$AE$3&amp;""),I982)))</f>
        <v>#REF!</v>
      </c>
    </row>
    <row r="983" spans="11:13">
      <c r="K983" s="28" t="e">
        <f>IF(#REF!="","",IF(D983="","",IFERROR(IF(#REF!="Yes",_xll.BQL.Query(#REF!&amp;"get(dropna(matches(groupcut(#E,by=#peer,n=10),long_comp_name().value == value(long_comp_name().value,['"&amp;D983&amp;"']).value),true)) for(members('besgcov index'))","#asof",_xll.BQL.Date(#REF!),"#4 = classification_name(bics,4)","#3 = classification_name(bics,3)","#2 = classification_name(bics,2)","#if= "&amp;'[11]Peer Sheet'!$AE$2&amp;"","#Peer = "&amp;'[11]Peer Sheet'!$AE$3&amp;""),G983)*1,"-")))</f>
        <v>#REF!</v>
      </c>
      <c r="L983" s="28" t="e">
        <f>IF(#REF!="","",IF(D983="","",IF(#REF!="Yes",_xll.BQL.Query(#REF!&amp;"get(dropna(matches(groupcut(#S,by=#peer,n=10),long_comp_name().value == value(long_comp_name().value,['"&amp;D983&amp;"']).value),true)) for(members('besgcov index'))","#asof",_xll.BQL.Date(#REF!),"#4 = classification_name(bics,4)","#3 = classification_name(bics,3)","#2 = classification_name(bics,2)","#if= "&amp;'[11]Peer Sheet'!$AE$2&amp;"","#Peer = "&amp;'[11]Peer Sheet'!$AE$3&amp;""),H983)))</f>
        <v>#REF!</v>
      </c>
      <c r="M983" s="28" t="e">
        <f>IF(#REF!="","",IF(D983="","",IF(#REF!="Yes",_xll.BQL.Query(#REF!&amp;"get(dropna(matches(groupcut(#G,by=#peer,n=10),long_comp_name().value == value(long_comp_name().value,['"&amp;D983&amp;"']).value),true)) for(members('besgcov index'))","#asof",_xll.BQL.Date(#REF!),"#4 = classification_name(bics,4)","#3 = classification_name(bics,3)","#2 = classification_name(bics,2)","#if= "&amp;'[11]Peer Sheet'!$AE$2&amp;"","#Peer = "&amp;'[11]Peer Sheet'!$AE$3&amp;""),I983)))</f>
        <v>#REF!</v>
      </c>
    </row>
    <row r="984" spans="11:13">
      <c r="K984" s="28" t="e">
        <f>IF(#REF!="","",IF(D984="","",IFERROR(IF(#REF!="Yes",_xll.BQL.Query(#REF!&amp;"get(dropna(matches(groupcut(#E,by=#peer,n=10),long_comp_name().value == value(long_comp_name().value,['"&amp;D984&amp;"']).value),true)) for(members('besgcov index'))","#asof",_xll.BQL.Date(#REF!),"#4 = classification_name(bics,4)","#3 = classification_name(bics,3)","#2 = classification_name(bics,2)","#if= "&amp;'[11]Peer Sheet'!$AE$2&amp;"","#Peer = "&amp;'[11]Peer Sheet'!$AE$3&amp;""),G984)*1,"-")))</f>
        <v>#REF!</v>
      </c>
      <c r="L984" s="28" t="e">
        <f>IF(#REF!="","",IF(D984="","",IF(#REF!="Yes",_xll.BQL.Query(#REF!&amp;"get(dropna(matches(groupcut(#S,by=#peer,n=10),long_comp_name().value == value(long_comp_name().value,['"&amp;D984&amp;"']).value),true)) for(members('besgcov index'))","#asof",_xll.BQL.Date(#REF!),"#4 = classification_name(bics,4)","#3 = classification_name(bics,3)","#2 = classification_name(bics,2)","#if= "&amp;'[11]Peer Sheet'!$AE$2&amp;"","#Peer = "&amp;'[11]Peer Sheet'!$AE$3&amp;""),H984)))</f>
        <v>#REF!</v>
      </c>
      <c r="M984" s="28" t="e">
        <f>IF(#REF!="","",IF(D984="","",IF(#REF!="Yes",_xll.BQL.Query(#REF!&amp;"get(dropna(matches(groupcut(#G,by=#peer,n=10),long_comp_name().value == value(long_comp_name().value,['"&amp;D984&amp;"']).value),true)) for(members('besgcov index'))","#asof",_xll.BQL.Date(#REF!),"#4 = classification_name(bics,4)","#3 = classification_name(bics,3)","#2 = classification_name(bics,2)","#if= "&amp;'[11]Peer Sheet'!$AE$2&amp;"","#Peer = "&amp;'[11]Peer Sheet'!$AE$3&amp;""),I984)))</f>
        <v>#REF!</v>
      </c>
    </row>
    <row r="985" spans="11:13">
      <c r="K985" s="28" t="e">
        <f>IF(#REF!="","",IF(D985="","",IFERROR(IF(#REF!="Yes",_xll.BQL.Query(#REF!&amp;"get(dropna(matches(groupcut(#E,by=#peer,n=10),long_comp_name().value == value(long_comp_name().value,['"&amp;D985&amp;"']).value),true)) for(members('besgcov index'))","#asof",_xll.BQL.Date(#REF!),"#4 = classification_name(bics,4)","#3 = classification_name(bics,3)","#2 = classification_name(bics,2)","#if= "&amp;'[11]Peer Sheet'!$AE$2&amp;"","#Peer = "&amp;'[11]Peer Sheet'!$AE$3&amp;""),G985)*1,"-")))</f>
        <v>#REF!</v>
      </c>
      <c r="L985" s="28" t="e">
        <f>IF(#REF!="","",IF(D985="","",IF(#REF!="Yes",_xll.BQL.Query(#REF!&amp;"get(dropna(matches(groupcut(#S,by=#peer,n=10),long_comp_name().value == value(long_comp_name().value,['"&amp;D985&amp;"']).value),true)) for(members('besgcov index'))","#asof",_xll.BQL.Date(#REF!),"#4 = classification_name(bics,4)","#3 = classification_name(bics,3)","#2 = classification_name(bics,2)","#if= "&amp;'[11]Peer Sheet'!$AE$2&amp;"","#Peer = "&amp;'[11]Peer Sheet'!$AE$3&amp;""),H985)))</f>
        <v>#REF!</v>
      </c>
      <c r="M985" s="28" t="e">
        <f>IF(#REF!="","",IF(D985="","",IF(#REF!="Yes",_xll.BQL.Query(#REF!&amp;"get(dropna(matches(groupcut(#G,by=#peer,n=10),long_comp_name().value == value(long_comp_name().value,['"&amp;D985&amp;"']).value),true)) for(members('besgcov index'))","#asof",_xll.BQL.Date(#REF!),"#4 = classification_name(bics,4)","#3 = classification_name(bics,3)","#2 = classification_name(bics,2)","#if= "&amp;'[11]Peer Sheet'!$AE$2&amp;"","#Peer = "&amp;'[11]Peer Sheet'!$AE$3&amp;""),I985)))</f>
        <v>#REF!</v>
      </c>
    </row>
    <row r="986" spans="11:13">
      <c r="K986" s="28" t="e">
        <f>IF(#REF!="","",IF(D986="","",IFERROR(IF(#REF!="Yes",_xll.BQL.Query(#REF!&amp;"get(dropna(matches(groupcut(#E,by=#peer,n=10),long_comp_name().value == value(long_comp_name().value,['"&amp;D986&amp;"']).value),true)) for(members('besgcov index'))","#asof",_xll.BQL.Date(#REF!),"#4 = classification_name(bics,4)","#3 = classification_name(bics,3)","#2 = classification_name(bics,2)","#if= "&amp;'[11]Peer Sheet'!$AE$2&amp;"","#Peer = "&amp;'[11]Peer Sheet'!$AE$3&amp;""),G986)*1,"-")))</f>
        <v>#REF!</v>
      </c>
      <c r="L986" s="28" t="e">
        <f>IF(#REF!="","",IF(D986="","",IF(#REF!="Yes",_xll.BQL.Query(#REF!&amp;"get(dropna(matches(groupcut(#S,by=#peer,n=10),long_comp_name().value == value(long_comp_name().value,['"&amp;D986&amp;"']).value),true)) for(members('besgcov index'))","#asof",_xll.BQL.Date(#REF!),"#4 = classification_name(bics,4)","#3 = classification_name(bics,3)","#2 = classification_name(bics,2)","#if= "&amp;'[11]Peer Sheet'!$AE$2&amp;"","#Peer = "&amp;'[11]Peer Sheet'!$AE$3&amp;""),H986)))</f>
        <v>#REF!</v>
      </c>
      <c r="M986" s="28" t="e">
        <f>IF(#REF!="","",IF(D986="","",IF(#REF!="Yes",_xll.BQL.Query(#REF!&amp;"get(dropna(matches(groupcut(#G,by=#peer,n=10),long_comp_name().value == value(long_comp_name().value,['"&amp;D986&amp;"']).value),true)) for(members('besgcov index'))","#asof",_xll.BQL.Date(#REF!),"#4 = classification_name(bics,4)","#3 = classification_name(bics,3)","#2 = classification_name(bics,2)","#if= "&amp;'[11]Peer Sheet'!$AE$2&amp;"","#Peer = "&amp;'[11]Peer Sheet'!$AE$3&amp;""),I986)))</f>
        <v>#REF!</v>
      </c>
    </row>
    <row r="987" spans="11:13">
      <c r="K987" s="28" t="e">
        <f>IF(#REF!="","",IF(D987="","",IFERROR(IF(#REF!="Yes",_xll.BQL.Query(#REF!&amp;"get(dropna(matches(groupcut(#E,by=#peer,n=10),long_comp_name().value == value(long_comp_name().value,['"&amp;D987&amp;"']).value),true)) for(members('besgcov index'))","#asof",_xll.BQL.Date(#REF!),"#4 = classification_name(bics,4)","#3 = classification_name(bics,3)","#2 = classification_name(bics,2)","#if= "&amp;'[11]Peer Sheet'!$AE$2&amp;"","#Peer = "&amp;'[11]Peer Sheet'!$AE$3&amp;""),G987)*1,"-")))</f>
        <v>#REF!</v>
      </c>
      <c r="L987" s="28" t="e">
        <f>IF(#REF!="","",IF(D987="","",IF(#REF!="Yes",_xll.BQL.Query(#REF!&amp;"get(dropna(matches(groupcut(#S,by=#peer,n=10),long_comp_name().value == value(long_comp_name().value,['"&amp;D987&amp;"']).value),true)) for(members('besgcov index'))","#asof",_xll.BQL.Date(#REF!),"#4 = classification_name(bics,4)","#3 = classification_name(bics,3)","#2 = classification_name(bics,2)","#if= "&amp;'[11]Peer Sheet'!$AE$2&amp;"","#Peer = "&amp;'[11]Peer Sheet'!$AE$3&amp;""),H987)))</f>
        <v>#REF!</v>
      </c>
      <c r="M987" s="28" t="e">
        <f>IF(#REF!="","",IF(D987="","",IF(#REF!="Yes",_xll.BQL.Query(#REF!&amp;"get(dropna(matches(groupcut(#G,by=#peer,n=10),long_comp_name().value == value(long_comp_name().value,['"&amp;D987&amp;"']).value),true)) for(members('besgcov index'))","#asof",_xll.BQL.Date(#REF!),"#4 = classification_name(bics,4)","#3 = classification_name(bics,3)","#2 = classification_name(bics,2)","#if= "&amp;'[11]Peer Sheet'!$AE$2&amp;"","#Peer = "&amp;'[11]Peer Sheet'!$AE$3&amp;""),I987)))</f>
        <v>#REF!</v>
      </c>
    </row>
    <row r="988" spans="11:13">
      <c r="K988" s="28" t="e">
        <f>IF(#REF!="","",IF(D988="","",IFERROR(IF(#REF!="Yes",_xll.BQL.Query(#REF!&amp;"get(dropna(matches(groupcut(#E,by=#peer,n=10),long_comp_name().value == value(long_comp_name().value,['"&amp;D988&amp;"']).value),true)) for(members('besgcov index'))","#asof",_xll.BQL.Date(#REF!),"#4 = classification_name(bics,4)","#3 = classification_name(bics,3)","#2 = classification_name(bics,2)","#if= "&amp;'[11]Peer Sheet'!$AE$2&amp;"","#Peer = "&amp;'[11]Peer Sheet'!$AE$3&amp;""),G988)*1,"-")))</f>
        <v>#REF!</v>
      </c>
      <c r="L988" s="28" t="e">
        <f>IF(#REF!="","",IF(D988="","",IF(#REF!="Yes",_xll.BQL.Query(#REF!&amp;"get(dropna(matches(groupcut(#S,by=#peer,n=10),long_comp_name().value == value(long_comp_name().value,['"&amp;D988&amp;"']).value),true)) for(members('besgcov index'))","#asof",_xll.BQL.Date(#REF!),"#4 = classification_name(bics,4)","#3 = classification_name(bics,3)","#2 = classification_name(bics,2)","#if= "&amp;'[11]Peer Sheet'!$AE$2&amp;"","#Peer = "&amp;'[11]Peer Sheet'!$AE$3&amp;""),H988)))</f>
        <v>#REF!</v>
      </c>
      <c r="M988" s="28" t="e">
        <f>IF(#REF!="","",IF(D988="","",IF(#REF!="Yes",_xll.BQL.Query(#REF!&amp;"get(dropna(matches(groupcut(#G,by=#peer,n=10),long_comp_name().value == value(long_comp_name().value,['"&amp;D988&amp;"']).value),true)) for(members('besgcov index'))","#asof",_xll.BQL.Date(#REF!),"#4 = classification_name(bics,4)","#3 = classification_name(bics,3)","#2 = classification_name(bics,2)","#if= "&amp;'[11]Peer Sheet'!$AE$2&amp;"","#Peer = "&amp;'[11]Peer Sheet'!$AE$3&amp;""),I988)))</f>
        <v>#REF!</v>
      </c>
    </row>
    <row r="989" spans="11:13">
      <c r="K989" s="28" t="e">
        <f>IF(#REF!="","",IF(D989="","",IFERROR(IF(#REF!="Yes",_xll.BQL.Query(#REF!&amp;"get(dropna(matches(groupcut(#E,by=#peer,n=10),long_comp_name().value == value(long_comp_name().value,['"&amp;D989&amp;"']).value),true)) for(members('besgcov index'))","#asof",_xll.BQL.Date(#REF!),"#4 = classification_name(bics,4)","#3 = classification_name(bics,3)","#2 = classification_name(bics,2)","#if= "&amp;'[11]Peer Sheet'!$AE$2&amp;"","#Peer = "&amp;'[11]Peer Sheet'!$AE$3&amp;""),G989)*1,"-")))</f>
        <v>#REF!</v>
      </c>
      <c r="L989" s="28" t="e">
        <f>IF(#REF!="","",IF(D989="","",IF(#REF!="Yes",_xll.BQL.Query(#REF!&amp;"get(dropna(matches(groupcut(#S,by=#peer,n=10),long_comp_name().value == value(long_comp_name().value,['"&amp;D989&amp;"']).value),true)) for(members('besgcov index'))","#asof",_xll.BQL.Date(#REF!),"#4 = classification_name(bics,4)","#3 = classification_name(bics,3)","#2 = classification_name(bics,2)","#if= "&amp;'[11]Peer Sheet'!$AE$2&amp;"","#Peer = "&amp;'[11]Peer Sheet'!$AE$3&amp;""),H989)))</f>
        <v>#REF!</v>
      </c>
      <c r="M989" s="28" t="e">
        <f>IF(#REF!="","",IF(D989="","",IF(#REF!="Yes",_xll.BQL.Query(#REF!&amp;"get(dropna(matches(groupcut(#G,by=#peer,n=10),long_comp_name().value == value(long_comp_name().value,['"&amp;D989&amp;"']).value),true)) for(members('besgcov index'))","#asof",_xll.BQL.Date(#REF!),"#4 = classification_name(bics,4)","#3 = classification_name(bics,3)","#2 = classification_name(bics,2)","#if= "&amp;'[11]Peer Sheet'!$AE$2&amp;"","#Peer = "&amp;'[11]Peer Sheet'!$AE$3&amp;""),I989)))</f>
        <v>#REF!</v>
      </c>
    </row>
    <row r="990" spans="11:13">
      <c r="K990" s="28" t="e">
        <f>IF(#REF!="","",IF(D990="","",IFERROR(IF(#REF!="Yes",_xll.BQL.Query(#REF!&amp;"get(dropna(matches(groupcut(#E,by=#peer,n=10),long_comp_name().value == value(long_comp_name().value,['"&amp;D990&amp;"']).value),true)) for(members('besgcov index'))","#asof",_xll.BQL.Date(#REF!),"#4 = classification_name(bics,4)","#3 = classification_name(bics,3)","#2 = classification_name(bics,2)","#if= "&amp;'[11]Peer Sheet'!$AE$2&amp;"","#Peer = "&amp;'[11]Peer Sheet'!$AE$3&amp;""),G990)*1,"-")))</f>
        <v>#REF!</v>
      </c>
      <c r="L990" s="28" t="e">
        <f>IF(#REF!="","",IF(D990="","",IF(#REF!="Yes",_xll.BQL.Query(#REF!&amp;"get(dropna(matches(groupcut(#S,by=#peer,n=10),long_comp_name().value == value(long_comp_name().value,['"&amp;D990&amp;"']).value),true)) for(members('besgcov index'))","#asof",_xll.BQL.Date(#REF!),"#4 = classification_name(bics,4)","#3 = classification_name(bics,3)","#2 = classification_name(bics,2)","#if= "&amp;'[11]Peer Sheet'!$AE$2&amp;"","#Peer = "&amp;'[11]Peer Sheet'!$AE$3&amp;""),H990)))</f>
        <v>#REF!</v>
      </c>
      <c r="M990" s="28" t="e">
        <f>IF(#REF!="","",IF(D990="","",IF(#REF!="Yes",_xll.BQL.Query(#REF!&amp;"get(dropna(matches(groupcut(#G,by=#peer,n=10),long_comp_name().value == value(long_comp_name().value,['"&amp;D990&amp;"']).value),true)) for(members('besgcov index'))","#asof",_xll.BQL.Date(#REF!),"#4 = classification_name(bics,4)","#3 = classification_name(bics,3)","#2 = classification_name(bics,2)","#if= "&amp;'[11]Peer Sheet'!$AE$2&amp;"","#Peer = "&amp;'[11]Peer Sheet'!$AE$3&amp;""),I990)))</f>
        <v>#REF!</v>
      </c>
    </row>
    <row r="991" spans="11:13">
      <c r="K991" s="28" t="e">
        <f>IF(#REF!="","",IF(D991="","",IFERROR(IF(#REF!="Yes",_xll.BQL.Query(#REF!&amp;"get(dropna(matches(groupcut(#E,by=#peer,n=10),long_comp_name().value == value(long_comp_name().value,['"&amp;D991&amp;"']).value),true)) for(members('besgcov index'))","#asof",_xll.BQL.Date(#REF!),"#4 = classification_name(bics,4)","#3 = classification_name(bics,3)","#2 = classification_name(bics,2)","#if= "&amp;'[11]Peer Sheet'!$AE$2&amp;"","#Peer = "&amp;'[11]Peer Sheet'!$AE$3&amp;""),G991)*1,"-")))</f>
        <v>#REF!</v>
      </c>
      <c r="L991" s="28" t="e">
        <f>IF(#REF!="","",IF(D991="","",IF(#REF!="Yes",_xll.BQL.Query(#REF!&amp;"get(dropna(matches(groupcut(#S,by=#peer,n=10),long_comp_name().value == value(long_comp_name().value,['"&amp;D991&amp;"']).value),true)) for(members('besgcov index'))","#asof",_xll.BQL.Date(#REF!),"#4 = classification_name(bics,4)","#3 = classification_name(bics,3)","#2 = classification_name(bics,2)","#if= "&amp;'[11]Peer Sheet'!$AE$2&amp;"","#Peer = "&amp;'[11]Peer Sheet'!$AE$3&amp;""),H991)))</f>
        <v>#REF!</v>
      </c>
      <c r="M991" s="28" t="e">
        <f>IF(#REF!="","",IF(D991="","",IF(#REF!="Yes",_xll.BQL.Query(#REF!&amp;"get(dropna(matches(groupcut(#G,by=#peer,n=10),long_comp_name().value == value(long_comp_name().value,['"&amp;D991&amp;"']).value),true)) for(members('besgcov index'))","#asof",_xll.BQL.Date(#REF!),"#4 = classification_name(bics,4)","#3 = classification_name(bics,3)","#2 = classification_name(bics,2)","#if= "&amp;'[11]Peer Sheet'!$AE$2&amp;"","#Peer = "&amp;'[11]Peer Sheet'!$AE$3&amp;""),I991)))</f>
        <v>#REF!</v>
      </c>
    </row>
    <row r="992" spans="11:13">
      <c r="K992" s="28" t="e">
        <f>IF(#REF!="","",IF(D992="","",IFERROR(IF(#REF!="Yes",_xll.BQL.Query(#REF!&amp;"get(dropna(matches(groupcut(#E,by=#peer,n=10),long_comp_name().value == value(long_comp_name().value,['"&amp;D992&amp;"']).value),true)) for(members('besgcov index'))","#asof",_xll.BQL.Date(#REF!),"#4 = classification_name(bics,4)","#3 = classification_name(bics,3)","#2 = classification_name(bics,2)","#if= "&amp;'[11]Peer Sheet'!$AE$2&amp;"","#Peer = "&amp;'[11]Peer Sheet'!$AE$3&amp;""),G992)*1,"-")))</f>
        <v>#REF!</v>
      </c>
      <c r="L992" s="28" t="e">
        <f>IF(#REF!="","",IF(D992="","",IF(#REF!="Yes",_xll.BQL.Query(#REF!&amp;"get(dropna(matches(groupcut(#S,by=#peer,n=10),long_comp_name().value == value(long_comp_name().value,['"&amp;D992&amp;"']).value),true)) for(members('besgcov index'))","#asof",_xll.BQL.Date(#REF!),"#4 = classification_name(bics,4)","#3 = classification_name(bics,3)","#2 = classification_name(bics,2)","#if= "&amp;'[11]Peer Sheet'!$AE$2&amp;"","#Peer = "&amp;'[11]Peer Sheet'!$AE$3&amp;""),H992)))</f>
        <v>#REF!</v>
      </c>
      <c r="M992" s="28" t="e">
        <f>IF(#REF!="","",IF(D992="","",IF(#REF!="Yes",_xll.BQL.Query(#REF!&amp;"get(dropna(matches(groupcut(#G,by=#peer,n=10),long_comp_name().value == value(long_comp_name().value,['"&amp;D992&amp;"']).value),true)) for(members('besgcov index'))","#asof",_xll.BQL.Date(#REF!),"#4 = classification_name(bics,4)","#3 = classification_name(bics,3)","#2 = classification_name(bics,2)","#if= "&amp;'[11]Peer Sheet'!$AE$2&amp;"","#Peer = "&amp;'[11]Peer Sheet'!$AE$3&amp;""),I992)))</f>
        <v>#REF!</v>
      </c>
    </row>
    <row r="993" spans="11:13">
      <c r="K993" s="28" t="e">
        <f>IF(#REF!="","",IF(D993="","",IFERROR(IF(#REF!="Yes",_xll.BQL.Query(#REF!&amp;"get(dropna(matches(groupcut(#E,by=#peer,n=10),long_comp_name().value == value(long_comp_name().value,['"&amp;D993&amp;"']).value),true)) for(members('besgcov index'))","#asof",_xll.BQL.Date(#REF!),"#4 = classification_name(bics,4)","#3 = classification_name(bics,3)","#2 = classification_name(bics,2)","#if= "&amp;'[11]Peer Sheet'!$AE$2&amp;"","#Peer = "&amp;'[11]Peer Sheet'!$AE$3&amp;""),G993)*1,"-")))</f>
        <v>#REF!</v>
      </c>
      <c r="L993" s="28" t="e">
        <f>IF(#REF!="","",IF(D993="","",IF(#REF!="Yes",_xll.BQL.Query(#REF!&amp;"get(dropna(matches(groupcut(#S,by=#peer,n=10),long_comp_name().value == value(long_comp_name().value,['"&amp;D993&amp;"']).value),true)) for(members('besgcov index'))","#asof",_xll.BQL.Date(#REF!),"#4 = classification_name(bics,4)","#3 = classification_name(bics,3)","#2 = classification_name(bics,2)","#if= "&amp;'[11]Peer Sheet'!$AE$2&amp;"","#Peer = "&amp;'[11]Peer Sheet'!$AE$3&amp;""),H993)))</f>
        <v>#REF!</v>
      </c>
      <c r="M993" s="28" t="e">
        <f>IF(#REF!="","",IF(D993="","",IF(#REF!="Yes",_xll.BQL.Query(#REF!&amp;"get(dropna(matches(groupcut(#G,by=#peer,n=10),long_comp_name().value == value(long_comp_name().value,['"&amp;D993&amp;"']).value),true)) for(members('besgcov index'))","#asof",_xll.BQL.Date(#REF!),"#4 = classification_name(bics,4)","#3 = classification_name(bics,3)","#2 = classification_name(bics,2)","#if= "&amp;'[11]Peer Sheet'!$AE$2&amp;"","#Peer = "&amp;'[11]Peer Sheet'!$AE$3&amp;""),I993)))</f>
        <v>#REF!</v>
      </c>
    </row>
    <row r="994" spans="11:13">
      <c r="K994" s="28" t="e">
        <f>IF(#REF!="","",IF(D994="","",IFERROR(IF(#REF!="Yes",_xll.BQL.Query(#REF!&amp;"get(dropna(matches(groupcut(#E,by=#peer,n=10),long_comp_name().value == value(long_comp_name().value,['"&amp;D994&amp;"']).value),true)) for(members('besgcov index'))","#asof",_xll.BQL.Date(#REF!),"#4 = classification_name(bics,4)","#3 = classification_name(bics,3)","#2 = classification_name(bics,2)","#if= "&amp;'[11]Peer Sheet'!$AE$2&amp;"","#Peer = "&amp;'[11]Peer Sheet'!$AE$3&amp;""),G994)*1,"-")))</f>
        <v>#REF!</v>
      </c>
      <c r="L994" s="28" t="e">
        <f>IF(#REF!="","",IF(D994="","",IF(#REF!="Yes",_xll.BQL.Query(#REF!&amp;"get(dropna(matches(groupcut(#S,by=#peer,n=10),long_comp_name().value == value(long_comp_name().value,['"&amp;D994&amp;"']).value),true)) for(members('besgcov index'))","#asof",_xll.BQL.Date(#REF!),"#4 = classification_name(bics,4)","#3 = classification_name(bics,3)","#2 = classification_name(bics,2)","#if= "&amp;'[11]Peer Sheet'!$AE$2&amp;"","#Peer = "&amp;'[11]Peer Sheet'!$AE$3&amp;""),H994)))</f>
        <v>#REF!</v>
      </c>
      <c r="M994" s="28" t="e">
        <f>IF(#REF!="","",IF(D994="","",IF(#REF!="Yes",_xll.BQL.Query(#REF!&amp;"get(dropna(matches(groupcut(#G,by=#peer,n=10),long_comp_name().value == value(long_comp_name().value,['"&amp;D994&amp;"']).value),true)) for(members('besgcov index'))","#asof",_xll.BQL.Date(#REF!),"#4 = classification_name(bics,4)","#3 = classification_name(bics,3)","#2 = classification_name(bics,2)","#if= "&amp;'[11]Peer Sheet'!$AE$2&amp;"","#Peer = "&amp;'[11]Peer Sheet'!$AE$3&amp;""),I994)))</f>
        <v>#REF!</v>
      </c>
    </row>
    <row r="995" spans="11:13">
      <c r="K995" s="28" t="e">
        <f>IF(#REF!="","",IF(D995="","",IFERROR(IF(#REF!="Yes",_xll.BQL.Query(#REF!&amp;"get(dropna(matches(groupcut(#E,by=#peer,n=10),long_comp_name().value == value(long_comp_name().value,['"&amp;D995&amp;"']).value),true)) for(members('besgcov index'))","#asof",_xll.BQL.Date(#REF!),"#4 = classification_name(bics,4)","#3 = classification_name(bics,3)","#2 = classification_name(bics,2)","#if= "&amp;'[11]Peer Sheet'!$AE$2&amp;"","#Peer = "&amp;'[11]Peer Sheet'!$AE$3&amp;""),G995)*1,"-")))</f>
        <v>#REF!</v>
      </c>
      <c r="L995" s="28" t="e">
        <f>IF(#REF!="","",IF(D995="","",IF(#REF!="Yes",_xll.BQL.Query(#REF!&amp;"get(dropna(matches(groupcut(#S,by=#peer,n=10),long_comp_name().value == value(long_comp_name().value,['"&amp;D995&amp;"']).value),true)) for(members('besgcov index'))","#asof",_xll.BQL.Date(#REF!),"#4 = classification_name(bics,4)","#3 = classification_name(bics,3)","#2 = classification_name(bics,2)","#if= "&amp;'[11]Peer Sheet'!$AE$2&amp;"","#Peer = "&amp;'[11]Peer Sheet'!$AE$3&amp;""),H995)))</f>
        <v>#REF!</v>
      </c>
      <c r="M995" s="28" t="e">
        <f>IF(#REF!="","",IF(D995="","",IF(#REF!="Yes",_xll.BQL.Query(#REF!&amp;"get(dropna(matches(groupcut(#G,by=#peer,n=10),long_comp_name().value == value(long_comp_name().value,['"&amp;D995&amp;"']).value),true)) for(members('besgcov index'))","#asof",_xll.BQL.Date(#REF!),"#4 = classification_name(bics,4)","#3 = classification_name(bics,3)","#2 = classification_name(bics,2)","#if= "&amp;'[11]Peer Sheet'!$AE$2&amp;"","#Peer = "&amp;'[11]Peer Sheet'!$AE$3&amp;""),I995)))</f>
        <v>#REF!</v>
      </c>
    </row>
    <row r="996" spans="11:13">
      <c r="K996" s="28" t="e">
        <f>IF(#REF!="","",IF(D996="","",IFERROR(IF(#REF!="Yes",_xll.BQL.Query(#REF!&amp;"get(dropna(matches(groupcut(#E,by=#peer,n=10),long_comp_name().value == value(long_comp_name().value,['"&amp;D996&amp;"']).value),true)) for(members('besgcov index'))","#asof",_xll.BQL.Date(#REF!),"#4 = classification_name(bics,4)","#3 = classification_name(bics,3)","#2 = classification_name(bics,2)","#if= "&amp;'[11]Peer Sheet'!$AE$2&amp;"","#Peer = "&amp;'[11]Peer Sheet'!$AE$3&amp;""),G996)*1,"-")))</f>
        <v>#REF!</v>
      </c>
      <c r="L996" s="28" t="e">
        <f>IF(#REF!="","",IF(D996="","",IF(#REF!="Yes",_xll.BQL.Query(#REF!&amp;"get(dropna(matches(groupcut(#S,by=#peer,n=10),long_comp_name().value == value(long_comp_name().value,['"&amp;D996&amp;"']).value),true)) for(members('besgcov index'))","#asof",_xll.BQL.Date(#REF!),"#4 = classification_name(bics,4)","#3 = classification_name(bics,3)","#2 = classification_name(bics,2)","#if= "&amp;'[11]Peer Sheet'!$AE$2&amp;"","#Peer = "&amp;'[11]Peer Sheet'!$AE$3&amp;""),H996)))</f>
        <v>#REF!</v>
      </c>
      <c r="M996" s="28" t="e">
        <f>IF(#REF!="","",IF(D996="","",IF(#REF!="Yes",_xll.BQL.Query(#REF!&amp;"get(dropna(matches(groupcut(#G,by=#peer,n=10),long_comp_name().value == value(long_comp_name().value,['"&amp;D996&amp;"']).value),true)) for(members('besgcov index'))","#asof",_xll.BQL.Date(#REF!),"#4 = classification_name(bics,4)","#3 = classification_name(bics,3)","#2 = classification_name(bics,2)","#if= "&amp;'[11]Peer Sheet'!$AE$2&amp;"","#Peer = "&amp;'[11]Peer Sheet'!$AE$3&amp;""),I996)))</f>
        <v>#REF!</v>
      </c>
    </row>
    <row r="997" spans="11:13">
      <c r="K997" s="28" t="e">
        <f>IF(#REF!="","",IF(D997="","",IFERROR(IF(#REF!="Yes",_xll.BQL.Query(#REF!&amp;"get(dropna(matches(groupcut(#E,by=#peer,n=10),long_comp_name().value == value(long_comp_name().value,['"&amp;D997&amp;"']).value),true)) for(members('besgcov index'))","#asof",_xll.BQL.Date(#REF!),"#4 = classification_name(bics,4)","#3 = classification_name(bics,3)","#2 = classification_name(bics,2)","#if= "&amp;'[11]Peer Sheet'!$AE$2&amp;"","#Peer = "&amp;'[11]Peer Sheet'!$AE$3&amp;""),G997)*1,"-")))</f>
        <v>#REF!</v>
      </c>
      <c r="L997" s="28" t="e">
        <f>IF(#REF!="","",IF(D997="","",IF(#REF!="Yes",_xll.BQL.Query(#REF!&amp;"get(dropna(matches(groupcut(#S,by=#peer,n=10),long_comp_name().value == value(long_comp_name().value,['"&amp;D997&amp;"']).value),true)) for(members('besgcov index'))","#asof",_xll.BQL.Date(#REF!),"#4 = classification_name(bics,4)","#3 = classification_name(bics,3)","#2 = classification_name(bics,2)","#if= "&amp;'[11]Peer Sheet'!$AE$2&amp;"","#Peer = "&amp;'[11]Peer Sheet'!$AE$3&amp;""),H997)))</f>
        <v>#REF!</v>
      </c>
      <c r="M997" s="28" t="e">
        <f>IF(#REF!="","",IF(D997="","",IF(#REF!="Yes",_xll.BQL.Query(#REF!&amp;"get(dropna(matches(groupcut(#G,by=#peer,n=10),long_comp_name().value == value(long_comp_name().value,['"&amp;D997&amp;"']).value),true)) for(members('besgcov index'))","#asof",_xll.BQL.Date(#REF!),"#4 = classification_name(bics,4)","#3 = classification_name(bics,3)","#2 = classification_name(bics,2)","#if= "&amp;'[11]Peer Sheet'!$AE$2&amp;"","#Peer = "&amp;'[11]Peer Sheet'!$AE$3&amp;""),I997)))</f>
        <v>#REF!</v>
      </c>
    </row>
    <row r="998" spans="11:13">
      <c r="K998" s="28" t="e">
        <f>IF(#REF!="","",IF(D998="","",IFERROR(IF(#REF!="Yes",_xll.BQL.Query(#REF!&amp;"get(dropna(matches(groupcut(#E,by=#peer,n=10),long_comp_name().value == value(long_comp_name().value,['"&amp;D998&amp;"']).value),true)) for(members('besgcov index'))","#asof",_xll.BQL.Date(#REF!),"#4 = classification_name(bics,4)","#3 = classification_name(bics,3)","#2 = classification_name(bics,2)","#if= "&amp;'[11]Peer Sheet'!$AE$2&amp;"","#Peer = "&amp;'[11]Peer Sheet'!$AE$3&amp;""),G998)*1,"-")))</f>
        <v>#REF!</v>
      </c>
      <c r="L998" s="28" t="e">
        <f>IF(#REF!="","",IF(D998="","",IF(#REF!="Yes",_xll.BQL.Query(#REF!&amp;"get(dropna(matches(groupcut(#S,by=#peer,n=10),long_comp_name().value == value(long_comp_name().value,['"&amp;D998&amp;"']).value),true)) for(members('besgcov index'))","#asof",_xll.BQL.Date(#REF!),"#4 = classification_name(bics,4)","#3 = classification_name(bics,3)","#2 = classification_name(bics,2)","#if= "&amp;'[11]Peer Sheet'!$AE$2&amp;"","#Peer = "&amp;'[11]Peer Sheet'!$AE$3&amp;""),H998)))</f>
        <v>#REF!</v>
      </c>
      <c r="M998" s="28" t="e">
        <f>IF(#REF!="","",IF(D998="","",IF(#REF!="Yes",_xll.BQL.Query(#REF!&amp;"get(dropna(matches(groupcut(#G,by=#peer,n=10),long_comp_name().value == value(long_comp_name().value,['"&amp;D998&amp;"']).value),true)) for(members('besgcov index'))","#asof",_xll.BQL.Date(#REF!),"#4 = classification_name(bics,4)","#3 = classification_name(bics,3)","#2 = classification_name(bics,2)","#if= "&amp;'[11]Peer Sheet'!$AE$2&amp;"","#Peer = "&amp;'[11]Peer Sheet'!$AE$3&amp;""),I998)))</f>
        <v>#REF!</v>
      </c>
    </row>
    <row r="999" spans="11:13">
      <c r="K999" s="28" t="e">
        <f>IF(#REF!="","",IF(D999="","",IFERROR(IF(#REF!="Yes",_xll.BQL.Query(#REF!&amp;"get(dropna(matches(groupcut(#E,by=#peer,n=10),long_comp_name().value == value(long_comp_name().value,['"&amp;D999&amp;"']).value),true)) for(members('besgcov index'))","#asof",_xll.BQL.Date(#REF!),"#4 = classification_name(bics,4)","#3 = classification_name(bics,3)","#2 = classification_name(bics,2)","#if= "&amp;'[11]Peer Sheet'!$AE$2&amp;"","#Peer = "&amp;'[11]Peer Sheet'!$AE$3&amp;""),G999)*1,"-")))</f>
        <v>#REF!</v>
      </c>
      <c r="L999" s="28" t="e">
        <f>IF(#REF!="","",IF(D999="","",IF(#REF!="Yes",_xll.BQL.Query(#REF!&amp;"get(dropna(matches(groupcut(#S,by=#peer,n=10),long_comp_name().value == value(long_comp_name().value,['"&amp;D999&amp;"']).value),true)) for(members('besgcov index'))","#asof",_xll.BQL.Date(#REF!),"#4 = classification_name(bics,4)","#3 = classification_name(bics,3)","#2 = classification_name(bics,2)","#if= "&amp;'[11]Peer Sheet'!$AE$2&amp;"","#Peer = "&amp;'[11]Peer Sheet'!$AE$3&amp;""),H999)))</f>
        <v>#REF!</v>
      </c>
      <c r="M999" s="28" t="e">
        <f>IF(#REF!="","",IF(D999="","",IF(#REF!="Yes",_xll.BQL.Query(#REF!&amp;"get(dropna(matches(groupcut(#G,by=#peer,n=10),long_comp_name().value == value(long_comp_name().value,['"&amp;D999&amp;"']).value),true)) for(members('besgcov index'))","#asof",_xll.BQL.Date(#REF!),"#4 = classification_name(bics,4)","#3 = classification_name(bics,3)","#2 = classification_name(bics,2)","#if= "&amp;'[11]Peer Sheet'!$AE$2&amp;"","#Peer = "&amp;'[11]Peer Sheet'!$AE$3&amp;""),I999)))</f>
        <v>#REF!</v>
      </c>
    </row>
    <row r="1000" spans="11:13">
      <c r="K1000" s="28" t="e">
        <f>IF(#REF!="","",IF(D1000="","",IFERROR(IF(#REF!="Yes",_xll.BQL.Query(#REF!&amp;"get(dropna(matches(groupcut(#E,by=#peer,n=10),long_comp_name().value == value(long_comp_name().value,['"&amp;D1000&amp;"']).value),true)) for(members('besgcov index'))","#asof",_xll.BQL.Date(#REF!),"#4 = classification_name(bics,4)","#3 = classification_name(bics,3)","#2 = classification_name(bics,2)","#if= "&amp;'[11]Peer Sheet'!$AE$2&amp;"","#Peer = "&amp;'[11]Peer Sheet'!$AE$3&amp;""),G1000)*1,"-")))</f>
        <v>#REF!</v>
      </c>
      <c r="L1000" s="28" t="e">
        <f>IF(#REF!="","",IF(D1000="","",IF(#REF!="Yes",_xll.BQL.Query(#REF!&amp;"get(dropna(matches(groupcut(#S,by=#peer,n=10),long_comp_name().value == value(long_comp_name().value,['"&amp;D1000&amp;"']).value),true)) for(members('besgcov index'))","#asof",_xll.BQL.Date(#REF!),"#4 = classification_name(bics,4)","#3 = classification_name(bics,3)","#2 = classification_name(bics,2)","#if= "&amp;'[11]Peer Sheet'!$AE$2&amp;"","#Peer = "&amp;'[11]Peer Sheet'!$AE$3&amp;""),H1000)))</f>
        <v>#REF!</v>
      </c>
      <c r="M1000" s="28" t="e">
        <f>IF(#REF!="","",IF(D1000="","",IF(#REF!="Yes",_xll.BQL.Query(#REF!&amp;"get(dropna(matches(groupcut(#G,by=#peer,n=10),long_comp_name().value == value(long_comp_name().value,['"&amp;D1000&amp;"']).value),true)) for(members('besgcov index'))","#asof",_xll.BQL.Date(#REF!),"#4 = classification_name(bics,4)","#3 = classification_name(bics,3)","#2 = classification_name(bics,2)","#if= "&amp;'[11]Peer Sheet'!$AE$2&amp;"","#Peer = "&amp;'[11]Peer Sheet'!$AE$3&amp;""),I1000)))</f>
        <v>#REF!</v>
      </c>
    </row>
    <row r="1001" spans="11:13">
      <c r="K1001" s="28" t="e">
        <f>IF(#REF!="","",IF(D1001="","",IFERROR(IF(#REF!="Yes",_xll.BQL.Query(#REF!&amp;"get(dropna(matches(groupcut(#E,by=#peer,n=10),long_comp_name().value == value(long_comp_name().value,['"&amp;D1001&amp;"']).value),true)) for(members('besgcov index'))","#asof",_xll.BQL.Date(#REF!),"#4 = classification_name(bics,4)","#3 = classification_name(bics,3)","#2 = classification_name(bics,2)","#if= "&amp;'[11]Peer Sheet'!$AE$2&amp;"","#Peer = "&amp;'[11]Peer Sheet'!$AE$3&amp;""),G1001)*1,"-")))</f>
        <v>#REF!</v>
      </c>
      <c r="L1001" s="28" t="e">
        <f>IF(#REF!="","",IF(D1001="","",IF(#REF!="Yes",_xll.BQL.Query(#REF!&amp;"get(dropna(matches(groupcut(#S,by=#peer,n=10),long_comp_name().value == value(long_comp_name().value,['"&amp;D1001&amp;"']).value),true)) for(members('besgcov index'))","#asof",_xll.BQL.Date(#REF!),"#4 = classification_name(bics,4)","#3 = classification_name(bics,3)","#2 = classification_name(bics,2)","#if= "&amp;'[11]Peer Sheet'!$AE$2&amp;"","#Peer = "&amp;'[11]Peer Sheet'!$AE$3&amp;""),H1001)))</f>
        <v>#REF!</v>
      </c>
      <c r="M1001" s="28" t="e">
        <f>IF(#REF!="","",IF(D1001="","",IF(#REF!="Yes",_xll.BQL.Query(#REF!&amp;"get(dropna(matches(groupcut(#G,by=#peer,n=10),long_comp_name().value == value(long_comp_name().value,['"&amp;D1001&amp;"']).value),true)) for(members('besgcov index'))","#asof",_xll.BQL.Date(#REF!),"#4 = classification_name(bics,4)","#3 = classification_name(bics,3)","#2 = classification_name(bics,2)","#if= "&amp;'[11]Peer Sheet'!$AE$2&amp;"","#Peer = "&amp;'[11]Peer Sheet'!$AE$3&amp;""),I1001)))</f>
        <v>#REF!</v>
      </c>
    </row>
    <row r="1002" spans="11:13">
      <c r="K1002" s="28" t="e">
        <f>IF(#REF!="","",IF(D1002="","",IFERROR(IF(#REF!="Yes",_xll.BQL.Query(#REF!&amp;"get(dropna(matches(groupcut(#E,by=#peer,n=10),long_comp_name().value == value(long_comp_name().value,['"&amp;D1002&amp;"']).value),true)) for(members('besgcov index'))","#asof",_xll.BQL.Date(#REF!),"#4 = classification_name(bics,4)","#3 = classification_name(bics,3)","#2 = classification_name(bics,2)","#if= "&amp;'[11]Peer Sheet'!$AE$2&amp;"","#Peer = "&amp;'[11]Peer Sheet'!$AE$3&amp;""),G1002)*1,"-")))</f>
        <v>#REF!</v>
      </c>
      <c r="L1002" s="28" t="e">
        <f>IF(#REF!="","",IF(D1002="","",IF(#REF!="Yes",_xll.BQL.Query(#REF!&amp;"get(dropna(matches(groupcut(#S,by=#peer,n=10),long_comp_name().value == value(long_comp_name().value,['"&amp;D1002&amp;"']).value),true)) for(members('besgcov index'))","#asof",_xll.BQL.Date(#REF!),"#4 = classification_name(bics,4)","#3 = classification_name(bics,3)","#2 = classification_name(bics,2)","#if= "&amp;'[11]Peer Sheet'!$AE$2&amp;"","#Peer = "&amp;'[11]Peer Sheet'!$AE$3&amp;""),H1002)))</f>
        <v>#REF!</v>
      </c>
      <c r="M1002" s="28" t="e">
        <f>IF(#REF!="","",IF(D1002="","",IF(#REF!="Yes",_xll.BQL.Query(#REF!&amp;"get(dropna(matches(groupcut(#G,by=#peer,n=10),long_comp_name().value == value(long_comp_name().value,['"&amp;D1002&amp;"']).value),true)) for(members('besgcov index'))","#asof",_xll.BQL.Date(#REF!),"#4 = classification_name(bics,4)","#3 = classification_name(bics,3)","#2 = classification_name(bics,2)","#if= "&amp;'[11]Peer Sheet'!$AE$2&amp;"","#Peer = "&amp;'[11]Peer Sheet'!$AE$3&amp;""),I1002)))</f>
        <v>#REF!</v>
      </c>
    </row>
    <row r="1003" spans="11:13">
      <c r="K1003" s="28" t="e">
        <f>IF(#REF!="","",IF(D1003="","",IFERROR(IF(#REF!="Yes",_xll.BQL.Query(#REF!&amp;"get(dropna(matches(groupcut(#E,by=#peer,n=10),long_comp_name().value == value(long_comp_name().value,['"&amp;D1003&amp;"']).value),true)) for(members('besgcov index'))","#asof",_xll.BQL.Date(#REF!),"#4 = classification_name(bics,4)","#3 = classification_name(bics,3)","#2 = classification_name(bics,2)","#if= "&amp;'[11]Peer Sheet'!$AE$2&amp;"","#Peer = "&amp;'[11]Peer Sheet'!$AE$3&amp;""),G1003)*1,"-")))</f>
        <v>#REF!</v>
      </c>
      <c r="L1003" s="28" t="e">
        <f>IF(#REF!="","",IF(D1003="","",IF(#REF!="Yes",_xll.BQL.Query(#REF!&amp;"get(dropna(matches(groupcut(#S,by=#peer,n=10),long_comp_name().value == value(long_comp_name().value,['"&amp;D1003&amp;"']).value),true)) for(members('besgcov index'))","#asof",_xll.BQL.Date(#REF!),"#4 = classification_name(bics,4)","#3 = classification_name(bics,3)","#2 = classification_name(bics,2)","#if= "&amp;'[11]Peer Sheet'!$AE$2&amp;"","#Peer = "&amp;'[11]Peer Sheet'!$AE$3&amp;""),H1003)))</f>
        <v>#REF!</v>
      </c>
      <c r="M1003" s="28" t="e">
        <f>IF(#REF!="","",IF(D1003="","",IF(#REF!="Yes",_xll.BQL.Query(#REF!&amp;"get(dropna(matches(groupcut(#G,by=#peer,n=10),long_comp_name().value == value(long_comp_name().value,['"&amp;D1003&amp;"']).value),true)) for(members('besgcov index'))","#asof",_xll.BQL.Date(#REF!),"#4 = classification_name(bics,4)","#3 = classification_name(bics,3)","#2 = classification_name(bics,2)","#if= "&amp;'[11]Peer Sheet'!$AE$2&amp;"","#Peer = "&amp;'[11]Peer Sheet'!$AE$3&amp;""),I1003)))</f>
        <v>#REF!</v>
      </c>
    </row>
    <row r="1004" spans="11:13">
      <c r="K1004" s="28" t="e">
        <f>IF(#REF!="","",IF(D1004="","",IFERROR(IF(#REF!="Yes",_xll.BQL.Query(#REF!&amp;"get(dropna(matches(groupcut(#E,by=#peer,n=10),long_comp_name().value == value(long_comp_name().value,['"&amp;D1004&amp;"']).value),true)) for(members('besgcov index'))","#asof",_xll.BQL.Date(#REF!),"#4 = classification_name(bics,4)","#3 = classification_name(bics,3)","#2 = classification_name(bics,2)","#if= "&amp;'[11]Peer Sheet'!$AE$2&amp;"","#Peer = "&amp;'[11]Peer Sheet'!$AE$3&amp;""),G1004)*1,"-")))</f>
        <v>#REF!</v>
      </c>
      <c r="L1004" s="28" t="e">
        <f>IF(#REF!="","",IF(D1004="","",IF(#REF!="Yes",_xll.BQL.Query(#REF!&amp;"get(dropna(matches(groupcut(#S,by=#peer,n=10),long_comp_name().value == value(long_comp_name().value,['"&amp;D1004&amp;"']).value),true)) for(members('besgcov index'))","#asof",_xll.BQL.Date(#REF!),"#4 = classification_name(bics,4)","#3 = classification_name(bics,3)","#2 = classification_name(bics,2)","#if= "&amp;'[11]Peer Sheet'!$AE$2&amp;"","#Peer = "&amp;'[11]Peer Sheet'!$AE$3&amp;""),H1004)))</f>
        <v>#REF!</v>
      </c>
      <c r="M1004" s="28" t="e">
        <f>IF(#REF!="","",IF(D1004="","",IF(#REF!="Yes",_xll.BQL.Query(#REF!&amp;"get(dropna(matches(groupcut(#G,by=#peer,n=10),long_comp_name().value == value(long_comp_name().value,['"&amp;D1004&amp;"']).value),true)) for(members('besgcov index'))","#asof",_xll.BQL.Date(#REF!),"#4 = classification_name(bics,4)","#3 = classification_name(bics,3)","#2 = classification_name(bics,2)","#if= "&amp;'[11]Peer Sheet'!$AE$2&amp;"","#Peer = "&amp;'[11]Peer Sheet'!$AE$3&amp;""),I1004)))</f>
        <v>#REF!</v>
      </c>
    </row>
    <row r="1005" spans="11:13">
      <c r="K1005" s="28" t="e">
        <f>IF(#REF!="","",IF(D1005="","",IFERROR(IF(#REF!="Yes",_xll.BQL.Query(#REF!&amp;"get(dropna(matches(groupcut(#E,by=#peer,n=10),long_comp_name().value == value(long_comp_name().value,['"&amp;D1005&amp;"']).value),true)) for(members('besgcov index'))","#asof",_xll.BQL.Date(#REF!),"#4 = classification_name(bics,4)","#3 = classification_name(bics,3)","#2 = classification_name(bics,2)","#if= "&amp;'[11]Peer Sheet'!$AE$2&amp;"","#Peer = "&amp;'[11]Peer Sheet'!$AE$3&amp;""),G1005)*1,"-")))</f>
        <v>#REF!</v>
      </c>
      <c r="L1005" s="28" t="e">
        <f>IF(#REF!="","",IF(D1005="","",IF(#REF!="Yes",_xll.BQL.Query(#REF!&amp;"get(dropna(matches(groupcut(#S,by=#peer,n=10),long_comp_name().value == value(long_comp_name().value,['"&amp;D1005&amp;"']).value),true)) for(members('besgcov index'))","#asof",_xll.BQL.Date(#REF!),"#4 = classification_name(bics,4)","#3 = classification_name(bics,3)","#2 = classification_name(bics,2)","#if= "&amp;'[11]Peer Sheet'!$AE$2&amp;"","#Peer = "&amp;'[11]Peer Sheet'!$AE$3&amp;""),H1005)))</f>
        <v>#REF!</v>
      </c>
      <c r="M1005" s="28" t="e">
        <f>IF(#REF!="","",IF(D1005="","",IF(#REF!="Yes",_xll.BQL.Query(#REF!&amp;"get(dropna(matches(groupcut(#G,by=#peer,n=10),long_comp_name().value == value(long_comp_name().value,['"&amp;D1005&amp;"']).value),true)) for(members('besgcov index'))","#asof",_xll.BQL.Date(#REF!),"#4 = classification_name(bics,4)","#3 = classification_name(bics,3)","#2 = classification_name(bics,2)","#if= "&amp;'[11]Peer Sheet'!$AE$2&amp;"","#Peer = "&amp;'[11]Peer Sheet'!$AE$3&amp;""),I1005)))</f>
        <v>#REF!</v>
      </c>
    </row>
    <row r="1006" spans="11:13">
      <c r="K1006" s="28" t="e">
        <f>IF(#REF!="","",IF(D1006="","",IFERROR(IF(#REF!="Yes",_xll.BQL.Query(#REF!&amp;"get(dropna(matches(groupcut(#E,by=#peer,n=10),long_comp_name().value == value(long_comp_name().value,['"&amp;D1006&amp;"']).value),true)) for(members('besgcov index'))","#asof",_xll.BQL.Date(#REF!),"#4 = classification_name(bics,4)","#3 = classification_name(bics,3)","#2 = classification_name(bics,2)","#if= "&amp;'[11]Peer Sheet'!$AE$2&amp;"","#Peer = "&amp;'[11]Peer Sheet'!$AE$3&amp;""),G1006)*1,"-")))</f>
        <v>#REF!</v>
      </c>
      <c r="L1006" s="28" t="e">
        <f>IF(#REF!="","",IF(D1006="","",IF(#REF!="Yes",_xll.BQL.Query(#REF!&amp;"get(dropna(matches(groupcut(#S,by=#peer,n=10),long_comp_name().value == value(long_comp_name().value,['"&amp;D1006&amp;"']).value),true)) for(members('besgcov index'))","#asof",_xll.BQL.Date(#REF!),"#4 = classification_name(bics,4)","#3 = classification_name(bics,3)","#2 = classification_name(bics,2)","#if= "&amp;'[11]Peer Sheet'!$AE$2&amp;"","#Peer = "&amp;'[11]Peer Sheet'!$AE$3&amp;""),H1006)))</f>
        <v>#REF!</v>
      </c>
      <c r="M1006" s="28" t="e">
        <f>IF(#REF!="","",IF(D1006="","",IF(#REF!="Yes",_xll.BQL.Query(#REF!&amp;"get(dropna(matches(groupcut(#G,by=#peer,n=10),long_comp_name().value == value(long_comp_name().value,['"&amp;D1006&amp;"']).value),true)) for(members('besgcov index'))","#asof",_xll.BQL.Date(#REF!),"#4 = classification_name(bics,4)","#3 = classification_name(bics,3)","#2 = classification_name(bics,2)","#if= "&amp;'[11]Peer Sheet'!$AE$2&amp;"","#Peer = "&amp;'[11]Peer Sheet'!$AE$3&amp;""),I1006)))</f>
        <v>#REF!</v>
      </c>
    </row>
    <row r="1007" spans="11:13">
      <c r="K1007" s="28" t="e">
        <f>IF(#REF!="","",IF(D1007="","",IFERROR(IF(#REF!="Yes",_xll.BQL.Query(#REF!&amp;"get(dropna(matches(groupcut(#E,by=#peer,n=10),long_comp_name().value == value(long_comp_name().value,['"&amp;D1007&amp;"']).value),true)) for(members('besgcov index'))","#asof",_xll.BQL.Date(#REF!),"#4 = classification_name(bics,4)","#3 = classification_name(bics,3)","#2 = classification_name(bics,2)","#if= "&amp;'[11]Peer Sheet'!$AE$2&amp;"","#Peer = "&amp;'[11]Peer Sheet'!$AE$3&amp;""),G1007)*1,"-")))</f>
        <v>#REF!</v>
      </c>
      <c r="L1007" s="28" t="e">
        <f>IF(#REF!="","",IF(D1007="","",IF(#REF!="Yes",_xll.BQL.Query(#REF!&amp;"get(dropna(matches(groupcut(#S,by=#peer,n=10),long_comp_name().value == value(long_comp_name().value,['"&amp;D1007&amp;"']).value),true)) for(members('besgcov index'))","#asof",_xll.BQL.Date(#REF!),"#4 = classification_name(bics,4)","#3 = classification_name(bics,3)","#2 = classification_name(bics,2)","#if= "&amp;'[11]Peer Sheet'!$AE$2&amp;"","#Peer = "&amp;'[11]Peer Sheet'!$AE$3&amp;""),H1007)))</f>
        <v>#REF!</v>
      </c>
      <c r="M1007" s="28" t="e">
        <f>IF(#REF!="","",IF(D1007="","",IF(#REF!="Yes",_xll.BQL.Query(#REF!&amp;"get(dropna(matches(groupcut(#G,by=#peer,n=10),long_comp_name().value == value(long_comp_name().value,['"&amp;D1007&amp;"']).value),true)) for(members('besgcov index'))","#asof",_xll.BQL.Date(#REF!),"#4 = classification_name(bics,4)","#3 = classification_name(bics,3)","#2 = classification_name(bics,2)","#if= "&amp;'[11]Peer Sheet'!$AE$2&amp;"","#Peer = "&amp;'[11]Peer Sheet'!$AE$3&amp;""),I1007)))</f>
        <v>#REF!</v>
      </c>
    </row>
    <row r="1008" spans="11:13">
      <c r="K1008" s="28" t="e">
        <f>IF(#REF!="","",IF(D1008="","",IFERROR(IF(#REF!="Yes",_xll.BQL.Query(#REF!&amp;"get(dropna(matches(groupcut(#E,by=#peer,n=10),long_comp_name().value == value(long_comp_name().value,['"&amp;D1008&amp;"']).value),true)) for(members('besgcov index'))","#asof",_xll.BQL.Date(#REF!),"#4 = classification_name(bics,4)","#3 = classification_name(bics,3)","#2 = classification_name(bics,2)","#if= "&amp;'[11]Peer Sheet'!$AE$2&amp;"","#Peer = "&amp;'[11]Peer Sheet'!$AE$3&amp;""),G1008)*1,"-")))</f>
        <v>#REF!</v>
      </c>
      <c r="L1008" s="28" t="e">
        <f>IF(#REF!="","",IF(D1008="","",IF(#REF!="Yes",_xll.BQL.Query(#REF!&amp;"get(dropna(matches(groupcut(#S,by=#peer,n=10),long_comp_name().value == value(long_comp_name().value,['"&amp;D1008&amp;"']).value),true)) for(members('besgcov index'))","#asof",_xll.BQL.Date(#REF!),"#4 = classification_name(bics,4)","#3 = classification_name(bics,3)","#2 = classification_name(bics,2)","#if= "&amp;'[11]Peer Sheet'!$AE$2&amp;"","#Peer = "&amp;'[11]Peer Sheet'!$AE$3&amp;""),H1008)))</f>
        <v>#REF!</v>
      </c>
      <c r="M1008" s="28" t="e">
        <f>IF(#REF!="","",IF(D1008="","",IF(#REF!="Yes",_xll.BQL.Query(#REF!&amp;"get(dropna(matches(groupcut(#G,by=#peer,n=10),long_comp_name().value == value(long_comp_name().value,['"&amp;D1008&amp;"']).value),true)) for(members('besgcov index'))","#asof",_xll.BQL.Date(#REF!),"#4 = classification_name(bics,4)","#3 = classification_name(bics,3)","#2 = classification_name(bics,2)","#if= "&amp;'[11]Peer Sheet'!$AE$2&amp;"","#Peer = "&amp;'[11]Peer Sheet'!$AE$3&amp;""),I1008)))</f>
        <v>#REF!</v>
      </c>
    </row>
    <row r="1009" spans="11:13">
      <c r="K1009" s="28" t="e">
        <f>IF(#REF!="","",IF(D1009="","",IFERROR(IF(#REF!="Yes",_xll.BQL.Query(#REF!&amp;"get(dropna(matches(groupcut(#E,by=#peer,n=10),long_comp_name().value == value(long_comp_name().value,['"&amp;D1009&amp;"']).value),true)) for(members('besgcov index'))","#asof",_xll.BQL.Date(#REF!),"#4 = classification_name(bics,4)","#3 = classification_name(bics,3)","#2 = classification_name(bics,2)","#if= "&amp;'[11]Peer Sheet'!$AE$2&amp;"","#Peer = "&amp;'[11]Peer Sheet'!$AE$3&amp;""),G1009)*1,"-")))</f>
        <v>#REF!</v>
      </c>
      <c r="L1009" s="28" t="e">
        <f>IF(#REF!="","",IF(D1009="","",IF(#REF!="Yes",_xll.BQL.Query(#REF!&amp;"get(dropna(matches(groupcut(#S,by=#peer,n=10),long_comp_name().value == value(long_comp_name().value,['"&amp;D1009&amp;"']).value),true)) for(members('besgcov index'))","#asof",_xll.BQL.Date(#REF!),"#4 = classification_name(bics,4)","#3 = classification_name(bics,3)","#2 = classification_name(bics,2)","#if= "&amp;'[11]Peer Sheet'!$AE$2&amp;"","#Peer = "&amp;'[11]Peer Sheet'!$AE$3&amp;""),H1009)))</f>
        <v>#REF!</v>
      </c>
      <c r="M1009" s="28" t="e">
        <f>IF(#REF!="","",IF(D1009="","",IF(#REF!="Yes",_xll.BQL.Query(#REF!&amp;"get(dropna(matches(groupcut(#G,by=#peer,n=10),long_comp_name().value == value(long_comp_name().value,['"&amp;D1009&amp;"']).value),true)) for(members('besgcov index'))","#asof",_xll.BQL.Date(#REF!),"#4 = classification_name(bics,4)","#3 = classification_name(bics,3)","#2 = classification_name(bics,2)","#if= "&amp;'[11]Peer Sheet'!$AE$2&amp;"","#Peer = "&amp;'[11]Peer Sheet'!$AE$3&amp;""),I1009)))</f>
        <v>#REF!</v>
      </c>
    </row>
    <row r="1010" spans="11:13">
      <c r="K1010" s="28" t="e">
        <f>IF(#REF!="","",IF(D1010="","",IFERROR(IF(#REF!="Yes",_xll.BQL.Query(#REF!&amp;"get(dropna(matches(groupcut(#E,by=#peer,n=10),long_comp_name().value == value(long_comp_name().value,['"&amp;D1010&amp;"']).value),true)) for(members('besgcov index'))","#asof",_xll.BQL.Date(#REF!),"#4 = classification_name(bics,4)","#3 = classification_name(bics,3)","#2 = classification_name(bics,2)","#if= "&amp;'[11]Peer Sheet'!$AE$2&amp;"","#Peer = "&amp;'[11]Peer Sheet'!$AE$3&amp;""),G1010)*1,"-")))</f>
        <v>#REF!</v>
      </c>
      <c r="L1010" s="28" t="e">
        <f>IF(#REF!="","",IF(D1010="","",IF(#REF!="Yes",_xll.BQL.Query(#REF!&amp;"get(dropna(matches(groupcut(#S,by=#peer,n=10),long_comp_name().value == value(long_comp_name().value,['"&amp;D1010&amp;"']).value),true)) for(members('besgcov index'))","#asof",_xll.BQL.Date(#REF!),"#4 = classification_name(bics,4)","#3 = classification_name(bics,3)","#2 = classification_name(bics,2)","#if= "&amp;'[11]Peer Sheet'!$AE$2&amp;"","#Peer = "&amp;'[11]Peer Sheet'!$AE$3&amp;""),H1010)))</f>
        <v>#REF!</v>
      </c>
      <c r="M1010" s="28" t="e">
        <f>IF(#REF!="","",IF(D1010="","",IF(#REF!="Yes",_xll.BQL.Query(#REF!&amp;"get(dropna(matches(groupcut(#G,by=#peer,n=10),long_comp_name().value == value(long_comp_name().value,['"&amp;D1010&amp;"']).value),true)) for(members('besgcov index'))","#asof",_xll.BQL.Date(#REF!),"#4 = classification_name(bics,4)","#3 = classification_name(bics,3)","#2 = classification_name(bics,2)","#if= "&amp;'[11]Peer Sheet'!$AE$2&amp;"","#Peer = "&amp;'[11]Peer Sheet'!$AE$3&amp;""),I1010)))</f>
        <v>#REF!</v>
      </c>
    </row>
    <row r="1011" spans="11:13">
      <c r="K1011" s="28" t="e">
        <f>IF(#REF!="","",IF(D1011="","",IFERROR(IF(#REF!="Yes",_xll.BQL.Query(#REF!&amp;"get(dropna(matches(groupcut(#E,by=#peer,n=10),long_comp_name().value == value(long_comp_name().value,['"&amp;D1011&amp;"']).value),true)) for(members('besgcov index'))","#asof",_xll.BQL.Date(#REF!),"#4 = classification_name(bics,4)","#3 = classification_name(bics,3)","#2 = classification_name(bics,2)","#if= "&amp;'[11]Peer Sheet'!$AE$2&amp;"","#Peer = "&amp;'[11]Peer Sheet'!$AE$3&amp;""),G1011)*1,"-")))</f>
        <v>#REF!</v>
      </c>
      <c r="L1011" s="28" t="e">
        <f>IF(#REF!="","",IF(D1011="","",IF(#REF!="Yes",_xll.BQL.Query(#REF!&amp;"get(dropna(matches(groupcut(#S,by=#peer,n=10),long_comp_name().value == value(long_comp_name().value,['"&amp;D1011&amp;"']).value),true)) for(members('besgcov index'))","#asof",_xll.BQL.Date(#REF!),"#4 = classification_name(bics,4)","#3 = classification_name(bics,3)","#2 = classification_name(bics,2)","#if= "&amp;'[11]Peer Sheet'!$AE$2&amp;"","#Peer = "&amp;'[11]Peer Sheet'!$AE$3&amp;""),H1011)))</f>
        <v>#REF!</v>
      </c>
      <c r="M1011" s="28" t="e">
        <f>IF(#REF!="","",IF(D1011="","",IF(#REF!="Yes",_xll.BQL.Query(#REF!&amp;"get(dropna(matches(groupcut(#G,by=#peer,n=10),long_comp_name().value == value(long_comp_name().value,['"&amp;D1011&amp;"']).value),true)) for(members('besgcov index'))","#asof",_xll.BQL.Date(#REF!),"#4 = classification_name(bics,4)","#3 = classification_name(bics,3)","#2 = classification_name(bics,2)","#if= "&amp;'[11]Peer Sheet'!$AE$2&amp;"","#Peer = "&amp;'[11]Peer Sheet'!$AE$3&amp;""),I1011)))</f>
        <v>#REF!</v>
      </c>
    </row>
    <row r="1012" spans="11:13">
      <c r="K1012" s="28" t="e">
        <f>IF(#REF!="","",IF(D1012="","",IFERROR(IF(#REF!="Yes",_xll.BQL.Query(#REF!&amp;"get(dropna(matches(groupcut(#E,by=#peer,n=10),long_comp_name().value == value(long_comp_name().value,['"&amp;D1012&amp;"']).value),true)) for(members('besgcov index'))","#asof",_xll.BQL.Date(#REF!),"#4 = classification_name(bics,4)","#3 = classification_name(bics,3)","#2 = classification_name(bics,2)","#if= "&amp;'[11]Peer Sheet'!$AE$2&amp;"","#Peer = "&amp;'[11]Peer Sheet'!$AE$3&amp;""),G1012)*1,"-")))</f>
        <v>#REF!</v>
      </c>
      <c r="L1012" s="28" t="e">
        <f>IF(#REF!="","",IF(D1012="","",IF(#REF!="Yes",_xll.BQL.Query(#REF!&amp;"get(dropna(matches(groupcut(#S,by=#peer,n=10),long_comp_name().value == value(long_comp_name().value,['"&amp;D1012&amp;"']).value),true)) for(members('besgcov index'))","#asof",_xll.BQL.Date(#REF!),"#4 = classification_name(bics,4)","#3 = classification_name(bics,3)","#2 = classification_name(bics,2)","#if= "&amp;'[11]Peer Sheet'!$AE$2&amp;"","#Peer = "&amp;'[11]Peer Sheet'!$AE$3&amp;""),H1012)))</f>
        <v>#REF!</v>
      </c>
      <c r="M1012" s="28" t="e">
        <f>IF(#REF!="","",IF(D1012="","",IF(#REF!="Yes",_xll.BQL.Query(#REF!&amp;"get(dropna(matches(groupcut(#G,by=#peer,n=10),long_comp_name().value == value(long_comp_name().value,['"&amp;D1012&amp;"']).value),true)) for(members('besgcov index'))","#asof",_xll.BQL.Date(#REF!),"#4 = classification_name(bics,4)","#3 = classification_name(bics,3)","#2 = classification_name(bics,2)","#if= "&amp;'[11]Peer Sheet'!$AE$2&amp;"","#Peer = "&amp;'[11]Peer Sheet'!$AE$3&amp;""),I1012)))</f>
        <v>#REF!</v>
      </c>
    </row>
    <row r="1013" spans="11:13">
      <c r="K1013" s="28" t="e">
        <f>IF(#REF!="","",IF(D1013="","",IFERROR(IF(#REF!="Yes",_xll.BQL.Query(#REF!&amp;"get(dropna(matches(groupcut(#E,by=#peer,n=10),long_comp_name().value == value(long_comp_name().value,['"&amp;D1013&amp;"']).value),true)) for(members('besgcov index'))","#asof",_xll.BQL.Date(#REF!),"#4 = classification_name(bics,4)","#3 = classification_name(bics,3)","#2 = classification_name(bics,2)","#if= "&amp;'[11]Peer Sheet'!$AE$2&amp;"","#Peer = "&amp;'[11]Peer Sheet'!$AE$3&amp;""),G1013)*1,"-")))</f>
        <v>#REF!</v>
      </c>
      <c r="L1013" s="28" t="e">
        <f>IF(#REF!="","",IF(D1013="","",IF(#REF!="Yes",_xll.BQL.Query(#REF!&amp;"get(dropna(matches(groupcut(#S,by=#peer,n=10),long_comp_name().value == value(long_comp_name().value,['"&amp;D1013&amp;"']).value),true)) for(members('besgcov index'))","#asof",_xll.BQL.Date(#REF!),"#4 = classification_name(bics,4)","#3 = classification_name(bics,3)","#2 = classification_name(bics,2)","#if= "&amp;'[11]Peer Sheet'!$AE$2&amp;"","#Peer = "&amp;'[11]Peer Sheet'!$AE$3&amp;""),H1013)))</f>
        <v>#REF!</v>
      </c>
      <c r="M1013" s="28" t="e">
        <f>IF(#REF!="","",IF(D1013="","",IF(#REF!="Yes",_xll.BQL.Query(#REF!&amp;"get(dropna(matches(groupcut(#G,by=#peer,n=10),long_comp_name().value == value(long_comp_name().value,['"&amp;D1013&amp;"']).value),true)) for(members('besgcov index'))","#asof",_xll.BQL.Date(#REF!),"#4 = classification_name(bics,4)","#3 = classification_name(bics,3)","#2 = classification_name(bics,2)","#if= "&amp;'[11]Peer Sheet'!$AE$2&amp;"","#Peer = "&amp;'[11]Peer Sheet'!$AE$3&amp;""),I1013)))</f>
        <v>#REF!</v>
      </c>
    </row>
    <row r="1014" spans="11:13">
      <c r="K1014" s="28" t="e">
        <f>IF(#REF!="","",IF(D1014="","",IFERROR(IF(#REF!="Yes",_xll.BQL.Query(#REF!&amp;"get(dropna(matches(groupcut(#E,by=#peer,n=10),long_comp_name().value == value(long_comp_name().value,['"&amp;D1014&amp;"']).value),true)) for(members('besgcov index'))","#asof",_xll.BQL.Date(#REF!),"#4 = classification_name(bics,4)","#3 = classification_name(bics,3)","#2 = classification_name(bics,2)","#if= "&amp;'[11]Peer Sheet'!$AE$2&amp;"","#Peer = "&amp;'[11]Peer Sheet'!$AE$3&amp;""),G1014)*1,"-")))</f>
        <v>#REF!</v>
      </c>
      <c r="L1014" s="28" t="e">
        <f>IF(#REF!="","",IF(D1014="","",IF(#REF!="Yes",_xll.BQL.Query(#REF!&amp;"get(dropna(matches(groupcut(#S,by=#peer,n=10),long_comp_name().value == value(long_comp_name().value,['"&amp;D1014&amp;"']).value),true)) for(members('besgcov index'))","#asof",_xll.BQL.Date(#REF!),"#4 = classification_name(bics,4)","#3 = classification_name(bics,3)","#2 = classification_name(bics,2)","#if= "&amp;'[11]Peer Sheet'!$AE$2&amp;"","#Peer = "&amp;'[11]Peer Sheet'!$AE$3&amp;""),H1014)))</f>
        <v>#REF!</v>
      </c>
      <c r="M1014" s="28" t="e">
        <f>IF(#REF!="","",IF(D1014="","",IF(#REF!="Yes",_xll.BQL.Query(#REF!&amp;"get(dropna(matches(groupcut(#G,by=#peer,n=10),long_comp_name().value == value(long_comp_name().value,['"&amp;D1014&amp;"']).value),true)) for(members('besgcov index'))","#asof",_xll.BQL.Date(#REF!),"#4 = classification_name(bics,4)","#3 = classification_name(bics,3)","#2 = classification_name(bics,2)","#if= "&amp;'[11]Peer Sheet'!$AE$2&amp;"","#Peer = "&amp;'[11]Peer Sheet'!$AE$3&amp;""),I1014)))</f>
        <v>#REF!</v>
      </c>
    </row>
    <row r="1015" spans="11:13">
      <c r="K1015" s="28" t="e">
        <f>IF(#REF!="","",IF(D1015="","",IFERROR(IF(#REF!="Yes",_xll.BQL.Query(#REF!&amp;"get(dropna(matches(groupcut(#E,by=#peer,n=10),long_comp_name().value == value(long_comp_name().value,['"&amp;D1015&amp;"']).value),true)) for(members('besgcov index'))","#asof",_xll.BQL.Date(#REF!),"#4 = classification_name(bics,4)","#3 = classification_name(bics,3)","#2 = classification_name(bics,2)","#if= "&amp;'[11]Peer Sheet'!$AE$2&amp;"","#Peer = "&amp;'[11]Peer Sheet'!$AE$3&amp;""),G1015)*1,"-")))</f>
        <v>#REF!</v>
      </c>
      <c r="L1015" s="28" t="e">
        <f>IF(#REF!="","",IF(D1015="","",IF(#REF!="Yes",_xll.BQL.Query(#REF!&amp;"get(dropna(matches(groupcut(#S,by=#peer,n=10),long_comp_name().value == value(long_comp_name().value,['"&amp;D1015&amp;"']).value),true)) for(members('besgcov index'))","#asof",_xll.BQL.Date(#REF!),"#4 = classification_name(bics,4)","#3 = classification_name(bics,3)","#2 = classification_name(bics,2)","#if= "&amp;'[11]Peer Sheet'!$AE$2&amp;"","#Peer = "&amp;'[11]Peer Sheet'!$AE$3&amp;""),H1015)))</f>
        <v>#REF!</v>
      </c>
      <c r="M1015" s="28" t="e">
        <f>IF(#REF!="","",IF(D1015="","",IF(#REF!="Yes",_xll.BQL.Query(#REF!&amp;"get(dropna(matches(groupcut(#G,by=#peer,n=10),long_comp_name().value == value(long_comp_name().value,['"&amp;D1015&amp;"']).value),true)) for(members('besgcov index'))","#asof",_xll.BQL.Date(#REF!),"#4 = classification_name(bics,4)","#3 = classification_name(bics,3)","#2 = classification_name(bics,2)","#if= "&amp;'[11]Peer Sheet'!$AE$2&amp;"","#Peer = "&amp;'[11]Peer Sheet'!$AE$3&amp;""),I1015)))</f>
        <v>#REF!</v>
      </c>
    </row>
    <row r="1016" spans="11:13">
      <c r="K1016" s="28" t="e">
        <f>IF(#REF!="","",IF(D1016="","",IFERROR(IF(#REF!="Yes",_xll.BQL.Query(#REF!&amp;"get(dropna(matches(groupcut(#E,by=#peer,n=10),long_comp_name().value == value(long_comp_name().value,['"&amp;D1016&amp;"']).value),true)) for(members('besgcov index'))","#asof",_xll.BQL.Date(#REF!),"#4 = classification_name(bics,4)","#3 = classification_name(bics,3)","#2 = classification_name(bics,2)","#if= "&amp;'[11]Peer Sheet'!$AE$2&amp;"","#Peer = "&amp;'[11]Peer Sheet'!$AE$3&amp;""),G1016)*1,"-")))</f>
        <v>#REF!</v>
      </c>
      <c r="L1016" s="28" t="e">
        <f>IF(#REF!="","",IF(D1016="","",IF(#REF!="Yes",_xll.BQL.Query(#REF!&amp;"get(dropna(matches(groupcut(#S,by=#peer,n=10),long_comp_name().value == value(long_comp_name().value,['"&amp;D1016&amp;"']).value),true)) for(members('besgcov index'))","#asof",_xll.BQL.Date(#REF!),"#4 = classification_name(bics,4)","#3 = classification_name(bics,3)","#2 = classification_name(bics,2)","#if= "&amp;'[11]Peer Sheet'!$AE$2&amp;"","#Peer = "&amp;'[11]Peer Sheet'!$AE$3&amp;""),H1016)))</f>
        <v>#REF!</v>
      </c>
      <c r="M1016" s="28" t="e">
        <f>IF(#REF!="","",IF(D1016="","",IF(#REF!="Yes",_xll.BQL.Query(#REF!&amp;"get(dropna(matches(groupcut(#G,by=#peer,n=10),long_comp_name().value == value(long_comp_name().value,['"&amp;D1016&amp;"']).value),true)) for(members('besgcov index'))","#asof",_xll.BQL.Date(#REF!),"#4 = classification_name(bics,4)","#3 = classification_name(bics,3)","#2 = classification_name(bics,2)","#if= "&amp;'[11]Peer Sheet'!$AE$2&amp;"","#Peer = "&amp;'[11]Peer Sheet'!$AE$3&amp;""),I1016)))</f>
        <v>#REF!</v>
      </c>
    </row>
    <row r="1017" spans="11:13">
      <c r="K1017" s="28" t="e">
        <f>IF(#REF!="","",IF(D1017="","",IFERROR(IF(#REF!="Yes",_xll.BQL.Query(#REF!&amp;"get(dropna(matches(groupcut(#E,by=#peer,n=10),long_comp_name().value == value(long_comp_name().value,['"&amp;D1017&amp;"']).value),true)) for(members('besgcov index'))","#asof",_xll.BQL.Date(#REF!),"#4 = classification_name(bics,4)","#3 = classification_name(bics,3)","#2 = classification_name(bics,2)","#if= "&amp;'[11]Peer Sheet'!$AE$2&amp;"","#Peer = "&amp;'[11]Peer Sheet'!$AE$3&amp;""),G1017)*1,"-")))</f>
        <v>#REF!</v>
      </c>
      <c r="L1017" s="28" t="e">
        <f>IF(#REF!="","",IF(D1017="","",IF(#REF!="Yes",_xll.BQL.Query(#REF!&amp;"get(dropna(matches(groupcut(#S,by=#peer,n=10),long_comp_name().value == value(long_comp_name().value,['"&amp;D1017&amp;"']).value),true)) for(members('besgcov index'))","#asof",_xll.BQL.Date(#REF!),"#4 = classification_name(bics,4)","#3 = classification_name(bics,3)","#2 = classification_name(bics,2)","#if= "&amp;'[11]Peer Sheet'!$AE$2&amp;"","#Peer = "&amp;'[11]Peer Sheet'!$AE$3&amp;""),H1017)))</f>
        <v>#REF!</v>
      </c>
      <c r="M1017" s="28" t="e">
        <f>IF(#REF!="","",IF(D1017="","",IF(#REF!="Yes",_xll.BQL.Query(#REF!&amp;"get(dropna(matches(groupcut(#G,by=#peer,n=10),long_comp_name().value == value(long_comp_name().value,['"&amp;D1017&amp;"']).value),true)) for(members('besgcov index'))","#asof",_xll.BQL.Date(#REF!),"#4 = classification_name(bics,4)","#3 = classification_name(bics,3)","#2 = classification_name(bics,2)","#if= "&amp;'[11]Peer Sheet'!$AE$2&amp;"","#Peer = "&amp;'[11]Peer Sheet'!$AE$3&amp;""),I1017)))</f>
        <v>#REF!</v>
      </c>
    </row>
    <row r="1018" spans="11:13">
      <c r="K1018" s="28" t="e">
        <f>IF(#REF!="","",IF(D1018="","",IFERROR(IF(#REF!="Yes",_xll.BQL.Query(#REF!&amp;"get(dropna(matches(groupcut(#E,by=#peer,n=10),long_comp_name().value == value(long_comp_name().value,['"&amp;D1018&amp;"']).value),true)) for(members('besgcov index'))","#asof",_xll.BQL.Date(#REF!),"#4 = classification_name(bics,4)","#3 = classification_name(bics,3)","#2 = classification_name(bics,2)","#if= "&amp;'[11]Peer Sheet'!$AE$2&amp;"","#Peer = "&amp;'[11]Peer Sheet'!$AE$3&amp;""),G1018)*1,"-")))</f>
        <v>#REF!</v>
      </c>
      <c r="L1018" s="28" t="e">
        <f>IF(#REF!="","",IF(D1018="","",IF(#REF!="Yes",_xll.BQL.Query(#REF!&amp;"get(dropna(matches(groupcut(#S,by=#peer,n=10),long_comp_name().value == value(long_comp_name().value,['"&amp;D1018&amp;"']).value),true)) for(members('besgcov index'))","#asof",_xll.BQL.Date(#REF!),"#4 = classification_name(bics,4)","#3 = classification_name(bics,3)","#2 = classification_name(bics,2)","#if= "&amp;'[11]Peer Sheet'!$AE$2&amp;"","#Peer = "&amp;'[11]Peer Sheet'!$AE$3&amp;""),H1018)))</f>
        <v>#REF!</v>
      </c>
      <c r="M1018" s="28" t="e">
        <f>IF(#REF!="","",IF(D1018="","",IF(#REF!="Yes",_xll.BQL.Query(#REF!&amp;"get(dropna(matches(groupcut(#G,by=#peer,n=10),long_comp_name().value == value(long_comp_name().value,['"&amp;D1018&amp;"']).value),true)) for(members('besgcov index'))","#asof",_xll.BQL.Date(#REF!),"#4 = classification_name(bics,4)","#3 = classification_name(bics,3)","#2 = classification_name(bics,2)","#if= "&amp;'[11]Peer Sheet'!$AE$2&amp;"","#Peer = "&amp;'[11]Peer Sheet'!$AE$3&amp;""),I1018)))</f>
        <v>#REF!</v>
      </c>
    </row>
    <row r="1019" spans="11:13">
      <c r="K1019" s="28" t="e">
        <f>IF(#REF!="","",IF(D1019="","",IFERROR(IF(#REF!="Yes",_xll.BQL.Query(#REF!&amp;"get(dropna(matches(groupcut(#E,by=#peer,n=10),long_comp_name().value == value(long_comp_name().value,['"&amp;D1019&amp;"']).value),true)) for(members('besgcov index'))","#asof",_xll.BQL.Date(#REF!),"#4 = classification_name(bics,4)","#3 = classification_name(bics,3)","#2 = classification_name(bics,2)","#if= "&amp;'[11]Peer Sheet'!$AE$2&amp;"","#Peer = "&amp;'[11]Peer Sheet'!$AE$3&amp;""),G1019)*1,"-")))</f>
        <v>#REF!</v>
      </c>
      <c r="L1019" s="28" t="e">
        <f>IF(#REF!="","",IF(D1019="","",IF(#REF!="Yes",_xll.BQL.Query(#REF!&amp;"get(dropna(matches(groupcut(#S,by=#peer,n=10),long_comp_name().value == value(long_comp_name().value,['"&amp;D1019&amp;"']).value),true)) for(members('besgcov index'))","#asof",_xll.BQL.Date(#REF!),"#4 = classification_name(bics,4)","#3 = classification_name(bics,3)","#2 = classification_name(bics,2)","#if= "&amp;'[11]Peer Sheet'!$AE$2&amp;"","#Peer = "&amp;'[11]Peer Sheet'!$AE$3&amp;""),H1019)))</f>
        <v>#REF!</v>
      </c>
      <c r="M1019" s="28" t="e">
        <f>IF(#REF!="","",IF(D1019="","",IF(#REF!="Yes",_xll.BQL.Query(#REF!&amp;"get(dropna(matches(groupcut(#G,by=#peer,n=10),long_comp_name().value == value(long_comp_name().value,['"&amp;D1019&amp;"']).value),true)) for(members('besgcov index'))","#asof",_xll.BQL.Date(#REF!),"#4 = classification_name(bics,4)","#3 = classification_name(bics,3)","#2 = classification_name(bics,2)","#if= "&amp;'[11]Peer Sheet'!$AE$2&amp;"","#Peer = "&amp;'[11]Peer Sheet'!$AE$3&amp;""),I1019)))</f>
        <v>#REF!</v>
      </c>
    </row>
    <row r="1020" spans="11:13">
      <c r="K1020" s="28" t="e">
        <f>IF(#REF!="","",IF(D1020="","",IFERROR(IF(#REF!="Yes",_xll.BQL.Query(#REF!&amp;"get(dropna(matches(groupcut(#E,by=#peer,n=10),long_comp_name().value == value(long_comp_name().value,['"&amp;D1020&amp;"']).value),true)) for(members('besgcov index'))","#asof",_xll.BQL.Date(#REF!),"#4 = classification_name(bics,4)","#3 = classification_name(bics,3)","#2 = classification_name(bics,2)","#if= "&amp;'[11]Peer Sheet'!$AE$2&amp;"","#Peer = "&amp;'[11]Peer Sheet'!$AE$3&amp;""),G1020)*1,"-")))</f>
        <v>#REF!</v>
      </c>
      <c r="L1020" s="28" t="e">
        <f>IF(#REF!="","",IF(D1020="","",IF(#REF!="Yes",_xll.BQL.Query(#REF!&amp;"get(dropna(matches(groupcut(#S,by=#peer,n=10),long_comp_name().value == value(long_comp_name().value,['"&amp;D1020&amp;"']).value),true)) for(members('besgcov index'))","#asof",_xll.BQL.Date(#REF!),"#4 = classification_name(bics,4)","#3 = classification_name(bics,3)","#2 = classification_name(bics,2)","#if= "&amp;'[11]Peer Sheet'!$AE$2&amp;"","#Peer = "&amp;'[11]Peer Sheet'!$AE$3&amp;""),H1020)))</f>
        <v>#REF!</v>
      </c>
      <c r="M1020" s="28" t="e">
        <f>IF(#REF!="","",IF(D1020="","",IF(#REF!="Yes",_xll.BQL.Query(#REF!&amp;"get(dropna(matches(groupcut(#G,by=#peer,n=10),long_comp_name().value == value(long_comp_name().value,['"&amp;D1020&amp;"']).value),true)) for(members('besgcov index'))","#asof",_xll.BQL.Date(#REF!),"#4 = classification_name(bics,4)","#3 = classification_name(bics,3)","#2 = classification_name(bics,2)","#if= "&amp;'[11]Peer Sheet'!$AE$2&amp;"","#Peer = "&amp;'[11]Peer Sheet'!$AE$3&amp;""),I1020)))</f>
        <v>#REF!</v>
      </c>
    </row>
    <row r="1021" spans="11:13">
      <c r="K1021" s="28" t="e">
        <f>IF(#REF!="","",IF(D1021="","",IFERROR(IF(#REF!="Yes",_xll.BQL.Query(#REF!&amp;"get(dropna(matches(groupcut(#E,by=#peer,n=10),long_comp_name().value == value(long_comp_name().value,['"&amp;D1021&amp;"']).value),true)) for(members('besgcov index'))","#asof",_xll.BQL.Date(#REF!),"#4 = classification_name(bics,4)","#3 = classification_name(bics,3)","#2 = classification_name(bics,2)","#if= "&amp;'[11]Peer Sheet'!$AE$2&amp;"","#Peer = "&amp;'[11]Peer Sheet'!$AE$3&amp;""),G1021)*1,"-")))</f>
        <v>#REF!</v>
      </c>
      <c r="L1021" s="28" t="e">
        <f>IF(#REF!="","",IF(D1021="","",IF(#REF!="Yes",_xll.BQL.Query(#REF!&amp;"get(dropna(matches(groupcut(#S,by=#peer,n=10),long_comp_name().value == value(long_comp_name().value,['"&amp;D1021&amp;"']).value),true)) for(members('besgcov index'))","#asof",_xll.BQL.Date(#REF!),"#4 = classification_name(bics,4)","#3 = classification_name(bics,3)","#2 = classification_name(bics,2)","#if= "&amp;'[11]Peer Sheet'!$AE$2&amp;"","#Peer = "&amp;'[11]Peer Sheet'!$AE$3&amp;""),H1021)))</f>
        <v>#REF!</v>
      </c>
      <c r="M1021" s="28" t="e">
        <f>IF(#REF!="","",IF(D1021="","",IF(#REF!="Yes",_xll.BQL.Query(#REF!&amp;"get(dropna(matches(groupcut(#G,by=#peer,n=10),long_comp_name().value == value(long_comp_name().value,['"&amp;D1021&amp;"']).value),true)) for(members('besgcov index'))","#asof",_xll.BQL.Date(#REF!),"#4 = classification_name(bics,4)","#3 = classification_name(bics,3)","#2 = classification_name(bics,2)","#if= "&amp;'[11]Peer Sheet'!$AE$2&amp;"","#Peer = "&amp;'[11]Peer Sheet'!$AE$3&amp;""),I1021)))</f>
        <v>#REF!</v>
      </c>
    </row>
    <row r="1022" spans="11:13">
      <c r="K1022" s="28" t="e">
        <f>IF(#REF!="","",IF(D1022="","",IFERROR(IF(#REF!="Yes",_xll.BQL.Query(#REF!&amp;"get(dropna(matches(groupcut(#E,by=#peer,n=10),long_comp_name().value == value(long_comp_name().value,['"&amp;D1022&amp;"']).value),true)) for(members('besgcov index'))","#asof",_xll.BQL.Date(#REF!),"#4 = classification_name(bics,4)","#3 = classification_name(bics,3)","#2 = classification_name(bics,2)","#if= "&amp;'[11]Peer Sheet'!$AE$2&amp;"","#Peer = "&amp;'[11]Peer Sheet'!$AE$3&amp;""),G1022)*1,"-")))</f>
        <v>#REF!</v>
      </c>
      <c r="L1022" s="28" t="e">
        <f>IF(#REF!="","",IF(D1022="","",IF(#REF!="Yes",_xll.BQL.Query(#REF!&amp;"get(dropna(matches(groupcut(#S,by=#peer,n=10),long_comp_name().value == value(long_comp_name().value,['"&amp;D1022&amp;"']).value),true)) for(members('besgcov index'))","#asof",_xll.BQL.Date(#REF!),"#4 = classification_name(bics,4)","#3 = classification_name(bics,3)","#2 = classification_name(bics,2)","#if= "&amp;'[11]Peer Sheet'!$AE$2&amp;"","#Peer = "&amp;'[11]Peer Sheet'!$AE$3&amp;""),H1022)))</f>
        <v>#REF!</v>
      </c>
      <c r="M1022" s="28" t="e">
        <f>IF(#REF!="","",IF(D1022="","",IF(#REF!="Yes",_xll.BQL.Query(#REF!&amp;"get(dropna(matches(groupcut(#G,by=#peer,n=10),long_comp_name().value == value(long_comp_name().value,['"&amp;D1022&amp;"']).value),true)) for(members('besgcov index'))","#asof",_xll.BQL.Date(#REF!),"#4 = classification_name(bics,4)","#3 = classification_name(bics,3)","#2 = classification_name(bics,2)","#if= "&amp;'[11]Peer Sheet'!$AE$2&amp;"","#Peer = "&amp;'[11]Peer Sheet'!$AE$3&amp;""),I1022)))</f>
        <v>#REF!</v>
      </c>
    </row>
    <row r="1023" spans="11:13">
      <c r="K1023" s="28" t="e">
        <f>IF(#REF!="","",IF(D1023="","",IFERROR(IF(#REF!="Yes",_xll.BQL.Query(#REF!&amp;"get(dropna(matches(groupcut(#E,by=#peer,n=10),long_comp_name().value == value(long_comp_name().value,['"&amp;D1023&amp;"']).value),true)) for(members('besgcov index'))","#asof",_xll.BQL.Date(#REF!),"#4 = classification_name(bics,4)","#3 = classification_name(bics,3)","#2 = classification_name(bics,2)","#if= "&amp;'[11]Peer Sheet'!$AE$2&amp;"","#Peer = "&amp;'[11]Peer Sheet'!$AE$3&amp;""),G1023)*1,"-")))</f>
        <v>#REF!</v>
      </c>
      <c r="L1023" s="28" t="e">
        <f>IF(#REF!="","",IF(D1023="","",IF(#REF!="Yes",_xll.BQL.Query(#REF!&amp;"get(dropna(matches(groupcut(#S,by=#peer,n=10),long_comp_name().value == value(long_comp_name().value,['"&amp;D1023&amp;"']).value),true)) for(members('besgcov index'))","#asof",_xll.BQL.Date(#REF!),"#4 = classification_name(bics,4)","#3 = classification_name(bics,3)","#2 = classification_name(bics,2)","#if= "&amp;'[11]Peer Sheet'!$AE$2&amp;"","#Peer = "&amp;'[11]Peer Sheet'!$AE$3&amp;""),H1023)))</f>
        <v>#REF!</v>
      </c>
      <c r="M1023" s="28" t="e">
        <f>IF(#REF!="","",IF(D1023="","",IF(#REF!="Yes",_xll.BQL.Query(#REF!&amp;"get(dropna(matches(groupcut(#G,by=#peer,n=10),long_comp_name().value == value(long_comp_name().value,['"&amp;D1023&amp;"']).value),true)) for(members('besgcov index'))","#asof",_xll.BQL.Date(#REF!),"#4 = classification_name(bics,4)","#3 = classification_name(bics,3)","#2 = classification_name(bics,2)","#if= "&amp;'[11]Peer Sheet'!$AE$2&amp;"","#Peer = "&amp;'[11]Peer Sheet'!$AE$3&amp;""),I1023)))</f>
        <v>#REF!</v>
      </c>
    </row>
    <row r="1024" spans="11:13">
      <c r="K1024" s="28" t="e">
        <f>IF(#REF!="","",IF(D1024="","",IFERROR(IF(#REF!="Yes",_xll.BQL.Query(#REF!&amp;"get(dropna(matches(groupcut(#E,by=#peer,n=10),long_comp_name().value == value(long_comp_name().value,['"&amp;D1024&amp;"']).value),true)) for(members('besgcov index'))","#asof",_xll.BQL.Date(#REF!),"#4 = classification_name(bics,4)","#3 = classification_name(bics,3)","#2 = classification_name(bics,2)","#if= "&amp;'[11]Peer Sheet'!$AE$2&amp;"","#Peer = "&amp;'[11]Peer Sheet'!$AE$3&amp;""),G1024)*1,"-")))</f>
        <v>#REF!</v>
      </c>
      <c r="L1024" s="28" t="e">
        <f>IF(#REF!="","",IF(D1024="","",IF(#REF!="Yes",_xll.BQL.Query(#REF!&amp;"get(dropna(matches(groupcut(#S,by=#peer,n=10),long_comp_name().value == value(long_comp_name().value,['"&amp;D1024&amp;"']).value),true)) for(members('besgcov index'))","#asof",_xll.BQL.Date(#REF!),"#4 = classification_name(bics,4)","#3 = classification_name(bics,3)","#2 = classification_name(bics,2)","#if= "&amp;'[11]Peer Sheet'!$AE$2&amp;"","#Peer = "&amp;'[11]Peer Sheet'!$AE$3&amp;""),H1024)))</f>
        <v>#REF!</v>
      </c>
      <c r="M1024" s="28" t="e">
        <f>IF(#REF!="","",IF(D1024="","",IF(#REF!="Yes",_xll.BQL.Query(#REF!&amp;"get(dropna(matches(groupcut(#G,by=#peer,n=10),long_comp_name().value == value(long_comp_name().value,['"&amp;D1024&amp;"']).value),true)) for(members('besgcov index'))","#asof",_xll.BQL.Date(#REF!),"#4 = classification_name(bics,4)","#3 = classification_name(bics,3)","#2 = classification_name(bics,2)","#if= "&amp;'[11]Peer Sheet'!$AE$2&amp;"","#Peer = "&amp;'[11]Peer Sheet'!$AE$3&amp;""),I1024)))</f>
        <v>#REF!</v>
      </c>
    </row>
    <row r="1025" spans="11:13">
      <c r="K1025" s="28" t="e">
        <f>IF(#REF!="","",IF(D1025="","",IFERROR(IF(#REF!="Yes",_xll.BQL.Query(#REF!&amp;"get(dropna(matches(groupcut(#E,by=#peer,n=10),long_comp_name().value == value(long_comp_name().value,['"&amp;D1025&amp;"']).value),true)) for(members('besgcov index'))","#asof",_xll.BQL.Date(#REF!),"#4 = classification_name(bics,4)","#3 = classification_name(bics,3)","#2 = classification_name(bics,2)","#if= "&amp;'[11]Peer Sheet'!$AE$2&amp;"","#Peer = "&amp;'[11]Peer Sheet'!$AE$3&amp;""),G1025)*1,"-")))</f>
        <v>#REF!</v>
      </c>
      <c r="L1025" s="28" t="e">
        <f>IF(#REF!="","",IF(D1025="","",IF(#REF!="Yes",_xll.BQL.Query(#REF!&amp;"get(dropna(matches(groupcut(#S,by=#peer,n=10),long_comp_name().value == value(long_comp_name().value,['"&amp;D1025&amp;"']).value),true)) for(members('besgcov index'))","#asof",_xll.BQL.Date(#REF!),"#4 = classification_name(bics,4)","#3 = classification_name(bics,3)","#2 = classification_name(bics,2)","#if= "&amp;'[11]Peer Sheet'!$AE$2&amp;"","#Peer = "&amp;'[11]Peer Sheet'!$AE$3&amp;""),H1025)))</f>
        <v>#REF!</v>
      </c>
      <c r="M1025" s="28" t="e">
        <f>IF(#REF!="","",IF(D1025="","",IF(#REF!="Yes",_xll.BQL.Query(#REF!&amp;"get(dropna(matches(groupcut(#G,by=#peer,n=10),long_comp_name().value == value(long_comp_name().value,['"&amp;D1025&amp;"']).value),true)) for(members('besgcov index'))","#asof",_xll.BQL.Date(#REF!),"#4 = classification_name(bics,4)","#3 = classification_name(bics,3)","#2 = classification_name(bics,2)","#if= "&amp;'[11]Peer Sheet'!$AE$2&amp;"","#Peer = "&amp;'[11]Peer Sheet'!$AE$3&amp;""),I1025)))</f>
        <v>#REF!</v>
      </c>
    </row>
    <row r="1026" spans="11:13">
      <c r="K1026" s="28" t="e">
        <f>IF(#REF!="","",IF(D1026="","",IFERROR(IF(#REF!="Yes",_xll.BQL.Query(#REF!&amp;"get(dropna(matches(groupcut(#E,by=#peer,n=10),long_comp_name().value == value(long_comp_name().value,['"&amp;D1026&amp;"']).value),true)) for(members('besgcov index'))","#asof",_xll.BQL.Date(#REF!),"#4 = classification_name(bics,4)","#3 = classification_name(bics,3)","#2 = classification_name(bics,2)","#if= "&amp;'[11]Peer Sheet'!$AE$2&amp;"","#Peer = "&amp;'[11]Peer Sheet'!$AE$3&amp;""),G1026)*1,"-")))</f>
        <v>#REF!</v>
      </c>
      <c r="L1026" s="28" t="e">
        <f>IF(#REF!="","",IF(D1026="","",IF(#REF!="Yes",_xll.BQL.Query(#REF!&amp;"get(dropna(matches(groupcut(#S,by=#peer,n=10),long_comp_name().value == value(long_comp_name().value,['"&amp;D1026&amp;"']).value),true)) for(members('besgcov index'))","#asof",_xll.BQL.Date(#REF!),"#4 = classification_name(bics,4)","#3 = classification_name(bics,3)","#2 = classification_name(bics,2)","#if= "&amp;'[11]Peer Sheet'!$AE$2&amp;"","#Peer = "&amp;'[11]Peer Sheet'!$AE$3&amp;""),H1026)))</f>
        <v>#REF!</v>
      </c>
      <c r="M1026" s="28" t="e">
        <f>IF(#REF!="","",IF(D1026="","",IF(#REF!="Yes",_xll.BQL.Query(#REF!&amp;"get(dropna(matches(groupcut(#G,by=#peer,n=10),long_comp_name().value == value(long_comp_name().value,['"&amp;D1026&amp;"']).value),true)) for(members('besgcov index'))","#asof",_xll.BQL.Date(#REF!),"#4 = classification_name(bics,4)","#3 = classification_name(bics,3)","#2 = classification_name(bics,2)","#if= "&amp;'[11]Peer Sheet'!$AE$2&amp;"","#Peer = "&amp;'[11]Peer Sheet'!$AE$3&amp;""),I1026)))</f>
        <v>#REF!</v>
      </c>
    </row>
    <row r="1027" spans="11:13">
      <c r="K1027" s="28" t="e">
        <f>IF(#REF!="","",IF(D1027="","",IFERROR(IF(#REF!="Yes",_xll.BQL.Query(#REF!&amp;"get(dropna(matches(groupcut(#E,by=#peer,n=10),long_comp_name().value == value(long_comp_name().value,['"&amp;D1027&amp;"']).value),true)) for(members('besgcov index'))","#asof",_xll.BQL.Date(#REF!),"#4 = classification_name(bics,4)","#3 = classification_name(bics,3)","#2 = classification_name(bics,2)","#if= "&amp;'[11]Peer Sheet'!$AE$2&amp;"","#Peer = "&amp;'[11]Peer Sheet'!$AE$3&amp;""),G1027)*1,"-")))</f>
        <v>#REF!</v>
      </c>
      <c r="L1027" s="28" t="e">
        <f>IF(#REF!="","",IF(D1027="","",IF(#REF!="Yes",_xll.BQL.Query(#REF!&amp;"get(dropna(matches(groupcut(#S,by=#peer,n=10),long_comp_name().value == value(long_comp_name().value,['"&amp;D1027&amp;"']).value),true)) for(members('besgcov index'))","#asof",_xll.BQL.Date(#REF!),"#4 = classification_name(bics,4)","#3 = classification_name(bics,3)","#2 = classification_name(bics,2)","#if= "&amp;'[11]Peer Sheet'!$AE$2&amp;"","#Peer = "&amp;'[11]Peer Sheet'!$AE$3&amp;""),H1027)))</f>
        <v>#REF!</v>
      </c>
      <c r="M1027" s="28" t="e">
        <f>IF(#REF!="","",IF(D1027="","",IF(#REF!="Yes",_xll.BQL.Query(#REF!&amp;"get(dropna(matches(groupcut(#G,by=#peer,n=10),long_comp_name().value == value(long_comp_name().value,['"&amp;D1027&amp;"']).value),true)) for(members('besgcov index'))","#asof",_xll.BQL.Date(#REF!),"#4 = classification_name(bics,4)","#3 = classification_name(bics,3)","#2 = classification_name(bics,2)","#if= "&amp;'[11]Peer Sheet'!$AE$2&amp;"","#Peer = "&amp;'[11]Peer Sheet'!$AE$3&amp;""),I1027)))</f>
        <v>#REF!</v>
      </c>
    </row>
    <row r="1028" spans="11:13">
      <c r="K1028" s="28" t="e">
        <f>IF(#REF!="","",IF(D1028="","",IFERROR(IF(#REF!="Yes",_xll.BQL.Query(#REF!&amp;"get(dropna(matches(groupcut(#E,by=#peer,n=10),long_comp_name().value == value(long_comp_name().value,['"&amp;D1028&amp;"']).value),true)) for(members('besgcov index'))","#asof",_xll.BQL.Date(#REF!),"#4 = classification_name(bics,4)","#3 = classification_name(bics,3)","#2 = classification_name(bics,2)","#if= "&amp;'[11]Peer Sheet'!$AE$2&amp;"","#Peer = "&amp;'[11]Peer Sheet'!$AE$3&amp;""),G1028)*1,"-")))</f>
        <v>#REF!</v>
      </c>
      <c r="L1028" s="28" t="e">
        <f>IF(#REF!="","",IF(D1028="","",IF(#REF!="Yes",_xll.BQL.Query(#REF!&amp;"get(dropna(matches(groupcut(#S,by=#peer,n=10),long_comp_name().value == value(long_comp_name().value,['"&amp;D1028&amp;"']).value),true)) for(members('besgcov index'))","#asof",_xll.BQL.Date(#REF!),"#4 = classification_name(bics,4)","#3 = classification_name(bics,3)","#2 = classification_name(bics,2)","#if= "&amp;'[11]Peer Sheet'!$AE$2&amp;"","#Peer = "&amp;'[11]Peer Sheet'!$AE$3&amp;""),H1028)))</f>
        <v>#REF!</v>
      </c>
      <c r="M1028" s="28" t="e">
        <f>IF(#REF!="","",IF(D1028="","",IF(#REF!="Yes",_xll.BQL.Query(#REF!&amp;"get(dropna(matches(groupcut(#G,by=#peer,n=10),long_comp_name().value == value(long_comp_name().value,['"&amp;D1028&amp;"']).value),true)) for(members('besgcov index'))","#asof",_xll.BQL.Date(#REF!),"#4 = classification_name(bics,4)","#3 = classification_name(bics,3)","#2 = classification_name(bics,2)","#if= "&amp;'[11]Peer Sheet'!$AE$2&amp;"","#Peer = "&amp;'[11]Peer Sheet'!$AE$3&amp;""),I1028)))</f>
        <v>#REF!</v>
      </c>
    </row>
    <row r="1029" spans="11:13">
      <c r="K1029" s="28" t="e">
        <f>IF(#REF!="","",IF(D1029="","",IFERROR(IF(#REF!="Yes",_xll.BQL.Query(#REF!&amp;"get(dropna(matches(groupcut(#E,by=#peer,n=10),long_comp_name().value == value(long_comp_name().value,['"&amp;D1029&amp;"']).value),true)) for(members('besgcov index'))","#asof",_xll.BQL.Date(#REF!),"#4 = classification_name(bics,4)","#3 = classification_name(bics,3)","#2 = classification_name(bics,2)","#if= "&amp;'[11]Peer Sheet'!$AE$2&amp;"","#Peer = "&amp;'[11]Peer Sheet'!$AE$3&amp;""),G1029)*1,"-")))</f>
        <v>#REF!</v>
      </c>
      <c r="L1029" s="28" t="e">
        <f>IF(#REF!="","",IF(D1029="","",IF(#REF!="Yes",_xll.BQL.Query(#REF!&amp;"get(dropna(matches(groupcut(#S,by=#peer,n=10),long_comp_name().value == value(long_comp_name().value,['"&amp;D1029&amp;"']).value),true)) for(members('besgcov index'))","#asof",_xll.BQL.Date(#REF!),"#4 = classification_name(bics,4)","#3 = classification_name(bics,3)","#2 = classification_name(bics,2)","#if= "&amp;'[11]Peer Sheet'!$AE$2&amp;"","#Peer = "&amp;'[11]Peer Sheet'!$AE$3&amp;""),H1029)))</f>
        <v>#REF!</v>
      </c>
      <c r="M1029" s="28" t="e">
        <f>IF(#REF!="","",IF(D1029="","",IF(#REF!="Yes",_xll.BQL.Query(#REF!&amp;"get(dropna(matches(groupcut(#G,by=#peer,n=10),long_comp_name().value == value(long_comp_name().value,['"&amp;D1029&amp;"']).value),true)) for(members('besgcov index'))","#asof",_xll.BQL.Date(#REF!),"#4 = classification_name(bics,4)","#3 = classification_name(bics,3)","#2 = classification_name(bics,2)","#if= "&amp;'[11]Peer Sheet'!$AE$2&amp;"","#Peer = "&amp;'[11]Peer Sheet'!$AE$3&amp;""),I1029)))</f>
        <v>#REF!</v>
      </c>
    </row>
    <row r="1030" spans="11:13">
      <c r="K1030" s="28" t="e">
        <f>IF(#REF!="","",IF(D1030="","",IFERROR(IF(#REF!="Yes",_xll.BQL.Query(#REF!&amp;"get(dropna(matches(groupcut(#E,by=#peer,n=10),long_comp_name().value == value(long_comp_name().value,['"&amp;D1030&amp;"']).value),true)) for(members('besgcov index'))","#asof",_xll.BQL.Date(#REF!),"#4 = classification_name(bics,4)","#3 = classification_name(bics,3)","#2 = classification_name(bics,2)","#if= "&amp;'[11]Peer Sheet'!$AE$2&amp;"","#Peer = "&amp;'[11]Peer Sheet'!$AE$3&amp;""),G1030)*1,"-")))</f>
        <v>#REF!</v>
      </c>
      <c r="L1030" s="28" t="e">
        <f>IF(#REF!="","",IF(D1030="","",IF(#REF!="Yes",_xll.BQL.Query(#REF!&amp;"get(dropna(matches(groupcut(#S,by=#peer,n=10),long_comp_name().value == value(long_comp_name().value,['"&amp;D1030&amp;"']).value),true)) for(members('besgcov index'))","#asof",_xll.BQL.Date(#REF!),"#4 = classification_name(bics,4)","#3 = classification_name(bics,3)","#2 = classification_name(bics,2)","#if= "&amp;'[11]Peer Sheet'!$AE$2&amp;"","#Peer = "&amp;'[11]Peer Sheet'!$AE$3&amp;""),H1030)))</f>
        <v>#REF!</v>
      </c>
      <c r="M1030" s="28" t="e">
        <f>IF(#REF!="","",IF(D1030="","",IF(#REF!="Yes",_xll.BQL.Query(#REF!&amp;"get(dropna(matches(groupcut(#G,by=#peer,n=10),long_comp_name().value == value(long_comp_name().value,['"&amp;D1030&amp;"']).value),true)) for(members('besgcov index'))","#asof",_xll.BQL.Date(#REF!),"#4 = classification_name(bics,4)","#3 = classification_name(bics,3)","#2 = classification_name(bics,2)","#if= "&amp;'[11]Peer Sheet'!$AE$2&amp;"","#Peer = "&amp;'[11]Peer Sheet'!$AE$3&amp;""),I1030)))</f>
        <v>#REF!</v>
      </c>
    </row>
    <row r="1031" spans="11:13">
      <c r="K1031" s="28" t="e">
        <f>IF(#REF!="","",IF(D1031="","",IFERROR(IF(#REF!="Yes",_xll.BQL.Query(#REF!&amp;"get(dropna(matches(groupcut(#E,by=#peer,n=10),long_comp_name().value == value(long_comp_name().value,['"&amp;D1031&amp;"']).value),true)) for(members('besgcov index'))","#asof",_xll.BQL.Date(#REF!),"#4 = classification_name(bics,4)","#3 = classification_name(bics,3)","#2 = classification_name(bics,2)","#if= "&amp;'[11]Peer Sheet'!$AE$2&amp;"","#Peer = "&amp;'[11]Peer Sheet'!$AE$3&amp;""),G1031)*1,"-")))</f>
        <v>#REF!</v>
      </c>
      <c r="L1031" s="28" t="e">
        <f>IF(#REF!="","",IF(D1031="","",IF(#REF!="Yes",_xll.BQL.Query(#REF!&amp;"get(dropna(matches(groupcut(#S,by=#peer,n=10),long_comp_name().value == value(long_comp_name().value,['"&amp;D1031&amp;"']).value),true)) for(members('besgcov index'))","#asof",_xll.BQL.Date(#REF!),"#4 = classification_name(bics,4)","#3 = classification_name(bics,3)","#2 = classification_name(bics,2)","#if= "&amp;'[11]Peer Sheet'!$AE$2&amp;"","#Peer = "&amp;'[11]Peer Sheet'!$AE$3&amp;""),H1031)))</f>
        <v>#REF!</v>
      </c>
      <c r="M1031" s="28" t="e">
        <f>IF(#REF!="","",IF(D1031="","",IF(#REF!="Yes",_xll.BQL.Query(#REF!&amp;"get(dropna(matches(groupcut(#G,by=#peer,n=10),long_comp_name().value == value(long_comp_name().value,['"&amp;D1031&amp;"']).value),true)) for(members('besgcov index'))","#asof",_xll.BQL.Date(#REF!),"#4 = classification_name(bics,4)","#3 = classification_name(bics,3)","#2 = classification_name(bics,2)","#if= "&amp;'[11]Peer Sheet'!$AE$2&amp;"","#Peer = "&amp;'[11]Peer Sheet'!$AE$3&amp;""),I1031)))</f>
        <v>#REF!</v>
      </c>
    </row>
    <row r="1032" spans="11:13">
      <c r="K1032" s="28" t="e">
        <f>IF(#REF!="","",IF(D1032="","",IFERROR(IF(#REF!="Yes",_xll.BQL.Query(#REF!&amp;"get(dropna(matches(groupcut(#E,by=#peer,n=10),long_comp_name().value == value(long_comp_name().value,['"&amp;D1032&amp;"']).value),true)) for(members('besgcov index'))","#asof",_xll.BQL.Date(#REF!),"#4 = classification_name(bics,4)","#3 = classification_name(bics,3)","#2 = classification_name(bics,2)","#if= "&amp;'[11]Peer Sheet'!$AE$2&amp;"","#Peer = "&amp;'[11]Peer Sheet'!$AE$3&amp;""),G1032)*1,"-")))</f>
        <v>#REF!</v>
      </c>
      <c r="L1032" s="28" t="e">
        <f>IF(#REF!="","",IF(D1032="","",IF(#REF!="Yes",_xll.BQL.Query(#REF!&amp;"get(dropna(matches(groupcut(#S,by=#peer,n=10),long_comp_name().value == value(long_comp_name().value,['"&amp;D1032&amp;"']).value),true)) for(members('besgcov index'))","#asof",_xll.BQL.Date(#REF!),"#4 = classification_name(bics,4)","#3 = classification_name(bics,3)","#2 = classification_name(bics,2)","#if= "&amp;'[11]Peer Sheet'!$AE$2&amp;"","#Peer = "&amp;'[11]Peer Sheet'!$AE$3&amp;""),H1032)))</f>
        <v>#REF!</v>
      </c>
      <c r="M1032" s="28" t="e">
        <f>IF(#REF!="","",IF(D1032="","",IF(#REF!="Yes",_xll.BQL.Query(#REF!&amp;"get(dropna(matches(groupcut(#G,by=#peer,n=10),long_comp_name().value == value(long_comp_name().value,['"&amp;D1032&amp;"']).value),true)) for(members('besgcov index'))","#asof",_xll.BQL.Date(#REF!),"#4 = classification_name(bics,4)","#3 = classification_name(bics,3)","#2 = classification_name(bics,2)","#if= "&amp;'[11]Peer Sheet'!$AE$2&amp;"","#Peer = "&amp;'[11]Peer Sheet'!$AE$3&amp;""),I1032)))</f>
        <v>#REF!</v>
      </c>
    </row>
    <row r="1033" spans="11:13">
      <c r="K1033" s="28" t="e">
        <f>IF(#REF!="","",IF(D1033="","",IFERROR(IF(#REF!="Yes",_xll.BQL.Query(#REF!&amp;"get(dropna(matches(groupcut(#E,by=#peer,n=10),long_comp_name().value == value(long_comp_name().value,['"&amp;D1033&amp;"']).value),true)) for(members('besgcov index'))","#asof",_xll.BQL.Date(#REF!),"#4 = classification_name(bics,4)","#3 = classification_name(bics,3)","#2 = classification_name(bics,2)","#if= "&amp;'[11]Peer Sheet'!$AE$2&amp;"","#Peer = "&amp;'[11]Peer Sheet'!$AE$3&amp;""),G1033)*1,"-")))</f>
        <v>#REF!</v>
      </c>
      <c r="L1033" s="28" t="e">
        <f>IF(#REF!="","",IF(D1033="","",IF(#REF!="Yes",_xll.BQL.Query(#REF!&amp;"get(dropna(matches(groupcut(#S,by=#peer,n=10),long_comp_name().value == value(long_comp_name().value,['"&amp;D1033&amp;"']).value),true)) for(members('besgcov index'))","#asof",_xll.BQL.Date(#REF!),"#4 = classification_name(bics,4)","#3 = classification_name(bics,3)","#2 = classification_name(bics,2)","#if= "&amp;'[11]Peer Sheet'!$AE$2&amp;"","#Peer = "&amp;'[11]Peer Sheet'!$AE$3&amp;""),H1033)))</f>
        <v>#REF!</v>
      </c>
      <c r="M1033" s="28" t="e">
        <f>IF(#REF!="","",IF(D1033="","",IF(#REF!="Yes",_xll.BQL.Query(#REF!&amp;"get(dropna(matches(groupcut(#G,by=#peer,n=10),long_comp_name().value == value(long_comp_name().value,['"&amp;D1033&amp;"']).value),true)) for(members('besgcov index'))","#asof",_xll.BQL.Date(#REF!),"#4 = classification_name(bics,4)","#3 = classification_name(bics,3)","#2 = classification_name(bics,2)","#if= "&amp;'[11]Peer Sheet'!$AE$2&amp;"","#Peer = "&amp;'[11]Peer Sheet'!$AE$3&amp;""),I1033)))</f>
        <v>#REF!</v>
      </c>
    </row>
    <row r="1034" spans="11:13">
      <c r="K1034" s="28" t="e">
        <f>IF(#REF!="","",IF(D1034="","",IFERROR(IF(#REF!="Yes",_xll.BQL.Query(#REF!&amp;"get(dropna(matches(groupcut(#E,by=#peer,n=10),long_comp_name().value == value(long_comp_name().value,['"&amp;D1034&amp;"']).value),true)) for(members('besgcov index'))","#asof",_xll.BQL.Date(#REF!),"#4 = classification_name(bics,4)","#3 = classification_name(bics,3)","#2 = classification_name(bics,2)","#if= "&amp;'[11]Peer Sheet'!$AE$2&amp;"","#Peer = "&amp;'[11]Peer Sheet'!$AE$3&amp;""),G1034)*1,"-")))</f>
        <v>#REF!</v>
      </c>
      <c r="L1034" s="28" t="e">
        <f>IF(#REF!="","",IF(D1034="","",IF(#REF!="Yes",_xll.BQL.Query(#REF!&amp;"get(dropna(matches(groupcut(#S,by=#peer,n=10),long_comp_name().value == value(long_comp_name().value,['"&amp;D1034&amp;"']).value),true)) for(members('besgcov index'))","#asof",_xll.BQL.Date(#REF!),"#4 = classification_name(bics,4)","#3 = classification_name(bics,3)","#2 = classification_name(bics,2)","#if= "&amp;'[11]Peer Sheet'!$AE$2&amp;"","#Peer = "&amp;'[11]Peer Sheet'!$AE$3&amp;""),H1034)))</f>
        <v>#REF!</v>
      </c>
      <c r="M1034" s="28" t="e">
        <f>IF(#REF!="","",IF(D1034="","",IF(#REF!="Yes",_xll.BQL.Query(#REF!&amp;"get(dropna(matches(groupcut(#G,by=#peer,n=10),long_comp_name().value == value(long_comp_name().value,['"&amp;D1034&amp;"']).value),true)) for(members('besgcov index'))","#asof",_xll.BQL.Date(#REF!),"#4 = classification_name(bics,4)","#3 = classification_name(bics,3)","#2 = classification_name(bics,2)","#if= "&amp;'[11]Peer Sheet'!$AE$2&amp;"","#Peer = "&amp;'[11]Peer Sheet'!$AE$3&amp;""),I1034)))</f>
        <v>#REF!</v>
      </c>
    </row>
    <row r="1035" spans="11:13">
      <c r="K1035" s="28" t="e">
        <f>IF(#REF!="","",IF(D1035="","",IFERROR(IF(#REF!="Yes",_xll.BQL.Query(#REF!&amp;"get(dropna(matches(groupcut(#E,by=#peer,n=10),long_comp_name().value == value(long_comp_name().value,['"&amp;D1035&amp;"']).value),true)) for(members('besgcov index'))","#asof",_xll.BQL.Date(#REF!),"#4 = classification_name(bics,4)","#3 = classification_name(bics,3)","#2 = classification_name(bics,2)","#if= "&amp;'[11]Peer Sheet'!$AE$2&amp;"","#Peer = "&amp;'[11]Peer Sheet'!$AE$3&amp;""),G1035)*1,"-")))</f>
        <v>#REF!</v>
      </c>
      <c r="L1035" s="28" t="e">
        <f>IF(#REF!="","",IF(D1035="","",IF(#REF!="Yes",_xll.BQL.Query(#REF!&amp;"get(dropna(matches(groupcut(#S,by=#peer,n=10),long_comp_name().value == value(long_comp_name().value,['"&amp;D1035&amp;"']).value),true)) for(members('besgcov index'))","#asof",_xll.BQL.Date(#REF!),"#4 = classification_name(bics,4)","#3 = classification_name(bics,3)","#2 = classification_name(bics,2)","#if= "&amp;'[11]Peer Sheet'!$AE$2&amp;"","#Peer = "&amp;'[11]Peer Sheet'!$AE$3&amp;""),H1035)))</f>
        <v>#REF!</v>
      </c>
      <c r="M1035" s="28" t="e">
        <f>IF(#REF!="","",IF(D1035="","",IF(#REF!="Yes",_xll.BQL.Query(#REF!&amp;"get(dropna(matches(groupcut(#G,by=#peer,n=10),long_comp_name().value == value(long_comp_name().value,['"&amp;D1035&amp;"']).value),true)) for(members('besgcov index'))","#asof",_xll.BQL.Date(#REF!),"#4 = classification_name(bics,4)","#3 = classification_name(bics,3)","#2 = classification_name(bics,2)","#if= "&amp;'[11]Peer Sheet'!$AE$2&amp;"","#Peer = "&amp;'[11]Peer Sheet'!$AE$3&amp;""),I1035)))</f>
        <v>#REF!</v>
      </c>
    </row>
    <row r="1036" spans="11:13">
      <c r="K1036" s="28" t="e">
        <f>IF(#REF!="","",IF(D1036="","",IFERROR(IF(#REF!="Yes",_xll.BQL.Query(#REF!&amp;"get(dropna(matches(groupcut(#E,by=#peer,n=10),long_comp_name().value == value(long_comp_name().value,['"&amp;D1036&amp;"']).value),true)) for(members('besgcov index'))","#asof",_xll.BQL.Date(#REF!),"#4 = classification_name(bics,4)","#3 = classification_name(bics,3)","#2 = classification_name(bics,2)","#if= "&amp;'[11]Peer Sheet'!$AE$2&amp;"","#Peer = "&amp;'[11]Peer Sheet'!$AE$3&amp;""),G1036)*1,"-")))</f>
        <v>#REF!</v>
      </c>
      <c r="L1036" s="28" t="e">
        <f>IF(#REF!="","",IF(D1036="","",IF(#REF!="Yes",_xll.BQL.Query(#REF!&amp;"get(dropna(matches(groupcut(#S,by=#peer,n=10),long_comp_name().value == value(long_comp_name().value,['"&amp;D1036&amp;"']).value),true)) for(members('besgcov index'))","#asof",_xll.BQL.Date(#REF!),"#4 = classification_name(bics,4)","#3 = classification_name(bics,3)","#2 = classification_name(bics,2)","#if= "&amp;'[11]Peer Sheet'!$AE$2&amp;"","#Peer = "&amp;'[11]Peer Sheet'!$AE$3&amp;""),H1036)))</f>
        <v>#REF!</v>
      </c>
      <c r="M1036" s="28" t="e">
        <f>IF(#REF!="","",IF(D1036="","",IF(#REF!="Yes",_xll.BQL.Query(#REF!&amp;"get(dropna(matches(groupcut(#G,by=#peer,n=10),long_comp_name().value == value(long_comp_name().value,['"&amp;D1036&amp;"']).value),true)) for(members('besgcov index'))","#asof",_xll.BQL.Date(#REF!),"#4 = classification_name(bics,4)","#3 = classification_name(bics,3)","#2 = classification_name(bics,2)","#if= "&amp;'[11]Peer Sheet'!$AE$2&amp;"","#Peer = "&amp;'[11]Peer Sheet'!$AE$3&amp;""),I1036)))</f>
        <v>#REF!</v>
      </c>
    </row>
    <row r="1037" spans="11:13">
      <c r="K1037" s="28" t="e">
        <f>IF(#REF!="","",IF(D1037="","",IFERROR(IF(#REF!="Yes",_xll.BQL.Query(#REF!&amp;"get(dropna(matches(groupcut(#E,by=#peer,n=10),long_comp_name().value == value(long_comp_name().value,['"&amp;D1037&amp;"']).value),true)) for(members('besgcov index'))","#asof",_xll.BQL.Date(#REF!),"#4 = classification_name(bics,4)","#3 = classification_name(bics,3)","#2 = classification_name(bics,2)","#if= "&amp;'[11]Peer Sheet'!$AE$2&amp;"","#Peer = "&amp;'[11]Peer Sheet'!$AE$3&amp;""),G1037)*1,"-")))</f>
        <v>#REF!</v>
      </c>
      <c r="L1037" s="28" t="e">
        <f>IF(#REF!="","",IF(D1037="","",IF(#REF!="Yes",_xll.BQL.Query(#REF!&amp;"get(dropna(matches(groupcut(#S,by=#peer,n=10),long_comp_name().value == value(long_comp_name().value,['"&amp;D1037&amp;"']).value),true)) for(members('besgcov index'))","#asof",_xll.BQL.Date(#REF!),"#4 = classification_name(bics,4)","#3 = classification_name(bics,3)","#2 = classification_name(bics,2)","#if= "&amp;'[11]Peer Sheet'!$AE$2&amp;"","#Peer = "&amp;'[11]Peer Sheet'!$AE$3&amp;""),H1037)))</f>
        <v>#REF!</v>
      </c>
      <c r="M1037" s="28" t="e">
        <f>IF(#REF!="","",IF(D1037="","",IF(#REF!="Yes",_xll.BQL.Query(#REF!&amp;"get(dropna(matches(groupcut(#G,by=#peer,n=10),long_comp_name().value == value(long_comp_name().value,['"&amp;D1037&amp;"']).value),true)) for(members('besgcov index'))","#asof",_xll.BQL.Date(#REF!),"#4 = classification_name(bics,4)","#3 = classification_name(bics,3)","#2 = classification_name(bics,2)","#if= "&amp;'[11]Peer Sheet'!$AE$2&amp;"","#Peer = "&amp;'[11]Peer Sheet'!$AE$3&amp;""),I1037)))</f>
        <v>#REF!</v>
      </c>
    </row>
    <row r="1038" spans="11:13">
      <c r="K1038" s="28" t="e">
        <f>IF(#REF!="","",IF(D1038="","",IFERROR(IF(#REF!="Yes",_xll.BQL.Query(#REF!&amp;"get(dropna(matches(groupcut(#E,by=#peer,n=10),long_comp_name().value == value(long_comp_name().value,['"&amp;D1038&amp;"']).value),true)) for(members('besgcov index'))","#asof",_xll.BQL.Date(#REF!),"#4 = classification_name(bics,4)","#3 = classification_name(bics,3)","#2 = classification_name(bics,2)","#if= "&amp;'[11]Peer Sheet'!$AE$2&amp;"","#Peer = "&amp;'[11]Peer Sheet'!$AE$3&amp;""),G1038)*1,"-")))</f>
        <v>#REF!</v>
      </c>
      <c r="L1038" s="28" t="e">
        <f>IF(#REF!="","",IF(D1038="","",IF(#REF!="Yes",_xll.BQL.Query(#REF!&amp;"get(dropna(matches(groupcut(#S,by=#peer,n=10),long_comp_name().value == value(long_comp_name().value,['"&amp;D1038&amp;"']).value),true)) for(members('besgcov index'))","#asof",_xll.BQL.Date(#REF!),"#4 = classification_name(bics,4)","#3 = classification_name(bics,3)","#2 = classification_name(bics,2)","#if= "&amp;'[11]Peer Sheet'!$AE$2&amp;"","#Peer = "&amp;'[11]Peer Sheet'!$AE$3&amp;""),H1038)))</f>
        <v>#REF!</v>
      </c>
      <c r="M1038" s="28" t="e">
        <f>IF(#REF!="","",IF(D1038="","",IF(#REF!="Yes",_xll.BQL.Query(#REF!&amp;"get(dropna(matches(groupcut(#G,by=#peer,n=10),long_comp_name().value == value(long_comp_name().value,['"&amp;D1038&amp;"']).value),true)) for(members('besgcov index'))","#asof",_xll.BQL.Date(#REF!),"#4 = classification_name(bics,4)","#3 = classification_name(bics,3)","#2 = classification_name(bics,2)","#if= "&amp;'[11]Peer Sheet'!$AE$2&amp;"","#Peer = "&amp;'[11]Peer Sheet'!$AE$3&amp;""),I1038)))</f>
        <v>#REF!</v>
      </c>
    </row>
    <row r="1039" spans="11:13">
      <c r="K1039" s="28" t="e">
        <f>IF(#REF!="","",IF(D1039="","",IFERROR(IF(#REF!="Yes",_xll.BQL.Query(#REF!&amp;"get(dropna(matches(groupcut(#E,by=#peer,n=10),long_comp_name().value == value(long_comp_name().value,['"&amp;D1039&amp;"']).value),true)) for(members('besgcov index'))","#asof",_xll.BQL.Date(#REF!),"#4 = classification_name(bics,4)","#3 = classification_name(bics,3)","#2 = classification_name(bics,2)","#if= "&amp;'[11]Peer Sheet'!$AE$2&amp;"","#Peer = "&amp;'[11]Peer Sheet'!$AE$3&amp;""),G1039)*1,"-")))</f>
        <v>#REF!</v>
      </c>
      <c r="L1039" s="28" t="e">
        <f>IF(#REF!="","",IF(D1039="","",IF(#REF!="Yes",_xll.BQL.Query(#REF!&amp;"get(dropna(matches(groupcut(#S,by=#peer,n=10),long_comp_name().value == value(long_comp_name().value,['"&amp;D1039&amp;"']).value),true)) for(members('besgcov index'))","#asof",_xll.BQL.Date(#REF!),"#4 = classification_name(bics,4)","#3 = classification_name(bics,3)","#2 = classification_name(bics,2)","#if= "&amp;'[11]Peer Sheet'!$AE$2&amp;"","#Peer = "&amp;'[11]Peer Sheet'!$AE$3&amp;""),H1039)))</f>
        <v>#REF!</v>
      </c>
      <c r="M1039" s="28" t="e">
        <f>IF(#REF!="","",IF(D1039="","",IF(#REF!="Yes",_xll.BQL.Query(#REF!&amp;"get(dropna(matches(groupcut(#G,by=#peer,n=10),long_comp_name().value == value(long_comp_name().value,['"&amp;D1039&amp;"']).value),true)) for(members('besgcov index'))","#asof",_xll.BQL.Date(#REF!),"#4 = classification_name(bics,4)","#3 = classification_name(bics,3)","#2 = classification_name(bics,2)","#if= "&amp;'[11]Peer Sheet'!$AE$2&amp;"","#Peer = "&amp;'[11]Peer Sheet'!$AE$3&amp;""),I1039)))</f>
        <v>#REF!</v>
      </c>
    </row>
    <row r="1040" spans="11:13">
      <c r="K1040" s="28" t="e">
        <f>IF(#REF!="","",IF(D1040="","",IFERROR(IF(#REF!="Yes",_xll.BQL.Query(#REF!&amp;"get(dropna(matches(groupcut(#E,by=#peer,n=10),long_comp_name().value == value(long_comp_name().value,['"&amp;D1040&amp;"']).value),true)) for(members('besgcov index'))","#asof",_xll.BQL.Date(#REF!),"#4 = classification_name(bics,4)","#3 = classification_name(bics,3)","#2 = classification_name(bics,2)","#if= "&amp;'[11]Peer Sheet'!$AE$2&amp;"","#Peer = "&amp;'[11]Peer Sheet'!$AE$3&amp;""),G1040)*1,"-")))</f>
        <v>#REF!</v>
      </c>
      <c r="L1040" s="28" t="e">
        <f>IF(#REF!="","",IF(D1040="","",IF(#REF!="Yes",_xll.BQL.Query(#REF!&amp;"get(dropna(matches(groupcut(#S,by=#peer,n=10),long_comp_name().value == value(long_comp_name().value,['"&amp;D1040&amp;"']).value),true)) for(members('besgcov index'))","#asof",_xll.BQL.Date(#REF!),"#4 = classification_name(bics,4)","#3 = classification_name(bics,3)","#2 = classification_name(bics,2)","#if= "&amp;'[11]Peer Sheet'!$AE$2&amp;"","#Peer = "&amp;'[11]Peer Sheet'!$AE$3&amp;""),H1040)))</f>
        <v>#REF!</v>
      </c>
      <c r="M1040" s="28" t="e">
        <f>IF(#REF!="","",IF(D1040="","",IF(#REF!="Yes",_xll.BQL.Query(#REF!&amp;"get(dropna(matches(groupcut(#G,by=#peer,n=10),long_comp_name().value == value(long_comp_name().value,['"&amp;D1040&amp;"']).value),true)) for(members('besgcov index'))","#asof",_xll.BQL.Date(#REF!),"#4 = classification_name(bics,4)","#3 = classification_name(bics,3)","#2 = classification_name(bics,2)","#if= "&amp;'[11]Peer Sheet'!$AE$2&amp;"","#Peer = "&amp;'[11]Peer Sheet'!$AE$3&amp;""),I1040)))</f>
        <v>#REF!</v>
      </c>
    </row>
    <row r="1041" spans="11:13">
      <c r="K1041" s="28" t="e">
        <f>IF(#REF!="","",IF(D1041="","",IFERROR(IF(#REF!="Yes",_xll.BQL.Query(#REF!&amp;"get(dropna(matches(groupcut(#E,by=#peer,n=10),long_comp_name().value == value(long_comp_name().value,['"&amp;D1041&amp;"']).value),true)) for(members('besgcov index'))","#asof",_xll.BQL.Date(#REF!),"#4 = classification_name(bics,4)","#3 = classification_name(bics,3)","#2 = classification_name(bics,2)","#if= "&amp;'[11]Peer Sheet'!$AE$2&amp;"","#Peer = "&amp;'[11]Peer Sheet'!$AE$3&amp;""),G1041)*1,"-")))</f>
        <v>#REF!</v>
      </c>
      <c r="L1041" s="28" t="e">
        <f>IF(#REF!="","",IF(D1041="","",IF(#REF!="Yes",_xll.BQL.Query(#REF!&amp;"get(dropna(matches(groupcut(#S,by=#peer,n=10),long_comp_name().value == value(long_comp_name().value,['"&amp;D1041&amp;"']).value),true)) for(members('besgcov index'))","#asof",_xll.BQL.Date(#REF!),"#4 = classification_name(bics,4)","#3 = classification_name(bics,3)","#2 = classification_name(bics,2)","#if= "&amp;'[11]Peer Sheet'!$AE$2&amp;"","#Peer = "&amp;'[11]Peer Sheet'!$AE$3&amp;""),H1041)))</f>
        <v>#REF!</v>
      </c>
      <c r="M1041" s="28" t="e">
        <f>IF(#REF!="","",IF(D1041="","",IF(#REF!="Yes",_xll.BQL.Query(#REF!&amp;"get(dropna(matches(groupcut(#G,by=#peer,n=10),long_comp_name().value == value(long_comp_name().value,['"&amp;D1041&amp;"']).value),true)) for(members('besgcov index'))","#asof",_xll.BQL.Date(#REF!),"#4 = classification_name(bics,4)","#3 = classification_name(bics,3)","#2 = classification_name(bics,2)","#if= "&amp;'[11]Peer Sheet'!$AE$2&amp;"","#Peer = "&amp;'[11]Peer Sheet'!$AE$3&amp;""),I1041)))</f>
        <v>#REF!</v>
      </c>
    </row>
    <row r="1042" spans="11:13">
      <c r="K1042" s="28" t="e">
        <f>IF(#REF!="","",IF(D1042="","",IFERROR(IF(#REF!="Yes",_xll.BQL.Query(#REF!&amp;"get(dropna(matches(groupcut(#E,by=#peer,n=10),long_comp_name().value == value(long_comp_name().value,['"&amp;D1042&amp;"']).value),true)) for(members('besgcov index'))","#asof",_xll.BQL.Date(#REF!),"#4 = classification_name(bics,4)","#3 = classification_name(bics,3)","#2 = classification_name(bics,2)","#if= "&amp;'[11]Peer Sheet'!$AE$2&amp;"","#Peer = "&amp;'[11]Peer Sheet'!$AE$3&amp;""),G1042)*1,"-")))</f>
        <v>#REF!</v>
      </c>
      <c r="L1042" s="28" t="e">
        <f>IF(#REF!="","",IF(D1042="","",IF(#REF!="Yes",_xll.BQL.Query(#REF!&amp;"get(dropna(matches(groupcut(#S,by=#peer,n=10),long_comp_name().value == value(long_comp_name().value,['"&amp;D1042&amp;"']).value),true)) for(members('besgcov index'))","#asof",_xll.BQL.Date(#REF!),"#4 = classification_name(bics,4)","#3 = classification_name(bics,3)","#2 = classification_name(bics,2)","#if= "&amp;'[11]Peer Sheet'!$AE$2&amp;"","#Peer = "&amp;'[11]Peer Sheet'!$AE$3&amp;""),H1042)))</f>
        <v>#REF!</v>
      </c>
      <c r="M1042" s="28" t="e">
        <f>IF(#REF!="","",IF(D1042="","",IF(#REF!="Yes",_xll.BQL.Query(#REF!&amp;"get(dropna(matches(groupcut(#G,by=#peer,n=10),long_comp_name().value == value(long_comp_name().value,['"&amp;D1042&amp;"']).value),true)) for(members('besgcov index'))","#asof",_xll.BQL.Date(#REF!),"#4 = classification_name(bics,4)","#3 = classification_name(bics,3)","#2 = classification_name(bics,2)","#if= "&amp;'[11]Peer Sheet'!$AE$2&amp;"","#Peer = "&amp;'[11]Peer Sheet'!$AE$3&amp;""),I1042)))</f>
        <v>#REF!</v>
      </c>
    </row>
    <row r="1043" spans="11:13">
      <c r="K1043" s="28" t="e">
        <f>IF(#REF!="","",IF(D1043="","",IFERROR(IF(#REF!="Yes",_xll.BQL.Query(#REF!&amp;"get(dropna(matches(groupcut(#E,by=#peer,n=10),long_comp_name().value == value(long_comp_name().value,['"&amp;D1043&amp;"']).value),true)) for(members('besgcov index'))","#asof",_xll.BQL.Date(#REF!),"#4 = classification_name(bics,4)","#3 = classification_name(bics,3)","#2 = classification_name(bics,2)","#if= "&amp;'[11]Peer Sheet'!$AE$2&amp;"","#Peer = "&amp;'[11]Peer Sheet'!$AE$3&amp;""),G1043)*1,"-")))</f>
        <v>#REF!</v>
      </c>
      <c r="L1043" s="28" t="e">
        <f>IF(#REF!="","",IF(D1043="","",IF(#REF!="Yes",_xll.BQL.Query(#REF!&amp;"get(dropna(matches(groupcut(#S,by=#peer,n=10),long_comp_name().value == value(long_comp_name().value,['"&amp;D1043&amp;"']).value),true)) for(members('besgcov index'))","#asof",_xll.BQL.Date(#REF!),"#4 = classification_name(bics,4)","#3 = classification_name(bics,3)","#2 = classification_name(bics,2)","#if= "&amp;'[11]Peer Sheet'!$AE$2&amp;"","#Peer = "&amp;'[11]Peer Sheet'!$AE$3&amp;""),H1043)))</f>
        <v>#REF!</v>
      </c>
      <c r="M1043" s="28" t="e">
        <f>IF(#REF!="","",IF(D1043="","",IF(#REF!="Yes",_xll.BQL.Query(#REF!&amp;"get(dropna(matches(groupcut(#G,by=#peer,n=10),long_comp_name().value == value(long_comp_name().value,['"&amp;D1043&amp;"']).value),true)) for(members('besgcov index'))","#asof",_xll.BQL.Date(#REF!),"#4 = classification_name(bics,4)","#3 = classification_name(bics,3)","#2 = classification_name(bics,2)","#if= "&amp;'[11]Peer Sheet'!$AE$2&amp;"","#Peer = "&amp;'[11]Peer Sheet'!$AE$3&amp;""),I1043)))</f>
        <v>#REF!</v>
      </c>
    </row>
    <row r="1044" spans="11:13">
      <c r="K1044" s="28" t="e">
        <f>IF(#REF!="","",IF(D1044="","",IFERROR(IF(#REF!="Yes",_xll.BQL.Query(#REF!&amp;"get(dropna(matches(groupcut(#E,by=#peer,n=10),long_comp_name().value == value(long_comp_name().value,['"&amp;D1044&amp;"']).value),true)) for(members('besgcov index'))","#asof",_xll.BQL.Date(#REF!),"#4 = classification_name(bics,4)","#3 = classification_name(bics,3)","#2 = classification_name(bics,2)","#if= "&amp;'[11]Peer Sheet'!$AE$2&amp;"","#Peer = "&amp;'[11]Peer Sheet'!$AE$3&amp;""),G1044)*1,"-")))</f>
        <v>#REF!</v>
      </c>
      <c r="L1044" s="28" t="e">
        <f>IF(#REF!="","",IF(D1044="","",IF(#REF!="Yes",_xll.BQL.Query(#REF!&amp;"get(dropna(matches(groupcut(#S,by=#peer,n=10),long_comp_name().value == value(long_comp_name().value,['"&amp;D1044&amp;"']).value),true)) for(members('besgcov index'))","#asof",_xll.BQL.Date(#REF!),"#4 = classification_name(bics,4)","#3 = classification_name(bics,3)","#2 = classification_name(bics,2)","#if= "&amp;'[11]Peer Sheet'!$AE$2&amp;"","#Peer = "&amp;'[11]Peer Sheet'!$AE$3&amp;""),H1044)))</f>
        <v>#REF!</v>
      </c>
      <c r="M1044" s="28" t="e">
        <f>IF(#REF!="","",IF(D1044="","",IF(#REF!="Yes",_xll.BQL.Query(#REF!&amp;"get(dropna(matches(groupcut(#G,by=#peer,n=10),long_comp_name().value == value(long_comp_name().value,['"&amp;D1044&amp;"']).value),true)) for(members('besgcov index'))","#asof",_xll.BQL.Date(#REF!),"#4 = classification_name(bics,4)","#3 = classification_name(bics,3)","#2 = classification_name(bics,2)","#if= "&amp;'[11]Peer Sheet'!$AE$2&amp;"","#Peer = "&amp;'[11]Peer Sheet'!$AE$3&amp;""),I1044)))</f>
        <v>#REF!</v>
      </c>
    </row>
    <row r="1045" spans="11:13">
      <c r="K1045" s="28" t="e">
        <f>IF(#REF!="","",IF(D1045="","",IFERROR(IF(#REF!="Yes",_xll.BQL.Query(#REF!&amp;"get(dropna(matches(groupcut(#E,by=#peer,n=10),long_comp_name().value == value(long_comp_name().value,['"&amp;D1045&amp;"']).value),true)) for(members('besgcov index'))","#asof",_xll.BQL.Date(#REF!),"#4 = classification_name(bics,4)","#3 = classification_name(bics,3)","#2 = classification_name(bics,2)","#if= "&amp;'[11]Peer Sheet'!$AE$2&amp;"","#Peer = "&amp;'[11]Peer Sheet'!$AE$3&amp;""),G1045)*1,"-")))</f>
        <v>#REF!</v>
      </c>
      <c r="L1045" s="28" t="e">
        <f>IF(#REF!="","",IF(D1045="","",IF(#REF!="Yes",_xll.BQL.Query(#REF!&amp;"get(dropna(matches(groupcut(#S,by=#peer,n=10),long_comp_name().value == value(long_comp_name().value,['"&amp;D1045&amp;"']).value),true)) for(members('besgcov index'))","#asof",_xll.BQL.Date(#REF!),"#4 = classification_name(bics,4)","#3 = classification_name(bics,3)","#2 = classification_name(bics,2)","#if= "&amp;'[11]Peer Sheet'!$AE$2&amp;"","#Peer = "&amp;'[11]Peer Sheet'!$AE$3&amp;""),H1045)))</f>
        <v>#REF!</v>
      </c>
      <c r="M1045" s="28" t="e">
        <f>IF(#REF!="","",IF(D1045="","",IF(#REF!="Yes",_xll.BQL.Query(#REF!&amp;"get(dropna(matches(groupcut(#G,by=#peer,n=10),long_comp_name().value == value(long_comp_name().value,['"&amp;D1045&amp;"']).value),true)) for(members('besgcov index'))","#asof",_xll.BQL.Date(#REF!),"#4 = classification_name(bics,4)","#3 = classification_name(bics,3)","#2 = classification_name(bics,2)","#if= "&amp;'[11]Peer Sheet'!$AE$2&amp;"","#Peer = "&amp;'[11]Peer Sheet'!$AE$3&amp;""),I1045)))</f>
        <v>#REF!</v>
      </c>
    </row>
    <row r="1046" spans="11:13">
      <c r="K1046" s="28" t="e">
        <f>IF(#REF!="","",IF(D1046="","",IFERROR(IF(#REF!="Yes",_xll.BQL.Query(#REF!&amp;"get(dropna(matches(groupcut(#E,by=#peer,n=10),long_comp_name().value == value(long_comp_name().value,['"&amp;D1046&amp;"']).value),true)) for(members('besgcov index'))","#asof",_xll.BQL.Date(#REF!),"#4 = classification_name(bics,4)","#3 = classification_name(bics,3)","#2 = classification_name(bics,2)","#if= "&amp;'[11]Peer Sheet'!$AE$2&amp;"","#Peer = "&amp;'[11]Peer Sheet'!$AE$3&amp;""),G1046)*1,"-")))</f>
        <v>#REF!</v>
      </c>
      <c r="L1046" s="28" t="e">
        <f>IF(#REF!="","",IF(D1046="","",IF(#REF!="Yes",_xll.BQL.Query(#REF!&amp;"get(dropna(matches(groupcut(#S,by=#peer,n=10),long_comp_name().value == value(long_comp_name().value,['"&amp;D1046&amp;"']).value),true)) for(members('besgcov index'))","#asof",_xll.BQL.Date(#REF!),"#4 = classification_name(bics,4)","#3 = classification_name(bics,3)","#2 = classification_name(bics,2)","#if= "&amp;'[11]Peer Sheet'!$AE$2&amp;"","#Peer = "&amp;'[11]Peer Sheet'!$AE$3&amp;""),H1046)))</f>
        <v>#REF!</v>
      </c>
      <c r="M1046" s="28" t="e">
        <f>IF(#REF!="","",IF(D1046="","",IF(#REF!="Yes",_xll.BQL.Query(#REF!&amp;"get(dropna(matches(groupcut(#G,by=#peer,n=10),long_comp_name().value == value(long_comp_name().value,['"&amp;D1046&amp;"']).value),true)) for(members('besgcov index'))","#asof",_xll.BQL.Date(#REF!),"#4 = classification_name(bics,4)","#3 = classification_name(bics,3)","#2 = classification_name(bics,2)","#if= "&amp;'[11]Peer Sheet'!$AE$2&amp;"","#Peer = "&amp;'[11]Peer Sheet'!$AE$3&amp;""),I1046)))</f>
        <v>#REF!</v>
      </c>
    </row>
    <row r="1047" spans="11:13">
      <c r="K1047" s="28" t="e">
        <f>IF(#REF!="","",IF(D1047="","",IFERROR(IF(#REF!="Yes",_xll.BQL.Query(#REF!&amp;"get(dropna(matches(groupcut(#E,by=#peer,n=10),long_comp_name().value == value(long_comp_name().value,['"&amp;D1047&amp;"']).value),true)) for(members('besgcov index'))","#asof",_xll.BQL.Date(#REF!),"#4 = classification_name(bics,4)","#3 = classification_name(bics,3)","#2 = classification_name(bics,2)","#if= "&amp;'[11]Peer Sheet'!$AE$2&amp;"","#Peer = "&amp;'[11]Peer Sheet'!$AE$3&amp;""),G1047)*1,"-")))</f>
        <v>#REF!</v>
      </c>
      <c r="L1047" s="28" t="e">
        <f>IF(#REF!="","",IF(D1047="","",IF(#REF!="Yes",_xll.BQL.Query(#REF!&amp;"get(dropna(matches(groupcut(#S,by=#peer,n=10),long_comp_name().value == value(long_comp_name().value,['"&amp;D1047&amp;"']).value),true)) for(members('besgcov index'))","#asof",_xll.BQL.Date(#REF!),"#4 = classification_name(bics,4)","#3 = classification_name(bics,3)","#2 = classification_name(bics,2)","#if= "&amp;'[11]Peer Sheet'!$AE$2&amp;"","#Peer = "&amp;'[11]Peer Sheet'!$AE$3&amp;""),H1047)))</f>
        <v>#REF!</v>
      </c>
      <c r="M1047" s="28" t="e">
        <f>IF(#REF!="","",IF(D1047="","",IF(#REF!="Yes",_xll.BQL.Query(#REF!&amp;"get(dropna(matches(groupcut(#G,by=#peer,n=10),long_comp_name().value == value(long_comp_name().value,['"&amp;D1047&amp;"']).value),true)) for(members('besgcov index'))","#asof",_xll.BQL.Date(#REF!),"#4 = classification_name(bics,4)","#3 = classification_name(bics,3)","#2 = classification_name(bics,2)","#if= "&amp;'[11]Peer Sheet'!$AE$2&amp;"","#Peer = "&amp;'[11]Peer Sheet'!$AE$3&amp;""),I1047)))</f>
        <v>#REF!</v>
      </c>
    </row>
    <row r="1048" spans="11:13">
      <c r="K1048" s="28" t="e">
        <f>IF(#REF!="","",IF(D1048="","",IFERROR(IF(#REF!="Yes",_xll.BQL.Query(#REF!&amp;"get(dropna(matches(groupcut(#E,by=#peer,n=10),long_comp_name().value == value(long_comp_name().value,['"&amp;D1048&amp;"']).value),true)) for(members('besgcov index'))","#asof",_xll.BQL.Date(#REF!),"#4 = classification_name(bics,4)","#3 = classification_name(bics,3)","#2 = classification_name(bics,2)","#if= "&amp;'[11]Peer Sheet'!$AE$2&amp;"","#Peer = "&amp;'[11]Peer Sheet'!$AE$3&amp;""),G1048)*1,"-")))</f>
        <v>#REF!</v>
      </c>
      <c r="L1048" s="28" t="e">
        <f>IF(#REF!="","",IF(D1048="","",IF(#REF!="Yes",_xll.BQL.Query(#REF!&amp;"get(dropna(matches(groupcut(#S,by=#peer,n=10),long_comp_name().value == value(long_comp_name().value,['"&amp;D1048&amp;"']).value),true)) for(members('besgcov index'))","#asof",_xll.BQL.Date(#REF!),"#4 = classification_name(bics,4)","#3 = classification_name(bics,3)","#2 = classification_name(bics,2)","#if= "&amp;'[11]Peer Sheet'!$AE$2&amp;"","#Peer = "&amp;'[11]Peer Sheet'!$AE$3&amp;""),H1048)))</f>
        <v>#REF!</v>
      </c>
      <c r="M1048" s="28" t="e">
        <f>IF(#REF!="","",IF(D1048="","",IF(#REF!="Yes",_xll.BQL.Query(#REF!&amp;"get(dropna(matches(groupcut(#G,by=#peer,n=10),long_comp_name().value == value(long_comp_name().value,['"&amp;D1048&amp;"']).value),true)) for(members('besgcov index'))","#asof",_xll.BQL.Date(#REF!),"#4 = classification_name(bics,4)","#3 = classification_name(bics,3)","#2 = classification_name(bics,2)","#if= "&amp;'[11]Peer Sheet'!$AE$2&amp;"","#Peer = "&amp;'[11]Peer Sheet'!$AE$3&amp;""),I1048)))</f>
        <v>#REF!</v>
      </c>
    </row>
    <row r="1049" spans="11:13">
      <c r="K1049" s="28" t="e">
        <f>IF(#REF!="","",IF(D1049="","",IFERROR(IF(#REF!="Yes",_xll.BQL.Query(#REF!&amp;"get(dropna(matches(groupcut(#E,by=#peer,n=10),long_comp_name().value == value(long_comp_name().value,['"&amp;D1049&amp;"']).value),true)) for(members('besgcov index'))","#asof",_xll.BQL.Date(#REF!),"#4 = classification_name(bics,4)","#3 = classification_name(bics,3)","#2 = classification_name(bics,2)","#if= "&amp;'[11]Peer Sheet'!$AE$2&amp;"","#Peer = "&amp;'[11]Peer Sheet'!$AE$3&amp;""),G1049)*1,"-")))</f>
        <v>#REF!</v>
      </c>
      <c r="L1049" s="28" t="e">
        <f>IF(#REF!="","",IF(D1049="","",IF(#REF!="Yes",_xll.BQL.Query(#REF!&amp;"get(dropna(matches(groupcut(#S,by=#peer,n=10),long_comp_name().value == value(long_comp_name().value,['"&amp;D1049&amp;"']).value),true)) for(members('besgcov index'))","#asof",_xll.BQL.Date(#REF!),"#4 = classification_name(bics,4)","#3 = classification_name(bics,3)","#2 = classification_name(bics,2)","#if= "&amp;'[11]Peer Sheet'!$AE$2&amp;"","#Peer = "&amp;'[11]Peer Sheet'!$AE$3&amp;""),H1049)))</f>
        <v>#REF!</v>
      </c>
      <c r="M1049" s="28" t="e">
        <f>IF(#REF!="","",IF(D1049="","",IF(#REF!="Yes",_xll.BQL.Query(#REF!&amp;"get(dropna(matches(groupcut(#G,by=#peer,n=10),long_comp_name().value == value(long_comp_name().value,['"&amp;D1049&amp;"']).value),true)) for(members('besgcov index'))","#asof",_xll.BQL.Date(#REF!),"#4 = classification_name(bics,4)","#3 = classification_name(bics,3)","#2 = classification_name(bics,2)","#if= "&amp;'[11]Peer Sheet'!$AE$2&amp;"","#Peer = "&amp;'[11]Peer Sheet'!$AE$3&amp;""),I1049)))</f>
        <v>#REF!</v>
      </c>
    </row>
    <row r="1050" spans="11:13">
      <c r="K1050" s="28" t="e">
        <f>IF(#REF!="","",IF(D1050="","",IFERROR(IF(#REF!="Yes",_xll.BQL.Query(#REF!&amp;"get(dropna(matches(groupcut(#E,by=#peer,n=10),long_comp_name().value == value(long_comp_name().value,['"&amp;D1050&amp;"']).value),true)) for(members('besgcov index'))","#asof",_xll.BQL.Date(#REF!),"#4 = classification_name(bics,4)","#3 = classification_name(bics,3)","#2 = classification_name(bics,2)","#if= "&amp;'[11]Peer Sheet'!$AE$2&amp;"","#Peer = "&amp;'[11]Peer Sheet'!$AE$3&amp;""),G1050)*1,"-")))</f>
        <v>#REF!</v>
      </c>
      <c r="L1050" s="28" t="e">
        <f>IF(#REF!="","",IF(D1050="","",IF(#REF!="Yes",_xll.BQL.Query(#REF!&amp;"get(dropna(matches(groupcut(#S,by=#peer,n=10),long_comp_name().value == value(long_comp_name().value,['"&amp;D1050&amp;"']).value),true)) for(members('besgcov index'))","#asof",_xll.BQL.Date(#REF!),"#4 = classification_name(bics,4)","#3 = classification_name(bics,3)","#2 = classification_name(bics,2)","#if= "&amp;'[11]Peer Sheet'!$AE$2&amp;"","#Peer = "&amp;'[11]Peer Sheet'!$AE$3&amp;""),H1050)))</f>
        <v>#REF!</v>
      </c>
      <c r="M1050" s="28" t="e">
        <f>IF(#REF!="","",IF(D1050="","",IF(#REF!="Yes",_xll.BQL.Query(#REF!&amp;"get(dropna(matches(groupcut(#G,by=#peer,n=10),long_comp_name().value == value(long_comp_name().value,['"&amp;D1050&amp;"']).value),true)) for(members('besgcov index'))","#asof",_xll.BQL.Date(#REF!),"#4 = classification_name(bics,4)","#3 = classification_name(bics,3)","#2 = classification_name(bics,2)","#if= "&amp;'[11]Peer Sheet'!$AE$2&amp;"","#Peer = "&amp;'[11]Peer Sheet'!$AE$3&amp;""),I1050)))</f>
        <v>#REF!</v>
      </c>
    </row>
    <row r="1051" spans="11:13">
      <c r="K1051" s="28" t="e">
        <f>IF(#REF!="","",IF(D1051="","",IFERROR(IF(#REF!="Yes",_xll.BQL.Query(#REF!&amp;"get(dropna(matches(groupcut(#E,by=#peer,n=10),long_comp_name().value == value(long_comp_name().value,['"&amp;D1051&amp;"']).value),true)) for(members('besgcov index'))","#asof",_xll.BQL.Date(#REF!),"#4 = classification_name(bics,4)","#3 = classification_name(bics,3)","#2 = classification_name(bics,2)","#if= "&amp;'[11]Peer Sheet'!$AE$2&amp;"","#Peer = "&amp;'[11]Peer Sheet'!$AE$3&amp;""),G1051)*1,"-")))</f>
        <v>#REF!</v>
      </c>
      <c r="L1051" s="28" t="e">
        <f>IF(#REF!="","",IF(D1051="","",IF(#REF!="Yes",_xll.BQL.Query(#REF!&amp;"get(dropna(matches(groupcut(#S,by=#peer,n=10),long_comp_name().value == value(long_comp_name().value,['"&amp;D1051&amp;"']).value),true)) for(members('besgcov index'))","#asof",_xll.BQL.Date(#REF!),"#4 = classification_name(bics,4)","#3 = classification_name(bics,3)","#2 = classification_name(bics,2)","#if= "&amp;'[11]Peer Sheet'!$AE$2&amp;"","#Peer = "&amp;'[11]Peer Sheet'!$AE$3&amp;""),H1051)))</f>
        <v>#REF!</v>
      </c>
      <c r="M1051" s="28" t="e">
        <f>IF(#REF!="","",IF(D1051="","",IF(#REF!="Yes",_xll.BQL.Query(#REF!&amp;"get(dropna(matches(groupcut(#G,by=#peer,n=10),long_comp_name().value == value(long_comp_name().value,['"&amp;D1051&amp;"']).value),true)) for(members('besgcov index'))","#asof",_xll.BQL.Date(#REF!),"#4 = classification_name(bics,4)","#3 = classification_name(bics,3)","#2 = classification_name(bics,2)","#if= "&amp;'[11]Peer Sheet'!$AE$2&amp;"","#Peer = "&amp;'[11]Peer Sheet'!$AE$3&amp;""),I1051)))</f>
        <v>#REF!</v>
      </c>
    </row>
    <row r="1052" spans="11:13">
      <c r="K1052" s="28" t="e">
        <f>IF(#REF!="","",IF(D1052="","",IFERROR(IF(#REF!="Yes",_xll.BQL.Query(#REF!&amp;"get(dropna(matches(groupcut(#E,by=#peer,n=10),long_comp_name().value == value(long_comp_name().value,['"&amp;D1052&amp;"']).value),true)) for(members('besgcov index'))","#asof",_xll.BQL.Date(#REF!),"#4 = classification_name(bics,4)","#3 = classification_name(bics,3)","#2 = classification_name(bics,2)","#if= "&amp;'[11]Peer Sheet'!$AE$2&amp;"","#Peer = "&amp;'[11]Peer Sheet'!$AE$3&amp;""),G1052)*1,"-")))</f>
        <v>#REF!</v>
      </c>
      <c r="L1052" s="28" t="e">
        <f>IF(#REF!="","",IF(D1052="","",IF(#REF!="Yes",_xll.BQL.Query(#REF!&amp;"get(dropna(matches(groupcut(#S,by=#peer,n=10),long_comp_name().value == value(long_comp_name().value,['"&amp;D1052&amp;"']).value),true)) for(members('besgcov index'))","#asof",_xll.BQL.Date(#REF!),"#4 = classification_name(bics,4)","#3 = classification_name(bics,3)","#2 = classification_name(bics,2)","#if= "&amp;'[11]Peer Sheet'!$AE$2&amp;"","#Peer = "&amp;'[11]Peer Sheet'!$AE$3&amp;""),H1052)))</f>
        <v>#REF!</v>
      </c>
      <c r="M1052" s="28" t="e">
        <f>IF(#REF!="","",IF(D1052="","",IF(#REF!="Yes",_xll.BQL.Query(#REF!&amp;"get(dropna(matches(groupcut(#G,by=#peer,n=10),long_comp_name().value == value(long_comp_name().value,['"&amp;D1052&amp;"']).value),true)) for(members('besgcov index'))","#asof",_xll.BQL.Date(#REF!),"#4 = classification_name(bics,4)","#3 = classification_name(bics,3)","#2 = classification_name(bics,2)","#if= "&amp;'[11]Peer Sheet'!$AE$2&amp;"","#Peer = "&amp;'[11]Peer Sheet'!$AE$3&amp;""),I1052)))</f>
        <v>#REF!</v>
      </c>
    </row>
    <row r="1053" spans="11:13">
      <c r="K1053" s="28" t="e">
        <f>IF(#REF!="","",IF(D1053="","",IFERROR(IF(#REF!="Yes",_xll.BQL.Query(#REF!&amp;"get(dropna(matches(groupcut(#E,by=#peer,n=10),long_comp_name().value == value(long_comp_name().value,['"&amp;D1053&amp;"']).value),true)) for(members('besgcov index'))","#asof",_xll.BQL.Date(#REF!),"#4 = classification_name(bics,4)","#3 = classification_name(bics,3)","#2 = classification_name(bics,2)","#if= "&amp;'[11]Peer Sheet'!$AE$2&amp;"","#Peer = "&amp;'[11]Peer Sheet'!$AE$3&amp;""),G1053)*1,"-")))</f>
        <v>#REF!</v>
      </c>
      <c r="L1053" s="28" t="e">
        <f>IF(#REF!="","",IF(D1053="","",IF(#REF!="Yes",_xll.BQL.Query(#REF!&amp;"get(dropna(matches(groupcut(#S,by=#peer,n=10),long_comp_name().value == value(long_comp_name().value,['"&amp;D1053&amp;"']).value),true)) for(members('besgcov index'))","#asof",_xll.BQL.Date(#REF!),"#4 = classification_name(bics,4)","#3 = classification_name(bics,3)","#2 = classification_name(bics,2)","#if= "&amp;'[11]Peer Sheet'!$AE$2&amp;"","#Peer = "&amp;'[11]Peer Sheet'!$AE$3&amp;""),H1053)))</f>
        <v>#REF!</v>
      </c>
      <c r="M1053" s="28" t="e">
        <f>IF(#REF!="","",IF(D1053="","",IF(#REF!="Yes",_xll.BQL.Query(#REF!&amp;"get(dropna(matches(groupcut(#G,by=#peer,n=10),long_comp_name().value == value(long_comp_name().value,['"&amp;D1053&amp;"']).value),true)) for(members('besgcov index'))","#asof",_xll.BQL.Date(#REF!),"#4 = classification_name(bics,4)","#3 = classification_name(bics,3)","#2 = classification_name(bics,2)","#if= "&amp;'[11]Peer Sheet'!$AE$2&amp;"","#Peer = "&amp;'[11]Peer Sheet'!$AE$3&amp;""),I1053)))</f>
        <v>#REF!</v>
      </c>
    </row>
    <row r="1054" spans="11:13">
      <c r="K1054" s="28" t="e">
        <f>IF(#REF!="","",IF(D1054="","",IFERROR(IF(#REF!="Yes",_xll.BQL.Query(#REF!&amp;"get(dropna(matches(groupcut(#E,by=#peer,n=10),long_comp_name().value == value(long_comp_name().value,['"&amp;D1054&amp;"']).value),true)) for(members('besgcov index'))","#asof",_xll.BQL.Date(#REF!),"#4 = classification_name(bics,4)","#3 = classification_name(bics,3)","#2 = classification_name(bics,2)","#if= "&amp;'[11]Peer Sheet'!$AE$2&amp;"","#Peer = "&amp;'[11]Peer Sheet'!$AE$3&amp;""),G1054)*1,"-")))</f>
        <v>#REF!</v>
      </c>
      <c r="L1054" s="28" t="e">
        <f>IF(#REF!="","",IF(D1054="","",IF(#REF!="Yes",_xll.BQL.Query(#REF!&amp;"get(dropna(matches(groupcut(#S,by=#peer,n=10),long_comp_name().value == value(long_comp_name().value,['"&amp;D1054&amp;"']).value),true)) for(members('besgcov index'))","#asof",_xll.BQL.Date(#REF!),"#4 = classification_name(bics,4)","#3 = classification_name(bics,3)","#2 = classification_name(bics,2)","#if= "&amp;'[11]Peer Sheet'!$AE$2&amp;"","#Peer = "&amp;'[11]Peer Sheet'!$AE$3&amp;""),H1054)))</f>
        <v>#REF!</v>
      </c>
      <c r="M1054" s="28" t="e">
        <f>IF(#REF!="","",IF(D1054="","",IF(#REF!="Yes",_xll.BQL.Query(#REF!&amp;"get(dropna(matches(groupcut(#G,by=#peer,n=10),long_comp_name().value == value(long_comp_name().value,['"&amp;D1054&amp;"']).value),true)) for(members('besgcov index'))","#asof",_xll.BQL.Date(#REF!),"#4 = classification_name(bics,4)","#3 = classification_name(bics,3)","#2 = classification_name(bics,2)","#if= "&amp;'[11]Peer Sheet'!$AE$2&amp;"","#Peer = "&amp;'[11]Peer Sheet'!$AE$3&amp;""),I1054)))</f>
        <v>#REF!</v>
      </c>
    </row>
    <row r="1055" spans="11:13">
      <c r="K1055" s="28" t="e">
        <f>IF(#REF!="","",IF(D1055="","",IFERROR(IF(#REF!="Yes",_xll.BQL.Query(#REF!&amp;"get(dropna(matches(groupcut(#E,by=#peer,n=10),long_comp_name().value == value(long_comp_name().value,['"&amp;D1055&amp;"']).value),true)) for(members('besgcov index'))","#asof",_xll.BQL.Date(#REF!),"#4 = classification_name(bics,4)","#3 = classification_name(bics,3)","#2 = classification_name(bics,2)","#if= "&amp;'[11]Peer Sheet'!$AE$2&amp;"","#Peer = "&amp;'[11]Peer Sheet'!$AE$3&amp;""),G1055)*1,"-")))</f>
        <v>#REF!</v>
      </c>
      <c r="L1055" s="28" t="e">
        <f>IF(#REF!="","",IF(D1055="","",IF(#REF!="Yes",_xll.BQL.Query(#REF!&amp;"get(dropna(matches(groupcut(#S,by=#peer,n=10),long_comp_name().value == value(long_comp_name().value,['"&amp;D1055&amp;"']).value),true)) for(members('besgcov index'))","#asof",_xll.BQL.Date(#REF!),"#4 = classification_name(bics,4)","#3 = classification_name(bics,3)","#2 = classification_name(bics,2)","#if= "&amp;'[11]Peer Sheet'!$AE$2&amp;"","#Peer = "&amp;'[11]Peer Sheet'!$AE$3&amp;""),H1055)))</f>
        <v>#REF!</v>
      </c>
      <c r="M1055" s="28" t="e">
        <f>IF(#REF!="","",IF(D1055="","",IF(#REF!="Yes",_xll.BQL.Query(#REF!&amp;"get(dropna(matches(groupcut(#G,by=#peer,n=10),long_comp_name().value == value(long_comp_name().value,['"&amp;D1055&amp;"']).value),true)) for(members('besgcov index'))","#asof",_xll.BQL.Date(#REF!),"#4 = classification_name(bics,4)","#3 = classification_name(bics,3)","#2 = classification_name(bics,2)","#if= "&amp;'[11]Peer Sheet'!$AE$2&amp;"","#Peer = "&amp;'[11]Peer Sheet'!$AE$3&amp;""),I1055)))</f>
        <v>#REF!</v>
      </c>
    </row>
    <row r="1056" spans="11:13">
      <c r="K1056" s="28" t="e">
        <f>IF(#REF!="","",IF(D1056="","",IFERROR(IF(#REF!="Yes",_xll.BQL.Query(#REF!&amp;"get(dropna(matches(groupcut(#E,by=#peer,n=10),long_comp_name().value == value(long_comp_name().value,['"&amp;D1056&amp;"']).value),true)) for(members('besgcov index'))","#asof",_xll.BQL.Date(#REF!),"#4 = classification_name(bics,4)","#3 = classification_name(bics,3)","#2 = classification_name(bics,2)","#if= "&amp;'[11]Peer Sheet'!$AE$2&amp;"","#Peer = "&amp;'[11]Peer Sheet'!$AE$3&amp;""),G1056)*1,"-")))</f>
        <v>#REF!</v>
      </c>
      <c r="L1056" s="28" t="e">
        <f>IF(#REF!="","",IF(D1056="","",IF(#REF!="Yes",_xll.BQL.Query(#REF!&amp;"get(dropna(matches(groupcut(#S,by=#peer,n=10),long_comp_name().value == value(long_comp_name().value,['"&amp;D1056&amp;"']).value),true)) for(members('besgcov index'))","#asof",_xll.BQL.Date(#REF!),"#4 = classification_name(bics,4)","#3 = classification_name(bics,3)","#2 = classification_name(bics,2)","#if= "&amp;'[11]Peer Sheet'!$AE$2&amp;"","#Peer = "&amp;'[11]Peer Sheet'!$AE$3&amp;""),H1056)))</f>
        <v>#REF!</v>
      </c>
      <c r="M1056" s="28" t="e">
        <f>IF(#REF!="","",IF(D1056="","",IF(#REF!="Yes",_xll.BQL.Query(#REF!&amp;"get(dropna(matches(groupcut(#G,by=#peer,n=10),long_comp_name().value == value(long_comp_name().value,['"&amp;D1056&amp;"']).value),true)) for(members('besgcov index'))","#asof",_xll.BQL.Date(#REF!),"#4 = classification_name(bics,4)","#3 = classification_name(bics,3)","#2 = classification_name(bics,2)","#if= "&amp;'[11]Peer Sheet'!$AE$2&amp;"","#Peer = "&amp;'[11]Peer Sheet'!$AE$3&amp;""),I1056)))</f>
        <v>#REF!</v>
      </c>
    </row>
    <row r="1057" spans="11:13">
      <c r="K1057" s="28" t="e">
        <f>IF(#REF!="","",IF(D1057="","",IFERROR(IF(#REF!="Yes",_xll.BQL.Query(#REF!&amp;"get(dropna(matches(groupcut(#E,by=#peer,n=10),long_comp_name().value == value(long_comp_name().value,['"&amp;D1057&amp;"']).value),true)) for(members('besgcov index'))","#asof",_xll.BQL.Date(#REF!),"#4 = classification_name(bics,4)","#3 = classification_name(bics,3)","#2 = classification_name(bics,2)","#if= "&amp;'[11]Peer Sheet'!$AE$2&amp;"","#Peer = "&amp;'[11]Peer Sheet'!$AE$3&amp;""),G1057)*1,"-")))</f>
        <v>#REF!</v>
      </c>
      <c r="L1057" s="28" t="e">
        <f>IF(#REF!="","",IF(D1057="","",IF(#REF!="Yes",_xll.BQL.Query(#REF!&amp;"get(dropna(matches(groupcut(#S,by=#peer,n=10),long_comp_name().value == value(long_comp_name().value,['"&amp;D1057&amp;"']).value),true)) for(members('besgcov index'))","#asof",_xll.BQL.Date(#REF!),"#4 = classification_name(bics,4)","#3 = classification_name(bics,3)","#2 = classification_name(bics,2)","#if= "&amp;'[11]Peer Sheet'!$AE$2&amp;"","#Peer = "&amp;'[11]Peer Sheet'!$AE$3&amp;""),H1057)))</f>
        <v>#REF!</v>
      </c>
      <c r="M1057" s="28" t="e">
        <f>IF(#REF!="","",IF(D1057="","",IF(#REF!="Yes",_xll.BQL.Query(#REF!&amp;"get(dropna(matches(groupcut(#G,by=#peer,n=10),long_comp_name().value == value(long_comp_name().value,['"&amp;D1057&amp;"']).value),true)) for(members('besgcov index'))","#asof",_xll.BQL.Date(#REF!),"#4 = classification_name(bics,4)","#3 = classification_name(bics,3)","#2 = classification_name(bics,2)","#if= "&amp;'[11]Peer Sheet'!$AE$2&amp;"","#Peer = "&amp;'[11]Peer Sheet'!$AE$3&amp;""),I1057)))</f>
        <v>#REF!</v>
      </c>
    </row>
    <row r="1058" spans="11:13">
      <c r="K1058" s="28" t="e">
        <f>IF(#REF!="","",IF(D1058="","",IFERROR(IF(#REF!="Yes",_xll.BQL.Query(#REF!&amp;"get(dropna(matches(groupcut(#E,by=#peer,n=10),long_comp_name().value == value(long_comp_name().value,['"&amp;D1058&amp;"']).value),true)) for(members('besgcov index'))","#asof",_xll.BQL.Date(#REF!),"#4 = classification_name(bics,4)","#3 = classification_name(bics,3)","#2 = classification_name(bics,2)","#if= "&amp;'[11]Peer Sheet'!$AE$2&amp;"","#Peer = "&amp;'[11]Peer Sheet'!$AE$3&amp;""),G1058)*1,"-")))</f>
        <v>#REF!</v>
      </c>
      <c r="L1058" s="28" t="e">
        <f>IF(#REF!="","",IF(D1058="","",IF(#REF!="Yes",_xll.BQL.Query(#REF!&amp;"get(dropna(matches(groupcut(#S,by=#peer,n=10),long_comp_name().value == value(long_comp_name().value,['"&amp;D1058&amp;"']).value),true)) for(members('besgcov index'))","#asof",_xll.BQL.Date(#REF!),"#4 = classification_name(bics,4)","#3 = classification_name(bics,3)","#2 = classification_name(bics,2)","#if= "&amp;'[11]Peer Sheet'!$AE$2&amp;"","#Peer = "&amp;'[11]Peer Sheet'!$AE$3&amp;""),H1058)))</f>
        <v>#REF!</v>
      </c>
      <c r="M1058" s="28" t="e">
        <f>IF(#REF!="","",IF(D1058="","",IF(#REF!="Yes",_xll.BQL.Query(#REF!&amp;"get(dropna(matches(groupcut(#G,by=#peer,n=10),long_comp_name().value == value(long_comp_name().value,['"&amp;D1058&amp;"']).value),true)) for(members('besgcov index'))","#asof",_xll.BQL.Date(#REF!),"#4 = classification_name(bics,4)","#3 = classification_name(bics,3)","#2 = classification_name(bics,2)","#if= "&amp;'[11]Peer Sheet'!$AE$2&amp;"","#Peer = "&amp;'[11]Peer Sheet'!$AE$3&amp;""),I1058)))</f>
        <v>#REF!</v>
      </c>
    </row>
    <row r="1059" spans="11:13">
      <c r="K1059" s="28" t="e">
        <f>IF(#REF!="","",IF(D1059="","",IFERROR(IF(#REF!="Yes",_xll.BQL.Query(#REF!&amp;"get(dropna(matches(groupcut(#E,by=#peer,n=10),long_comp_name().value == value(long_comp_name().value,['"&amp;D1059&amp;"']).value),true)) for(members('besgcov index'))","#asof",_xll.BQL.Date(#REF!),"#4 = classification_name(bics,4)","#3 = classification_name(bics,3)","#2 = classification_name(bics,2)","#if= "&amp;'[11]Peer Sheet'!$AE$2&amp;"","#Peer = "&amp;'[11]Peer Sheet'!$AE$3&amp;""),G1059)*1,"-")))</f>
        <v>#REF!</v>
      </c>
      <c r="L1059" s="28" t="e">
        <f>IF(#REF!="","",IF(D1059="","",IF(#REF!="Yes",_xll.BQL.Query(#REF!&amp;"get(dropna(matches(groupcut(#S,by=#peer,n=10),long_comp_name().value == value(long_comp_name().value,['"&amp;D1059&amp;"']).value),true)) for(members('besgcov index'))","#asof",_xll.BQL.Date(#REF!),"#4 = classification_name(bics,4)","#3 = classification_name(bics,3)","#2 = classification_name(bics,2)","#if= "&amp;'[11]Peer Sheet'!$AE$2&amp;"","#Peer = "&amp;'[11]Peer Sheet'!$AE$3&amp;""),H1059)))</f>
        <v>#REF!</v>
      </c>
      <c r="M1059" s="28" t="e">
        <f>IF(#REF!="","",IF(D1059="","",IF(#REF!="Yes",_xll.BQL.Query(#REF!&amp;"get(dropna(matches(groupcut(#G,by=#peer,n=10),long_comp_name().value == value(long_comp_name().value,['"&amp;D1059&amp;"']).value),true)) for(members('besgcov index'))","#asof",_xll.BQL.Date(#REF!),"#4 = classification_name(bics,4)","#3 = classification_name(bics,3)","#2 = classification_name(bics,2)","#if= "&amp;'[11]Peer Sheet'!$AE$2&amp;"","#Peer = "&amp;'[11]Peer Sheet'!$AE$3&amp;""),I1059)))</f>
        <v>#REF!</v>
      </c>
    </row>
    <row r="1060" spans="11:13">
      <c r="K1060" s="28" t="e">
        <f>IF(#REF!="","",IF(D1060="","",IFERROR(IF(#REF!="Yes",_xll.BQL.Query(#REF!&amp;"get(dropna(matches(groupcut(#E,by=#peer,n=10),long_comp_name().value == value(long_comp_name().value,['"&amp;D1060&amp;"']).value),true)) for(members('besgcov index'))","#asof",_xll.BQL.Date(#REF!),"#4 = classification_name(bics,4)","#3 = classification_name(bics,3)","#2 = classification_name(bics,2)","#if= "&amp;'[11]Peer Sheet'!$AE$2&amp;"","#Peer = "&amp;'[11]Peer Sheet'!$AE$3&amp;""),G1060)*1,"-")))</f>
        <v>#REF!</v>
      </c>
      <c r="L1060" s="28" t="e">
        <f>IF(#REF!="","",IF(D1060="","",IF(#REF!="Yes",_xll.BQL.Query(#REF!&amp;"get(dropna(matches(groupcut(#S,by=#peer,n=10),long_comp_name().value == value(long_comp_name().value,['"&amp;D1060&amp;"']).value),true)) for(members('besgcov index'))","#asof",_xll.BQL.Date(#REF!),"#4 = classification_name(bics,4)","#3 = classification_name(bics,3)","#2 = classification_name(bics,2)","#if= "&amp;'[11]Peer Sheet'!$AE$2&amp;"","#Peer = "&amp;'[11]Peer Sheet'!$AE$3&amp;""),H1060)))</f>
        <v>#REF!</v>
      </c>
      <c r="M1060" s="28" t="e">
        <f>IF(#REF!="","",IF(D1060="","",IF(#REF!="Yes",_xll.BQL.Query(#REF!&amp;"get(dropna(matches(groupcut(#G,by=#peer,n=10),long_comp_name().value == value(long_comp_name().value,['"&amp;D1060&amp;"']).value),true)) for(members('besgcov index'))","#asof",_xll.BQL.Date(#REF!),"#4 = classification_name(bics,4)","#3 = classification_name(bics,3)","#2 = classification_name(bics,2)","#if= "&amp;'[11]Peer Sheet'!$AE$2&amp;"","#Peer = "&amp;'[11]Peer Sheet'!$AE$3&amp;""),I1060)))</f>
        <v>#REF!</v>
      </c>
    </row>
    <row r="1061" spans="11:13">
      <c r="K1061" s="28" t="e">
        <f>IF(#REF!="","",IF(D1061="","",IFERROR(IF(#REF!="Yes",_xll.BQL.Query(#REF!&amp;"get(dropna(matches(groupcut(#E,by=#peer,n=10),long_comp_name().value == value(long_comp_name().value,['"&amp;D1061&amp;"']).value),true)) for(members('besgcov index'))","#asof",_xll.BQL.Date(#REF!),"#4 = classification_name(bics,4)","#3 = classification_name(bics,3)","#2 = classification_name(bics,2)","#if= "&amp;'[11]Peer Sheet'!$AE$2&amp;"","#Peer = "&amp;'[11]Peer Sheet'!$AE$3&amp;""),G1061)*1,"-")))</f>
        <v>#REF!</v>
      </c>
      <c r="L1061" s="28" t="e">
        <f>IF(#REF!="","",IF(D1061="","",IF(#REF!="Yes",_xll.BQL.Query(#REF!&amp;"get(dropna(matches(groupcut(#S,by=#peer,n=10),long_comp_name().value == value(long_comp_name().value,['"&amp;D1061&amp;"']).value),true)) for(members('besgcov index'))","#asof",_xll.BQL.Date(#REF!),"#4 = classification_name(bics,4)","#3 = classification_name(bics,3)","#2 = classification_name(bics,2)","#if= "&amp;'[11]Peer Sheet'!$AE$2&amp;"","#Peer = "&amp;'[11]Peer Sheet'!$AE$3&amp;""),H1061)))</f>
        <v>#REF!</v>
      </c>
      <c r="M1061" s="28" t="e">
        <f>IF(#REF!="","",IF(D1061="","",IF(#REF!="Yes",_xll.BQL.Query(#REF!&amp;"get(dropna(matches(groupcut(#G,by=#peer,n=10),long_comp_name().value == value(long_comp_name().value,['"&amp;D1061&amp;"']).value),true)) for(members('besgcov index'))","#asof",_xll.BQL.Date(#REF!),"#4 = classification_name(bics,4)","#3 = classification_name(bics,3)","#2 = classification_name(bics,2)","#if= "&amp;'[11]Peer Sheet'!$AE$2&amp;"","#Peer = "&amp;'[11]Peer Sheet'!$AE$3&amp;""),I1061)))</f>
        <v>#REF!</v>
      </c>
    </row>
    <row r="1062" spans="11:13">
      <c r="K1062" s="28" t="e">
        <f>IF(#REF!="","",IF(D1062="","",IFERROR(IF(#REF!="Yes",_xll.BQL.Query(#REF!&amp;"get(dropna(matches(groupcut(#E,by=#peer,n=10),long_comp_name().value == value(long_comp_name().value,['"&amp;D1062&amp;"']).value),true)) for(members('besgcov index'))","#asof",_xll.BQL.Date(#REF!),"#4 = classification_name(bics,4)","#3 = classification_name(bics,3)","#2 = classification_name(bics,2)","#if= "&amp;'[11]Peer Sheet'!$AE$2&amp;"","#Peer = "&amp;'[11]Peer Sheet'!$AE$3&amp;""),G1062)*1,"-")))</f>
        <v>#REF!</v>
      </c>
      <c r="L1062" s="28" t="e">
        <f>IF(#REF!="","",IF(D1062="","",IF(#REF!="Yes",_xll.BQL.Query(#REF!&amp;"get(dropna(matches(groupcut(#S,by=#peer,n=10),long_comp_name().value == value(long_comp_name().value,['"&amp;D1062&amp;"']).value),true)) for(members('besgcov index'))","#asof",_xll.BQL.Date(#REF!),"#4 = classification_name(bics,4)","#3 = classification_name(bics,3)","#2 = classification_name(bics,2)","#if= "&amp;'[11]Peer Sheet'!$AE$2&amp;"","#Peer = "&amp;'[11]Peer Sheet'!$AE$3&amp;""),H1062)))</f>
        <v>#REF!</v>
      </c>
      <c r="M1062" s="28" t="e">
        <f>IF(#REF!="","",IF(D1062="","",IF(#REF!="Yes",_xll.BQL.Query(#REF!&amp;"get(dropna(matches(groupcut(#G,by=#peer,n=10),long_comp_name().value == value(long_comp_name().value,['"&amp;D1062&amp;"']).value),true)) for(members('besgcov index'))","#asof",_xll.BQL.Date(#REF!),"#4 = classification_name(bics,4)","#3 = classification_name(bics,3)","#2 = classification_name(bics,2)","#if= "&amp;'[11]Peer Sheet'!$AE$2&amp;"","#Peer = "&amp;'[11]Peer Sheet'!$AE$3&amp;""),I1062)))</f>
        <v>#REF!</v>
      </c>
    </row>
    <row r="1063" spans="11:13">
      <c r="K1063" s="28" t="e">
        <f>IF(#REF!="","",IF(D1063="","",IFERROR(IF(#REF!="Yes",_xll.BQL.Query(#REF!&amp;"get(dropna(matches(groupcut(#E,by=#peer,n=10),long_comp_name().value == value(long_comp_name().value,['"&amp;D1063&amp;"']).value),true)) for(members('besgcov index'))","#asof",_xll.BQL.Date(#REF!),"#4 = classification_name(bics,4)","#3 = classification_name(bics,3)","#2 = classification_name(bics,2)","#if= "&amp;'[11]Peer Sheet'!$AE$2&amp;"","#Peer = "&amp;'[11]Peer Sheet'!$AE$3&amp;""),G1063)*1,"-")))</f>
        <v>#REF!</v>
      </c>
      <c r="L1063" s="28" t="e">
        <f>IF(#REF!="","",IF(D1063="","",IF(#REF!="Yes",_xll.BQL.Query(#REF!&amp;"get(dropna(matches(groupcut(#S,by=#peer,n=10),long_comp_name().value == value(long_comp_name().value,['"&amp;D1063&amp;"']).value),true)) for(members('besgcov index'))","#asof",_xll.BQL.Date(#REF!),"#4 = classification_name(bics,4)","#3 = classification_name(bics,3)","#2 = classification_name(bics,2)","#if= "&amp;'[11]Peer Sheet'!$AE$2&amp;"","#Peer = "&amp;'[11]Peer Sheet'!$AE$3&amp;""),H1063)))</f>
        <v>#REF!</v>
      </c>
      <c r="M1063" s="28" t="e">
        <f>IF(#REF!="","",IF(D1063="","",IF(#REF!="Yes",_xll.BQL.Query(#REF!&amp;"get(dropna(matches(groupcut(#G,by=#peer,n=10),long_comp_name().value == value(long_comp_name().value,['"&amp;D1063&amp;"']).value),true)) for(members('besgcov index'))","#asof",_xll.BQL.Date(#REF!),"#4 = classification_name(bics,4)","#3 = classification_name(bics,3)","#2 = classification_name(bics,2)","#if= "&amp;'[11]Peer Sheet'!$AE$2&amp;"","#Peer = "&amp;'[11]Peer Sheet'!$AE$3&amp;""),I1063)))</f>
        <v>#REF!</v>
      </c>
    </row>
    <row r="1064" spans="11:13">
      <c r="K1064" s="28" t="e">
        <f>IF(#REF!="","",IF(D1064="","",IFERROR(IF(#REF!="Yes",_xll.BQL.Query(#REF!&amp;"get(dropna(matches(groupcut(#E,by=#peer,n=10),long_comp_name().value == value(long_comp_name().value,['"&amp;D1064&amp;"']).value),true)) for(members('besgcov index'))","#asof",_xll.BQL.Date(#REF!),"#4 = classification_name(bics,4)","#3 = classification_name(bics,3)","#2 = classification_name(bics,2)","#if= "&amp;'[11]Peer Sheet'!$AE$2&amp;"","#Peer = "&amp;'[11]Peer Sheet'!$AE$3&amp;""),G1064)*1,"-")))</f>
        <v>#REF!</v>
      </c>
      <c r="L1064" s="28" t="e">
        <f>IF(#REF!="","",IF(D1064="","",IF(#REF!="Yes",_xll.BQL.Query(#REF!&amp;"get(dropna(matches(groupcut(#S,by=#peer,n=10),long_comp_name().value == value(long_comp_name().value,['"&amp;D1064&amp;"']).value),true)) for(members('besgcov index'))","#asof",_xll.BQL.Date(#REF!),"#4 = classification_name(bics,4)","#3 = classification_name(bics,3)","#2 = classification_name(bics,2)","#if= "&amp;'[11]Peer Sheet'!$AE$2&amp;"","#Peer = "&amp;'[11]Peer Sheet'!$AE$3&amp;""),H1064)))</f>
        <v>#REF!</v>
      </c>
      <c r="M1064" s="28" t="e">
        <f>IF(#REF!="","",IF(D1064="","",IF(#REF!="Yes",_xll.BQL.Query(#REF!&amp;"get(dropna(matches(groupcut(#G,by=#peer,n=10),long_comp_name().value == value(long_comp_name().value,['"&amp;D1064&amp;"']).value),true)) for(members('besgcov index'))","#asof",_xll.BQL.Date(#REF!),"#4 = classification_name(bics,4)","#3 = classification_name(bics,3)","#2 = classification_name(bics,2)","#if= "&amp;'[11]Peer Sheet'!$AE$2&amp;"","#Peer = "&amp;'[11]Peer Sheet'!$AE$3&amp;""),I1064)))</f>
        <v>#REF!</v>
      </c>
    </row>
    <row r="1065" spans="11:13">
      <c r="K1065" s="28" t="e">
        <f>IF(#REF!="","",IF(D1065="","",IFERROR(IF(#REF!="Yes",_xll.BQL.Query(#REF!&amp;"get(dropna(matches(groupcut(#E,by=#peer,n=10),long_comp_name().value == value(long_comp_name().value,['"&amp;D1065&amp;"']).value),true)) for(members('besgcov index'))","#asof",_xll.BQL.Date(#REF!),"#4 = classification_name(bics,4)","#3 = classification_name(bics,3)","#2 = classification_name(bics,2)","#if= "&amp;'[11]Peer Sheet'!$AE$2&amp;"","#Peer = "&amp;'[11]Peer Sheet'!$AE$3&amp;""),G1065)*1,"-")))</f>
        <v>#REF!</v>
      </c>
      <c r="L1065" s="28" t="e">
        <f>IF(#REF!="","",IF(D1065="","",IF(#REF!="Yes",_xll.BQL.Query(#REF!&amp;"get(dropna(matches(groupcut(#S,by=#peer,n=10),long_comp_name().value == value(long_comp_name().value,['"&amp;D1065&amp;"']).value),true)) for(members('besgcov index'))","#asof",_xll.BQL.Date(#REF!),"#4 = classification_name(bics,4)","#3 = classification_name(bics,3)","#2 = classification_name(bics,2)","#if= "&amp;'[11]Peer Sheet'!$AE$2&amp;"","#Peer = "&amp;'[11]Peer Sheet'!$AE$3&amp;""),H1065)))</f>
        <v>#REF!</v>
      </c>
      <c r="M1065" s="28" t="e">
        <f>IF(#REF!="","",IF(D1065="","",IF(#REF!="Yes",_xll.BQL.Query(#REF!&amp;"get(dropna(matches(groupcut(#G,by=#peer,n=10),long_comp_name().value == value(long_comp_name().value,['"&amp;D1065&amp;"']).value),true)) for(members('besgcov index'))","#asof",_xll.BQL.Date(#REF!),"#4 = classification_name(bics,4)","#3 = classification_name(bics,3)","#2 = classification_name(bics,2)","#if= "&amp;'[11]Peer Sheet'!$AE$2&amp;"","#Peer = "&amp;'[11]Peer Sheet'!$AE$3&amp;""),I1065)))</f>
        <v>#REF!</v>
      </c>
    </row>
    <row r="1066" spans="11:13">
      <c r="K1066" s="28" t="e">
        <f>IF(#REF!="","",IF(D1066="","",IFERROR(IF(#REF!="Yes",_xll.BQL.Query(#REF!&amp;"get(dropna(matches(groupcut(#E,by=#peer,n=10),long_comp_name().value == value(long_comp_name().value,['"&amp;D1066&amp;"']).value),true)) for(members('besgcov index'))","#asof",_xll.BQL.Date(#REF!),"#4 = classification_name(bics,4)","#3 = classification_name(bics,3)","#2 = classification_name(bics,2)","#if= "&amp;'[11]Peer Sheet'!$AE$2&amp;"","#Peer = "&amp;'[11]Peer Sheet'!$AE$3&amp;""),G1066)*1,"-")))</f>
        <v>#REF!</v>
      </c>
      <c r="L1066" s="28" t="e">
        <f>IF(#REF!="","",IF(D1066="","",IF(#REF!="Yes",_xll.BQL.Query(#REF!&amp;"get(dropna(matches(groupcut(#S,by=#peer,n=10),long_comp_name().value == value(long_comp_name().value,['"&amp;D1066&amp;"']).value),true)) for(members('besgcov index'))","#asof",_xll.BQL.Date(#REF!),"#4 = classification_name(bics,4)","#3 = classification_name(bics,3)","#2 = classification_name(bics,2)","#if= "&amp;'[11]Peer Sheet'!$AE$2&amp;"","#Peer = "&amp;'[11]Peer Sheet'!$AE$3&amp;""),H1066)))</f>
        <v>#REF!</v>
      </c>
      <c r="M1066" s="28" t="e">
        <f>IF(#REF!="","",IF(D1066="","",IF(#REF!="Yes",_xll.BQL.Query(#REF!&amp;"get(dropna(matches(groupcut(#G,by=#peer,n=10),long_comp_name().value == value(long_comp_name().value,['"&amp;D1066&amp;"']).value),true)) for(members('besgcov index'))","#asof",_xll.BQL.Date(#REF!),"#4 = classification_name(bics,4)","#3 = classification_name(bics,3)","#2 = classification_name(bics,2)","#if= "&amp;'[11]Peer Sheet'!$AE$2&amp;"","#Peer = "&amp;'[11]Peer Sheet'!$AE$3&amp;""),I1066)))</f>
        <v>#REF!</v>
      </c>
    </row>
    <row r="1067" spans="11:13">
      <c r="K1067" s="28" t="e">
        <f>IF(#REF!="","",IF(D1067="","",IFERROR(IF(#REF!="Yes",_xll.BQL.Query(#REF!&amp;"get(dropna(matches(groupcut(#E,by=#peer,n=10),long_comp_name().value == value(long_comp_name().value,['"&amp;D1067&amp;"']).value),true)) for(members('besgcov index'))","#asof",_xll.BQL.Date(#REF!),"#4 = classification_name(bics,4)","#3 = classification_name(bics,3)","#2 = classification_name(bics,2)","#if= "&amp;'[11]Peer Sheet'!$AE$2&amp;"","#Peer = "&amp;'[11]Peer Sheet'!$AE$3&amp;""),G1067)*1,"-")))</f>
        <v>#REF!</v>
      </c>
      <c r="L1067" s="28" t="e">
        <f>IF(#REF!="","",IF(D1067="","",IF(#REF!="Yes",_xll.BQL.Query(#REF!&amp;"get(dropna(matches(groupcut(#S,by=#peer,n=10),long_comp_name().value == value(long_comp_name().value,['"&amp;D1067&amp;"']).value),true)) for(members('besgcov index'))","#asof",_xll.BQL.Date(#REF!),"#4 = classification_name(bics,4)","#3 = classification_name(bics,3)","#2 = classification_name(bics,2)","#if= "&amp;'[11]Peer Sheet'!$AE$2&amp;"","#Peer = "&amp;'[11]Peer Sheet'!$AE$3&amp;""),H1067)))</f>
        <v>#REF!</v>
      </c>
      <c r="M1067" s="28" t="e">
        <f>IF(#REF!="","",IF(D1067="","",IF(#REF!="Yes",_xll.BQL.Query(#REF!&amp;"get(dropna(matches(groupcut(#G,by=#peer,n=10),long_comp_name().value == value(long_comp_name().value,['"&amp;D1067&amp;"']).value),true)) for(members('besgcov index'))","#asof",_xll.BQL.Date(#REF!),"#4 = classification_name(bics,4)","#3 = classification_name(bics,3)","#2 = classification_name(bics,2)","#if= "&amp;'[11]Peer Sheet'!$AE$2&amp;"","#Peer = "&amp;'[11]Peer Sheet'!$AE$3&amp;""),I1067)))</f>
        <v>#REF!</v>
      </c>
    </row>
    <row r="1068" spans="11:13">
      <c r="K1068" s="28" t="e">
        <f>IF(#REF!="","",IF(D1068="","",IFERROR(IF(#REF!="Yes",_xll.BQL.Query(#REF!&amp;"get(dropna(matches(groupcut(#E,by=#peer,n=10),long_comp_name().value == value(long_comp_name().value,['"&amp;D1068&amp;"']).value),true)) for(members('besgcov index'))","#asof",_xll.BQL.Date(#REF!),"#4 = classification_name(bics,4)","#3 = classification_name(bics,3)","#2 = classification_name(bics,2)","#if= "&amp;'[11]Peer Sheet'!$AE$2&amp;"","#Peer = "&amp;'[11]Peer Sheet'!$AE$3&amp;""),G1068)*1,"-")))</f>
        <v>#REF!</v>
      </c>
      <c r="L1068" s="28" t="e">
        <f>IF(#REF!="","",IF(D1068="","",IF(#REF!="Yes",_xll.BQL.Query(#REF!&amp;"get(dropna(matches(groupcut(#S,by=#peer,n=10),long_comp_name().value == value(long_comp_name().value,['"&amp;D1068&amp;"']).value),true)) for(members('besgcov index'))","#asof",_xll.BQL.Date(#REF!),"#4 = classification_name(bics,4)","#3 = classification_name(bics,3)","#2 = classification_name(bics,2)","#if= "&amp;'[11]Peer Sheet'!$AE$2&amp;"","#Peer = "&amp;'[11]Peer Sheet'!$AE$3&amp;""),H1068)))</f>
        <v>#REF!</v>
      </c>
      <c r="M1068" s="28" t="e">
        <f>IF(#REF!="","",IF(D1068="","",IF(#REF!="Yes",_xll.BQL.Query(#REF!&amp;"get(dropna(matches(groupcut(#G,by=#peer,n=10),long_comp_name().value == value(long_comp_name().value,['"&amp;D1068&amp;"']).value),true)) for(members('besgcov index'))","#asof",_xll.BQL.Date(#REF!),"#4 = classification_name(bics,4)","#3 = classification_name(bics,3)","#2 = classification_name(bics,2)","#if= "&amp;'[11]Peer Sheet'!$AE$2&amp;"","#Peer = "&amp;'[11]Peer Sheet'!$AE$3&amp;""),I1068)))</f>
        <v>#REF!</v>
      </c>
    </row>
    <row r="1069" spans="11:13">
      <c r="K1069" s="28" t="e">
        <f>IF(#REF!="","",IF(D1069="","",IFERROR(IF(#REF!="Yes",_xll.BQL.Query(#REF!&amp;"get(dropna(matches(groupcut(#E,by=#peer,n=10),long_comp_name().value == value(long_comp_name().value,['"&amp;D1069&amp;"']).value),true)) for(members('besgcov index'))","#asof",_xll.BQL.Date(#REF!),"#4 = classification_name(bics,4)","#3 = classification_name(bics,3)","#2 = classification_name(bics,2)","#if= "&amp;'[11]Peer Sheet'!$AE$2&amp;"","#Peer = "&amp;'[11]Peer Sheet'!$AE$3&amp;""),G1069)*1,"-")))</f>
        <v>#REF!</v>
      </c>
      <c r="L1069" s="28" t="e">
        <f>IF(#REF!="","",IF(D1069="","",IF(#REF!="Yes",_xll.BQL.Query(#REF!&amp;"get(dropna(matches(groupcut(#S,by=#peer,n=10),long_comp_name().value == value(long_comp_name().value,['"&amp;D1069&amp;"']).value),true)) for(members('besgcov index'))","#asof",_xll.BQL.Date(#REF!),"#4 = classification_name(bics,4)","#3 = classification_name(bics,3)","#2 = classification_name(bics,2)","#if= "&amp;'[11]Peer Sheet'!$AE$2&amp;"","#Peer = "&amp;'[11]Peer Sheet'!$AE$3&amp;""),H1069)))</f>
        <v>#REF!</v>
      </c>
      <c r="M1069" s="28" t="e">
        <f>IF(#REF!="","",IF(D1069="","",IF(#REF!="Yes",_xll.BQL.Query(#REF!&amp;"get(dropna(matches(groupcut(#G,by=#peer,n=10),long_comp_name().value == value(long_comp_name().value,['"&amp;D1069&amp;"']).value),true)) for(members('besgcov index'))","#asof",_xll.BQL.Date(#REF!),"#4 = classification_name(bics,4)","#3 = classification_name(bics,3)","#2 = classification_name(bics,2)","#if= "&amp;'[11]Peer Sheet'!$AE$2&amp;"","#Peer = "&amp;'[11]Peer Sheet'!$AE$3&amp;""),I1069)))</f>
        <v>#REF!</v>
      </c>
    </row>
    <row r="1070" spans="11:13">
      <c r="K1070" s="28" t="e">
        <f>IF(#REF!="","",IF(D1070="","",IFERROR(IF(#REF!="Yes",_xll.BQL.Query(#REF!&amp;"get(dropna(matches(groupcut(#E,by=#peer,n=10),long_comp_name().value == value(long_comp_name().value,['"&amp;D1070&amp;"']).value),true)) for(members('besgcov index'))","#asof",_xll.BQL.Date(#REF!),"#4 = classification_name(bics,4)","#3 = classification_name(bics,3)","#2 = classification_name(bics,2)","#if= "&amp;'[11]Peer Sheet'!$AE$2&amp;"","#Peer = "&amp;'[11]Peer Sheet'!$AE$3&amp;""),G1070)*1,"-")))</f>
        <v>#REF!</v>
      </c>
      <c r="L1070" s="28" t="e">
        <f>IF(#REF!="","",IF(D1070="","",IF(#REF!="Yes",_xll.BQL.Query(#REF!&amp;"get(dropna(matches(groupcut(#S,by=#peer,n=10),long_comp_name().value == value(long_comp_name().value,['"&amp;D1070&amp;"']).value),true)) for(members('besgcov index'))","#asof",_xll.BQL.Date(#REF!),"#4 = classification_name(bics,4)","#3 = classification_name(bics,3)","#2 = classification_name(bics,2)","#if= "&amp;'[11]Peer Sheet'!$AE$2&amp;"","#Peer = "&amp;'[11]Peer Sheet'!$AE$3&amp;""),H1070)))</f>
        <v>#REF!</v>
      </c>
      <c r="M1070" s="28" t="e">
        <f>IF(#REF!="","",IF(D1070="","",IF(#REF!="Yes",_xll.BQL.Query(#REF!&amp;"get(dropna(matches(groupcut(#G,by=#peer,n=10),long_comp_name().value == value(long_comp_name().value,['"&amp;D1070&amp;"']).value),true)) for(members('besgcov index'))","#asof",_xll.BQL.Date(#REF!),"#4 = classification_name(bics,4)","#3 = classification_name(bics,3)","#2 = classification_name(bics,2)","#if= "&amp;'[11]Peer Sheet'!$AE$2&amp;"","#Peer = "&amp;'[11]Peer Sheet'!$AE$3&amp;""),I1070)))</f>
        <v>#REF!</v>
      </c>
    </row>
    <row r="1071" spans="11:13">
      <c r="K1071" s="28" t="e">
        <f>IF(#REF!="","",IF(D1071="","",IFERROR(IF(#REF!="Yes",_xll.BQL.Query(#REF!&amp;"get(dropna(matches(groupcut(#E,by=#peer,n=10),long_comp_name().value == value(long_comp_name().value,['"&amp;D1071&amp;"']).value),true)) for(members('besgcov index'))","#asof",_xll.BQL.Date(#REF!),"#4 = classification_name(bics,4)","#3 = classification_name(bics,3)","#2 = classification_name(bics,2)","#if= "&amp;'[11]Peer Sheet'!$AE$2&amp;"","#Peer = "&amp;'[11]Peer Sheet'!$AE$3&amp;""),G1071)*1,"-")))</f>
        <v>#REF!</v>
      </c>
      <c r="L1071" s="28" t="e">
        <f>IF(#REF!="","",IF(D1071="","",IF(#REF!="Yes",_xll.BQL.Query(#REF!&amp;"get(dropna(matches(groupcut(#S,by=#peer,n=10),long_comp_name().value == value(long_comp_name().value,['"&amp;D1071&amp;"']).value),true)) for(members('besgcov index'))","#asof",_xll.BQL.Date(#REF!),"#4 = classification_name(bics,4)","#3 = classification_name(bics,3)","#2 = classification_name(bics,2)","#if= "&amp;'[11]Peer Sheet'!$AE$2&amp;"","#Peer = "&amp;'[11]Peer Sheet'!$AE$3&amp;""),H1071)))</f>
        <v>#REF!</v>
      </c>
      <c r="M1071" s="28" t="e">
        <f>IF(#REF!="","",IF(D1071="","",IF(#REF!="Yes",_xll.BQL.Query(#REF!&amp;"get(dropna(matches(groupcut(#G,by=#peer,n=10),long_comp_name().value == value(long_comp_name().value,['"&amp;D1071&amp;"']).value),true)) for(members('besgcov index'))","#asof",_xll.BQL.Date(#REF!),"#4 = classification_name(bics,4)","#3 = classification_name(bics,3)","#2 = classification_name(bics,2)","#if= "&amp;'[11]Peer Sheet'!$AE$2&amp;"","#Peer = "&amp;'[11]Peer Sheet'!$AE$3&amp;""),I1071)))</f>
        <v>#REF!</v>
      </c>
    </row>
    <row r="1072" spans="11:13">
      <c r="K1072" s="28" t="e">
        <f>IF(#REF!="","",IF(D1072="","",IFERROR(IF(#REF!="Yes",_xll.BQL.Query(#REF!&amp;"get(dropna(matches(groupcut(#E,by=#peer,n=10),long_comp_name().value == value(long_comp_name().value,['"&amp;D1072&amp;"']).value),true)) for(members('besgcov index'))","#asof",_xll.BQL.Date(#REF!),"#4 = classification_name(bics,4)","#3 = classification_name(bics,3)","#2 = classification_name(bics,2)","#if= "&amp;'[11]Peer Sheet'!$AE$2&amp;"","#Peer = "&amp;'[11]Peer Sheet'!$AE$3&amp;""),G1072)*1,"-")))</f>
        <v>#REF!</v>
      </c>
      <c r="L1072" s="28" t="e">
        <f>IF(#REF!="","",IF(D1072="","",IF(#REF!="Yes",_xll.BQL.Query(#REF!&amp;"get(dropna(matches(groupcut(#S,by=#peer,n=10),long_comp_name().value == value(long_comp_name().value,['"&amp;D1072&amp;"']).value),true)) for(members('besgcov index'))","#asof",_xll.BQL.Date(#REF!),"#4 = classification_name(bics,4)","#3 = classification_name(bics,3)","#2 = classification_name(bics,2)","#if= "&amp;'[11]Peer Sheet'!$AE$2&amp;"","#Peer = "&amp;'[11]Peer Sheet'!$AE$3&amp;""),H1072)))</f>
        <v>#REF!</v>
      </c>
      <c r="M1072" s="28" t="e">
        <f>IF(#REF!="","",IF(D1072="","",IF(#REF!="Yes",_xll.BQL.Query(#REF!&amp;"get(dropna(matches(groupcut(#G,by=#peer,n=10),long_comp_name().value == value(long_comp_name().value,['"&amp;D1072&amp;"']).value),true)) for(members('besgcov index'))","#asof",_xll.BQL.Date(#REF!),"#4 = classification_name(bics,4)","#3 = classification_name(bics,3)","#2 = classification_name(bics,2)","#if= "&amp;'[11]Peer Sheet'!$AE$2&amp;"","#Peer = "&amp;'[11]Peer Sheet'!$AE$3&amp;""),I1072)))</f>
        <v>#REF!</v>
      </c>
    </row>
    <row r="1073" spans="11:13">
      <c r="K1073" s="28" t="e">
        <f>IF(#REF!="","",IF(D1073="","",IFERROR(IF(#REF!="Yes",_xll.BQL.Query(#REF!&amp;"get(dropna(matches(groupcut(#E,by=#peer,n=10),long_comp_name().value == value(long_comp_name().value,['"&amp;D1073&amp;"']).value),true)) for(members('besgcov index'))","#asof",_xll.BQL.Date(#REF!),"#4 = classification_name(bics,4)","#3 = classification_name(bics,3)","#2 = classification_name(bics,2)","#if= "&amp;'[11]Peer Sheet'!$AE$2&amp;"","#Peer = "&amp;'[11]Peer Sheet'!$AE$3&amp;""),G1073)*1,"-")))</f>
        <v>#REF!</v>
      </c>
      <c r="L1073" s="28" t="e">
        <f>IF(#REF!="","",IF(D1073="","",IF(#REF!="Yes",_xll.BQL.Query(#REF!&amp;"get(dropna(matches(groupcut(#S,by=#peer,n=10),long_comp_name().value == value(long_comp_name().value,['"&amp;D1073&amp;"']).value),true)) for(members('besgcov index'))","#asof",_xll.BQL.Date(#REF!),"#4 = classification_name(bics,4)","#3 = classification_name(bics,3)","#2 = classification_name(bics,2)","#if= "&amp;'[11]Peer Sheet'!$AE$2&amp;"","#Peer = "&amp;'[11]Peer Sheet'!$AE$3&amp;""),H1073)))</f>
        <v>#REF!</v>
      </c>
      <c r="M1073" s="28" t="e">
        <f>IF(#REF!="","",IF(D1073="","",IF(#REF!="Yes",_xll.BQL.Query(#REF!&amp;"get(dropna(matches(groupcut(#G,by=#peer,n=10),long_comp_name().value == value(long_comp_name().value,['"&amp;D1073&amp;"']).value),true)) for(members('besgcov index'))","#asof",_xll.BQL.Date(#REF!),"#4 = classification_name(bics,4)","#3 = classification_name(bics,3)","#2 = classification_name(bics,2)","#if= "&amp;'[11]Peer Sheet'!$AE$2&amp;"","#Peer = "&amp;'[11]Peer Sheet'!$AE$3&amp;""),I1073)))</f>
        <v>#REF!</v>
      </c>
    </row>
    <row r="1074" spans="11:13">
      <c r="K1074" s="28" t="e">
        <f>IF(#REF!="","",IF(D1074="","",IFERROR(IF(#REF!="Yes",_xll.BQL.Query(#REF!&amp;"get(dropna(matches(groupcut(#E,by=#peer,n=10),long_comp_name().value == value(long_comp_name().value,['"&amp;D1074&amp;"']).value),true)) for(members('besgcov index'))","#asof",_xll.BQL.Date(#REF!),"#4 = classification_name(bics,4)","#3 = classification_name(bics,3)","#2 = classification_name(bics,2)","#if= "&amp;'[11]Peer Sheet'!$AE$2&amp;"","#Peer = "&amp;'[11]Peer Sheet'!$AE$3&amp;""),G1074)*1,"-")))</f>
        <v>#REF!</v>
      </c>
      <c r="L1074" s="28" t="e">
        <f>IF(#REF!="","",IF(D1074="","",IF(#REF!="Yes",_xll.BQL.Query(#REF!&amp;"get(dropna(matches(groupcut(#S,by=#peer,n=10),long_comp_name().value == value(long_comp_name().value,['"&amp;D1074&amp;"']).value),true)) for(members('besgcov index'))","#asof",_xll.BQL.Date(#REF!),"#4 = classification_name(bics,4)","#3 = classification_name(bics,3)","#2 = classification_name(bics,2)","#if= "&amp;'[11]Peer Sheet'!$AE$2&amp;"","#Peer = "&amp;'[11]Peer Sheet'!$AE$3&amp;""),H1074)))</f>
        <v>#REF!</v>
      </c>
      <c r="M1074" s="28" t="e">
        <f>IF(#REF!="","",IF(D1074="","",IF(#REF!="Yes",_xll.BQL.Query(#REF!&amp;"get(dropna(matches(groupcut(#G,by=#peer,n=10),long_comp_name().value == value(long_comp_name().value,['"&amp;D1074&amp;"']).value),true)) for(members('besgcov index'))","#asof",_xll.BQL.Date(#REF!),"#4 = classification_name(bics,4)","#3 = classification_name(bics,3)","#2 = classification_name(bics,2)","#if= "&amp;'[11]Peer Sheet'!$AE$2&amp;"","#Peer = "&amp;'[11]Peer Sheet'!$AE$3&amp;""),I1074)))</f>
        <v>#REF!</v>
      </c>
    </row>
    <row r="1075" spans="11:13">
      <c r="K1075" s="28" t="e">
        <f>IF(#REF!="","",IF(D1075="","",IFERROR(IF(#REF!="Yes",_xll.BQL.Query(#REF!&amp;"get(dropna(matches(groupcut(#E,by=#peer,n=10),long_comp_name().value == value(long_comp_name().value,['"&amp;D1075&amp;"']).value),true)) for(members('besgcov index'))","#asof",_xll.BQL.Date(#REF!),"#4 = classification_name(bics,4)","#3 = classification_name(bics,3)","#2 = classification_name(bics,2)","#if= "&amp;'[11]Peer Sheet'!$AE$2&amp;"","#Peer = "&amp;'[11]Peer Sheet'!$AE$3&amp;""),G1075)*1,"-")))</f>
        <v>#REF!</v>
      </c>
      <c r="L1075" s="28" t="e">
        <f>IF(#REF!="","",IF(D1075="","",IF(#REF!="Yes",_xll.BQL.Query(#REF!&amp;"get(dropna(matches(groupcut(#S,by=#peer,n=10),long_comp_name().value == value(long_comp_name().value,['"&amp;D1075&amp;"']).value),true)) for(members('besgcov index'))","#asof",_xll.BQL.Date(#REF!),"#4 = classification_name(bics,4)","#3 = classification_name(bics,3)","#2 = classification_name(bics,2)","#if= "&amp;'[11]Peer Sheet'!$AE$2&amp;"","#Peer = "&amp;'[11]Peer Sheet'!$AE$3&amp;""),H1075)))</f>
        <v>#REF!</v>
      </c>
      <c r="M1075" s="28" t="e">
        <f>IF(#REF!="","",IF(D1075="","",IF(#REF!="Yes",_xll.BQL.Query(#REF!&amp;"get(dropna(matches(groupcut(#G,by=#peer,n=10),long_comp_name().value == value(long_comp_name().value,['"&amp;D1075&amp;"']).value),true)) for(members('besgcov index'))","#asof",_xll.BQL.Date(#REF!),"#4 = classification_name(bics,4)","#3 = classification_name(bics,3)","#2 = classification_name(bics,2)","#if= "&amp;'[11]Peer Sheet'!$AE$2&amp;"","#Peer = "&amp;'[11]Peer Sheet'!$AE$3&amp;""),I1075)))</f>
        <v>#REF!</v>
      </c>
    </row>
    <row r="1076" spans="11:13">
      <c r="K1076" s="28" t="e">
        <f>IF(#REF!="","",IF(D1076="","",IFERROR(IF(#REF!="Yes",_xll.BQL.Query(#REF!&amp;"get(dropna(matches(groupcut(#E,by=#peer,n=10),long_comp_name().value == value(long_comp_name().value,['"&amp;D1076&amp;"']).value),true)) for(members('besgcov index'))","#asof",_xll.BQL.Date(#REF!),"#4 = classification_name(bics,4)","#3 = classification_name(bics,3)","#2 = classification_name(bics,2)","#if= "&amp;'[11]Peer Sheet'!$AE$2&amp;"","#Peer = "&amp;'[11]Peer Sheet'!$AE$3&amp;""),G1076)*1,"-")))</f>
        <v>#REF!</v>
      </c>
      <c r="L1076" s="28" t="e">
        <f>IF(#REF!="","",IF(D1076="","",IF(#REF!="Yes",_xll.BQL.Query(#REF!&amp;"get(dropna(matches(groupcut(#S,by=#peer,n=10),long_comp_name().value == value(long_comp_name().value,['"&amp;D1076&amp;"']).value),true)) for(members('besgcov index'))","#asof",_xll.BQL.Date(#REF!),"#4 = classification_name(bics,4)","#3 = classification_name(bics,3)","#2 = classification_name(bics,2)","#if= "&amp;'[11]Peer Sheet'!$AE$2&amp;"","#Peer = "&amp;'[11]Peer Sheet'!$AE$3&amp;""),H1076)))</f>
        <v>#REF!</v>
      </c>
      <c r="M1076" s="28" t="e">
        <f>IF(#REF!="","",IF(D1076="","",IF(#REF!="Yes",_xll.BQL.Query(#REF!&amp;"get(dropna(matches(groupcut(#G,by=#peer,n=10),long_comp_name().value == value(long_comp_name().value,['"&amp;D1076&amp;"']).value),true)) for(members('besgcov index'))","#asof",_xll.BQL.Date(#REF!),"#4 = classification_name(bics,4)","#3 = classification_name(bics,3)","#2 = classification_name(bics,2)","#if= "&amp;'[11]Peer Sheet'!$AE$2&amp;"","#Peer = "&amp;'[11]Peer Sheet'!$AE$3&amp;""),I1076)))</f>
        <v>#REF!</v>
      </c>
    </row>
    <row r="1077" spans="11:13">
      <c r="K1077" s="28" t="e">
        <f>IF(#REF!="","",IF(D1077="","",IFERROR(IF(#REF!="Yes",_xll.BQL.Query(#REF!&amp;"get(dropna(matches(groupcut(#E,by=#peer,n=10),long_comp_name().value == value(long_comp_name().value,['"&amp;D1077&amp;"']).value),true)) for(members('besgcov index'))","#asof",_xll.BQL.Date(#REF!),"#4 = classification_name(bics,4)","#3 = classification_name(bics,3)","#2 = classification_name(bics,2)","#if= "&amp;'[11]Peer Sheet'!$AE$2&amp;"","#Peer = "&amp;'[11]Peer Sheet'!$AE$3&amp;""),G1077)*1,"-")))</f>
        <v>#REF!</v>
      </c>
      <c r="L1077" s="28" t="e">
        <f>IF(#REF!="","",IF(D1077="","",IF(#REF!="Yes",_xll.BQL.Query(#REF!&amp;"get(dropna(matches(groupcut(#S,by=#peer,n=10),long_comp_name().value == value(long_comp_name().value,['"&amp;D1077&amp;"']).value),true)) for(members('besgcov index'))","#asof",_xll.BQL.Date(#REF!),"#4 = classification_name(bics,4)","#3 = classification_name(bics,3)","#2 = classification_name(bics,2)","#if= "&amp;'[11]Peer Sheet'!$AE$2&amp;"","#Peer = "&amp;'[11]Peer Sheet'!$AE$3&amp;""),H1077)))</f>
        <v>#REF!</v>
      </c>
      <c r="M1077" s="28" t="e">
        <f>IF(#REF!="","",IF(D1077="","",IF(#REF!="Yes",_xll.BQL.Query(#REF!&amp;"get(dropna(matches(groupcut(#G,by=#peer,n=10),long_comp_name().value == value(long_comp_name().value,['"&amp;D1077&amp;"']).value),true)) for(members('besgcov index'))","#asof",_xll.BQL.Date(#REF!),"#4 = classification_name(bics,4)","#3 = classification_name(bics,3)","#2 = classification_name(bics,2)","#if= "&amp;'[11]Peer Sheet'!$AE$2&amp;"","#Peer = "&amp;'[11]Peer Sheet'!$AE$3&amp;""),I1077)))</f>
        <v>#REF!</v>
      </c>
    </row>
    <row r="1078" spans="11:13">
      <c r="K1078" s="28" t="e">
        <f>IF(#REF!="","",IF(D1078="","",IFERROR(IF(#REF!="Yes",_xll.BQL.Query(#REF!&amp;"get(dropna(matches(groupcut(#E,by=#peer,n=10),long_comp_name().value == value(long_comp_name().value,['"&amp;D1078&amp;"']).value),true)) for(members('besgcov index'))","#asof",_xll.BQL.Date(#REF!),"#4 = classification_name(bics,4)","#3 = classification_name(bics,3)","#2 = classification_name(bics,2)","#if= "&amp;'[11]Peer Sheet'!$AE$2&amp;"","#Peer = "&amp;'[11]Peer Sheet'!$AE$3&amp;""),G1078)*1,"-")))</f>
        <v>#REF!</v>
      </c>
      <c r="L1078" s="28" t="e">
        <f>IF(#REF!="","",IF(D1078="","",IF(#REF!="Yes",_xll.BQL.Query(#REF!&amp;"get(dropna(matches(groupcut(#S,by=#peer,n=10),long_comp_name().value == value(long_comp_name().value,['"&amp;D1078&amp;"']).value),true)) for(members('besgcov index'))","#asof",_xll.BQL.Date(#REF!),"#4 = classification_name(bics,4)","#3 = classification_name(bics,3)","#2 = classification_name(bics,2)","#if= "&amp;'[11]Peer Sheet'!$AE$2&amp;"","#Peer = "&amp;'[11]Peer Sheet'!$AE$3&amp;""),H1078)))</f>
        <v>#REF!</v>
      </c>
      <c r="M1078" s="28" t="e">
        <f>IF(#REF!="","",IF(D1078="","",IF(#REF!="Yes",_xll.BQL.Query(#REF!&amp;"get(dropna(matches(groupcut(#G,by=#peer,n=10),long_comp_name().value == value(long_comp_name().value,['"&amp;D1078&amp;"']).value),true)) for(members('besgcov index'))","#asof",_xll.BQL.Date(#REF!),"#4 = classification_name(bics,4)","#3 = classification_name(bics,3)","#2 = classification_name(bics,2)","#if= "&amp;'[11]Peer Sheet'!$AE$2&amp;"","#Peer = "&amp;'[11]Peer Sheet'!$AE$3&amp;""),I1078)))</f>
        <v>#REF!</v>
      </c>
    </row>
    <row r="1079" spans="11:13">
      <c r="K1079" s="28" t="e">
        <f>IF(#REF!="","",IF(D1079="","",IFERROR(IF(#REF!="Yes",_xll.BQL.Query(#REF!&amp;"get(dropna(matches(groupcut(#E,by=#peer,n=10),long_comp_name().value == value(long_comp_name().value,['"&amp;D1079&amp;"']).value),true)) for(members('besgcov index'))","#asof",_xll.BQL.Date(#REF!),"#4 = classification_name(bics,4)","#3 = classification_name(bics,3)","#2 = classification_name(bics,2)","#if= "&amp;'[11]Peer Sheet'!$AE$2&amp;"","#Peer = "&amp;'[11]Peer Sheet'!$AE$3&amp;""),G1079)*1,"-")))</f>
        <v>#REF!</v>
      </c>
      <c r="L1079" s="28" t="e">
        <f>IF(#REF!="","",IF(D1079="","",IF(#REF!="Yes",_xll.BQL.Query(#REF!&amp;"get(dropna(matches(groupcut(#S,by=#peer,n=10),long_comp_name().value == value(long_comp_name().value,['"&amp;D1079&amp;"']).value),true)) for(members('besgcov index'))","#asof",_xll.BQL.Date(#REF!),"#4 = classification_name(bics,4)","#3 = classification_name(bics,3)","#2 = classification_name(bics,2)","#if= "&amp;'[11]Peer Sheet'!$AE$2&amp;"","#Peer = "&amp;'[11]Peer Sheet'!$AE$3&amp;""),H1079)))</f>
        <v>#REF!</v>
      </c>
      <c r="M1079" s="28" t="e">
        <f>IF(#REF!="","",IF(D1079="","",IF(#REF!="Yes",_xll.BQL.Query(#REF!&amp;"get(dropna(matches(groupcut(#G,by=#peer,n=10),long_comp_name().value == value(long_comp_name().value,['"&amp;D1079&amp;"']).value),true)) for(members('besgcov index'))","#asof",_xll.BQL.Date(#REF!),"#4 = classification_name(bics,4)","#3 = classification_name(bics,3)","#2 = classification_name(bics,2)","#if= "&amp;'[11]Peer Sheet'!$AE$2&amp;"","#Peer = "&amp;'[11]Peer Sheet'!$AE$3&amp;""),I1079)))</f>
        <v>#REF!</v>
      </c>
    </row>
    <row r="1080" spans="11:13">
      <c r="K1080" s="28" t="e">
        <f>IF(#REF!="","",IF(D1080="","",IFERROR(IF(#REF!="Yes",_xll.BQL.Query(#REF!&amp;"get(dropna(matches(groupcut(#E,by=#peer,n=10),long_comp_name().value == value(long_comp_name().value,['"&amp;D1080&amp;"']).value),true)) for(members('besgcov index'))","#asof",_xll.BQL.Date(#REF!),"#4 = classification_name(bics,4)","#3 = classification_name(bics,3)","#2 = classification_name(bics,2)","#if= "&amp;'[11]Peer Sheet'!$AE$2&amp;"","#Peer = "&amp;'[11]Peer Sheet'!$AE$3&amp;""),G1080)*1,"-")))</f>
        <v>#REF!</v>
      </c>
      <c r="L1080" s="28" t="e">
        <f>IF(#REF!="","",IF(D1080="","",IF(#REF!="Yes",_xll.BQL.Query(#REF!&amp;"get(dropna(matches(groupcut(#S,by=#peer,n=10),long_comp_name().value == value(long_comp_name().value,['"&amp;D1080&amp;"']).value),true)) for(members('besgcov index'))","#asof",_xll.BQL.Date(#REF!),"#4 = classification_name(bics,4)","#3 = classification_name(bics,3)","#2 = classification_name(bics,2)","#if= "&amp;'[11]Peer Sheet'!$AE$2&amp;"","#Peer = "&amp;'[11]Peer Sheet'!$AE$3&amp;""),H1080)))</f>
        <v>#REF!</v>
      </c>
      <c r="M1080" s="28" t="e">
        <f>IF(#REF!="","",IF(D1080="","",IF(#REF!="Yes",_xll.BQL.Query(#REF!&amp;"get(dropna(matches(groupcut(#G,by=#peer,n=10),long_comp_name().value == value(long_comp_name().value,['"&amp;D1080&amp;"']).value),true)) for(members('besgcov index'))","#asof",_xll.BQL.Date(#REF!),"#4 = classification_name(bics,4)","#3 = classification_name(bics,3)","#2 = classification_name(bics,2)","#if= "&amp;'[11]Peer Sheet'!$AE$2&amp;"","#Peer = "&amp;'[11]Peer Sheet'!$AE$3&amp;""),I1080)))</f>
        <v>#REF!</v>
      </c>
    </row>
    <row r="1081" spans="11:13">
      <c r="K1081" s="28" t="e">
        <f>IF(#REF!="","",IF(D1081="","",IFERROR(IF(#REF!="Yes",_xll.BQL.Query(#REF!&amp;"get(dropna(matches(groupcut(#E,by=#peer,n=10),long_comp_name().value == value(long_comp_name().value,['"&amp;D1081&amp;"']).value),true)) for(members('besgcov index'))","#asof",_xll.BQL.Date(#REF!),"#4 = classification_name(bics,4)","#3 = classification_name(bics,3)","#2 = classification_name(bics,2)","#if= "&amp;'[11]Peer Sheet'!$AE$2&amp;"","#Peer = "&amp;'[11]Peer Sheet'!$AE$3&amp;""),G1081)*1,"-")))</f>
        <v>#REF!</v>
      </c>
      <c r="L1081" s="28" t="e">
        <f>IF(#REF!="","",IF(D1081="","",IF(#REF!="Yes",_xll.BQL.Query(#REF!&amp;"get(dropna(matches(groupcut(#S,by=#peer,n=10),long_comp_name().value == value(long_comp_name().value,['"&amp;D1081&amp;"']).value),true)) for(members('besgcov index'))","#asof",_xll.BQL.Date(#REF!),"#4 = classification_name(bics,4)","#3 = classification_name(bics,3)","#2 = classification_name(bics,2)","#if= "&amp;'[11]Peer Sheet'!$AE$2&amp;"","#Peer = "&amp;'[11]Peer Sheet'!$AE$3&amp;""),H1081)))</f>
        <v>#REF!</v>
      </c>
      <c r="M1081" s="28" t="e">
        <f>IF(#REF!="","",IF(D1081="","",IF(#REF!="Yes",_xll.BQL.Query(#REF!&amp;"get(dropna(matches(groupcut(#G,by=#peer,n=10),long_comp_name().value == value(long_comp_name().value,['"&amp;D1081&amp;"']).value),true)) for(members('besgcov index'))","#asof",_xll.BQL.Date(#REF!),"#4 = classification_name(bics,4)","#3 = classification_name(bics,3)","#2 = classification_name(bics,2)","#if= "&amp;'[11]Peer Sheet'!$AE$2&amp;"","#Peer = "&amp;'[11]Peer Sheet'!$AE$3&amp;""),I1081)))</f>
        <v>#REF!</v>
      </c>
    </row>
    <row r="1082" spans="11:13">
      <c r="K1082" s="28" t="e">
        <f>IF(#REF!="","",IF(D1082="","",IFERROR(IF(#REF!="Yes",_xll.BQL.Query(#REF!&amp;"get(dropna(matches(groupcut(#E,by=#peer,n=10),long_comp_name().value == value(long_comp_name().value,['"&amp;D1082&amp;"']).value),true)) for(members('besgcov index'))","#asof",_xll.BQL.Date(#REF!),"#4 = classification_name(bics,4)","#3 = classification_name(bics,3)","#2 = classification_name(bics,2)","#if= "&amp;'[11]Peer Sheet'!$AE$2&amp;"","#Peer = "&amp;'[11]Peer Sheet'!$AE$3&amp;""),G1082)*1,"-")))</f>
        <v>#REF!</v>
      </c>
      <c r="L1082" s="28" t="e">
        <f>IF(#REF!="","",IF(D1082="","",IF(#REF!="Yes",_xll.BQL.Query(#REF!&amp;"get(dropna(matches(groupcut(#S,by=#peer,n=10),long_comp_name().value == value(long_comp_name().value,['"&amp;D1082&amp;"']).value),true)) for(members('besgcov index'))","#asof",_xll.BQL.Date(#REF!),"#4 = classification_name(bics,4)","#3 = classification_name(bics,3)","#2 = classification_name(bics,2)","#if= "&amp;'[11]Peer Sheet'!$AE$2&amp;"","#Peer = "&amp;'[11]Peer Sheet'!$AE$3&amp;""),H1082)))</f>
        <v>#REF!</v>
      </c>
      <c r="M1082" s="28" t="e">
        <f>IF(#REF!="","",IF(D1082="","",IF(#REF!="Yes",_xll.BQL.Query(#REF!&amp;"get(dropna(matches(groupcut(#G,by=#peer,n=10),long_comp_name().value == value(long_comp_name().value,['"&amp;D1082&amp;"']).value),true)) for(members('besgcov index'))","#asof",_xll.BQL.Date(#REF!),"#4 = classification_name(bics,4)","#3 = classification_name(bics,3)","#2 = classification_name(bics,2)","#if= "&amp;'[11]Peer Sheet'!$AE$2&amp;"","#Peer = "&amp;'[11]Peer Sheet'!$AE$3&amp;""),I1082)))</f>
        <v>#REF!</v>
      </c>
    </row>
    <row r="1083" spans="11:13">
      <c r="K1083" s="28" t="e">
        <f>IF(#REF!="","",IF(D1083="","",IFERROR(IF(#REF!="Yes",_xll.BQL.Query(#REF!&amp;"get(dropna(matches(groupcut(#E,by=#peer,n=10),long_comp_name().value == value(long_comp_name().value,['"&amp;D1083&amp;"']).value),true)) for(members('besgcov index'))","#asof",_xll.BQL.Date(#REF!),"#4 = classification_name(bics,4)","#3 = classification_name(bics,3)","#2 = classification_name(bics,2)","#if= "&amp;'[11]Peer Sheet'!$AE$2&amp;"","#Peer = "&amp;'[11]Peer Sheet'!$AE$3&amp;""),G1083)*1,"-")))</f>
        <v>#REF!</v>
      </c>
      <c r="L1083" s="28" t="e">
        <f>IF(#REF!="","",IF(D1083="","",IF(#REF!="Yes",_xll.BQL.Query(#REF!&amp;"get(dropna(matches(groupcut(#S,by=#peer,n=10),long_comp_name().value == value(long_comp_name().value,['"&amp;D1083&amp;"']).value),true)) for(members('besgcov index'))","#asof",_xll.BQL.Date(#REF!),"#4 = classification_name(bics,4)","#3 = classification_name(bics,3)","#2 = classification_name(bics,2)","#if= "&amp;'[11]Peer Sheet'!$AE$2&amp;"","#Peer = "&amp;'[11]Peer Sheet'!$AE$3&amp;""),H1083)))</f>
        <v>#REF!</v>
      </c>
      <c r="M1083" s="28" t="e">
        <f>IF(#REF!="","",IF(D1083="","",IF(#REF!="Yes",_xll.BQL.Query(#REF!&amp;"get(dropna(matches(groupcut(#G,by=#peer,n=10),long_comp_name().value == value(long_comp_name().value,['"&amp;D1083&amp;"']).value),true)) for(members('besgcov index'))","#asof",_xll.BQL.Date(#REF!),"#4 = classification_name(bics,4)","#3 = classification_name(bics,3)","#2 = classification_name(bics,2)","#if= "&amp;'[11]Peer Sheet'!$AE$2&amp;"","#Peer = "&amp;'[11]Peer Sheet'!$AE$3&amp;""),I1083)))</f>
        <v>#REF!</v>
      </c>
    </row>
    <row r="1084" spans="11:13">
      <c r="K1084" s="28" t="e">
        <f>IF(#REF!="","",IF(D1084="","",IFERROR(IF(#REF!="Yes",_xll.BQL.Query(#REF!&amp;"get(dropna(matches(groupcut(#E,by=#peer,n=10),long_comp_name().value == value(long_comp_name().value,['"&amp;D1084&amp;"']).value),true)) for(members('besgcov index'))","#asof",_xll.BQL.Date(#REF!),"#4 = classification_name(bics,4)","#3 = classification_name(bics,3)","#2 = classification_name(bics,2)","#if= "&amp;'[11]Peer Sheet'!$AE$2&amp;"","#Peer = "&amp;'[11]Peer Sheet'!$AE$3&amp;""),G1084)*1,"-")))</f>
        <v>#REF!</v>
      </c>
      <c r="L1084" s="28" t="e">
        <f>IF(#REF!="","",IF(D1084="","",IF(#REF!="Yes",_xll.BQL.Query(#REF!&amp;"get(dropna(matches(groupcut(#S,by=#peer,n=10),long_comp_name().value == value(long_comp_name().value,['"&amp;D1084&amp;"']).value),true)) for(members('besgcov index'))","#asof",_xll.BQL.Date(#REF!),"#4 = classification_name(bics,4)","#3 = classification_name(bics,3)","#2 = classification_name(bics,2)","#if= "&amp;'[11]Peer Sheet'!$AE$2&amp;"","#Peer = "&amp;'[11]Peer Sheet'!$AE$3&amp;""),H1084)))</f>
        <v>#REF!</v>
      </c>
      <c r="M1084" s="28" t="e">
        <f>IF(#REF!="","",IF(D1084="","",IF(#REF!="Yes",_xll.BQL.Query(#REF!&amp;"get(dropna(matches(groupcut(#G,by=#peer,n=10),long_comp_name().value == value(long_comp_name().value,['"&amp;D1084&amp;"']).value),true)) for(members('besgcov index'))","#asof",_xll.BQL.Date(#REF!),"#4 = classification_name(bics,4)","#3 = classification_name(bics,3)","#2 = classification_name(bics,2)","#if= "&amp;'[11]Peer Sheet'!$AE$2&amp;"","#Peer = "&amp;'[11]Peer Sheet'!$AE$3&amp;""),I1084)))</f>
        <v>#REF!</v>
      </c>
    </row>
    <row r="1085" spans="11:13">
      <c r="K1085" s="28" t="e">
        <f>IF(#REF!="","",IF(D1085="","",IFERROR(IF(#REF!="Yes",_xll.BQL.Query(#REF!&amp;"get(dropna(matches(groupcut(#E,by=#peer,n=10),long_comp_name().value == value(long_comp_name().value,['"&amp;D1085&amp;"']).value),true)) for(members('besgcov index'))","#asof",_xll.BQL.Date(#REF!),"#4 = classification_name(bics,4)","#3 = classification_name(bics,3)","#2 = classification_name(bics,2)","#if= "&amp;'[11]Peer Sheet'!$AE$2&amp;"","#Peer = "&amp;'[11]Peer Sheet'!$AE$3&amp;""),G1085)*1,"-")))</f>
        <v>#REF!</v>
      </c>
      <c r="L1085" s="28" t="e">
        <f>IF(#REF!="","",IF(D1085="","",IF(#REF!="Yes",_xll.BQL.Query(#REF!&amp;"get(dropna(matches(groupcut(#S,by=#peer,n=10),long_comp_name().value == value(long_comp_name().value,['"&amp;D1085&amp;"']).value),true)) for(members('besgcov index'))","#asof",_xll.BQL.Date(#REF!),"#4 = classification_name(bics,4)","#3 = classification_name(bics,3)","#2 = classification_name(bics,2)","#if= "&amp;'[11]Peer Sheet'!$AE$2&amp;"","#Peer = "&amp;'[11]Peer Sheet'!$AE$3&amp;""),H1085)))</f>
        <v>#REF!</v>
      </c>
      <c r="M1085" s="28" t="e">
        <f>IF(#REF!="","",IF(D1085="","",IF(#REF!="Yes",_xll.BQL.Query(#REF!&amp;"get(dropna(matches(groupcut(#G,by=#peer,n=10),long_comp_name().value == value(long_comp_name().value,['"&amp;D1085&amp;"']).value),true)) for(members('besgcov index'))","#asof",_xll.BQL.Date(#REF!),"#4 = classification_name(bics,4)","#3 = classification_name(bics,3)","#2 = classification_name(bics,2)","#if= "&amp;'[11]Peer Sheet'!$AE$2&amp;"","#Peer = "&amp;'[11]Peer Sheet'!$AE$3&amp;""),I1085)))</f>
        <v>#REF!</v>
      </c>
    </row>
    <row r="1086" spans="11:13">
      <c r="K1086" s="28" t="e">
        <f>IF(#REF!="","",IF(D1086="","",IFERROR(IF(#REF!="Yes",_xll.BQL.Query(#REF!&amp;"get(dropna(matches(groupcut(#E,by=#peer,n=10),long_comp_name().value == value(long_comp_name().value,['"&amp;D1086&amp;"']).value),true)) for(members('besgcov index'))","#asof",_xll.BQL.Date(#REF!),"#4 = classification_name(bics,4)","#3 = classification_name(bics,3)","#2 = classification_name(bics,2)","#if= "&amp;'[11]Peer Sheet'!$AE$2&amp;"","#Peer = "&amp;'[11]Peer Sheet'!$AE$3&amp;""),G1086)*1,"-")))</f>
        <v>#REF!</v>
      </c>
      <c r="L1086" s="28" t="e">
        <f>IF(#REF!="","",IF(D1086="","",IF(#REF!="Yes",_xll.BQL.Query(#REF!&amp;"get(dropna(matches(groupcut(#S,by=#peer,n=10),long_comp_name().value == value(long_comp_name().value,['"&amp;D1086&amp;"']).value),true)) for(members('besgcov index'))","#asof",_xll.BQL.Date(#REF!),"#4 = classification_name(bics,4)","#3 = classification_name(bics,3)","#2 = classification_name(bics,2)","#if= "&amp;'[11]Peer Sheet'!$AE$2&amp;"","#Peer = "&amp;'[11]Peer Sheet'!$AE$3&amp;""),H1086)))</f>
        <v>#REF!</v>
      </c>
      <c r="M1086" s="28" t="e">
        <f>IF(#REF!="","",IF(D1086="","",IF(#REF!="Yes",_xll.BQL.Query(#REF!&amp;"get(dropna(matches(groupcut(#G,by=#peer,n=10),long_comp_name().value == value(long_comp_name().value,['"&amp;D1086&amp;"']).value),true)) for(members('besgcov index'))","#asof",_xll.BQL.Date(#REF!),"#4 = classification_name(bics,4)","#3 = classification_name(bics,3)","#2 = classification_name(bics,2)","#if= "&amp;'[11]Peer Sheet'!$AE$2&amp;"","#Peer = "&amp;'[11]Peer Sheet'!$AE$3&amp;""),I1086)))</f>
        <v>#REF!</v>
      </c>
    </row>
    <row r="1087" spans="11:13">
      <c r="K1087" s="28" t="e">
        <f>IF(#REF!="","",IF(D1087="","",IFERROR(IF(#REF!="Yes",_xll.BQL.Query(#REF!&amp;"get(dropna(matches(groupcut(#E,by=#peer,n=10),long_comp_name().value == value(long_comp_name().value,['"&amp;D1087&amp;"']).value),true)) for(members('besgcov index'))","#asof",_xll.BQL.Date(#REF!),"#4 = classification_name(bics,4)","#3 = classification_name(bics,3)","#2 = classification_name(bics,2)","#if= "&amp;'[11]Peer Sheet'!$AE$2&amp;"","#Peer = "&amp;'[11]Peer Sheet'!$AE$3&amp;""),G1087)*1,"-")))</f>
        <v>#REF!</v>
      </c>
      <c r="L1087" s="28" t="e">
        <f>IF(#REF!="","",IF(D1087="","",IF(#REF!="Yes",_xll.BQL.Query(#REF!&amp;"get(dropna(matches(groupcut(#S,by=#peer,n=10),long_comp_name().value == value(long_comp_name().value,['"&amp;D1087&amp;"']).value),true)) for(members('besgcov index'))","#asof",_xll.BQL.Date(#REF!),"#4 = classification_name(bics,4)","#3 = classification_name(bics,3)","#2 = classification_name(bics,2)","#if= "&amp;'[11]Peer Sheet'!$AE$2&amp;"","#Peer = "&amp;'[11]Peer Sheet'!$AE$3&amp;""),H1087)))</f>
        <v>#REF!</v>
      </c>
      <c r="M1087" s="28" t="e">
        <f>IF(#REF!="","",IF(D1087="","",IF(#REF!="Yes",_xll.BQL.Query(#REF!&amp;"get(dropna(matches(groupcut(#G,by=#peer,n=10),long_comp_name().value == value(long_comp_name().value,['"&amp;D1087&amp;"']).value),true)) for(members('besgcov index'))","#asof",_xll.BQL.Date(#REF!),"#4 = classification_name(bics,4)","#3 = classification_name(bics,3)","#2 = classification_name(bics,2)","#if= "&amp;'[11]Peer Sheet'!$AE$2&amp;"","#Peer = "&amp;'[11]Peer Sheet'!$AE$3&amp;""),I1087)))</f>
        <v>#REF!</v>
      </c>
    </row>
    <row r="1088" spans="11:13">
      <c r="K1088" s="28" t="e">
        <f>IF(#REF!="","",IF(D1088="","",IFERROR(IF(#REF!="Yes",_xll.BQL.Query(#REF!&amp;"get(dropna(matches(groupcut(#E,by=#peer,n=10),long_comp_name().value == value(long_comp_name().value,['"&amp;D1088&amp;"']).value),true)) for(members('besgcov index'))","#asof",_xll.BQL.Date(#REF!),"#4 = classification_name(bics,4)","#3 = classification_name(bics,3)","#2 = classification_name(bics,2)","#if= "&amp;'[11]Peer Sheet'!$AE$2&amp;"","#Peer = "&amp;'[11]Peer Sheet'!$AE$3&amp;""),G1088)*1,"-")))</f>
        <v>#REF!</v>
      </c>
      <c r="L1088" s="28" t="e">
        <f>IF(#REF!="","",IF(D1088="","",IF(#REF!="Yes",_xll.BQL.Query(#REF!&amp;"get(dropna(matches(groupcut(#S,by=#peer,n=10),long_comp_name().value == value(long_comp_name().value,['"&amp;D1088&amp;"']).value),true)) for(members('besgcov index'))","#asof",_xll.BQL.Date(#REF!),"#4 = classification_name(bics,4)","#3 = classification_name(bics,3)","#2 = classification_name(bics,2)","#if= "&amp;'[11]Peer Sheet'!$AE$2&amp;"","#Peer = "&amp;'[11]Peer Sheet'!$AE$3&amp;""),H1088)))</f>
        <v>#REF!</v>
      </c>
      <c r="M1088" s="28" t="e">
        <f>IF(#REF!="","",IF(D1088="","",IF(#REF!="Yes",_xll.BQL.Query(#REF!&amp;"get(dropna(matches(groupcut(#G,by=#peer,n=10),long_comp_name().value == value(long_comp_name().value,['"&amp;D1088&amp;"']).value),true)) for(members('besgcov index'))","#asof",_xll.BQL.Date(#REF!),"#4 = classification_name(bics,4)","#3 = classification_name(bics,3)","#2 = classification_name(bics,2)","#if= "&amp;'[11]Peer Sheet'!$AE$2&amp;"","#Peer = "&amp;'[11]Peer Sheet'!$AE$3&amp;""),I1088)))</f>
        <v>#REF!</v>
      </c>
    </row>
    <row r="1089" spans="11:13">
      <c r="K1089" s="28" t="e">
        <f>IF(#REF!="","",IF(D1089="","",IFERROR(IF(#REF!="Yes",_xll.BQL.Query(#REF!&amp;"get(dropna(matches(groupcut(#E,by=#peer,n=10),long_comp_name().value == value(long_comp_name().value,['"&amp;D1089&amp;"']).value),true)) for(members('besgcov index'))","#asof",_xll.BQL.Date(#REF!),"#4 = classification_name(bics,4)","#3 = classification_name(bics,3)","#2 = classification_name(bics,2)","#if= "&amp;'[11]Peer Sheet'!$AE$2&amp;"","#Peer = "&amp;'[11]Peer Sheet'!$AE$3&amp;""),G1089)*1,"-")))</f>
        <v>#REF!</v>
      </c>
      <c r="L1089" s="28" t="e">
        <f>IF(#REF!="","",IF(D1089="","",IF(#REF!="Yes",_xll.BQL.Query(#REF!&amp;"get(dropna(matches(groupcut(#S,by=#peer,n=10),long_comp_name().value == value(long_comp_name().value,['"&amp;D1089&amp;"']).value),true)) for(members('besgcov index'))","#asof",_xll.BQL.Date(#REF!),"#4 = classification_name(bics,4)","#3 = classification_name(bics,3)","#2 = classification_name(bics,2)","#if= "&amp;'[11]Peer Sheet'!$AE$2&amp;"","#Peer = "&amp;'[11]Peer Sheet'!$AE$3&amp;""),H1089)))</f>
        <v>#REF!</v>
      </c>
      <c r="M1089" s="28" t="e">
        <f>IF(#REF!="","",IF(D1089="","",IF(#REF!="Yes",_xll.BQL.Query(#REF!&amp;"get(dropna(matches(groupcut(#G,by=#peer,n=10),long_comp_name().value == value(long_comp_name().value,['"&amp;D1089&amp;"']).value),true)) for(members('besgcov index'))","#asof",_xll.BQL.Date(#REF!),"#4 = classification_name(bics,4)","#3 = classification_name(bics,3)","#2 = classification_name(bics,2)","#if= "&amp;'[11]Peer Sheet'!$AE$2&amp;"","#Peer = "&amp;'[11]Peer Sheet'!$AE$3&amp;""),I1089)))</f>
        <v>#REF!</v>
      </c>
    </row>
    <row r="1090" spans="11:13">
      <c r="K1090" s="28" t="e">
        <f>IF(#REF!="","",IF(D1090="","",IFERROR(IF(#REF!="Yes",_xll.BQL.Query(#REF!&amp;"get(dropna(matches(groupcut(#E,by=#peer,n=10),long_comp_name().value == value(long_comp_name().value,['"&amp;D1090&amp;"']).value),true)) for(members('besgcov index'))","#asof",_xll.BQL.Date(#REF!),"#4 = classification_name(bics,4)","#3 = classification_name(bics,3)","#2 = classification_name(bics,2)","#if= "&amp;'[11]Peer Sheet'!$AE$2&amp;"","#Peer = "&amp;'[11]Peer Sheet'!$AE$3&amp;""),G1090)*1,"-")))</f>
        <v>#REF!</v>
      </c>
      <c r="L1090" s="28" t="e">
        <f>IF(#REF!="","",IF(D1090="","",IF(#REF!="Yes",_xll.BQL.Query(#REF!&amp;"get(dropna(matches(groupcut(#S,by=#peer,n=10),long_comp_name().value == value(long_comp_name().value,['"&amp;D1090&amp;"']).value),true)) for(members('besgcov index'))","#asof",_xll.BQL.Date(#REF!),"#4 = classification_name(bics,4)","#3 = classification_name(bics,3)","#2 = classification_name(bics,2)","#if= "&amp;'[11]Peer Sheet'!$AE$2&amp;"","#Peer = "&amp;'[11]Peer Sheet'!$AE$3&amp;""),H1090)))</f>
        <v>#REF!</v>
      </c>
      <c r="M1090" s="28" t="e">
        <f>IF(#REF!="","",IF(D1090="","",IF(#REF!="Yes",_xll.BQL.Query(#REF!&amp;"get(dropna(matches(groupcut(#G,by=#peer,n=10),long_comp_name().value == value(long_comp_name().value,['"&amp;D1090&amp;"']).value),true)) for(members('besgcov index'))","#asof",_xll.BQL.Date(#REF!),"#4 = classification_name(bics,4)","#3 = classification_name(bics,3)","#2 = classification_name(bics,2)","#if= "&amp;'[11]Peer Sheet'!$AE$2&amp;"","#Peer = "&amp;'[11]Peer Sheet'!$AE$3&amp;""),I1090)))</f>
        <v>#REF!</v>
      </c>
    </row>
    <row r="1091" spans="11:13">
      <c r="K1091" s="28" t="e">
        <f>IF(#REF!="","",IF(D1091="","",IFERROR(IF(#REF!="Yes",_xll.BQL.Query(#REF!&amp;"get(dropna(matches(groupcut(#E,by=#peer,n=10),long_comp_name().value == value(long_comp_name().value,['"&amp;D1091&amp;"']).value),true)) for(members('besgcov index'))","#asof",_xll.BQL.Date(#REF!),"#4 = classification_name(bics,4)","#3 = classification_name(bics,3)","#2 = classification_name(bics,2)","#if= "&amp;'[11]Peer Sheet'!$AE$2&amp;"","#Peer = "&amp;'[11]Peer Sheet'!$AE$3&amp;""),G1091)*1,"-")))</f>
        <v>#REF!</v>
      </c>
      <c r="L1091" s="28" t="e">
        <f>IF(#REF!="","",IF(D1091="","",IF(#REF!="Yes",_xll.BQL.Query(#REF!&amp;"get(dropna(matches(groupcut(#S,by=#peer,n=10),long_comp_name().value == value(long_comp_name().value,['"&amp;D1091&amp;"']).value),true)) for(members('besgcov index'))","#asof",_xll.BQL.Date(#REF!),"#4 = classification_name(bics,4)","#3 = classification_name(bics,3)","#2 = classification_name(bics,2)","#if= "&amp;'[11]Peer Sheet'!$AE$2&amp;"","#Peer = "&amp;'[11]Peer Sheet'!$AE$3&amp;""),H1091)))</f>
        <v>#REF!</v>
      </c>
      <c r="M1091" s="28" t="e">
        <f>IF(#REF!="","",IF(D1091="","",IF(#REF!="Yes",_xll.BQL.Query(#REF!&amp;"get(dropna(matches(groupcut(#G,by=#peer,n=10),long_comp_name().value == value(long_comp_name().value,['"&amp;D1091&amp;"']).value),true)) for(members('besgcov index'))","#asof",_xll.BQL.Date(#REF!),"#4 = classification_name(bics,4)","#3 = classification_name(bics,3)","#2 = classification_name(bics,2)","#if= "&amp;'[11]Peer Sheet'!$AE$2&amp;"","#Peer = "&amp;'[11]Peer Sheet'!$AE$3&amp;""),I1091)))</f>
        <v>#REF!</v>
      </c>
    </row>
    <row r="1092" spans="11:13">
      <c r="K1092" s="28" t="e">
        <f>IF(#REF!="","",IF(D1092="","",IFERROR(IF(#REF!="Yes",_xll.BQL.Query(#REF!&amp;"get(dropna(matches(groupcut(#E,by=#peer,n=10),long_comp_name().value == value(long_comp_name().value,['"&amp;D1092&amp;"']).value),true)) for(members('besgcov index'))","#asof",_xll.BQL.Date(#REF!),"#4 = classification_name(bics,4)","#3 = classification_name(bics,3)","#2 = classification_name(bics,2)","#if= "&amp;'[11]Peer Sheet'!$AE$2&amp;"","#Peer = "&amp;'[11]Peer Sheet'!$AE$3&amp;""),G1092)*1,"-")))</f>
        <v>#REF!</v>
      </c>
      <c r="L1092" s="28" t="e">
        <f>IF(#REF!="","",IF(D1092="","",IF(#REF!="Yes",_xll.BQL.Query(#REF!&amp;"get(dropna(matches(groupcut(#S,by=#peer,n=10),long_comp_name().value == value(long_comp_name().value,['"&amp;D1092&amp;"']).value),true)) for(members('besgcov index'))","#asof",_xll.BQL.Date(#REF!),"#4 = classification_name(bics,4)","#3 = classification_name(bics,3)","#2 = classification_name(bics,2)","#if= "&amp;'[11]Peer Sheet'!$AE$2&amp;"","#Peer = "&amp;'[11]Peer Sheet'!$AE$3&amp;""),H1092)))</f>
        <v>#REF!</v>
      </c>
      <c r="M1092" s="28" t="e">
        <f>IF(#REF!="","",IF(D1092="","",IF(#REF!="Yes",_xll.BQL.Query(#REF!&amp;"get(dropna(matches(groupcut(#G,by=#peer,n=10),long_comp_name().value == value(long_comp_name().value,['"&amp;D1092&amp;"']).value),true)) for(members('besgcov index'))","#asof",_xll.BQL.Date(#REF!),"#4 = classification_name(bics,4)","#3 = classification_name(bics,3)","#2 = classification_name(bics,2)","#if= "&amp;'[11]Peer Sheet'!$AE$2&amp;"","#Peer = "&amp;'[11]Peer Sheet'!$AE$3&amp;""),I1092)))</f>
        <v>#REF!</v>
      </c>
    </row>
    <row r="1093" spans="11:13">
      <c r="K1093" s="28" t="e">
        <f>IF(#REF!="","",IF(D1093="","",IFERROR(IF(#REF!="Yes",_xll.BQL.Query(#REF!&amp;"get(dropna(matches(groupcut(#E,by=#peer,n=10),long_comp_name().value == value(long_comp_name().value,['"&amp;D1093&amp;"']).value),true)) for(members('besgcov index'))","#asof",_xll.BQL.Date(#REF!),"#4 = classification_name(bics,4)","#3 = classification_name(bics,3)","#2 = classification_name(bics,2)","#if= "&amp;'[11]Peer Sheet'!$AE$2&amp;"","#Peer = "&amp;'[11]Peer Sheet'!$AE$3&amp;""),G1093)*1,"-")))</f>
        <v>#REF!</v>
      </c>
      <c r="L1093" s="28" t="e">
        <f>IF(#REF!="","",IF(D1093="","",IF(#REF!="Yes",_xll.BQL.Query(#REF!&amp;"get(dropna(matches(groupcut(#S,by=#peer,n=10),long_comp_name().value == value(long_comp_name().value,['"&amp;D1093&amp;"']).value),true)) for(members('besgcov index'))","#asof",_xll.BQL.Date(#REF!),"#4 = classification_name(bics,4)","#3 = classification_name(bics,3)","#2 = classification_name(bics,2)","#if= "&amp;'[11]Peer Sheet'!$AE$2&amp;"","#Peer = "&amp;'[11]Peer Sheet'!$AE$3&amp;""),H1093)))</f>
        <v>#REF!</v>
      </c>
      <c r="M1093" s="28" t="e">
        <f>IF(#REF!="","",IF(D1093="","",IF(#REF!="Yes",_xll.BQL.Query(#REF!&amp;"get(dropna(matches(groupcut(#G,by=#peer,n=10),long_comp_name().value == value(long_comp_name().value,['"&amp;D1093&amp;"']).value),true)) for(members('besgcov index'))","#asof",_xll.BQL.Date(#REF!),"#4 = classification_name(bics,4)","#3 = classification_name(bics,3)","#2 = classification_name(bics,2)","#if= "&amp;'[11]Peer Sheet'!$AE$2&amp;"","#Peer = "&amp;'[11]Peer Sheet'!$AE$3&amp;""),I1093)))</f>
        <v>#REF!</v>
      </c>
    </row>
    <row r="1094" spans="11:13">
      <c r="K1094" s="28" t="e">
        <f>IF(#REF!="","",IF(D1094="","",IFERROR(IF(#REF!="Yes",_xll.BQL.Query(#REF!&amp;"get(dropna(matches(groupcut(#E,by=#peer,n=10),long_comp_name().value == value(long_comp_name().value,['"&amp;D1094&amp;"']).value),true)) for(members('besgcov index'))","#asof",_xll.BQL.Date(#REF!),"#4 = classification_name(bics,4)","#3 = classification_name(bics,3)","#2 = classification_name(bics,2)","#if= "&amp;'[11]Peer Sheet'!$AE$2&amp;"","#Peer = "&amp;'[11]Peer Sheet'!$AE$3&amp;""),G1094)*1,"-")))</f>
        <v>#REF!</v>
      </c>
      <c r="L1094" s="28" t="e">
        <f>IF(#REF!="","",IF(D1094="","",IF(#REF!="Yes",_xll.BQL.Query(#REF!&amp;"get(dropna(matches(groupcut(#S,by=#peer,n=10),long_comp_name().value == value(long_comp_name().value,['"&amp;D1094&amp;"']).value),true)) for(members('besgcov index'))","#asof",_xll.BQL.Date(#REF!),"#4 = classification_name(bics,4)","#3 = classification_name(bics,3)","#2 = classification_name(bics,2)","#if= "&amp;'[11]Peer Sheet'!$AE$2&amp;"","#Peer = "&amp;'[11]Peer Sheet'!$AE$3&amp;""),H1094)))</f>
        <v>#REF!</v>
      </c>
      <c r="M1094" s="28" t="e">
        <f>IF(#REF!="","",IF(D1094="","",IF(#REF!="Yes",_xll.BQL.Query(#REF!&amp;"get(dropna(matches(groupcut(#G,by=#peer,n=10),long_comp_name().value == value(long_comp_name().value,['"&amp;D1094&amp;"']).value),true)) for(members('besgcov index'))","#asof",_xll.BQL.Date(#REF!),"#4 = classification_name(bics,4)","#3 = classification_name(bics,3)","#2 = classification_name(bics,2)","#if= "&amp;'[11]Peer Sheet'!$AE$2&amp;"","#Peer = "&amp;'[11]Peer Sheet'!$AE$3&amp;""),I1094)))</f>
        <v>#REF!</v>
      </c>
    </row>
    <row r="1095" spans="11:13">
      <c r="K1095" s="28" t="e">
        <f>IF(#REF!="","",IF(D1095="","",IFERROR(IF(#REF!="Yes",_xll.BQL.Query(#REF!&amp;"get(dropna(matches(groupcut(#E,by=#peer,n=10),long_comp_name().value == value(long_comp_name().value,['"&amp;D1095&amp;"']).value),true)) for(members('besgcov index'))","#asof",_xll.BQL.Date(#REF!),"#4 = classification_name(bics,4)","#3 = classification_name(bics,3)","#2 = classification_name(bics,2)","#if= "&amp;'[11]Peer Sheet'!$AE$2&amp;"","#Peer = "&amp;'[11]Peer Sheet'!$AE$3&amp;""),G1095)*1,"-")))</f>
        <v>#REF!</v>
      </c>
      <c r="L1095" s="28" t="e">
        <f>IF(#REF!="","",IF(D1095="","",IF(#REF!="Yes",_xll.BQL.Query(#REF!&amp;"get(dropna(matches(groupcut(#S,by=#peer,n=10),long_comp_name().value == value(long_comp_name().value,['"&amp;D1095&amp;"']).value),true)) for(members('besgcov index'))","#asof",_xll.BQL.Date(#REF!),"#4 = classification_name(bics,4)","#3 = classification_name(bics,3)","#2 = classification_name(bics,2)","#if= "&amp;'[11]Peer Sheet'!$AE$2&amp;"","#Peer = "&amp;'[11]Peer Sheet'!$AE$3&amp;""),H1095)))</f>
        <v>#REF!</v>
      </c>
      <c r="M1095" s="28" t="e">
        <f>IF(#REF!="","",IF(D1095="","",IF(#REF!="Yes",_xll.BQL.Query(#REF!&amp;"get(dropna(matches(groupcut(#G,by=#peer,n=10),long_comp_name().value == value(long_comp_name().value,['"&amp;D1095&amp;"']).value),true)) for(members('besgcov index'))","#asof",_xll.BQL.Date(#REF!),"#4 = classification_name(bics,4)","#3 = classification_name(bics,3)","#2 = classification_name(bics,2)","#if= "&amp;'[11]Peer Sheet'!$AE$2&amp;"","#Peer = "&amp;'[11]Peer Sheet'!$AE$3&amp;""),I1095)))</f>
        <v>#REF!</v>
      </c>
    </row>
    <row r="1096" spans="11:13">
      <c r="K1096" s="28" t="e">
        <f>IF(#REF!="","",IF(D1096="","",IFERROR(IF(#REF!="Yes",_xll.BQL.Query(#REF!&amp;"get(dropna(matches(groupcut(#E,by=#peer,n=10),long_comp_name().value == value(long_comp_name().value,['"&amp;D1096&amp;"']).value),true)) for(members('besgcov index'))","#asof",_xll.BQL.Date(#REF!),"#4 = classification_name(bics,4)","#3 = classification_name(bics,3)","#2 = classification_name(bics,2)","#if= "&amp;'[11]Peer Sheet'!$AE$2&amp;"","#Peer = "&amp;'[11]Peer Sheet'!$AE$3&amp;""),G1096)*1,"-")))</f>
        <v>#REF!</v>
      </c>
      <c r="L1096" s="28" t="e">
        <f>IF(#REF!="","",IF(D1096="","",IF(#REF!="Yes",_xll.BQL.Query(#REF!&amp;"get(dropna(matches(groupcut(#S,by=#peer,n=10),long_comp_name().value == value(long_comp_name().value,['"&amp;D1096&amp;"']).value),true)) for(members('besgcov index'))","#asof",_xll.BQL.Date(#REF!),"#4 = classification_name(bics,4)","#3 = classification_name(bics,3)","#2 = classification_name(bics,2)","#if= "&amp;'[11]Peer Sheet'!$AE$2&amp;"","#Peer = "&amp;'[11]Peer Sheet'!$AE$3&amp;""),H1096)))</f>
        <v>#REF!</v>
      </c>
      <c r="M1096" s="28" t="e">
        <f>IF(#REF!="","",IF(D1096="","",IF(#REF!="Yes",_xll.BQL.Query(#REF!&amp;"get(dropna(matches(groupcut(#G,by=#peer,n=10),long_comp_name().value == value(long_comp_name().value,['"&amp;D1096&amp;"']).value),true)) for(members('besgcov index'))","#asof",_xll.BQL.Date(#REF!),"#4 = classification_name(bics,4)","#3 = classification_name(bics,3)","#2 = classification_name(bics,2)","#if= "&amp;'[11]Peer Sheet'!$AE$2&amp;"","#Peer = "&amp;'[11]Peer Sheet'!$AE$3&amp;""),I1096)))</f>
        <v>#REF!</v>
      </c>
    </row>
    <row r="1097" spans="11:13">
      <c r="K1097" s="28" t="e">
        <f>IF(#REF!="","",IF(D1097="","",IFERROR(IF(#REF!="Yes",_xll.BQL.Query(#REF!&amp;"get(dropna(matches(groupcut(#E,by=#peer,n=10),long_comp_name().value == value(long_comp_name().value,['"&amp;D1097&amp;"']).value),true)) for(members('besgcov index'))","#asof",_xll.BQL.Date(#REF!),"#4 = classification_name(bics,4)","#3 = classification_name(bics,3)","#2 = classification_name(bics,2)","#if= "&amp;'[11]Peer Sheet'!$AE$2&amp;"","#Peer = "&amp;'[11]Peer Sheet'!$AE$3&amp;""),G1097)*1,"-")))</f>
        <v>#REF!</v>
      </c>
      <c r="L1097" s="28" t="e">
        <f>IF(#REF!="","",IF(D1097="","",IF(#REF!="Yes",_xll.BQL.Query(#REF!&amp;"get(dropna(matches(groupcut(#S,by=#peer,n=10),long_comp_name().value == value(long_comp_name().value,['"&amp;D1097&amp;"']).value),true)) for(members('besgcov index'))","#asof",_xll.BQL.Date(#REF!),"#4 = classification_name(bics,4)","#3 = classification_name(bics,3)","#2 = classification_name(bics,2)","#if= "&amp;'[11]Peer Sheet'!$AE$2&amp;"","#Peer = "&amp;'[11]Peer Sheet'!$AE$3&amp;""),H1097)))</f>
        <v>#REF!</v>
      </c>
      <c r="M1097" s="28" t="e">
        <f>IF(#REF!="","",IF(D1097="","",IF(#REF!="Yes",_xll.BQL.Query(#REF!&amp;"get(dropna(matches(groupcut(#G,by=#peer,n=10),long_comp_name().value == value(long_comp_name().value,['"&amp;D1097&amp;"']).value),true)) for(members('besgcov index'))","#asof",_xll.BQL.Date(#REF!),"#4 = classification_name(bics,4)","#3 = classification_name(bics,3)","#2 = classification_name(bics,2)","#if= "&amp;'[11]Peer Sheet'!$AE$2&amp;"","#Peer = "&amp;'[11]Peer Sheet'!$AE$3&amp;""),I1097)))</f>
        <v>#REF!</v>
      </c>
    </row>
    <row r="1098" spans="11:13">
      <c r="K1098" s="28" t="e">
        <f>IF(#REF!="","",IF(D1098="","",IFERROR(IF(#REF!="Yes",_xll.BQL.Query(#REF!&amp;"get(dropna(matches(groupcut(#E,by=#peer,n=10),long_comp_name().value == value(long_comp_name().value,['"&amp;D1098&amp;"']).value),true)) for(members('besgcov index'))","#asof",_xll.BQL.Date(#REF!),"#4 = classification_name(bics,4)","#3 = classification_name(bics,3)","#2 = classification_name(bics,2)","#if= "&amp;'[11]Peer Sheet'!$AE$2&amp;"","#Peer = "&amp;'[11]Peer Sheet'!$AE$3&amp;""),G1098)*1,"-")))</f>
        <v>#REF!</v>
      </c>
      <c r="L1098" s="28" t="e">
        <f>IF(#REF!="","",IF(D1098="","",IF(#REF!="Yes",_xll.BQL.Query(#REF!&amp;"get(dropna(matches(groupcut(#S,by=#peer,n=10),long_comp_name().value == value(long_comp_name().value,['"&amp;D1098&amp;"']).value),true)) for(members('besgcov index'))","#asof",_xll.BQL.Date(#REF!),"#4 = classification_name(bics,4)","#3 = classification_name(bics,3)","#2 = classification_name(bics,2)","#if= "&amp;'[11]Peer Sheet'!$AE$2&amp;"","#Peer = "&amp;'[11]Peer Sheet'!$AE$3&amp;""),H1098)))</f>
        <v>#REF!</v>
      </c>
      <c r="M1098" s="28" t="e">
        <f>IF(#REF!="","",IF(D1098="","",IF(#REF!="Yes",_xll.BQL.Query(#REF!&amp;"get(dropna(matches(groupcut(#G,by=#peer,n=10),long_comp_name().value == value(long_comp_name().value,['"&amp;D1098&amp;"']).value),true)) for(members('besgcov index'))","#asof",_xll.BQL.Date(#REF!),"#4 = classification_name(bics,4)","#3 = classification_name(bics,3)","#2 = classification_name(bics,2)","#if= "&amp;'[11]Peer Sheet'!$AE$2&amp;"","#Peer = "&amp;'[11]Peer Sheet'!$AE$3&amp;""),I1098)))</f>
        <v>#REF!</v>
      </c>
    </row>
    <row r="1099" spans="11:13">
      <c r="K1099" s="28" t="e">
        <f>IF(#REF!="","",IF(D1099="","",IFERROR(IF(#REF!="Yes",_xll.BQL.Query(#REF!&amp;"get(dropna(matches(groupcut(#E,by=#peer,n=10),long_comp_name().value == value(long_comp_name().value,['"&amp;D1099&amp;"']).value),true)) for(members('besgcov index'))","#asof",_xll.BQL.Date(#REF!),"#4 = classification_name(bics,4)","#3 = classification_name(bics,3)","#2 = classification_name(bics,2)","#if= "&amp;'[11]Peer Sheet'!$AE$2&amp;"","#Peer = "&amp;'[11]Peer Sheet'!$AE$3&amp;""),G1099)*1,"-")))</f>
        <v>#REF!</v>
      </c>
      <c r="L1099" s="28" t="e">
        <f>IF(#REF!="","",IF(D1099="","",IF(#REF!="Yes",_xll.BQL.Query(#REF!&amp;"get(dropna(matches(groupcut(#S,by=#peer,n=10),long_comp_name().value == value(long_comp_name().value,['"&amp;D1099&amp;"']).value),true)) for(members('besgcov index'))","#asof",_xll.BQL.Date(#REF!),"#4 = classification_name(bics,4)","#3 = classification_name(bics,3)","#2 = classification_name(bics,2)","#if= "&amp;'[11]Peer Sheet'!$AE$2&amp;"","#Peer = "&amp;'[11]Peer Sheet'!$AE$3&amp;""),H1099)))</f>
        <v>#REF!</v>
      </c>
      <c r="M1099" s="28" t="e">
        <f>IF(#REF!="","",IF(D1099="","",IF(#REF!="Yes",_xll.BQL.Query(#REF!&amp;"get(dropna(matches(groupcut(#G,by=#peer,n=10),long_comp_name().value == value(long_comp_name().value,['"&amp;D1099&amp;"']).value),true)) for(members('besgcov index'))","#asof",_xll.BQL.Date(#REF!),"#4 = classification_name(bics,4)","#3 = classification_name(bics,3)","#2 = classification_name(bics,2)","#if= "&amp;'[11]Peer Sheet'!$AE$2&amp;"","#Peer = "&amp;'[11]Peer Sheet'!$AE$3&amp;""),I1099)))</f>
        <v>#REF!</v>
      </c>
    </row>
    <row r="1100" spans="11:13">
      <c r="K1100" s="28" t="e">
        <f>IF(#REF!="","",IF(D1100="","",IFERROR(IF(#REF!="Yes",_xll.BQL.Query(#REF!&amp;"get(dropna(matches(groupcut(#E,by=#peer,n=10),long_comp_name().value == value(long_comp_name().value,['"&amp;D1100&amp;"']).value),true)) for(members('besgcov index'))","#asof",_xll.BQL.Date(#REF!),"#4 = classification_name(bics,4)","#3 = classification_name(bics,3)","#2 = classification_name(bics,2)","#if= "&amp;'[11]Peer Sheet'!$AE$2&amp;"","#Peer = "&amp;'[11]Peer Sheet'!$AE$3&amp;""),G1100)*1,"-")))</f>
        <v>#REF!</v>
      </c>
      <c r="L1100" s="28" t="e">
        <f>IF(#REF!="","",IF(D1100="","",IF(#REF!="Yes",_xll.BQL.Query(#REF!&amp;"get(dropna(matches(groupcut(#S,by=#peer,n=10),long_comp_name().value == value(long_comp_name().value,['"&amp;D1100&amp;"']).value),true)) for(members('besgcov index'))","#asof",_xll.BQL.Date(#REF!),"#4 = classification_name(bics,4)","#3 = classification_name(bics,3)","#2 = classification_name(bics,2)","#if= "&amp;'[11]Peer Sheet'!$AE$2&amp;"","#Peer = "&amp;'[11]Peer Sheet'!$AE$3&amp;""),H1100)))</f>
        <v>#REF!</v>
      </c>
      <c r="M1100" s="28" t="e">
        <f>IF(#REF!="","",IF(D1100="","",IF(#REF!="Yes",_xll.BQL.Query(#REF!&amp;"get(dropna(matches(groupcut(#G,by=#peer,n=10),long_comp_name().value == value(long_comp_name().value,['"&amp;D1100&amp;"']).value),true)) for(members('besgcov index'))","#asof",_xll.BQL.Date(#REF!),"#4 = classification_name(bics,4)","#3 = classification_name(bics,3)","#2 = classification_name(bics,2)","#if= "&amp;'[11]Peer Sheet'!$AE$2&amp;"","#Peer = "&amp;'[11]Peer Sheet'!$AE$3&amp;""),I1100)))</f>
        <v>#REF!</v>
      </c>
    </row>
    <row r="1101" spans="11:13">
      <c r="K1101" s="28" t="e">
        <f>IF(#REF!="","",IF(D1101="","",IFERROR(IF(#REF!="Yes",_xll.BQL.Query(#REF!&amp;"get(dropna(matches(groupcut(#E,by=#peer,n=10),long_comp_name().value == value(long_comp_name().value,['"&amp;D1101&amp;"']).value),true)) for(members('besgcov index'))","#asof",_xll.BQL.Date(#REF!),"#4 = classification_name(bics,4)","#3 = classification_name(bics,3)","#2 = classification_name(bics,2)","#if= "&amp;'[11]Peer Sheet'!$AE$2&amp;"","#Peer = "&amp;'[11]Peer Sheet'!$AE$3&amp;""),G1101)*1,"-")))</f>
        <v>#REF!</v>
      </c>
      <c r="L1101" s="28" t="e">
        <f>IF(#REF!="","",IF(D1101="","",IF(#REF!="Yes",_xll.BQL.Query(#REF!&amp;"get(dropna(matches(groupcut(#S,by=#peer,n=10),long_comp_name().value == value(long_comp_name().value,['"&amp;D1101&amp;"']).value),true)) for(members('besgcov index'))","#asof",_xll.BQL.Date(#REF!),"#4 = classification_name(bics,4)","#3 = classification_name(bics,3)","#2 = classification_name(bics,2)","#if= "&amp;'[11]Peer Sheet'!$AE$2&amp;"","#Peer = "&amp;'[11]Peer Sheet'!$AE$3&amp;""),H1101)))</f>
        <v>#REF!</v>
      </c>
      <c r="M1101" s="28" t="e">
        <f>IF(#REF!="","",IF(D1101="","",IF(#REF!="Yes",_xll.BQL.Query(#REF!&amp;"get(dropna(matches(groupcut(#G,by=#peer,n=10),long_comp_name().value == value(long_comp_name().value,['"&amp;D1101&amp;"']).value),true)) for(members('besgcov index'))","#asof",_xll.BQL.Date(#REF!),"#4 = classification_name(bics,4)","#3 = classification_name(bics,3)","#2 = classification_name(bics,2)","#if= "&amp;'[11]Peer Sheet'!$AE$2&amp;"","#Peer = "&amp;'[11]Peer Sheet'!$AE$3&amp;""),I1101)))</f>
        <v>#REF!</v>
      </c>
    </row>
    <row r="1102" spans="11:13">
      <c r="K1102" s="28" t="e">
        <f>IF(#REF!="","",IF(D1102="","",IFERROR(IF(#REF!="Yes",_xll.BQL.Query(#REF!&amp;"get(dropna(matches(groupcut(#E,by=#peer,n=10),long_comp_name().value == value(long_comp_name().value,['"&amp;D1102&amp;"']).value),true)) for(members('besgcov index'))","#asof",_xll.BQL.Date(#REF!),"#4 = classification_name(bics,4)","#3 = classification_name(bics,3)","#2 = classification_name(bics,2)","#if= "&amp;'[11]Peer Sheet'!$AE$2&amp;"","#Peer = "&amp;'[11]Peer Sheet'!$AE$3&amp;""),G1102)*1,"-")))</f>
        <v>#REF!</v>
      </c>
      <c r="L1102" s="28" t="e">
        <f>IF(#REF!="","",IF(D1102="","",IF(#REF!="Yes",_xll.BQL.Query(#REF!&amp;"get(dropna(matches(groupcut(#S,by=#peer,n=10),long_comp_name().value == value(long_comp_name().value,['"&amp;D1102&amp;"']).value),true)) for(members('besgcov index'))","#asof",_xll.BQL.Date(#REF!),"#4 = classification_name(bics,4)","#3 = classification_name(bics,3)","#2 = classification_name(bics,2)","#if= "&amp;'[11]Peer Sheet'!$AE$2&amp;"","#Peer = "&amp;'[11]Peer Sheet'!$AE$3&amp;""),H1102)))</f>
        <v>#REF!</v>
      </c>
      <c r="M1102" s="28" t="e">
        <f>IF(#REF!="","",IF(D1102="","",IF(#REF!="Yes",_xll.BQL.Query(#REF!&amp;"get(dropna(matches(groupcut(#G,by=#peer,n=10),long_comp_name().value == value(long_comp_name().value,['"&amp;D1102&amp;"']).value),true)) for(members('besgcov index'))","#asof",_xll.BQL.Date(#REF!),"#4 = classification_name(bics,4)","#3 = classification_name(bics,3)","#2 = classification_name(bics,2)","#if= "&amp;'[11]Peer Sheet'!$AE$2&amp;"","#Peer = "&amp;'[11]Peer Sheet'!$AE$3&amp;""),I1102)))</f>
        <v>#REF!</v>
      </c>
    </row>
    <row r="1103" spans="11:13">
      <c r="K1103" s="28" t="e">
        <f>IF(#REF!="","",IF(D1103="","",IFERROR(IF(#REF!="Yes",_xll.BQL.Query(#REF!&amp;"get(dropna(matches(groupcut(#E,by=#peer,n=10),long_comp_name().value == value(long_comp_name().value,['"&amp;D1103&amp;"']).value),true)) for(members('besgcov index'))","#asof",_xll.BQL.Date(#REF!),"#4 = classification_name(bics,4)","#3 = classification_name(bics,3)","#2 = classification_name(bics,2)","#if= "&amp;'[11]Peer Sheet'!$AE$2&amp;"","#Peer = "&amp;'[11]Peer Sheet'!$AE$3&amp;""),G1103)*1,"-")))</f>
        <v>#REF!</v>
      </c>
      <c r="L1103" s="28" t="e">
        <f>IF(#REF!="","",IF(D1103="","",IF(#REF!="Yes",_xll.BQL.Query(#REF!&amp;"get(dropna(matches(groupcut(#S,by=#peer,n=10),long_comp_name().value == value(long_comp_name().value,['"&amp;D1103&amp;"']).value),true)) for(members('besgcov index'))","#asof",_xll.BQL.Date(#REF!),"#4 = classification_name(bics,4)","#3 = classification_name(bics,3)","#2 = classification_name(bics,2)","#if= "&amp;'[11]Peer Sheet'!$AE$2&amp;"","#Peer = "&amp;'[11]Peer Sheet'!$AE$3&amp;""),H1103)))</f>
        <v>#REF!</v>
      </c>
      <c r="M1103" s="28" t="e">
        <f>IF(#REF!="","",IF(D1103="","",IF(#REF!="Yes",_xll.BQL.Query(#REF!&amp;"get(dropna(matches(groupcut(#G,by=#peer,n=10),long_comp_name().value == value(long_comp_name().value,['"&amp;D1103&amp;"']).value),true)) for(members('besgcov index'))","#asof",_xll.BQL.Date(#REF!),"#4 = classification_name(bics,4)","#3 = classification_name(bics,3)","#2 = classification_name(bics,2)","#if= "&amp;'[11]Peer Sheet'!$AE$2&amp;"","#Peer = "&amp;'[11]Peer Sheet'!$AE$3&amp;""),I1103)))</f>
        <v>#REF!</v>
      </c>
    </row>
    <row r="1104" spans="11:13">
      <c r="K1104" s="28" t="e">
        <f>IF(#REF!="","",IF(D1104="","",IFERROR(IF(#REF!="Yes",_xll.BQL.Query(#REF!&amp;"get(dropna(matches(groupcut(#E,by=#peer,n=10),long_comp_name().value == value(long_comp_name().value,['"&amp;D1104&amp;"']).value),true)) for(members('besgcov index'))","#asof",_xll.BQL.Date(#REF!),"#4 = classification_name(bics,4)","#3 = classification_name(bics,3)","#2 = classification_name(bics,2)","#if= "&amp;'[11]Peer Sheet'!$AE$2&amp;"","#Peer = "&amp;'[11]Peer Sheet'!$AE$3&amp;""),G1104)*1,"-")))</f>
        <v>#REF!</v>
      </c>
      <c r="L1104" s="28" t="e">
        <f>IF(#REF!="","",IF(D1104="","",IF(#REF!="Yes",_xll.BQL.Query(#REF!&amp;"get(dropna(matches(groupcut(#S,by=#peer,n=10),long_comp_name().value == value(long_comp_name().value,['"&amp;D1104&amp;"']).value),true)) for(members('besgcov index'))","#asof",_xll.BQL.Date(#REF!),"#4 = classification_name(bics,4)","#3 = classification_name(bics,3)","#2 = classification_name(bics,2)","#if= "&amp;'[11]Peer Sheet'!$AE$2&amp;"","#Peer = "&amp;'[11]Peer Sheet'!$AE$3&amp;""),H1104)))</f>
        <v>#REF!</v>
      </c>
      <c r="M1104" s="28" t="e">
        <f>IF(#REF!="","",IF(D1104="","",IF(#REF!="Yes",_xll.BQL.Query(#REF!&amp;"get(dropna(matches(groupcut(#G,by=#peer,n=10),long_comp_name().value == value(long_comp_name().value,['"&amp;D1104&amp;"']).value),true)) for(members('besgcov index'))","#asof",_xll.BQL.Date(#REF!),"#4 = classification_name(bics,4)","#3 = classification_name(bics,3)","#2 = classification_name(bics,2)","#if= "&amp;'[11]Peer Sheet'!$AE$2&amp;"","#Peer = "&amp;'[11]Peer Sheet'!$AE$3&amp;""),I1104)))</f>
        <v>#REF!</v>
      </c>
    </row>
    <row r="1105" spans="11:13">
      <c r="K1105" s="28" t="e">
        <f>IF(#REF!="","",IF(D1105="","",IFERROR(IF(#REF!="Yes",_xll.BQL.Query(#REF!&amp;"get(dropna(matches(groupcut(#E,by=#peer,n=10),long_comp_name().value == value(long_comp_name().value,['"&amp;D1105&amp;"']).value),true)) for(members('besgcov index'))","#asof",_xll.BQL.Date(#REF!),"#4 = classification_name(bics,4)","#3 = classification_name(bics,3)","#2 = classification_name(bics,2)","#if= "&amp;'[11]Peer Sheet'!$AE$2&amp;"","#Peer = "&amp;'[11]Peer Sheet'!$AE$3&amp;""),G1105)*1,"-")))</f>
        <v>#REF!</v>
      </c>
      <c r="L1105" s="28" t="e">
        <f>IF(#REF!="","",IF(D1105="","",IF(#REF!="Yes",_xll.BQL.Query(#REF!&amp;"get(dropna(matches(groupcut(#S,by=#peer,n=10),long_comp_name().value == value(long_comp_name().value,['"&amp;D1105&amp;"']).value),true)) for(members('besgcov index'))","#asof",_xll.BQL.Date(#REF!),"#4 = classification_name(bics,4)","#3 = classification_name(bics,3)","#2 = classification_name(bics,2)","#if= "&amp;'[11]Peer Sheet'!$AE$2&amp;"","#Peer = "&amp;'[11]Peer Sheet'!$AE$3&amp;""),H1105)))</f>
        <v>#REF!</v>
      </c>
      <c r="M1105" s="28" t="e">
        <f>IF(#REF!="","",IF(D1105="","",IF(#REF!="Yes",_xll.BQL.Query(#REF!&amp;"get(dropna(matches(groupcut(#G,by=#peer,n=10),long_comp_name().value == value(long_comp_name().value,['"&amp;D1105&amp;"']).value),true)) for(members('besgcov index'))","#asof",_xll.BQL.Date(#REF!),"#4 = classification_name(bics,4)","#3 = classification_name(bics,3)","#2 = classification_name(bics,2)","#if= "&amp;'[11]Peer Sheet'!$AE$2&amp;"","#Peer = "&amp;'[11]Peer Sheet'!$AE$3&amp;""),I1105)))</f>
        <v>#REF!</v>
      </c>
    </row>
    <row r="1106" spans="11:13">
      <c r="K1106" s="28" t="e">
        <f>IF(#REF!="","",IF(D1106="","",IFERROR(IF(#REF!="Yes",_xll.BQL.Query(#REF!&amp;"get(dropna(matches(groupcut(#E,by=#peer,n=10),long_comp_name().value == value(long_comp_name().value,['"&amp;D1106&amp;"']).value),true)) for(members('besgcov index'))","#asof",_xll.BQL.Date(#REF!),"#4 = classification_name(bics,4)","#3 = classification_name(bics,3)","#2 = classification_name(bics,2)","#if= "&amp;'[11]Peer Sheet'!$AE$2&amp;"","#Peer = "&amp;'[11]Peer Sheet'!$AE$3&amp;""),G1106)*1,"-")))</f>
        <v>#REF!</v>
      </c>
      <c r="L1106" s="28" t="e">
        <f>IF(#REF!="","",IF(D1106="","",IF(#REF!="Yes",_xll.BQL.Query(#REF!&amp;"get(dropna(matches(groupcut(#S,by=#peer,n=10),long_comp_name().value == value(long_comp_name().value,['"&amp;D1106&amp;"']).value),true)) for(members('besgcov index'))","#asof",_xll.BQL.Date(#REF!),"#4 = classification_name(bics,4)","#3 = classification_name(bics,3)","#2 = classification_name(bics,2)","#if= "&amp;'[11]Peer Sheet'!$AE$2&amp;"","#Peer = "&amp;'[11]Peer Sheet'!$AE$3&amp;""),H1106)))</f>
        <v>#REF!</v>
      </c>
      <c r="M1106" s="28" t="e">
        <f>IF(#REF!="","",IF(D1106="","",IF(#REF!="Yes",_xll.BQL.Query(#REF!&amp;"get(dropna(matches(groupcut(#G,by=#peer,n=10),long_comp_name().value == value(long_comp_name().value,['"&amp;D1106&amp;"']).value),true)) for(members('besgcov index'))","#asof",_xll.BQL.Date(#REF!),"#4 = classification_name(bics,4)","#3 = classification_name(bics,3)","#2 = classification_name(bics,2)","#if= "&amp;'[11]Peer Sheet'!$AE$2&amp;"","#Peer = "&amp;'[11]Peer Sheet'!$AE$3&amp;""),I1106)))</f>
        <v>#REF!</v>
      </c>
    </row>
    <row r="1107" spans="11:13">
      <c r="K1107" s="28" t="e">
        <f>IF(#REF!="","",IF(D1107="","",IFERROR(IF(#REF!="Yes",_xll.BQL.Query(#REF!&amp;"get(dropna(matches(groupcut(#E,by=#peer,n=10),long_comp_name().value == value(long_comp_name().value,['"&amp;D1107&amp;"']).value),true)) for(members('besgcov index'))","#asof",_xll.BQL.Date(#REF!),"#4 = classification_name(bics,4)","#3 = classification_name(bics,3)","#2 = classification_name(bics,2)","#if= "&amp;'[11]Peer Sheet'!$AE$2&amp;"","#Peer = "&amp;'[11]Peer Sheet'!$AE$3&amp;""),G1107)*1,"-")))</f>
        <v>#REF!</v>
      </c>
      <c r="L1107" s="28" t="e">
        <f>IF(#REF!="","",IF(D1107="","",IF(#REF!="Yes",_xll.BQL.Query(#REF!&amp;"get(dropna(matches(groupcut(#S,by=#peer,n=10),long_comp_name().value == value(long_comp_name().value,['"&amp;D1107&amp;"']).value),true)) for(members('besgcov index'))","#asof",_xll.BQL.Date(#REF!),"#4 = classification_name(bics,4)","#3 = classification_name(bics,3)","#2 = classification_name(bics,2)","#if= "&amp;'[11]Peer Sheet'!$AE$2&amp;"","#Peer = "&amp;'[11]Peer Sheet'!$AE$3&amp;""),H1107)))</f>
        <v>#REF!</v>
      </c>
      <c r="M1107" s="28" t="e">
        <f>IF(#REF!="","",IF(D1107="","",IF(#REF!="Yes",_xll.BQL.Query(#REF!&amp;"get(dropna(matches(groupcut(#G,by=#peer,n=10),long_comp_name().value == value(long_comp_name().value,['"&amp;D1107&amp;"']).value),true)) for(members('besgcov index'))","#asof",_xll.BQL.Date(#REF!),"#4 = classification_name(bics,4)","#3 = classification_name(bics,3)","#2 = classification_name(bics,2)","#if= "&amp;'[11]Peer Sheet'!$AE$2&amp;"","#Peer = "&amp;'[11]Peer Sheet'!$AE$3&amp;""),I1107)))</f>
        <v>#REF!</v>
      </c>
    </row>
    <row r="1108" spans="11:13">
      <c r="K1108" s="28" t="e">
        <f>IF(#REF!="","",IF(D1108="","",IFERROR(IF(#REF!="Yes",_xll.BQL.Query(#REF!&amp;"get(dropna(matches(groupcut(#E,by=#peer,n=10),long_comp_name().value == value(long_comp_name().value,['"&amp;D1108&amp;"']).value),true)) for(members('besgcov index'))","#asof",_xll.BQL.Date(#REF!),"#4 = classification_name(bics,4)","#3 = classification_name(bics,3)","#2 = classification_name(bics,2)","#if= "&amp;'[11]Peer Sheet'!$AE$2&amp;"","#Peer = "&amp;'[11]Peer Sheet'!$AE$3&amp;""),G1108)*1,"-")))</f>
        <v>#REF!</v>
      </c>
      <c r="L1108" s="28" t="e">
        <f>IF(#REF!="","",IF(D1108="","",IF(#REF!="Yes",_xll.BQL.Query(#REF!&amp;"get(dropna(matches(groupcut(#S,by=#peer,n=10),long_comp_name().value == value(long_comp_name().value,['"&amp;D1108&amp;"']).value),true)) for(members('besgcov index'))","#asof",_xll.BQL.Date(#REF!),"#4 = classification_name(bics,4)","#3 = classification_name(bics,3)","#2 = classification_name(bics,2)","#if= "&amp;'[11]Peer Sheet'!$AE$2&amp;"","#Peer = "&amp;'[11]Peer Sheet'!$AE$3&amp;""),H1108)))</f>
        <v>#REF!</v>
      </c>
      <c r="M1108" s="28" t="e">
        <f>IF(#REF!="","",IF(D1108="","",IF(#REF!="Yes",_xll.BQL.Query(#REF!&amp;"get(dropna(matches(groupcut(#G,by=#peer,n=10),long_comp_name().value == value(long_comp_name().value,['"&amp;D1108&amp;"']).value),true)) for(members('besgcov index'))","#asof",_xll.BQL.Date(#REF!),"#4 = classification_name(bics,4)","#3 = classification_name(bics,3)","#2 = classification_name(bics,2)","#if= "&amp;'[11]Peer Sheet'!$AE$2&amp;"","#Peer = "&amp;'[11]Peer Sheet'!$AE$3&amp;""),I1108)))</f>
        <v>#REF!</v>
      </c>
    </row>
    <row r="1109" spans="11:13">
      <c r="K1109" s="28" t="e">
        <f>IF(#REF!="","",IF(D1109="","",IFERROR(IF(#REF!="Yes",_xll.BQL.Query(#REF!&amp;"get(dropna(matches(groupcut(#E,by=#peer,n=10),long_comp_name().value == value(long_comp_name().value,['"&amp;D1109&amp;"']).value),true)) for(members('besgcov index'))","#asof",_xll.BQL.Date(#REF!),"#4 = classification_name(bics,4)","#3 = classification_name(bics,3)","#2 = classification_name(bics,2)","#if= "&amp;'[11]Peer Sheet'!$AE$2&amp;"","#Peer = "&amp;'[11]Peer Sheet'!$AE$3&amp;""),G1109)*1,"-")))</f>
        <v>#REF!</v>
      </c>
      <c r="L1109" s="28" t="e">
        <f>IF(#REF!="","",IF(D1109="","",IF(#REF!="Yes",_xll.BQL.Query(#REF!&amp;"get(dropna(matches(groupcut(#S,by=#peer,n=10),long_comp_name().value == value(long_comp_name().value,['"&amp;D1109&amp;"']).value),true)) for(members('besgcov index'))","#asof",_xll.BQL.Date(#REF!),"#4 = classification_name(bics,4)","#3 = classification_name(bics,3)","#2 = classification_name(bics,2)","#if= "&amp;'[11]Peer Sheet'!$AE$2&amp;"","#Peer = "&amp;'[11]Peer Sheet'!$AE$3&amp;""),H1109)))</f>
        <v>#REF!</v>
      </c>
      <c r="M1109" s="28" t="e">
        <f>IF(#REF!="","",IF(D1109="","",IF(#REF!="Yes",_xll.BQL.Query(#REF!&amp;"get(dropna(matches(groupcut(#G,by=#peer,n=10),long_comp_name().value == value(long_comp_name().value,['"&amp;D1109&amp;"']).value),true)) for(members('besgcov index'))","#asof",_xll.BQL.Date(#REF!),"#4 = classification_name(bics,4)","#3 = classification_name(bics,3)","#2 = classification_name(bics,2)","#if= "&amp;'[11]Peer Sheet'!$AE$2&amp;"","#Peer = "&amp;'[11]Peer Sheet'!$AE$3&amp;""),I1109)))</f>
        <v>#REF!</v>
      </c>
    </row>
    <row r="1110" spans="11:13">
      <c r="K1110" s="28" t="e">
        <f>IF(#REF!="","",IF(D1110="","",IFERROR(IF(#REF!="Yes",_xll.BQL.Query(#REF!&amp;"get(dropna(matches(groupcut(#E,by=#peer,n=10),long_comp_name().value == value(long_comp_name().value,['"&amp;D1110&amp;"']).value),true)) for(members('besgcov index'))","#asof",_xll.BQL.Date(#REF!),"#4 = classification_name(bics,4)","#3 = classification_name(bics,3)","#2 = classification_name(bics,2)","#if= "&amp;'[11]Peer Sheet'!$AE$2&amp;"","#Peer = "&amp;'[11]Peer Sheet'!$AE$3&amp;""),G1110)*1,"-")))</f>
        <v>#REF!</v>
      </c>
      <c r="L1110" s="28" t="e">
        <f>IF(#REF!="","",IF(D1110="","",IF(#REF!="Yes",_xll.BQL.Query(#REF!&amp;"get(dropna(matches(groupcut(#S,by=#peer,n=10),long_comp_name().value == value(long_comp_name().value,['"&amp;D1110&amp;"']).value),true)) for(members('besgcov index'))","#asof",_xll.BQL.Date(#REF!),"#4 = classification_name(bics,4)","#3 = classification_name(bics,3)","#2 = classification_name(bics,2)","#if= "&amp;'[11]Peer Sheet'!$AE$2&amp;"","#Peer = "&amp;'[11]Peer Sheet'!$AE$3&amp;""),H1110)))</f>
        <v>#REF!</v>
      </c>
      <c r="M1110" s="28" t="e">
        <f>IF(#REF!="","",IF(D1110="","",IF(#REF!="Yes",_xll.BQL.Query(#REF!&amp;"get(dropna(matches(groupcut(#G,by=#peer,n=10),long_comp_name().value == value(long_comp_name().value,['"&amp;D1110&amp;"']).value),true)) for(members('besgcov index'))","#asof",_xll.BQL.Date(#REF!),"#4 = classification_name(bics,4)","#3 = classification_name(bics,3)","#2 = classification_name(bics,2)","#if= "&amp;'[11]Peer Sheet'!$AE$2&amp;"","#Peer = "&amp;'[11]Peer Sheet'!$AE$3&amp;""),I1110)))</f>
        <v>#REF!</v>
      </c>
    </row>
    <row r="1111" spans="11:13">
      <c r="K1111" s="28" t="e">
        <f>IF(#REF!="","",IF(D1111="","",IFERROR(IF(#REF!="Yes",_xll.BQL.Query(#REF!&amp;"get(dropna(matches(groupcut(#E,by=#peer,n=10),long_comp_name().value == value(long_comp_name().value,['"&amp;D1111&amp;"']).value),true)) for(members('besgcov index'))","#asof",_xll.BQL.Date(#REF!),"#4 = classification_name(bics,4)","#3 = classification_name(bics,3)","#2 = classification_name(bics,2)","#if= "&amp;'[11]Peer Sheet'!$AE$2&amp;"","#Peer = "&amp;'[11]Peer Sheet'!$AE$3&amp;""),G1111)*1,"-")))</f>
        <v>#REF!</v>
      </c>
      <c r="L1111" s="28" t="e">
        <f>IF(#REF!="","",IF(D1111="","",IF(#REF!="Yes",_xll.BQL.Query(#REF!&amp;"get(dropna(matches(groupcut(#S,by=#peer,n=10),long_comp_name().value == value(long_comp_name().value,['"&amp;D1111&amp;"']).value),true)) for(members('besgcov index'))","#asof",_xll.BQL.Date(#REF!),"#4 = classification_name(bics,4)","#3 = classification_name(bics,3)","#2 = classification_name(bics,2)","#if= "&amp;'[11]Peer Sheet'!$AE$2&amp;"","#Peer = "&amp;'[11]Peer Sheet'!$AE$3&amp;""),H1111)))</f>
        <v>#REF!</v>
      </c>
      <c r="M1111" s="28" t="e">
        <f>IF(#REF!="","",IF(D1111="","",IF(#REF!="Yes",_xll.BQL.Query(#REF!&amp;"get(dropna(matches(groupcut(#G,by=#peer,n=10),long_comp_name().value == value(long_comp_name().value,['"&amp;D1111&amp;"']).value),true)) for(members('besgcov index'))","#asof",_xll.BQL.Date(#REF!),"#4 = classification_name(bics,4)","#3 = classification_name(bics,3)","#2 = classification_name(bics,2)","#if= "&amp;'[11]Peer Sheet'!$AE$2&amp;"","#Peer = "&amp;'[11]Peer Sheet'!$AE$3&amp;""),I1111)))</f>
        <v>#REF!</v>
      </c>
    </row>
    <row r="1112" spans="11:13">
      <c r="K1112" s="28" t="e">
        <f>IF(#REF!="","",IF(D1112="","",IFERROR(IF(#REF!="Yes",_xll.BQL.Query(#REF!&amp;"get(dropna(matches(groupcut(#E,by=#peer,n=10),long_comp_name().value == value(long_comp_name().value,['"&amp;D1112&amp;"']).value),true)) for(members('besgcov index'))","#asof",_xll.BQL.Date(#REF!),"#4 = classification_name(bics,4)","#3 = classification_name(bics,3)","#2 = classification_name(bics,2)","#if= "&amp;'[11]Peer Sheet'!$AE$2&amp;"","#Peer = "&amp;'[11]Peer Sheet'!$AE$3&amp;""),G1112)*1,"-")))</f>
        <v>#REF!</v>
      </c>
      <c r="L1112" s="28" t="e">
        <f>IF(#REF!="","",IF(D1112="","",IF(#REF!="Yes",_xll.BQL.Query(#REF!&amp;"get(dropna(matches(groupcut(#S,by=#peer,n=10),long_comp_name().value == value(long_comp_name().value,['"&amp;D1112&amp;"']).value),true)) for(members('besgcov index'))","#asof",_xll.BQL.Date(#REF!),"#4 = classification_name(bics,4)","#3 = classification_name(bics,3)","#2 = classification_name(bics,2)","#if= "&amp;'[11]Peer Sheet'!$AE$2&amp;"","#Peer = "&amp;'[11]Peer Sheet'!$AE$3&amp;""),H1112)))</f>
        <v>#REF!</v>
      </c>
      <c r="M1112" s="28" t="e">
        <f>IF(#REF!="","",IF(D1112="","",IF(#REF!="Yes",_xll.BQL.Query(#REF!&amp;"get(dropna(matches(groupcut(#G,by=#peer,n=10),long_comp_name().value == value(long_comp_name().value,['"&amp;D1112&amp;"']).value),true)) for(members('besgcov index'))","#asof",_xll.BQL.Date(#REF!),"#4 = classification_name(bics,4)","#3 = classification_name(bics,3)","#2 = classification_name(bics,2)","#if= "&amp;'[11]Peer Sheet'!$AE$2&amp;"","#Peer = "&amp;'[11]Peer Sheet'!$AE$3&amp;""),I1112)))</f>
        <v>#REF!</v>
      </c>
    </row>
    <row r="1113" spans="11:13">
      <c r="K1113" s="28" t="e">
        <f>IF(#REF!="","",IF(D1113="","",IFERROR(IF(#REF!="Yes",_xll.BQL.Query(#REF!&amp;"get(dropna(matches(groupcut(#E,by=#peer,n=10),long_comp_name().value == value(long_comp_name().value,['"&amp;D1113&amp;"']).value),true)) for(members('besgcov index'))","#asof",_xll.BQL.Date(#REF!),"#4 = classification_name(bics,4)","#3 = classification_name(bics,3)","#2 = classification_name(bics,2)","#if= "&amp;'[11]Peer Sheet'!$AE$2&amp;"","#Peer = "&amp;'[11]Peer Sheet'!$AE$3&amp;""),G1113)*1,"-")))</f>
        <v>#REF!</v>
      </c>
      <c r="L1113" s="28" t="e">
        <f>IF(#REF!="","",IF(D1113="","",IF(#REF!="Yes",_xll.BQL.Query(#REF!&amp;"get(dropna(matches(groupcut(#S,by=#peer,n=10),long_comp_name().value == value(long_comp_name().value,['"&amp;D1113&amp;"']).value),true)) for(members('besgcov index'))","#asof",_xll.BQL.Date(#REF!),"#4 = classification_name(bics,4)","#3 = classification_name(bics,3)","#2 = classification_name(bics,2)","#if= "&amp;'[11]Peer Sheet'!$AE$2&amp;"","#Peer = "&amp;'[11]Peer Sheet'!$AE$3&amp;""),H1113)))</f>
        <v>#REF!</v>
      </c>
      <c r="M1113" s="28" t="e">
        <f>IF(#REF!="","",IF(D1113="","",IF(#REF!="Yes",_xll.BQL.Query(#REF!&amp;"get(dropna(matches(groupcut(#G,by=#peer,n=10),long_comp_name().value == value(long_comp_name().value,['"&amp;D1113&amp;"']).value),true)) for(members('besgcov index'))","#asof",_xll.BQL.Date(#REF!),"#4 = classification_name(bics,4)","#3 = classification_name(bics,3)","#2 = classification_name(bics,2)","#if= "&amp;'[11]Peer Sheet'!$AE$2&amp;"","#Peer = "&amp;'[11]Peer Sheet'!$AE$3&amp;""),I1113)))</f>
        <v>#REF!</v>
      </c>
    </row>
    <row r="1114" spans="11:13">
      <c r="K1114" s="28" t="e">
        <f>IF(#REF!="","",IF(D1114="","",IFERROR(IF(#REF!="Yes",_xll.BQL.Query(#REF!&amp;"get(dropna(matches(groupcut(#E,by=#peer,n=10),long_comp_name().value == value(long_comp_name().value,['"&amp;D1114&amp;"']).value),true)) for(members('besgcov index'))","#asof",_xll.BQL.Date(#REF!),"#4 = classification_name(bics,4)","#3 = classification_name(bics,3)","#2 = classification_name(bics,2)","#if= "&amp;'[11]Peer Sheet'!$AE$2&amp;"","#Peer = "&amp;'[11]Peer Sheet'!$AE$3&amp;""),G1114)*1,"-")))</f>
        <v>#REF!</v>
      </c>
      <c r="L1114" s="28" t="e">
        <f>IF(#REF!="","",IF(D1114="","",IF(#REF!="Yes",_xll.BQL.Query(#REF!&amp;"get(dropna(matches(groupcut(#S,by=#peer,n=10),long_comp_name().value == value(long_comp_name().value,['"&amp;D1114&amp;"']).value),true)) for(members('besgcov index'))","#asof",_xll.BQL.Date(#REF!),"#4 = classification_name(bics,4)","#3 = classification_name(bics,3)","#2 = classification_name(bics,2)","#if= "&amp;'[11]Peer Sheet'!$AE$2&amp;"","#Peer = "&amp;'[11]Peer Sheet'!$AE$3&amp;""),H1114)))</f>
        <v>#REF!</v>
      </c>
      <c r="M1114" s="28" t="e">
        <f>IF(#REF!="","",IF(D1114="","",IF(#REF!="Yes",_xll.BQL.Query(#REF!&amp;"get(dropna(matches(groupcut(#G,by=#peer,n=10),long_comp_name().value == value(long_comp_name().value,['"&amp;D1114&amp;"']).value),true)) for(members('besgcov index'))","#asof",_xll.BQL.Date(#REF!),"#4 = classification_name(bics,4)","#3 = classification_name(bics,3)","#2 = classification_name(bics,2)","#if= "&amp;'[11]Peer Sheet'!$AE$2&amp;"","#Peer = "&amp;'[11]Peer Sheet'!$AE$3&amp;""),I1114)))</f>
        <v>#REF!</v>
      </c>
    </row>
    <row r="1115" spans="11:13">
      <c r="K1115" s="28" t="e">
        <f>IF(#REF!="","",IF(D1115="","",IFERROR(IF(#REF!="Yes",_xll.BQL.Query(#REF!&amp;"get(dropna(matches(groupcut(#E,by=#peer,n=10),long_comp_name().value == value(long_comp_name().value,['"&amp;D1115&amp;"']).value),true)) for(members('besgcov index'))","#asof",_xll.BQL.Date(#REF!),"#4 = classification_name(bics,4)","#3 = classification_name(bics,3)","#2 = classification_name(bics,2)","#if= "&amp;'[11]Peer Sheet'!$AE$2&amp;"","#Peer = "&amp;'[11]Peer Sheet'!$AE$3&amp;""),G1115)*1,"-")))</f>
        <v>#REF!</v>
      </c>
      <c r="L1115" s="28" t="e">
        <f>IF(#REF!="","",IF(D1115="","",IF(#REF!="Yes",_xll.BQL.Query(#REF!&amp;"get(dropna(matches(groupcut(#S,by=#peer,n=10),long_comp_name().value == value(long_comp_name().value,['"&amp;D1115&amp;"']).value),true)) for(members('besgcov index'))","#asof",_xll.BQL.Date(#REF!),"#4 = classification_name(bics,4)","#3 = classification_name(bics,3)","#2 = classification_name(bics,2)","#if= "&amp;'[11]Peer Sheet'!$AE$2&amp;"","#Peer = "&amp;'[11]Peer Sheet'!$AE$3&amp;""),H1115)))</f>
        <v>#REF!</v>
      </c>
      <c r="M1115" s="28" t="e">
        <f>IF(#REF!="","",IF(D1115="","",IF(#REF!="Yes",_xll.BQL.Query(#REF!&amp;"get(dropna(matches(groupcut(#G,by=#peer,n=10),long_comp_name().value == value(long_comp_name().value,['"&amp;D1115&amp;"']).value),true)) for(members('besgcov index'))","#asof",_xll.BQL.Date(#REF!),"#4 = classification_name(bics,4)","#3 = classification_name(bics,3)","#2 = classification_name(bics,2)","#if= "&amp;'[11]Peer Sheet'!$AE$2&amp;"","#Peer = "&amp;'[11]Peer Sheet'!$AE$3&amp;""),I1115)))</f>
        <v>#REF!</v>
      </c>
    </row>
    <row r="1116" spans="11:13">
      <c r="K1116" s="28" t="e">
        <f>IF(#REF!="","",IF(D1116="","",IFERROR(IF(#REF!="Yes",_xll.BQL.Query(#REF!&amp;"get(dropna(matches(groupcut(#E,by=#peer,n=10),long_comp_name().value == value(long_comp_name().value,['"&amp;D1116&amp;"']).value),true)) for(members('besgcov index'))","#asof",_xll.BQL.Date(#REF!),"#4 = classification_name(bics,4)","#3 = classification_name(bics,3)","#2 = classification_name(bics,2)","#if= "&amp;'[11]Peer Sheet'!$AE$2&amp;"","#Peer = "&amp;'[11]Peer Sheet'!$AE$3&amp;""),G1116)*1,"-")))</f>
        <v>#REF!</v>
      </c>
      <c r="L1116" s="28" t="e">
        <f>IF(#REF!="","",IF(D1116="","",IF(#REF!="Yes",_xll.BQL.Query(#REF!&amp;"get(dropna(matches(groupcut(#S,by=#peer,n=10),long_comp_name().value == value(long_comp_name().value,['"&amp;D1116&amp;"']).value),true)) for(members('besgcov index'))","#asof",_xll.BQL.Date(#REF!),"#4 = classification_name(bics,4)","#3 = classification_name(bics,3)","#2 = classification_name(bics,2)","#if= "&amp;'[11]Peer Sheet'!$AE$2&amp;"","#Peer = "&amp;'[11]Peer Sheet'!$AE$3&amp;""),H1116)))</f>
        <v>#REF!</v>
      </c>
      <c r="M1116" s="28" t="e">
        <f>IF(#REF!="","",IF(D1116="","",IF(#REF!="Yes",_xll.BQL.Query(#REF!&amp;"get(dropna(matches(groupcut(#G,by=#peer,n=10),long_comp_name().value == value(long_comp_name().value,['"&amp;D1116&amp;"']).value),true)) for(members('besgcov index'))","#asof",_xll.BQL.Date(#REF!),"#4 = classification_name(bics,4)","#3 = classification_name(bics,3)","#2 = classification_name(bics,2)","#if= "&amp;'[11]Peer Sheet'!$AE$2&amp;"","#Peer = "&amp;'[11]Peer Sheet'!$AE$3&amp;""),I1116)))</f>
        <v>#REF!</v>
      </c>
    </row>
    <row r="1117" spans="11:13">
      <c r="K1117" s="28" t="e">
        <f>IF(#REF!="","",IF(D1117="","",IFERROR(IF(#REF!="Yes",_xll.BQL.Query(#REF!&amp;"get(dropna(matches(groupcut(#E,by=#peer,n=10),long_comp_name().value == value(long_comp_name().value,['"&amp;D1117&amp;"']).value),true)) for(members('besgcov index'))","#asof",_xll.BQL.Date(#REF!),"#4 = classification_name(bics,4)","#3 = classification_name(bics,3)","#2 = classification_name(bics,2)","#if= "&amp;'[11]Peer Sheet'!$AE$2&amp;"","#Peer = "&amp;'[11]Peer Sheet'!$AE$3&amp;""),G1117)*1,"-")))</f>
        <v>#REF!</v>
      </c>
      <c r="L1117" s="28" t="e">
        <f>IF(#REF!="","",IF(D1117="","",IF(#REF!="Yes",_xll.BQL.Query(#REF!&amp;"get(dropna(matches(groupcut(#S,by=#peer,n=10),long_comp_name().value == value(long_comp_name().value,['"&amp;D1117&amp;"']).value),true)) for(members('besgcov index'))","#asof",_xll.BQL.Date(#REF!),"#4 = classification_name(bics,4)","#3 = classification_name(bics,3)","#2 = classification_name(bics,2)","#if= "&amp;'[11]Peer Sheet'!$AE$2&amp;"","#Peer = "&amp;'[11]Peer Sheet'!$AE$3&amp;""),H1117)))</f>
        <v>#REF!</v>
      </c>
      <c r="M1117" s="28" t="e">
        <f>IF(#REF!="","",IF(D1117="","",IF(#REF!="Yes",_xll.BQL.Query(#REF!&amp;"get(dropna(matches(groupcut(#G,by=#peer,n=10),long_comp_name().value == value(long_comp_name().value,['"&amp;D1117&amp;"']).value),true)) for(members('besgcov index'))","#asof",_xll.BQL.Date(#REF!),"#4 = classification_name(bics,4)","#3 = classification_name(bics,3)","#2 = classification_name(bics,2)","#if= "&amp;'[11]Peer Sheet'!$AE$2&amp;"","#Peer = "&amp;'[11]Peer Sheet'!$AE$3&amp;""),I1117)))</f>
        <v>#REF!</v>
      </c>
    </row>
    <row r="1118" spans="11:13">
      <c r="K1118" s="28" t="e">
        <f>IF(#REF!="","",IF(D1118="","",IFERROR(IF(#REF!="Yes",_xll.BQL.Query(#REF!&amp;"get(dropna(matches(groupcut(#E,by=#peer,n=10),long_comp_name().value == value(long_comp_name().value,['"&amp;D1118&amp;"']).value),true)) for(members('besgcov index'))","#asof",_xll.BQL.Date(#REF!),"#4 = classification_name(bics,4)","#3 = classification_name(bics,3)","#2 = classification_name(bics,2)","#if= "&amp;'[11]Peer Sheet'!$AE$2&amp;"","#Peer = "&amp;'[11]Peer Sheet'!$AE$3&amp;""),G1118)*1,"-")))</f>
        <v>#REF!</v>
      </c>
      <c r="L1118" s="28" t="e">
        <f>IF(#REF!="","",IF(D1118="","",IF(#REF!="Yes",_xll.BQL.Query(#REF!&amp;"get(dropna(matches(groupcut(#S,by=#peer,n=10),long_comp_name().value == value(long_comp_name().value,['"&amp;D1118&amp;"']).value),true)) for(members('besgcov index'))","#asof",_xll.BQL.Date(#REF!),"#4 = classification_name(bics,4)","#3 = classification_name(bics,3)","#2 = classification_name(bics,2)","#if= "&amp;'[11]Peer Sheet'!$AE$2&amp;"","#Peer = "&amp;'[11]Peer Sheet'!$AE$3&amp;""),H1118)))</f>
        <v>#REF!</v>
      </c>
      <c r="M1118" s="28" t="e">
        <f>IF(#REF!="","",IF(D1118="","",IF(#REF!="Yes",_xll.BQL.Query(#REF!&amp;"get(dropna(matches(groupcut(#G,by=#peer,n=10),long_comp_name().value == value(long_comp_name().value,['"&amp;D1118&amp;"']).value),true)) for(members('besgcov index'))","#asof",_xll.BQL.Date(#REF!),"#4 = classification_name(bics,4)","#3 = classification_name(bics,3)","#2 = classification_name(bics,2)","#if= "&amp;'[11]Peer Sheet'!$AE$2&amp;"","#Peer = "&amp;'[11]Peer Sheet'!$AE$3&amp;""),I1118)))</f>
        <v>#REF!</v>
      </c>
    </row>
    <row r="1119" spans="11:13">
      <c r="K1119" s="28" t="e">
        <f>IF(#REF!="","",IF(D1119="","",IFERROR(IF(#REF!="Yes",_xll.BQL.Query(#REF!&amp;"get(dropna(matches(groupcut(#E,by=#peer,n=10),long_comp_name().value == value(long_comp_name().value,['"&amp;D1119&amp;"']).value),true)) for(members('besgcov index'))","#asof",_xll.BQL.Date(#REF!),"#4 = classification_name(bics,4)","#3 = classification_name(bics,3)","#2 = classification_name(bics,2)","#if= "&amp;'[11]Peer Sheet'!$AE$2&amp;"","#Peer = "&amp;'[11]Peer Sheet'!$AE$3&amp;""),G1119)*1,"-")))</f>
        <v>#REF!</v>
      </c>
      <c r="L1119" s="28" t="e">
        <f>IF(#REF!="","",IF(D1119="","",IF(#REF!="Yes",_xll.BQL.Query(#REF!&amp;"get(dropna(matches(groupcut(#S,by=#peer,n=10),long_comp_name().value == value(long_comp_name().value,['"&amp;D1119&amp;"']).value),true)) for(members('besgcov index'))","#asof",_xll.BQL.Date(#REF!),"#4 = classification_name(bics,4)","#3 = classification_name(bics,3)","#2 = classification_name(bics,2)","#if= "&amp;'[11]Peer Sheet'!$AE$2&amp;"","#Peer = "&amp;'[11]Peer Sheet'!$AE$3&amp;""),H1119)))</f>
        <v>#REF!</v>
      </c>
      <c r="M1119" s="28" t="e">
        <f>IF(#REF!="","",IF(D1119="","",IF(#REF!="Yes",_xll.BQL.Query(#REF!&amp;"get(dropna(matches(groupcut(#G,by=#peer,n=10),long_comp_name().value == value(long_comp_name().value,['"&amp;D1119&amp;"']).value),true)) for(members('besgcov index'))","#asof",_xll.BQL.Date(#REF!),"#4 = classification_name(bics,4)","#3 = classification_name(bics,3)","#2 = classification_name(bics,2)","#if= "&amp;'[11]Peer Sheet'!$AE$2&amp;"","#Peer = "&amp;'[11]Peer Sheet'!$AE$3&amp;""),I1119)))</f>
        <v>#REF!</v>
      </c>
    </row>
    <row r="1120" spans="11:13">
      <c r="K1120" s="28" t="e">
        <f>IF(#REF!="","",IF(D1120="","",IFERROR(IF(#REF!="Yes",_xll.BQL.Query(#REF!&amp;"get(dropna(matches(groupcut(#E,by=#peer,n=10),long_comp_name().value == value(long_comp_name().value,['"&amp;D1120&amp;"']).value),true)) for(members('besgcov index'))","#asof",_xll.BQL.Date(#REF!),"#4 = classification_name(bics,4)","#3 = classification_name(bics,3)","#2 = classification_name(bics,2)","#if= "&amp;'[11]Peer Sheet'!$AE$2&amp;"","#Peer = "&amp;'[11]Peer Sheet'!$AE$3&amp;""),G1120)*1,"-")))</f>
        <v>#REF!</v>
      </c>
      <c r="L1120" s="28" t="e">
        <f>IF(#REF!="","",IF(D1120="","",IF(#REF!="Yes",_xll.BQL.Query(#REF!&amp;"get(dropna(matches(groupcut(#S,by=#peer,n=10),long_comp_name().value == value(long_comp_name().value,['"&amp;D1120&amp;"']).value),true)) for(members('besgcov index'))","#asof",_xll.BQL.Date(#REF!),"#4 = classification_name(bics,4)","#3 = classification_name(bics,3)","#2 = classification_name(bics,2)","#if= "&amp;'[11]Peer Sheet'!$AE$2&amp;"","#Peer = "&amp;'[11]Peer Sheet'!$AE$3&amp;""),H1120)))</f>
        <v>#REF!</v>
      </c>
      <c r="M1120" s="28" t="e">
        <f>IF(#REF!="","",IF(D1120="","",IF(#REF!="Yes",_xll.BQL.Query(#REF!&amp;"get(dropna(matches(groupcut(#G,by=#peer,n=10),long_comp_name().value == value(long_comp_name().value,['"&amp;D1120&amp;"']).value),true)) for(members('besgcov index'))","#asof",_xll.BQL.Date(#REF!),"#4 = classification_name(bics,4)","#3 = classification_name(bics,3)","#2 = classification_name(bics,2)","#if= "&amp;'[11]Peer Sheet'!$AE$2&amp;"","#Peer = "&amp;'[11]Peer Sheet'!$AE$3&amp;""),I1120)))</f>
        <v>#REF!</v>
      </c>
    </row>
    <row r="1121" spans="11:13">
      <c r="K1121" s="28" t="e">
        <f>IF(#REF!="","",IF(D1121="","",IFERROR(IF(#REF!="Yes",_xll.BQL.Query(#REF!&amp;"get(dropna(matches(groupcut(#E,by=#peer,n=10),long_comp_name().value == value(long_comp_name().value,['"&amp;D1121&amp;"']).value),true)) for(members('besgcov index'))","#asof",_xll.BQL.Date(#REF!),"#4 = classification_name(bics,4)","#3 = classification_name(bics,3)","#2 = classification_name(bics,2)","#if= "&amp;'[11]Peer Sheet'!$AE$2&amp;"","#Peer = "&amp;'[11]Peer Sheet'!$AE$3&amp;""),G1121)*1,"-")))</f>
        <v>#REF!</v>
      </c>
      <c r="L1121" s="28" t="e">
        <f>IF(#REF!="","",IF(D1121="","",IF(#REF!="Yes",_xll.BQL.Query(#REF!&amp;"get(dropna(matches(groupcut(#S,by=#peer,n=10),long_comp_name().value == value(long_comp_name().value,['"&amp;D1121&amp;"']).value),true)) for(members('besgcov index'))","#asof",_xll.BQL.Date(#REF!),"#4 = classification_name(bics,4)","#3 = classification_name(bics,3)","#2 = classification_name(bics,2)","#if= "&amp;'[11]Peer Sheet'!$AE$2&amp;"","#Peer = "&amp;'[11]Peer Sheet'!$AE$3&amp;""),H1121)))</f>
        <v>#REF!</v>
      </c>
      <c r="M1121" s="28" t="e">
        <f>IF(#REF!="","",IF(D1121="","",IF(#REF!="Yes",_xll.BQL.Query(#REF!&amp;"get(dropna(matches(groupcut(#G,by=#peer,n=10),long_comp_name().value == value(long_comp_name().value,['"&amp;D1121&amp;"']).value),true)) for(members('besgcov index'))","#asof",_xll.BQL.Date(#REF!),"#4 = classification_name(bics,4)","#3 = classification_name(bics,3)","#2 = classification_name(bics,2)","#if= "&amp;'[11]Peer Sheet'!$AE$2&amp;"","#Peer = "&amp;'[11]Peer Sheet'!$AE$3&amp;""),I1121)))</f>
        <v>#REF!</v>
      </c>
    </row>
    <row r="1122" spans="11:13">
      <c r="K1122" s="28" t="e">
        <f>IF(#REF!="","",IF(D1122="","",IFERROR(IF(#REF!="Yes",_xll.BQL.Query(#REF!&amp;"get(dropna(matches(groupcut(#E,by=#peer,n=10),long_comp_name().value == value(long_comp_name().value,['"&amp;D1122&amp;"']).value),true)) for(members('besgcov index'))","#asof",_xll.BQL.Date(#REF!),"#4 = classification_name(bics,4)","#3 = classification_name(bics,3)","#2 = classification_name(bics,2)","#if= "&amp;'[11]Peer Sheet'!$AE$2&amp;"","#Peer = "&amp;'[11]Peer Sheet'!$AE$3&amp;""),G1122)*1,"-")))</f>
        <v>#REF!</v>
      </c>
      <c r="L1122" s="28" t="e">
        <f>IF(#REF!="","",IF(D1122="","",IF(#REF!="Yes",_xll.BQL.Query(#REF!&amp;"get(dropna(matches(groupcut(#S,by=#peer,n=10),long_comp_name().value == value(long_comp_name().value,['"&amp;D1122&amp;"']).value),true)) for(members('besgcov index'))","#asof",_xll.BQL.Date(#REF!),"#4 = classification_name(bics,4)","#3 = classification_name(bics,3)","#2 = classification_name(bics,2)","#if= "&amp;'[11]Peer Sheet'!$AE$2&amp;"","#Peer = "&amp;'[11]Peer Sheet'!$AE$3&amp;""),H1122)))</f>
        <v>#REF!</v>
      </c>
      <c r="M1122" s="28" t="e">
        <f>IF(#REF!="","",IF(D1122="","",IF(#REF!="Yes",_xll.BQL.Query(#REF!&amp;"get(dropna(matches(groupcut(#G,by=#peer,n=10),long_comp_name().value == value(long_comp_name().value,['"&amp;D1122&amp;"']).value),true)) for(members('besgcov index'))","#asof",_xll.BQL.Date(#REF!),"#4 = classification_name(bics,4)","#3 = classification_name(bics,3)","#2 = classification_name(bics,2)","#if= "&amp;'[11]Peer Sheet'!$AE$2&amp;"","#Peer = "&amp;'[11]Peer Sheet'!$AE$3&amp;""),I1122)))</f>
        <v>#REF!</v>
      </c>
    </row>
    <row r="1123" spans="11:13">
      <c r="K1123" s="28" t="e">
        <f>IF(#REF!="","",IF(D1123="","",IFERROR(IF(#REF!="Yes",_xll.BQL.Query(#REF!&amp;"get(dropna(matches(groupcut(#E,by=#peer,n=10),long_comp_name().value == value(long_comp_name().value,['"&amp;D1123&amp;"']).value),true)) for(members('besgcov index'))","#asof",_xll.BQL.Date(#REF!),"#4 = classification_name(bics,4)","#3 = classification_name(bics,3)","#2 = classification_name(bics,2)","#if= "&amp;'[11]Peer Sheet'!$AE$2&amp;"","#Peer = "&amp;'[11]Peer Sheet'!$AE$3&amp;""),G1123)*1,"-")))</f>
        <v>#REF!</v>
      </c>
      <c r="L1123" s="28" t="e">
        <f>IF(#REF!="","",IF(D1123="","",IF(#REF!="Yes",_xll.BQL.Query(#REF!&amp;"get(dropna(matches(groupcut(#S,by=#peer,n=10),long_comp_name().value == value(long_comp_name().value,['"&amp;D1123&amp;"']).value),true)) for(members('besgcov index'))","#asof",_xll.BQL.Date(#REF!),"#4 = classification_name(bics,4)","#3 = classification_name(bics,3)","#2 = classification_name(bics,2)","#if= "&amp;'[11]Peer Sheet'!$AE$2&amp;"","#Peer = "&amp;'[11]Peer Sheet'!$AE$3&amp;""),H1123)))</f>
        <v>#REF!</v>
      </c>
      <c r="M1123" s="28" t="e">
        <f>IF(#REF!="","",IF(D1123="","",IF(#REF!="Yes",_xll.BQL.Query(#REF!&amp;"get(dropna(matches(groupcut(#G,by=#peer,n=10),long_comp_name().value == value(long_comp_name().value,['"&amp;D1123&amp;"']).value),true)) for(members('besgcov index'))","#asof",_xll.BQL.Date(#REF!),"#4 = classification_name(bics,4)","#3 = classification_name(bics,3)","#2 = classification_name(bics,2)","#if= "&amp;'[11]Peer Sheet'!$AE$2&amp;"","#Peer = "&amp;'[11]Peer Sheet'!$AE$3&amp;""),I1123)))</f>
        <v>#REF!</v>
      </c>
    </row>
    <row r="1124" spans="11:13">
      <c r="K1124" s="28" t="e">
        <f>IF(#REF!="","",IF(D1124="","",IFERROR(IF(#REF!="Yes",_xll.BQL.Query(#REF!&amp;"get(dropna(matches(groupcut(#E,by=#peer,n=10),long_comp_name().value == value(long_comp_name().value,['"&amp;D1124&amp;"']).value),true)) for(members('besgcov index'))","#asof",_xll.BQL.Date(#REF!),"#4 = classification_name(bics,4)","#3 = classification_name(bics,3)","#2 = classification_name(bics,2)","#if= "&amp;'[11]Peer Sheet'!$AE$2&amp;"","#Peer = "&amp;'[11]Peer Sheet'!$AE$3&amp;""),G1124)*1,"-")))</f>
        <v>#REF!</v>
      </c>
      <c r="L1124" s="28" t="e">
        <f>IF(#REF!="","",IF(D1124="","",IF(#REF!="Yes",_xll.BQL.Query(#REF!&amp;"get(dropna(matches(groupcut(#S,by=#peer,n=10),long_comp_name().value == value(long_comp_name().value,['"&amp;D1124&amp;"']).value),true)) for(members('besgcov index'))","#asof",_xll.BQL.Date(#REF!),"#4 = classification_name(bics,4)","#3 = classification_name(bics,3)","#2 = classification_name(bics,2)","#if= "&amp;'[11]Peer Sheet'!$AE$2&amp;"","#Peer = "&amp;'[11]Peer Sheet'!$AE$3&amp;""),H1124)))</f>
        <v>#REF!</v>
      </c>
      <c r="M1124" s="28" t="e">
        <f>IF(#REF!="","",IF(D1124="","",IF(#REF!="Yes",_xll.BQL.Query(#REF!&amp;"get(dropna(matches(groupcut(#G,by=#peer,n=10),long_comp_name().value == value(long_comp_name().value,['"&amp;D1124&amp;"']).value),true)) for(members('besgcov index'))","#asof",_xll.BQL.Date(#REF!),"#4 = classification_name(bics,4)","#3 = classification_name(bics,3)","#2 = classification_name(bics,2)","#if= "&amp;'[11]Peer Sheet'!$AE$2&amp;"","#Peer = "&amp;'[11]Peer Sheet'!$AE$3&amp;""),I1124)))</f>
        <v>#REF!</v>
      </c>
    </row>
    <row r="1125" spans="11:13">
      <c r="K1125" s="28" t="e">
        <f>IF(#REF!="","",IF(D1125="","",IFERROR(IF(#REF!="Yes",_xll.BQL.Query(#REF!&amp;"get(dropna(matches(groupcut(#E,by=#peer,n=10),long_comp_name().value == value(long_comp_name().value,['"&amp;D1125&amp;"']).value),true)) for(members('besgcov index'))","#asof",_xll.BQL.Date(#REF!),"#4 = classification_name(bics,4)","#3 = classification_name(bics,3)","#2 = classification_name(bics,2)","#if= "&amp;'[11]Peer Sheet'!$AE$2&amp;"","#Peer = "&amp;'[11]Peer Sheet'!$AE$3&amp;""),G1125)*1,"-")))</f>
        <v>#REF!</v>
      </c>
      <c r="L1125" s="28" t="e">
        <f>IF(#REF!="","",IF(D1125="","",IF(#REF!="Yes",_xll.BQL.Query(#REF!&amp;"get(dropna(matches(groupcut(#S,by=#peer,n=10),long_comp_name().value == value(long_comp_name().value,['"&amp;D1125&amp;"']).value),true)) for(members('besgcov index'))","#asof",_xll.BQL.Date(#REF!),"#4 = classification_name(bics,4)","#3 = classification_name(bics,3)","#2 = classification_name(bics,2)","#if= "&amp;'[11]Peer Sheet'!$AE$2&amp;"","#Peer = "&amp;'[11]Peer Sheet'!$AE$3&amp;""),H1125)))</f>
        <v>#REF!</v>
      </c>
      <c r="M1125" s="28" t="e">
        <f>IF(#REF!="","",IF(D1125="","",IF(#REF!="Yes",_xll.BQL.Query(#REF!&amp;"get(dropna(matches(groupcut(#G,by=#peer,n=10),long_comp_name().value == value(long_comp_name().value,['"&amp;D1125&amp;"']).value),true)) for(members('besgcov index'))","#asof",_xll.BQL.Date(#REF!),"#4 = classification_name(bics,4)","#3 = classification_name(bics,3)","#2 = classification_name(bics,2)","#if= "&amp;'[11]Peer Sheet'!$AE$2&amp;"","#Peer = "&amp;'[11]Peer Sheet'!$AE$3&amp;""),I1125)))</f>
        <v>#REF!</v>
      </c>
    </row>
    <row r="1126" spans="11:13">
      <c r="K1126" s="28" t="e">
        <f>IF(#REF!="","",IF(D1126="","",IFERROR(IF(#REF!="Yes",_xll.BQL.Query(#REF!&amp;"get(dropna(matches(groupcut(#E,by=#peer,n=10),long_comp_name().value == value(long_comp_name().value,['"&amp;D1126&amp;"']).value),true)) for(members('besgcov index'))","#asof",_xll.BQL.Date(#REF!),"#4 = classification_name(bics,4)","#3 = classification_name(bics,3)","#2 = classification_name(bics,2)","#if= "&amp;'[11]Peer Sheet'!$AE$2&amp;"","#Peer = "&amp;'[11]Peer Sheet'!$AE$3&amp;""),G1126)*1,"-")))</f>
        <v>#REF!</v>
      </c>
      <c r="L1126" s="28" t="e">
        <f>IF(#REF!="","",IF(D1126="","",IF(#REF!="Yes",_xll.BQL.Query(#REF!&amp;"get(dropna(matches(groupcut(#S,by=#peer,n=10),long_comp_name().value == value(long_comp_name().value,['"&amp;D1126&amp;"']).value),true)) for(members('besgcov index'))","#asof",_xll.BQL.Date(#REF!),"#4 = classification_name(bics,4)","#3 = classification_name(bics,3)","#2 = classification_name(bics,2)","#if= "&amp;'[11]Peer Sheet'!$AE$2&amp;"","#Peer = "&amp;'[11]Peer Sheet'!$AE$3&amp;""),H1126)))</f>
        <v>#REF!</v>
      </c>
      <c r="M1126" s="28" t="e">
        <f>IF(#REF!="","",IF(D1126="","",IF(#REF!="Yes",_xll.BQL.Query(#REF!&amp;"get(dropna(matches(groupcut(#G,by=#peer,n=10),long_comp_name().value == value(long_comp_name().value,['"&amp;D1126&amp;"']).value),true)) for(members('besgcov index'))","#asof",_xll.BQL.Date(#REF!),"#4 = classification_name(bics,4)","#3 = classification_name(bics,3)","#2 = classification_name(bics,2)","#if= "&amp;'[11]Peer Sheet'!$AE$2&amp;"","#Peer = "&amp;'[11]Peer Sheet'!$AE$3&amp;""),I1126)))</f>
        <v>#REF!</v>
      </c>
    </row>
    <row r="1127" spans="11:13">
      <c r="K1127" s="28" t="e">
        <f>IF(#REF!="","",IF(D1127="","",IFERROR(IF(#REF!="Yes",_xll.BQL.Query(#REF!&amp;"get(dropna(matches(groupcut(#E,by=#peer,n=10),long_comp_name().value == value(long_comp_name().value,['"&amp;D1127&amp;"']).value),true)) for(members('besgcov index'))","#asof",_xll.BQL.Date(#REF!),"#4 = classification_name(bics,4)","#3 = classification_name(bics,3)","#2 = classification_name(bics,2)","#if= "&amp;'[11]Peer Sheet'!$AE$2&amp;"","#Peer = "&amp;'[11]Peer Sheet'!$AE$3&amp;""),G1127)*1,"-")))</f>
        <v>#REF!</v>
      </c>
      <c r="L1127" s="28" t="e">
        <f>IF(#REF!="","",IF(D1127="","",IF(#REF!="Yes",_xll.BQL.Query(#REF!&amp;"get(dropna(matches(groupcut(#S,by=#peer,n=10),long_comp_name().value == value(long_comp_name().value,['"&amp;D1127&amp;"']).value),true)) for(members('besgcov index'))","#asof",_xll.BQL.Date(#REF!),"#4 = classification_name(bics,4)","#3 = classification_name(bics,3)","#2 = classification_name(bics,2)","#if= "&amp;'[11]Peer Sheet'!$AE$2&amp;"","#Peer = "&amp;'[11]Peer Sheet'!$AE$3&amp;""),H1127)))</f>
        <v>#REF!</v>
      </c>
      <c r="M1127" s="28" t="e">
        <f>IF(#REF!="","",IF(D1127="","",IF(#REF!="Yes",_xll.BQL.Query(#REF!&amp;"get(dropna(matches(groupcut(#G,by=#peer,n=10),long_comp_name().value == value(long_comp_name().value,['"&amp;D1127&amp;"']).value),true)) for(members('besgcov index'))","#asof",_xll.BQL.Date(#REF!),"#4 = classification_name(bics,4)","#3 = classification_name(bics,3)","#2 = classification_name(bics,2)","#if= "&amp;'[11]Peer Sheet'!$AE$2&amp;"","#Peer = "&amp;'[11]Peer Sheet'!$AE$3&amp;""),I1127)))</f>
        <v>#REF!</v>
      </c>
    </row>
    <row r="1128" spans="11:13">
      <c r="K1128" s="28" t="e">
        <f>IF(#REF!="","",IF(D1128="","",IFERROR(IF(#REF!="Yes",_xll.BQL.Query(#REF!&amp;"get(dropna(matches(groupcut(#E,by=#peer,n=10),long_comp_name().value == value(long_comp_name().value,['"&amp;D1128&amp;"']).value),true)) for(members('besgcov index'))","#asof",_xll.BQL.Date(#REF!),"#4 = classification_name(bics,4)","#3 = classification_name(bics,3)","#2 = classification_name(bics,2)","#if= "&amp;'[11]Peer Sheet'!$AE$2&amp;"","#Peer = "&amp;'[11]Peer Sheet'!$AE$3&amp;""),G1128)*1,"-")))</f>
        <v>#REF!</v>
      </c>
      <c r="L1128" s="28" t="e">
        <f>IF(#REF!="","",IF(D1128="","",IF(#REF!="Yes",_xll.BQL.Query(#REF!&amp;"get(dropna(matches(groupcut(#S,by=#peer,n=10),long_comp_name().value == value(long_comp_name().value,['"&amp;D1128&amp;"']).value),true)) for(members('besgcov index'))","#asof",_xll.BQL.Date(#REF!),"#4 = classification_name(bics,4)","#3 = classification_name(bics,3)","#2 = classification_name(bics,2)","#if= "&amp;'[11]Peer Sheet'!$AE$2&amp;"","#Peer = "&amp;'[11]Peer Sheet'!$AE$3&amp;""),H1128)))</f>
        <v>#REF!</v>
      </c>
      <c r="M1128" s="28" t="e">
        <f>IF(#REF!="","",IF(D1128="","",IF(#REF!="Yes",_xll.BQL.Query(#REF!&amp;"get(dropna(matches(groupcut(#G,by=#peer,n=10),long_comp_name().value == value(long_comp_name().value,['"&amp;D1128&amp;"']).value),true)) for(members('besgcov index'))","#asof",_xll.BQL.Date(#REF!),"#4 = classification_name(bics,4)","#3 = classification_name(bics,3)","#2 = classification_name(bics,2)","#if= "&amp;'[11]Peer Sheet'!$AE$2&amp;"","#Peer = "&amp;'[11]Peer Sheet'!$AE$3&amp;""),I1128)))</f>
        <v>#REF!</v>
      </c>
    </row>
    <row r="1129" spans="11:13">
      <c r="K1129" s="28" t="e">
        <f>IF(#REF!="","",IF(D1129="","",IFERROR(IF(#REF!="Yes",_xll.BQL.Query(#REF!&amp;"get(dropna(matches(groupcut(#E,by=#peer,n=10),long_comp_name().value == value(long_comp_name().value,['"&amp;D1129&amp;"']).value),true)) for(members('besgcov index'))","#asof",_xll.BQL.Date(#REF!),"#4 = classification_name(bics,4)","#3 = classification_name(bics,3)","#2 = classification_name(bics,2)","#if= "&amp;'[11]Peer Sheet'!$AE$2&amp;"","#Peer = "&amp;'[11]Peer Sheet'!$AE$3&amp;""),G1129)*1,"-")))</f>
        <v>#REF!</v>
      </c>
      <c r="L1129" s="28" t="e">
        <f>IF(#REF!="","",IF(D1129="","",IF(#REF!="Yes",_xll.BQL.Query(#REF!&amp;"get(dropna(matches(groupcut(#S,by=#peer,n=10),long_comp_name().value == value(long_comp_name().value,['"&amp;D1129&amp;"']).value),true)) for(members('besgcov index'))","#asof",_xll.BQL.Date(#REF!),"#4 = classification_name(bics,4)","#3 = classification_name(bics,3)","#2 = classification_name(bics,2)","#if= "&amp;'[11]Peer Sheet'!$AE$2&amp;"","#Peer = "&amp;'[11]Peer Sheet'!$AE$3&amp;""),H1129)))</f>
        <v>#REF!</v>
      </c>
      <c r="M1129" s="28" t="e">
        <f>IF(#REF!="","",IF(D1129="","",IF(#REF!="Yes",_xll.BQL.Query(#REF!&amp;"get(dropna(matches(groupcut(#G,by=#peer,n=10),long_comp_name().value == value(long_comp_name().value,['"&amp;D1129&amp;"']).value),true)) for(members('besgcov index'))","#asof",_xll.BQL.Date(#REF!),"#4 = classification_name(bics,4)","#3 = classification_name(bics,3)","#2 = classification_name(bics,2)","#if= "&amp;'[11]Peer Sheet'!$AE$2&amp;"","#Peer = "&amp;'[11]Peer Sheet'!$AE$3&amp;""),I1129)))</f>
        <v>#REF!</v>
      </c>
    </row>
    <row r="1130" spans="11:13">
      <c r="K1130" s="28" t="e">
        <f>IF(#REF!="","",IF(D1130="","",IFERROR(IF(#REF!="Yes",_xll.BQL.Query(#REF!&amp;"get(dropna(matches(groupcut(#E,by=#peer,n=10),long_comp_name().value == value(long_comp_name().value,['"&amp;D1130&amp;"']).value),true)) for(members('besgcov index'))","#asof",_xll.BQL.Date(#REF!),"#4 = classification_name(bics,4)","#3 = classification_name(bics,3)","#2 = classification_name(bics,2)","#if= "&amp;'[11]Peer Sheet'!$AE$2&amp;"","#Peer = "&amp;'[11]Peer Sheet'!$AE$3&amp;""),G1130)*1,"-")))</f>
        <v>#REF!</v>
      </c>
      <c r="L1130" s="28" t="e">
        <f>IF(#REF!="","",IF(D1130="","",IF(#REF!="Yes",_xll.BQL.Query(#REF!&amp;"get(dropna(matches(groupcut(#S,by=#peer,n=10),long_comp_name().value == value(long_comp_name().value,['"&amp;D1130&amp;"']).value),true)) for(members('besgcov index'))","#asof",_xll.BQL.Date(#REF!),"#4 = classification_name(bics,4)","#3 = classification_name(bics,3)","#2 = classification_name(bics,2)","#if= "&amp;'[11]Peer Sheet'!$AE$2&amp;"","#Peer = "&amp;'[11]Peer Sheet'!$AE$3&amp;""),H1130)))</f>
        <v>#REF!</v>
      </c>
      <c r="M1130" s="28" t="e">
        <f>IF(#REF!="","",IF(D1130="","",IF(#REF!="Yes",_xll.BQL.Query(#REF!&amp;"get(dropna(matches(groupcut(#G,by=#peer,n=10),long_comp_name().value == value(long_comp_name().value,['"&amp;D1130&amp;"']).value),true)) for(members('besgcov index'))","#asof",_xll.BQL.Date(#REF!),"#4 = classification_name(bics,4)","#3 = classification_name(bics,3)","#2 = classification_name(bics,2)","#if= "&amp;'[11]Peer Sheet'!$AE$2&amp;"","#Peer = "&amp;'[11]Peer Sheet'!$AE$3&amp;""),I1130)))</f>
        <v>#REF!</v>
      </c>
    </row>
    <row r="1131" spans="11:13">
      <c r="K1131" s="28" t="e">
        <f>IF(#REF!="","",IF(D1131="","",IFERROR(IF(#REF!="Yes",_xll.BQL.Query(#REF!&amp;"get(dropna(matches(groupcut(#E,by=#peer,n=10),long_comp_name().value == value(long_comp_name().value,['"&amp;D1131&amp;"']).value),true)) for(members('besgcov index'))","#asof",_xll.BQL.Date(#REF!),"#4 = classification_name(bics,4)","#3 = classification_name(bics,3)","#2 = classification_name(bics,2)","#if= "&amp;'[11]Peer Sheet'!$AE$2&amp;"","#Peer = "&amp;'[11]Peer Sheet'!$AE$3&amp;""),G1131)*1,"-")))</f>
        <v>#REF!</v>
      </c>
      <c r="L1131" s="28" t="e">
        <f>IF(#REF!="","",IF(D1131="","",IF(#REF!="Yes",_xll.BQL.Query(#REF!&amp;"get(dropna(matches(groupcut(#S,by=#peer,n=10),long_comp_name().value == value(long_comp_name().value,['"&amp;D1131&amp;"']).value),true)) for(members('besgcov index'))","#asof",_xll.BQL.Date(#REF!),"#4 = classification_name(bics,4)","#3 = classification_name(bics,3)","#2 = classification_name(bics,2)","#if= "&amp;'[11]Peer Sheet'!$AE$2&amp;"","#Peer = "&amp;'[11]Peer Sheet'!$AE$3&amp;""),H1131)))</f>
        <v>#REF!</v>
      </c>
      <c r="M1131" s="28" t="e">
        <f>IF(#REF!="","",IF(D1131="","",IF(#REF!="Yes",_xll.BQL.Query(#REF!&amp;"get(dropna(matches(groupcut(#G,by=#peer,n=10),long_comp_name().value == value(long_comp_name().value,['"&amp;D1131&amp;"']).value),true)) for(members('besgcov index'))","#asof",_xll.BQL.Date(#REF!),"#4 = classification_name(bics,4)","#3 = classification_name(bics,3)","#2 = classification_name(bics,2)","#if= "&amp;'[11]Peer Sheet'!$AE$2&amp;"","#Peer = "&amp;'[11]Peer Sheet'!$AE$3&amp;""),I1131)))</f>
        <v>#REF!</v>
      </c>
    </row>
    <row r="1132" spans="11:13">
      <c r="K1132" s="28" t="e">
        <f>IF(#REF!="","",IF(D1132="","",IFERROR(IF(#REF!="Yes",_xll.BQL.Query(#REF!&amp;"get(dropna(matches(groupcut(#E,by=#peer,n=10),long_comp_name().value == value(long_comp_name().value,['"&amp;D1132&amp;"']).value),true)) for(members('besgcov index'))","#asof",_xll.BQL.Date(#REF!),"#4 = classification_name(bics,4)","#3 = classification_name(bics,3)","#2 = classification_name(bics,2)","#if= "&amp;'[11]Peer Sheet'!$AE$2&amp;"","#Peer = "&amp;'[11]Peer Sheet'!$AE$3&amp;""),G1132)*1,"-")))</f>
        <v>#REF!</v>
      </c>
      <c r="L1132" s="28" t="e">
        <f>IF(#REF!="","",IF(D1132="","",IF(#REF!="Yes",_xll.BQL.Query(#REF!&amp;"get(dropna(matches(groupcut(#S,by=#peer,n=10),long_comp_name().value == value(long_comp_name().value,['"&amp;D1132&amp;"']).value),true)) for(members('besgcov index'))","#asof",_xll.BQL.Date(#REF!),"#4 = classification_name(bics,4)","#3 = classification_name(bics,3)","#2 = classification_name(bics,2)","#if= "&amp;'[11]Peer Sheet'!$AE$2&amp;"","#Peer = "&amp;'[11]Peer Sheet'!$AE$3&amp;""),H1132)))</f>
        <v>#REF!</v>
      </c>
      <c r="M1132" s="28" t="e">
        <f>IF(#REF!="","",IF(D1132="","",IF(#REF!="Yes",_xll.BQL.Query(#REF!&amp;"get(dropna(matches(groupcut(#G,by=#peer,n=10),long_comp_name().value == value(long_comp_name().value,['"&amp;D1132&amp;"']).value),true)) for(members('besgcov index'))","#asof",_xll.BQL.Date(#REF!),"#4 = classification_name(bics,4)","#3 = classification_name(bics,3)","#2 = classification_name(bics,2)","#if= "&amp;'[11]Peer Sheet'!$AE$2&amp;"","#Peer = "&amp;'[11]Peer Sheet'!$AE$3&amp;""),I1132)))</f>
        <v>#REF!</v>
      </c>
    </row>
    <row r="1133" spans="11:13">
      <c r="K1133" s="28" t="e">
        <f>IF(#REF!="","",IF(D1133="","",IFERROR(IF(#REF!="Yes",_xll.BQL.Query(#REF!&amp;"get(dropna(matches(groupcut(#E,by=#peer,n=10),long_comp_name().value == value(long_comp_name().value,['"&amp;D1133&amp;"']).value),true)) for(members('besgcov index'))","#asof",_xll.BQL.Date(#REF!),"#4 = classification_name(bics,4)","#3 = classification_name(bics,3)","#2 = classification_name(bics,2)","#if= "&amp;'[11]Peer Sheet'!$AE$2&amp;"","#Peer = "&amp;'[11]Peer Sheet'!$AE$3&amp;""),G1133)*1,"-")))</f>
        <v>#REF!</v>
      </c>
      <c r="L1133" s="28" t="e">
        <f>IF(#REF!="","",IF(D1133="","",IF(#REF!="Yes",_xll.BQL.Query(#REF!&amp;"get(dropna(matches(groupcut(#S,by=#peer,n=10),long_comp_name().value == value(long_comp_name().value,['"&amp;D1133&amp;"']).value),true)) for(members('besgcov index'))","#asof",_xll.BQL.Date(#REF!),"#4 = classification_name(bics,4)","#3 = classification_name(bics,3)","#2 = classification_name(bics,2)","#if= "&amp;'[11]Peer Sheet'!$AE$2&amp;"","#Peer = "&amp;'[11]Peer Sheet'!$AE$3&amp;""),H1133)))</f>
        <v>#REF!</v>
      </c>
      <c r="M1133" s="28" t="e">
        <f>IF(#REF!="","",IF(D1133="","",IF(#REF!="Yes",_xll.BQL.Query(#REF!&amp;"get(dropna(matches(groupcut(#G,by=#peer,n=10),long_comp_name().value == value(long_comp_name().value,['"&amp;D1133&amp;"']).value),true)) for(members('besgcov index'))","#asof",_xll.BQL.Date(#REF!),"#4 = classification_name(bics,4)","#3 = classification_name(bics,3)","#2 = classification_name(bics,2)","#if= "&amp;'[11]Peer Sheet'!$AE$2&amp;"","#Peer = "&amp;'[11]Peer Sheet'!$AE$3&amp;""),I1133)))</f>
        <v>#REF!</v>
      </c>
    </row>
    <row r="1134" spans="11:13">
      <c r="K1134" s="28" t="e">
        <f>IF(#REF!="","",IF(D1134="","",IFERROR(IF(#REF!="Yes",_xll.BQL.Query(#REF!&amp;"get(dropna(matches(groupcut(#E,by=#peer,n=10),long_comp_name().value == value(long_comp_name().value,['"&amp;D1134&amp;"']).value),true)) for(members('besgcov index'))","#asof",_xll.BQL.Date(#REF!),"#4 = classification_name(bics,4)","#3 = classification_name(bics,3)","#2 = classification_name(bics,2)","#if= "&amp;'[11]Peer Sheet'!$AE$2&amp;"","#Peer = "&amp;'[11]Peer Sheet'!$AE$3&amp;""),G1134)*1,"-")))</f>
        <v>#REF!</v>
      </c>
      <c r="L1134" s="28" t="e">
        <f>IF(#REF!="","",IF(D1134="","",IF(#REF!="Yes",_xll.BQL.Query(#REF!&amp;"get(dropna(matches(groupcut(#S,by=#peer,n=10),long_comp_name().value == value(long_comp_name().value,['"&amp;D1134&amp;"']).value),true)) for(members('besgcov index'))","#asof",_xll.BQL.Date(#REF!),"#4 = classification_name(bics,4)","#3 = classification_name(bics,3)","#2 = classification_name(bics,2)","#if= "&amp;'[11]Peer Sheet'!$AE$2&amp;"","#Peer = "&amp;'[11]Peer Sheet'!$AE$3&amp;""),H1134)))</f>
        <v>#REF!</v>
      </c>
      <c r="M1134" s="28" t="e">
        <f>IF(#REF!="","",IF(D1134="","",IF(#REF!="Yes",_xll.BQL.Query(#REF!&amp;"get(dropna(matches(groupcut(#G,by=#peer,n=10),long_comp_name().value == value(long_comp_name().value,['"&amp;D1134&amp;"']).value),true)) for(members('besgcov index'))","#asof",_xll.BQL.Date(#REF!),"#4 = classification_name(bics,4)","#3 = classification_name(bics,3)","#2 = classification_name(bics,2)","#if= "&amp;'[11]Peer Sheet'!$AE$2&amp;"","#Peer = "&amp;'[11]Peer Sheet'!$AE$3&amp;""),I1134)))</f>
        <v>#REF!</v>
      </c>
    </row>
    <row r="1135" spans="11:13">
      <c r="K1135" s="28" t="e">
        <f>IF(#REF!="","",IF(D1135="","",IFERROR(IF(#REF!="Yes",_xll.BQL.Query(#REF!&amp;"get(dropna(matches(groupcut(#E,by=#peer,n=10),long_comp_name().value == value(long_comp_name().value,['"&amp;D1135&amp;"']).value),true)) for(members('besgcov index'))","#asof",_xll.BQL.Date(#REF!),"#4 = classification_name(bics,4)","#3 = classification_name(bics,3)","#2 = classification_name(bics,2)","#if= "&amp;'[11]Peer Sheet'!$AE$2&amp;"","#Peer = "&amp;'[11]Peer Sheet'!$AE$3&amp;""),G1135)*1,"-")))</f>
        <v>#REF!</v>
      </c>
      <c r="L1135" s="28" t="e">
        <f>IF(#REF!="","",IF(D1135="","",IF(#REF!="Yes",_xll.BQL.Query(#REF!&amp;"get(dropna(matches(groupcut(#S,by=#peer,n=10),long_comp_name().value == value(long_comp_name().value,['"&amp;D1135&amp;"']).value),true)) for(members('besgcov index'))","#asof",_xll.BQL.Date(#REF!),"#4 = classification_name(bics,4)","#3 = classification_name(bics,3)","#2 = classification_name(bics,2)","#if= "&amp;'[11]Peer Sheet'!$AE$2&amp;"","#Peer = "&amp;'[11]Peer Sheet'!$AE$3&amp;""),H1135)))</f>
        <v>#REF!</v>
      </c>
      <c r="M1135" s="28" t="e">
        <f>IF(#REF!="","",IF(D1135="","",IF(#REF!="Yes",_xll.BQL.Query(#REF!&amp;"get(dropna(matches(groupcut(#G,by=#peer,n=10),long_comp_name().value == value(long_comp_name().value,['"&amp;D1135&amp;"']).value),true)) for(members('besgcov index'))","#asof",_xll.BQL.Date(#REF!),"#4 = classification_name(bics,4)","#3 = classification_name(bics,3)","#2 = classification_name(bics,2)","#if= "&amp;'[11]Peer Sheet'!$AE$2&amp;"","#Peer = "&amp;'[11]Peer Sheet'!$AE$3&amp;""),I1135)))</f>
        <v>#REF!</v>
      </c>
    </row>
    <row r="1136" spans="11:13">
      <c r="K1136" s="28" t="e">
        <f>IF(#REF!="","",IF(D1136="","",IFERROR(IF(#REF!="Yes",_xll.BQL.Query(#REF!&amp;"get(dropna(matches(groupcut(#E,by=#peer,n=10),long_comp_name().value == value(long_comp_name().value,['"&amp;D1136&amp;"']).value),true)) for(members('besgcov index'))","#asof",_xll.BQL.Date(#REF!),"#4 = classification_name(bics,4)","#3 = classification_name(bics,3)","#2 = classification_name(bics,2)","#if= "&amp;'[11]Peer Sheet'!$AE$2&amp;"","#Peer = "&amp;'[11]Peer Sheet'!$AE$3&amp;""),G1136)*1,"-")))</f>
        <v>#REF!</v>
      </c>
      <c r="L1136" s="28" t="e">
        <f>IF(#REF!="","",IF(D1136="","",IF(#REF!="Yes",_xll.BQL.Query(#REF!&amp;"get(dropna(matches(groupcut(#S,by=#peer,n=10),long_comp_name().value == value(long_comp_name().value,['"&amp;D1136&amp;"']).value),true)) for(members('besgcov index'))","#asof",_xll.BQL.Date(#REF!),"#4 = classification_name(bics,4)","#3 = classification_name(bics,3)","#2 = classification_name(bics,2)","#if= "&amp;'[11]Peer Sheet'!$AE$2&amp;"","#Peer = "&amp;'[11]Peer Sheet'!$AE$3&amp;""),H1136)))</f>
        <v>#REF!</v>
      </c>
      <c r="M1136" s="28" t="e">
        <f>IF(#REF!="","",IF(D1136="","",IF(#REF!="Yes",_xll.BQL.Query(#REF!&amp;"get(dropna(matches(groupcut(#G,by=#peer,n=10),long_comp_name().value == value(long_comp_name().value,['"&amp;D1136&amp;"']).value),true)) for(members('besgcov index'))","#asof",_xll.BQL.Date(#REF!),"#4 = classification_name(bics,4)","#3 = classification_name(bics,3)","#2 = classification_name(bics,2)","#if= "&amp;'[11]Peer Sheet'!$AE$2&amp;"","#Peer = "&amp;'[11]Peer Sheet'!$AE$3&amp;""),I1136)))</f>
        <v>#REF!</v>
      </c>
    </row>
    <row r="1137" spans="11:13">
      <c r="K1137" s="28" t="e">
        <f>IF(#REF!="","",IF(D1137="","",IFERROR(IF(#REF!="Yes",_xll.BQL.Query(#REF!&amp;"get(dropna(matches(groupcut(#E,by=#peer,n=10),long_comp_name().value == value(long_comp_name().value,['"&amp;D1137&amp;"']).value),true)) for(members('besgcov index'))","#asof",_xll.BQL.Date(#REF!),"#4 = classification_name(bics,4)","#3 = classification_name(bics,3)","#2 = classification_name(bics,2)","#if= "&amp;'[11]Peer Sheet'!$AE$2&amp;"","#Peer = "&amp;'[11]Peer Sheet'!$AE$3&amp;""),G1137)*1,"-")))</f>
        <v>#REF!</v>
      </c>
      <c r="L1137" s="28" t="e">
        <f>IF(#REF!="","",IF(D1137="","",IF(#REF!="Yes",_xll.BQL.Query(#REF!&amp;"get(dropna(matches(groupcut(#S,by=#peer,n=10),long_comp_name().value == value(long_comp_name().value,['"&amp;D1137&amp;"']).value),true)) for(members('besgcov index'))","#asof",_xll.BQL.Date(#REF!),"#4 = classification_name(bics,4)","#3 = classification_name(bics,3)","#2 = classification_name(bics,2)","#if= "&amp;'[11]Peer Sheet'!$AE$2&amp;"","#Peer = "&amp;'[11]Peer Sheet'!$AE$3&amp;""),H1137)))</f>
        <v>#REF!</v>
      </c>
      <c r="M1137" s="28" t="e">
        <f>IF(#REF!="","",IF(D1137="","",IF(#REF!="Yes",_xll.BQL.Query(#REF!&amp;"get(dropna(matches(groupcut(#G,by=#peer,n=10),long_comp_name().value == value(long_comp_name().value,['"&amp;D1137&amp;"']).value),true)) for(members('besgcov index'))","#asof",_xll.BQL.Date(#REF!),"#4 = classification_name(bics,4)","#3 = classification_name(bics,3)","#2 = classification_name(bics,2)","#if= "&amp;'[11]Peer Sheet'!$AE$2&amp;"","#Peer = "&amp;'[11]Peer Sheet'!$AE$3&amp;""),I1137)))</f>
        <v>#REF!</v>
      </c>
    </row>
    <row r="1138" spans="11:13">
      <c r="K1138" s="28" t="e">
        <f>IF(#REF!="","",IF(D1138="","",IFERROR(IF(#REF!="Yes",_xll.BQL.Query(#REF!&amp;"get(dropna(matches(groupcut(#E,by=#peer,n=10),long_comp_name().value == value(long_comp_name().value,['"&amp;D1138&amp;"']).value),true)) for(members('besgcov index'))","#asof",_xll.BQL.Date(#REF!),"#4 = classification_name(bics,4)","#3 = classification_name(bics,3)","#2 = classification_name(bics,2)","#if= "&amp;'[11]Peer Sheet'!$AE$2&amp;"","#Peer = "&amp;'[11]Peer Sheet'!$AE$3&amp;""),G1138)*1,"-")))</f>
        <v>#REF!</v>
      </c>
      <c r="L1138" s="28" t="e">
        <f>IF(#REF!="","",IF(D1138="","",IF(#REF!="Yes",_xll.BQL.Query(#REF!&amp;"get(dropna(matches(groupcut(#S,by=#peer,n=10),long_comp_name().value == value(long_comp_name().value,['"&amp;D1138&amp;"']).value),true)) for(members('besgcov index'))","#asof",_xll.BQL.Date(#REF!),"#4 = classification_name(bics,4)","#3 = classification_name(bics,3)","#2 = classification_name(bics,2)","#if= "&amp;'[11]Peer Sheet'!$AE$2&amp;"","#Peer = "&amp;'[11]Peer Sheet'!$AE$3&amp;""),H1138)))</f>
        <v>#REF!</v>
      </c>
      <c r="M1138" s="28" t="e">
        <f>IF(#REF!="","",IF(D1138="","",IF(#REF!="Yes",_xll.BQL.Query(#REF!&amp;"get(dropna(matches(groupcut(#G,by=#peer,n=10),long_comp_name().value == value(long_comp_name().value,['"&amp;D1138&amp;"']).value),true)) for(members('besgcov index'))","#asof",_xll.BQL.Date(#REF!),"#4 = classification_name(bics,4)","#3 = classification_name(bics,3)","#2 = classification_name(bics,2)","#if= "&amp;'[11]Peer Sheet'!$AE$2&amp;"","#Peer = "&amp;'[11]Peer Sheet'!$AE$3&amp;""),I1138)))</f>
        <v>#REF!</v>
      </c>
    </row>
    <row r="1139" spans="11:13">
      <c r="K1139" s="28" t="e">
        <f>IF(#REF!="","",IF(D1139="","",IFERROR(IF(#REF!="Yes",_xll.BQL.Query(#REF!&amp;"get(dropna(matches(groupcut(#E,by=#peer,n=10),long_comp_name().value == value(long_comp_name().value,['"&amp;D1139&amp;"']).value),true)) for(members('besgcov index'))","#asof",_xll.BQL.Date(#REF!),"#4 = classification_name(bics,4)","#3 = classification_name(bics,3)","#2 = classification_name(bics,2)","#if= "&amp;'[11]Peer Sheet'!$AE$2&amp;"","#Peer = "&amp;'[11]Peer Sheet'!$AE$3&amp;""),G1139)*1,"-")))</f>
        <v>#REF!</v>
      </c>
      <c r="L1139" s="28" t="e">
        <f>IF(#REF!="","",IF(D1139="","",IF(#REF!="Yes",_xll.BQL.Query(#REF!&amp;"get(dropna(matches(groupcut(#S,by=#peer,n=10),long_comp_name().value == value(long_comp_name().value,['"&amp;D1139&amp;"']).value),true)) for(members('besgcov index'))","#asof",_xll.BQL.Date(#REF!),"#4 = classification_name(bics,4)","#3 = classification_name(bics,3)","#2 = classification_name(bics,2)","#if= "&amp;'[11]Peer Sheet'!$AE$2&amp;"","#Peer = "&amp;'[11]Peer Sheet'!$AE$3&amp;""),H1139)))</f>
        <v>#REF!</v>
      </c>
      <c r="M1139" s="28" t="e">
        <f>IF(#REF!="","",IF(D1139="","",IF(#REF!="Yes",_xll.BQL.Query(#REF!&amp;"get(dropna(matches(groupcut(#G,by=#peer,n=10),long_comp_name().value == value(long_comp_name().value,['"&amp;D1139&amp;"']).value),true)) for(members('besgcov index'))","#asof",_xll.BQL.Date(#REF!),"#4 = classification_name(bics,4)","#3 = classification_name(bics,3)","#2 = classification_name(bics,2)","#if= "&amp;'[11]Peer Sheet'!$AE$2&amp;"","#Peer = "&amp;'[11]Peer Sheet'!$AE$3&amp;""),I1139)))</f>
        <v>#REF!</v>
      </c>
    </row>
    <row r="1140" spans="11:13">
      <c r="K1140" s="28" t="e">
        <f>IF(#REF!="","",IF(D1140="","",IFERROR(IF(#REF!="Yes",_xll.BQL.Query(#REF!&amp;"get(dropna(matches(groupcut(#E,by=#peer,n=10),long_comp_name().value == value(long_comp_name().value,['"&amp;D1140&amp;"']).value),true)) for(members('besgcov index'))","#asof",_xll.BQL.Date(#REF!),"#4 = classification_name(bics,4)","#3 = classification_name(bics,3)","#2 = classification_name(bics,2)","#if= "&amp;'[11]Peer Sheet'!$AE$2&amp;"","#Peer = "&amp;'[11]Peer Sheet'!$AE$3&amp;""),G1140)*1,"-")))</f>
        <v>#REF!</v>
      </c>
      <c r="L1140" s="28" t="e">
        <f>IF(#REF!="","",IF(D1140="","",IF(#REF!="Yes",_xll.BQL.Query(#REF!&amp;"get(dropna(matches(groupcut(#S,by=#peer,n=10),long_comp_name().value == value(long_comp_name().value,['"&amp;D1140&amp;"']).value),true)) for(members('besgcov index'))","#asof",_xll.BQL.Date(#REF!),"#4 = classification_name(bics,4)","#3 = classification_name(bics,3)","#2 = classification_name(bics,2)","#if= "&amp;'[11]Peer Sheet'!$AE$2&amp;"","#Peer = "&amp;'[11]Peer Sheet'!$AE$3&amp;""),H1140)))</f>
        <v>#REF!</v>
      </c>
      <c r="M1140" s="28" t="e">
        <f>IF(#REF!="","",IF(D1140="","",IF(#REF!="Yes",_xll.BQL.Query(#REF!&amp;"get(dropna(matches(groupcut(#G,by=#peer,n=10),long_comp_name().value == value(long_comp_name().value,['"&amp;D1140&amp;"']).value),true)) for(members('besgcov index'))","#asof",_xll.BQL.Date(#REF!),"#4 = classification_name(bics,4)","#3 = classification_name(bics,3)","#2 = classification_name(bics,2)","#if= "&amp;'[11]Peer Sheet'!$AE$2&amp;"","#Peer = "&amp;'[11]Peer Sheet'!$AE$3&amp;""),I1140)))</f>
        <v>#REF!</v>
      </c>
    </row>
    <row r="1141" spans="11:13">
      <c r="K1141" s="28" t="e">
        <f>IF(#REF!="","",IF(D1141="","",IFERROR(IF(#REF!="Yes",_xll.BQL.Query(#REF!&amp;"get(dropna(matches(groupcut(#E,by=#peer,n=10),long_comp_name().value == value(long_comp_name().value,['"&amp;D1141&amp;"']).value),true)) for(members('besgcov index'))","#asof",_xll.BQL.Date(#REF!),"#4 = classification_name(bics,4)","#3 = classification_name(bics,3)","#2 = classification_name(bics,2)","#if= "&amp;'[11]Peer Sheet'!$AE$2&amp;"","#Peer = "&amp;'[11]Peer Sheet'!$AE$3&amp;""),G1141)*1,"-")))</f>
        <v>#REF!</v>
      </c>
      <c r="L1141" s="28" t="e">
        <f>IF(#REF!="","",IF(D1141="","",IF(#REF!="Yes",_xll.BQL.Query(#REF!&amp;"get(dropna(matches(groupcut(#S,by=#peer,n=10),long_comp_name().value == value(long_comp_name().value,['"&amp;D1141&amp;"']).value),true)) for(members('besgcov index'))","#asof",_xll.BQL.Date(#REF!),"#4 = classification_name(bics,4)","#3 = classification_name(bics,3)","#2 = classification_name(bics,2)","#if= "&amp;'[11]Peer Sheet'!$AE$2&amp;"","#Peer = "&amp;'[11]Peer Sheet'!$AE$3&amp;""),H1141)))</f>
        <v>#REF!</v>
      </c>
      <c r="M1141" s="28" t="e">
        <f>IF(#REF!="","",IF(D1141="","",IF(#REF!="Yes",_xll.BQL.Query(#REF!&amp;"get(dropna(matches(groupcut(#G,by=#peer,n=10),long_comp_name().value == value(long_comp_name().value,['"&amp;D1141&amp;"']).value),true)) for(members('besgcov index'))","#asof",_xll.BQL.Date(#REF!),"#4 = classification_name(bics,4)","#3 = classification_name(bics,3)","#2 = classification_name(bics,2)","#if= "&amp;'[11]Peer Sheet'!$AE$2&amp;"","#Peer = "&amp;'[11]Peer Sheet'!$AE$3&amp;""),I1141)))</f>
        <v>#REF!</v>
      </c>
    </row>
    <row r="1142" spans="11:13">
      <c r="K1142" s="28" t="e">
        <f>IF(#REF!="","",IF(D1142="","",IFERROR(IF(#REF!="Yes",_xll.BQL.Query(#REF!&amp;"get(dropna(matches(groupcut(#E,by=#peer,n=10),long_comp_name().value == value(long_comp_name().value,['"&amp;D1142&amp;"']).value),true)) for(members('besgcov index'))","#asof",_xll.BQL.Date(#REF!),"#4 = classification_name(bics,4)","#3 = classification_name(bics,3)","#2 = classification_name(bics,2)","#if= "&amp;'[11]Peer Sheet'!$AE$2&amp;"","#Peer = "&amp;'[11]Peer Sheet'!$AE$3&amp;""),G1142)*1,"-")))</f>
        <v>#REF!</v>
      </c>
      <c r="L1142" s="28" t="e">
        <f>IF(#REF!="","",IF(D1142="","",IF(#REF!="Yes",_xll.BQL.Query(#REF!&amp;"get(dropna(matches(groupcut(#S,by=#peer,n=10),long_comp_name().value == value(long_comp_name().value,['"&amp;D1142&amp;"']).value),true)) for(members('besgcov index'))","#asof",_xll.BQL.Date(#REF!),"#4 = classification_name(bics,4)","#3 = classification_name(bics,3)","#2 = classification_name(bics,2)","#if= "&amp;'[11]Peer Sheet'!$AE$2&amp;"","#Peer = "&amp;'[11]Peer Sheet'!$AE$3&amp;""),H1142)))</f>
        <v>#REF!</v>
      </c>
      <c r="M1142" s="28" t="e">
        <f>IF(#REF!="","",IF(D1142="","",IF(#REF!="Yes",_xll.BQL.Query(#REF!&amp;"get(dropna(matches(groupcut(#G,by=#peer,n=10),long_comp_name().value == value(long_comp_name().value,['"&amp;D1142&amp;"']).value),true)) for(members('besgcov index'))","#asof",_xll.BQL.Date(#REF!),"#4 = classification_name(bics,4)","#3 = classification_name(bics,3)","#2 = classification_name(bics,2)","#if= "&amp;'[11]Peer Sheet'!$AE$2&amp;"","#Peer = "&amp;'[11]Peer Sheet'!$AE$3&amp;""),I1142)))</f>
        <v>#REF!</v>
      </c>
    </row>
    <row r="1143" spans="11:13">
      <c r="K1143" s="28" t="e">
        <f>IF(#REF!="","",IF(D1143="","",IFERROR(IF(#REF!="Yes",_xll.BQL.Query(#REF!&amp;"get(dropna(matches(groupcut(#E,by=#peer,n=10),long_comp_name().value == value(long_comp_name().value,['"&amp;D1143&amp;"']).value),true)) for(members('besgcov index'))","#asof",_xll.BQL.Date(#REF!),"#4 = classification_name(bics,4)","#3 = classification_name(bics,3)","#2 = classification_name(bics,2)","#if= "&amp;'[11]Peer Sheet'!$AE$2&amp;"","#Peer = "&amp;'[11]Peer Sheet'!$AE$3&amp;""),G1143)*1,"-")))</f>
        <v>#REF!</v>
      </c>
      <c r="L1143" s="28" t="e">
        <f>IF(#REF!="","",IF(D1143="","",IF(#REF!="Yes",_xll.BQL.Query(#REF!&amp;"get(dropna(matches(groupcut(#S,by=#peer,n=10),long_comp_name().value == value(long_comp_name().value,['"&amp;D1143&amp;"']).value),true)) for(members('besgcov index'))","#asof",_xll.BQL.Date(#REF!),"#4 = classification_name(bics,4)","#3 = classification_name(bics,3)","#2 = classification_name(bics,2)","#if= "&amp;'[11]Peer Sheet'!$AE$2&amp;"","#Peer = "&amp;'[11]Peer Sheet'!$AE$3&amp;""),H1143)))</f>
        <v>#REF!</v>
      </c>
      <c r="M1143" s="28" t="e">
        <f>IF(#REF!="","",IF(D1143="","",IF(#REF!="Yes",_xll.BQL.Query(#REF!&amp;"get(dropna(matches(groupcut(#G,by=#peer,n=10),long_comp_name().value == value(long_comp_name().value,['"&amp;D1143&amp;"']).value),true)) for(members('besgcov index'))","#asof",_xll.BQL.Date(#REF!),"#4 = classification_name(bics,4)","#3 = classification_name(bics,3)","#2 = classification_name(bics,2)","#if= "&amp;'[11]Peer Sheet'!$AE$2&amp;"","#Peer = "&amp;'[11]Peer Sheet'!$AE$3&amp;""),I1143)))</f>
        <v>#REF!</v>
      </c>
    </row>
    <row r="1144" spans="11:13">
      <c r="K1144" s="28" t="e">
        <f>IF(#REF!="","",IF(D1144="","",IFERROR(IF(#REF!="Yes",_xll.BQL.Query(#REF!&amp;"get(dropna(matches(groupcut(#E,by=#peer,n=10),long_comp_name().value == value(long_comp_name().value,['"&amp;D1144&amp;"']).value),true)) for(members('besgcov index'))","#asof",_xll.BQL.Date(#REF!),"#4 = classification_name(bics,4)","#3 = classification_name(bics,3)","#2 = classification_name(bics,2)","#if= "&amp;'[11]Peer Sheet'!$AE$2&amp;"","#Peer = "&amp;'[11]Peer Sheet'!$AE$3&amp;""),G1144)*1,"-")))</f>
        <v>#REF!</v>
      </c>
      <c r="L1144" s="28" t="e">
        <f>IF(#REF!="","",IF(D1144="","",IF(#REF!="Yes",_xll.BQL.Query(#REF!&amp;"get(dropna(matches(groupcut(#S,by=#peer,n=10),long_comp_name().value == value(long_comp_name().value,['"&amp;D1144&amp;"']).value),true)) for(members('besgcov index'))","#asof",_xll.BQL.Date(#REF!),"#4 = classification_name(bics,4)","#3 = classification_name(bics,3)","#2 = classification_name(bics,2)","#if= "&amp;'[11]Peer Sheet'!$AE$2&amp;"","#Peer = "&amp;'[11]Peer Sheet'!$AE$3&amp;""),H1144)))</f>
        <v>#REF!</v>
      </c>
      <c r="M1144" s="28" t="e">
        <f>IF(#REF!="","",IF(D1144="","",IF(#REF!="Yes",_xll.BQL.Query(#REF!&amp;"get(dropna(matches(groupcut(#G,by=#peer,n=10),long_comp_name().value == value(long_comp_name().value,['"&amp;D1144&amp;"']).value),true)) for(members('besgcov index'))","#asof",_xll.BQL.Date(#REF!),"#4 = classification_name(bics,4)","#3 = classification_name(bics,3)","#2 = classification_name(bics,2)","#if= "&amp;'[11]Peer Sheet'!$AE$2&amp;"","#Peer = "&amp;'[11]Peer Sheet'!$AE$3&amp;""),I1144)))</f>
        <v>#REF!</v>
      </c>
    </row>
    <row r="1145" spans="11:13">
      <c r="K1145" s="28" t="e">
        <f>IF(#REF!="","",IF(D1145="","",IFERROR(IF(#REF!="Yes",_xll.BQL.Query(#REF!&amp;"get(dropna(matches(groupcut(#E,by=#peer,n=10),long_comp_name().value == value(long_comp_name().value,['"&amp;D1145&amp;"']).value),true)) for(members('besgcov index'))","#asof",_xll.BQL.Date(#REF!),"#4 = classification_name(bics,4)","#3 = classification_name(bics,3)","#2 = classification_name(bics,2)","#if= "&amp;'[11]Peer Sheet'!$AE$2&amp;"","#Peer = "&amp;'[11]Peer Sheet'!$AE$3&amp;""),G1145)*1,"-")))</f>
        <v>#REF!</v>
      </c>
      <c r="L1145" s="28" t="e">
        <f>IF(#REF!="","",IF(D1145="","",IF(#REF!="Yes",_xll.BQL.Query(#REF!&amp;"get(dropna(matches(groupcut(#S,by=#peer,n=10),long_comp_name().value == value(long_comp_name().value,['"&amp;D1145&amp;"']).value),true)) for(members('besgcov index'))","#asof",_xll.BQL.Date(#REF!),"#4 = classification_name(bics,4)","#3 = classification_name(bics,3)","#2 = classification_name(bics,2)","#if= "&amp;'[11]Peer Sheet'!$AE$2&amp;"","#Peer = "&amp;'[11]Peer Sheet'!$AE$3&amp;""),H1145)))</f>
        <v>#REF!</v>
      </c>
      <c r="M1145" s="28" t="e">
        <f>IF(#REF!="","",IF(D1145="","",IF(#REF!="Yes",_xll.BQL.Query(#REF!&amp;"get(dropna(matches(groupcut(#G,by=#peer,n=10),long_comp_name().value == value(long_comp_name().value,['"&amp;D1145&amp;"']).value),true)) for(members('besgcov index'))","#asof",_xll.BQL.Date(#REF!),"#4 = classification_name(bics,4)","#3 = classification_name(bics,3)","#2 = classification_name(bics,2)","#if= "&amp;'[11]Peer Sheet'!$AE$2&amp;"","#Peer = "&amp;'[11]Peer Sheet'!$AE$3&amp;""),I1145)))</f>
        <v>#REF!</v>
      </c>
    </row>
    <row r="1146" spans="11:13">
      <c r="K1146" s="28" t="e">
        <f>IF(#REF!="","",IF(D1146="","",IFERROR(IF(#REF!="Yes",_xll.BQL.Query(#REF!&amp;"get(dropna(matches(groupcut(#E,by=#peer,n=10),long_comp_name().value == value(long_comp_name().value,['"&amp;D1146&amp;"']).value),true)) for(members('besgcov index'))","#asof",_xll.BQL.Date(#REF!),"#4 = classification_name(bics,4)","#3 = classification_name(bics,3)","#2 = classification_name(bics,2)","#if= "&amp;'[11]Peer Sheet'!$AE$2&amp;"","#Peer = "&amp;'[11]Peer Sheet'!$AE$3&amp;""),G1146)*1,"-")))</f>
        <v>#REF!</v>
      </c>
      <c r="L1146" s="28" t="e">
        <f>IF(#REF!="","",IF(D1146="","",IF(#REF!="Yes",_xll.BQL.Query(#REF!&amp;"get(dropna(matches(groupcut(#S,by=#peer,n=10),long_comp_name().value == value(long_comp_name().value,['"&amp;D1146&amp;"']).value),true)) for(members('besgcov index'))","#asof",_xll.BQL.Date(#REF!),"#4 = classification_name(bics,4)","#3 = classification_name(bics,3)","#2 = classification_name(bics,2)","#if= "&amp;'[11]Peer Sheet'!$AE$2&amp;"","#Peer = "&amp;'[11]Peer Sheet'!$AE$3&amp;""),H1146)))</f>
        <v>#REF!</v>
      </c>
      <c r="M1146" s="28" t="e">
        <f>IF(#REF!="","",IF(D1146="","",IF(#REF!="Yes",_xll.BQL.Query(#REF!&amp;"get(dropna(matches(groupcut(#G,by=#peer,n=10),long_comp_name().value == value(long_comp_name().value,['"&amp;D1146&amp;"']).value),true)) for(members('besgcov index'))","#asof",_xll.BQL.Date(#REF!),"#4 = classification_name(bics,4)","#3 = classification_name(bics,3)","#2 = classification_name(bics,2)","#if= "&amp;'[11]Peer Sheet'!$AE$2&amp;"","#Peer = "&amp;'[11]Peer Sheet'!$AE$3&amp;""),I1146)))</f>
        <v>#REF!</v>
      </c>
    </row>
    <row r="1147" spans="11:13">
      <c r="K1147" s="28" t="e">
        <f>IF(#REF!="","",IF(D1147="","",IFERROR(IF(#REF!="Yes",_xll.BQL.Query(#REF!&amp;"get(dropna(matches(groupcut(#E,by=#peer,n=10),long_comp_name().value == value(long_comp_name().value,['"&amp;D1147&amp;"']).value),true)) for(members('besgcov index'))","#asof",_xll.BQL.Date(#REF!),"#4 = classification_name(bics,4)","#3 = classification_name(bics,3)","#2 = classification_name(bics,2)","#if= "&amp;'[11]Peer Sheet'!$AE$2&amp;"","#Peer = "&amp;'[11]Peer Sheet'!$AE$3&amp;""),G1147)*1,"-")))</f>
        <v>#REF!</v>
      </c>
      <c r="L1147" s="28" t="e">
        <f>IF(#REF!="","",IF(D1147="","",IF(#REF!="Yes",_xll.BQL.Query(#REF!&amp;"get(dropna(matches(groupcut(#S,by=#peer,n=10),long_comp_name().value == value(long_comp_name().value,['"&amp;D1147&amp;"']).value),true)) for(members('besgcov index'))","#asof",_xll.BQL.Date(#REF!),"#4 = classification_name(bics,4)","#3 = classification_name(bics,3)","#2 = classification_name(bics,2)","#if= "&amp;'[11]Peer Sheet'!$AE$2&amp;"","#Peer = "&amp;'[11]Peer Sheet'!$AE$3&amp;""),H1147)))</f>
        <v>#REF!</v>
      </c>
      <c r="M1147" s="28" t="e">
        <f>IF(#REF!="","",IF(D1147="","",IF(#REF!="Yes",_xll.BQL.Query(#REF!&amp;"get(dropna(matches(groupcut(#G,by=#peer,n=10),long_comp_name().value == value(long_comp_name().value,['"&amp;D1147&amp;"']).value),true)) for(members('besgcov index'))","#asof",_xll.BQL.Date(#REF!),"#4 = classification_name(bics,4)","#3 = classification_name(bics,3)","#2 = classification_name(bics,2)","#if= "&amp;'[11]Peer Sheet'!$AE$2&amp;"","#Peer = "&amp;'[11]Peer Sheet'!$AE$3&amp;""),I1147)))</f>
        <v>#REF!</v>
      </c>
    </row>
    <row r="1148" spans="11:13">
      <c r="K1148" s="28" t="e">
        <f>IF(#REF!="","",IF(D1148="","",IFERROR(IF(#REF!="Yes",_xll.BQL.Query(#REF!&amp;"get(dropna(matches(groupcut(#E,by=#peer,n=10),long_comp_name().value == value(long_comp_name().value,['"&amp;D1148&amp;"']).value),true)) for(members('besgcov index'))","#asof",_xll.BQL.Date(#REF!),"#4 = classification_name(bics,4)","#3 = classification_name(bics,3)","#2 = classification_name(bics,2)","#if= "&amp;'[11]Peer Sheet'!$AE$2&amp;"","#Peer = "&amp;'[11]Peer Sheet'!$AE$3&amp;""),G1148)*1,"-")))</f>
        <v>#REF!</v>
      </c>
      <c r="L1148" s="28" t="e">
        <f>IF(#REF!="","",IF(D1148="","",IF(#REF!="Yes",_xll.BQL.Query(#REF!&amp;"get(dropna(matches(groupcut(#S,by=#peer,n=10),long_comp_name().value == value(long_comp_name().value,['"&amp;D1148&amp;"']).value),true)) for(members('besgcov index'))","#asof",_xll.BQL.Date(#REF!),"#4 = classification_name(bics,4)","#3 = classification_name(bics,3)","#2 = classification_name(bics,2)","#if= "&amp;'[11]Peer Sheet'!$AE$2&amp;"","#Peer = "&amp;'[11]Peer Sheet'!$AE$3&amp;""),H1148)))</f>
        <v>#REF!</v>
      </c>
      <c r="M1148" s="28" t="e">
        <f>IF(#REF!="","",IF(D1148="","",IF(#REF!="Yes",_xll.BQL.Query(#REF!&amp;"get(dropna(matches(groupcut(#G,by=#peer,n=10),long_comp_name().value == value(long_comp_name().value,['"&amp;D1148&amp;"']).value),true)) for(members('besgcov index'))","#asof",_xll.BQL.Date(#REF!),"#4 = classification_name(bics,4)","#3 = classification_name(bics,3)","#2 = classification_name(bics,2)","#if= "&amp;'[11]Peer Sheet'!$AE$2&amp;"","#Peer = "&amp;'[11]Peer Sheet'!$AE$3&amp;""),I1148)))</f>
        <v>#REF!</v>
      </c>
    </row>
    <row r="1149" spans="11:13">
      <c r="K1149" s="28" t="e">
        <f>IF(#REF!="","",IF(D1149="","",IFERROR(IF(#REF!="Yes",_xll.BQL.Query(#REF!&amp;"get(dropna(matches(groupcut(#E,by=#peer,n=10),long_comp_name().value == value(long_comp_name().value,['"&amp;D1149&amp;"']).value),true)) for(members('besgcov index'))","#asof",_xll.BQL.Date(#REF!),"#4 = classification_name(bics,4)","#3 = classification_name(bics,3)","#2 = classification_name(bics,2)","#if= "&amp;'[11]Peer Sheet'!$AE$2&amp;"","#Peer = "&amp;'[11]Peer Sheet'!$AE$3&amp;""),G1149)*1,"-")))</f>
        <v>#REF!</v>
      </c>
      <c r="L1149" s="28" t="e">
        <f>IF(#REF!="","",IF(D1149="","",IF(#REF!="Yes",_xll.BQL.Query(#REF!&amp;"get(dropna(matches(groupcut(#S,by=#peer,n=10),long_comp_name().value == value(long_comp_name().value,['"&amp;D1149&amp;"']).value),true)) for(members('besgcov index'))","#asof",_xll.BQL.Date(#REF!),"#4 = classification_name(bics,4)","#3 = classification_name(bics,3)","#2 = classification_name(bics,2)","#if= "&amp;'[11]Peer Sheet'!$AE$2&amp;"","#Peer = "&amp;'[11]Peer Sheet'!$AE$3&amp;""),H1149)))</f>
        <v>#REF!</v>
      </c>
      <c r="M1149" s="28" t="e">
        <f>IF(#REF!="","",IF(D1149="","",IF(#REF!="Yes",_xll.BQL.Query(#REF!&amp;"get(dropna(matches(groupcut(#G,by=#peer,n=10),long_comp_name().value == value(long_comp_name().value,['"&amp;D1149&amp;"']).value),true)) for(members('besgcov index'))","#asof",_xll.BQL.Date(#REF!),"#4 = classification_name(bics,4)","#3 = classification_name(bics,3)","#2 = classification_name(bics,2)","#if= "&amp;'[11]Peer Sheet'!$AE$2&amp;"","#Peer = "&amp;'[11]Peer Sheet'!$AE$3&amp;""),I1149)))</f>
        <v>#REF!</v>
      </c>
    </row>
    <row r="1150" spans="11:13">
      <c r="K1150" s="28" t="e">
        <f>IF(#REF!="","",IF(D1150="","",IFERROR(IF(#REF!="Yes",_xll.BQL.Query(#REF!&amp;"get(dropna(matches(groupcut(#E,by=#peer,n=10),long_comp_name().value == value(long_comp_name().value,['"&amp;D1150&amp;"']).value),true)) for(members('besgcov index'))","#asof",_xll.BQL.Date(#REF!),"#4 = classification_name(bics,4)","#3 = classification_name(bics,3)","#2 = classification_name(bics,2)","#if= "&amp;'[11]Peer Sheet'!$AE$2&amp;"","#Peer = "&amp;'[11]Peer Sheet'!$AE$3&amp;""),G1150)*1,"-")))</f>
        <v>#REF!</v>
      </c>
      <c r="L1150" s="28" t="e">
        <f>IF(#REF!="","",IF(D1150="","",IF(#REF!="Yes",_xll.BQL.Query(#REF!&amp;"get(dropna(matches(groupcut(#S,by=#peer,n=10),long_comp_name().value == value(long_comp_name().value,['"&amp;D1150&amp;"']).value),true)) for(members('besgcov index'))","#asof",_xll.BQL.Date(#REF!),"#4 = classification_name(bics,4)","#3 = classification_name(bics,3)","#2 = classification_name(bics,2)","#if= "&amp;'[11]Peer Sheet'!$AE$2&amp;"","#Peer = "&amp;'[11]Peer Sheet'!$AE$3&amp;""),H1150)))</f>
        <v>#REF!</v>
      </c>
      <c r="M1150" s="28" t="e">
        <f>IF(#REF!="","",IF(D1150="","",IF(#REF!="Yes",_xll.BQL.Query(#REF!&amp;"get(dropna(matches(groupcut(#G,by=#peer,n=10),long_comp_name().value == value(long_comp_name().value,['"&amp;D1150&amp;"']).value),true)) for(members('besgcov index'))","#asof",_xll.BQL.Date(#REF!),"#4 = classification_name(bics,4)","#3 = classification_name(bics,3)","#2 = classification_name(bics,2)","#if= "&amp;'[11]Peer Sheet'!$AE$2&amp;"","#Peer = "&amp;'[11]Peer Sheet'!$AE$3&amp;""),I1150)))</f>
        <v>#REF!</v>
      </c>
    </row>
    <row r="1151" spans="11:13">
      <c r="K1151" s="28" t="e">
        <f>IF(#REF!="","",IF(D1151="","",IFERROR(IF(#REF!="Yes",_xll.BQL.Query(#REF!&amp;"get(dropna(matches(groupcut(#E,by=#peer,n=10),long_comp_name().value == value(long_comp_name().value,['"&amp;D1151&amp;"']).value),true)) for(members('besgcov index'))","#asof",_xll.BQL.Date(#REF!),"#4 = classification_name(bics,4)","#3 = classification_name(bics,3)","#2 = classification_name(bics,2)","#if= "&amp;'[11]Peer Sheet'!$AE$2&amp;"","#Peer = "&amp;'[11]Peer Sheet'!$AE$3&amp;""),G1151)*1,"-")))</f>
        <v>#REF!</v>
      </c>
      <c r="L1151" s="28" t="e">
        <f>IF(#REF!="","",IF(D1151="","",IF(#REF!="Yes",_xll.BQL.Query(#REF!&amp;"get(dropna(matches(groupcut(#S,by=#peer,n=10),long_comp_name().value == value(long_comp_name().value,['"&amp;D1151&amp;"']).value),true)) for(members('besgcov index'))","#asof",_xll.BQL.Date(#REF!),"#4 = classification_name(bics,4)","#3 = classification_name(bics,3)","#2 = classification_name(bics,2)","#if= "&amp;'[11]Peer Sheet'!$AE$2&amp;"","#Peer = "&amp;'[11]Peer Sheet'!$AE$3&amp;""),H1151)))</f>
        <v>#REF!</v>
      </c>
      <c r="M1151" s="28" t="e">
        <f>IF(#REF!="","",IF(D1151="","",IF(#REF!="Yes",_xll.BQL.Query(#REF!&amp;"get(dropna(matches(groupcut(#G,by=#peer,n=10),long_comp_name().value == value(long_comp_name().value,['"&amp;D1151&amp;"']).value),true)) for(members('besgcov index'))","#asof",_xll.BQL.Date(#REF!),"#4 = classification_name(bics,4)","#3 = classification_name(bics,3)","#2 = classification_name(bics,2)","#if= "&amp;'[11]Peer Sheet'!$AE$2&amp;"","#Peer = "&amp;'[11]Peer Sheet'!$AE$3&amp;""),I1151)))</f>
        <v>#REF!</v>
      </c>
    </row>
    <row r="1152" spans="11:13">
      <c r="K1152" s="28" t="e">
        <f>IF(#REF!="","",IF(D1152="","",IFERROR(IF(#REF!="Yes",_xll.BQL.Query(#REF!&amp;"get(dropna(matches(groupcut(#E,by=#peer,n=10),long_comp_name().value == value(long_comp_name().value,['"&amp;D1152&amp;"']).value),true)) for(members('besgcov index'))","#asof",_xll.BQL.Date(#REF!),"#4 = classification_name(bics,4)","#3 = classification_name(bics,3)","#2 = classification_name(bics,2)","#if= "&amp;'[11]Peer Sheet'!$AE$2&amp;"","#Peer = "&amp;'[11]Peer Sheet'!$AE$3&amp;""),G1152)*1,"-")))</f>
        <v>#REF!</v>
      </c>
      <c r="L1152" s="28" t="e">
        <f>IF(#REF!="","",IF(D1152="","",IF(#REF!="Yes",_xll.BQL.Query(#REF!&amp;"get(dropna(matches(groupcut(#S,by=#peer,n=10),long_comp_name().value == value(long_comp_name().value,['"&amp;D1152&amp;"']).value),true)) for(members('besgcov index'))","#asof",_xll.BQL.Date(#REF!),"#4 = classification_name(bics,4)","#3 = classification_name(bics,3)","#2 = classification_name(bics,2)","#if= "&amp;'[11]Peer Sheet'!$AE$2&amp;"","#Peer = "&amp;'[11]Peer Sheet'!$AE$3&amp;""),H1152)))</f>
        <v>#REF!</v>
      </c>
      <c r="M1152" s="28" t="e">
        <f>IF(#REF!="","",IF(D1152="","",IF(#REF!="Yes",_xll.BQL.Query(#REF!&amp;"get(dropna(matches(groupcut(#G,by=#peer,n=10),long_comp_name().value == value(long_comp_name().value,['"&amp;D1152&amp;"']).value),true)) for(members('besgcov index'))","#asof",_xll.BQL.Date(#REF!),"#4 = classification_name(bics,4)","#3 = classification_name(bics,3)","#2 = classification_name(bics,2)","#if= "&amp;'[11]Peer Sheet'!$AE$2&amp;"","#Peer = "&amp;'[11]Peer Sheet'!$AE$3&amp;""),I1152)))</f>
        <v>#REF!</v>
      </c>
    </row>
    <row r="1153" spans="11:13">
      <c r="K1153" s="28" t="e">
        <f>IF(#REF!="","",IF(D1153="","",IFERROR(IF(#REF!="Yes",_xll.BQL.Query(#REF!&amp;"get(dropna(matches(groupcut(#E,by=#peer,n=10),long_comp_name().value == value(long_comp_name().value,['"&amp;D1153&amp;"']).value),true)) for(members('besgcov index'))","#asof",_xll.BQL.Date(#REF!),"#4 = classification_name(bics,4)","#3 = classification_name(bics,3)","#2 = classification_name(bics,2)","#if= "&amp;'[11]Peer Sheet'!$AE$2&amp;"","#Peer = "&amp;'[11]Peer Sheet'!$AE$3&amp;""),G1153)*1,"-")))</f>
        <v>#REF!</v>
      </c>
      <c r="L1153" s="28" t="e">
        <f>IF(#REF!="","",IF(D1153="","",IF(#REF!="Yes",_xll.BQL.Query(#REF!&amp;"get(dropna(matches(groupcut(#S,by=#peer,n=10),long_comp_name().value == value(long_comp_name().value,['"&amp;D1153&amp;"']).value),true)) for(members('besgcov index'))","#asof",_xll.BQL.Date(#REF!),"#4 = classification_name(bics,4)","#3 = classification_name(bics,3)","#2 = classification_name(bics,2)","#if= "&amp;'[11]Peer Sheet'!$AE$2&amp;"","#Peer = "&amp;'[11]Peer Sheet'!$AE$3&amp;""),H1153)))</f>
        <v>#REF!</v>
      </c>
      <c r="M1153" s="28" t="e">
        <f>IF(#REF!="","",IF(D1153="","",IF(#REF!="Yes",_xll.BQL.Query(#REF!&amp;"get(dropna(matches(groupcut(#G,by=#peer,n=10),long_comp_name().value == value(long_comp_name().value,['"&amp;D1153&amp;"']).value),true)) for(members('besgcov index'))","#asof",_xll.BQL.Date(#REF!),"#4 = classification_name(bics,4)","#3 = classification_name(bics,3)","#2 = classification_name(bics,2)","#if= "&amp;'[11]Peer Sheet'!$AE$2&amp;"","#Peer = "&amp;'[11]Peer Sheet'!$AE$3&amp;""),I1153)))</f>
        <v>#REF!</v>
      </c>
    </row>
    <row r="1154" spans="11:13">
      <c r="K1154" s="28" t="e">
        <f>IF(#REF!="","",IF(D1154="","",IFERROR(IF(#REF!="Yes",_xll.BQL.Query(#REF!&amp;"get(dropna(matches(groupcut(#E,by=#peer,n=10),long_comp_name().value == value(long_comp_name().value,['"&amp;D1154&amp;"']).value),true)) for(members('besgcov index'))","#asof",_xll.BQL.Date(#REF!),"#4 = classification_name(bics,4)","#3 = classification_name(bics,3)","#2 = classification_name(bics,2)","#if= "&amp;'[11]Peer Sheet'!$AE$2&amp;"","#Peer = "&amp;'[11]Peer Sheet'!$AE$3&amp;""),G1154)*1,"-")))</f>
        <v>#REF!</v>
      </c>
      <c r="L1154" s="28" t="e">
        <f>IF(#REF!="","",IF(D1154="","",IF(#REF!="Yes",_xll.BQL.Query(#REF!&amp;"get(dropna(matches(groupcut(#S,by=#peer,n=10),long_comp_name().value == value(long_comp_name().value,['"&amp;D1154&amp;"']).value),true)) for(members('besgcov index'))","#asof",_xll.BQL.Date(#REF!),"#4 = classification_name(bics,4)","#3 = classification_name(bics,3)","#2 = classification_name(bics,2)","#if= "&amp;'[11]Peer Sheet'!$AE$2&amp;"","#Peer = "&amp;'[11]Peer Sheet'!$AE$3&amp;""),H1154)))</f>
        <v>#REF!</v>
      </c>
      <c r="M1154" s="28" t="e">
        <f>IF(#REF!="","",IF(D1154="","",IF(#REF!="Yes",_xll.BQL.Query(#REF!&amp;"get(dropna(matches(groupcut(#G,by=#peer,n=10),long_comp_name().value == value(long_comp_name().value,['"&amp;D1154&amp;"']).value),true)) for(members('besgcov index'))","#asof",_xll.BQL.Date(#REF!),"#4 = classification_name(bics,4)","#3 = classification_name(bics,3)","#2 = classification_name(bics,2)","#if= "&amp;'[11]Peer Sheet'!$AE$2&amp;"","#Peer = "&amp;'[11]Peer Sheet'!$AE$3&amp;""),I1154)))</f>
        <v>#REF!</v>
      </c>
    </row>
    <row r="1155" spans="11:13">
      <c r="K1155" s="28" t="e">
        <f>IF(#REF!="","",IF(D1155="","",IFERROR(IF(#REF!="Yes",_xll.BQL.Query(#REF!&amp;"get(dropna(matches(groupcut(#E,by=#peer,n=10),long_comp_name().value == value(long_comp_name().value,['"&amp;D1155&amp;"']).value),true)) for(members('besgcov index'))","#asof",_xll.BQL.Date(#REF!),"#4 = classification_name(bics,4)","#3 = classification_name(bics,3)","#2 = classification_name(bics,2)","#if= "&amp;'[11]Peer Sheet'!$AE$2&amp;"","#Peer = "&amp;'[11]Peer Sheet'!$AE$3&amp;""),G1155)*1,"-")))</f>
        <v>#REF!</v>
      </c>
      <c r="L1155" s="28" t="e">
        <f>IF(#REF!="","",IF(D1155="","",IF(#REF!="Yes",_xll.BQL.Query(#REF!&amp;"get(dropna(matches(groupcut(#S,by=#peer,n=10),long_comp_name().value == value(long_comp_name().value,['"&amp;D1155&amp;"']).value),true)) for(members('besgcov index'))","#asof",_xll.BQL.Date(#REF!),"#4 = classification_name(bics,4)","#3 = classification_name(bics,3)","#2 = classification_name(bics,2)","#if= "&amp;'[11]Peer Sheet'!$AE$2&amp;"","#Peer = "&amp;'[11]Peer Sheet'!$AE$3&amp;""),H1155)))</f>
        <v>#REF!</v>
      </c>
      <c r="M1155" s="28" t="e">
        <f>IF(#REF!="","",IF(D1155="","",IF(#REF!="Yes",_xll.BQL.Query(#REF!&amp;"get(dropna(matches(groupcut(#G,by=#peer,n=10),long_comp_name().value == value(long_comp_name().value,['"&amp;D1155&amp;"']).value),true)) for(members('besgcov index'))","#asof",_xll.BQL.Date(#REF!),"#4 = classification_name(bics,4)","#3 = classification_name(bics,3)","#2 = classification_name(bics,2)","#if= "&amp;'[11]Peer Sheet'!$AE$2&amp;"","#Peer = "&amp;'[11]Peer Sheet'!$AE$3&amp;""),I1155)))</f>
        <v>#REF!</v>
      </c>
    </row>
    <row r="1156" spans="11:13">
      <c r="K1156" s="28" t="e">
        <f>IF(#REF!="","",IF(D1156="","",IFERROR(IF(#REF!="Yes",_xll.BQL.Query(#REF!&amp;"get(dropna(matches(groupcut(#E,by=#peer,n=10),long_comp_name().value == value(long_comp_name().value,['"&amp;D1156&amp;"']).value),true)) for(members('besgcov index'))","#asof",_xll.BQL.Date(#REF!),"#4 = classification_name(bics,4)","#3 = classification_name(bics,3)","#2 = classification_name(bics,2)","#if= "&amp;'[11]Peer Sheet'!$AE$2&amp;"","#Peer = "&amp;'[11]Peer Sheet'!$AE$3&amp;""),G1156)*1,"-")))</f>
        <v>#REF!</v>
      </c>
      <c r="L1156" s="28" t="e">
        <f>IF(#REF!="","",IF(D1156="","",IF(#REF!="Yes",_xll.BQL.Query(#REF!&amp;"get(dropna(matches(groupcut(#S,by=#peer,n=10),long_comp_name().value == value(long_comp_name().value,['"&amp;D1156&amp;"']).value),true)) for(members('besgcov index'))","#asof",_xll.BQL.Date(#REF!),"#4 = classification_name(bics,4)","#3 = classification_name(bics,3)","#2 = classification_name(bics,2)","#if= "&amp;'[11]Peer Sheet'!$AE$2&amp;"","#Peer = "&amp;'[11]Peer Sheet'!$AE$3&amp;""),H1156)))</f>
        <v>#REF!</v>
      </c>
      <c r="M1156" s="28" t="e">
        <f>IF(#REF!="","",IF(D1156="","",IF(#REF!="Yes",_xll.BQL.Query(#REF!&amp;"get(dropna(matches(groupcut(#G,by=#peer,n=10),long_comp_name().value == value(long_comp_name().value,['"&amp;D1156&amp;"']).value),true)) for(members('besgcov index'))","#asof",_xll.BQL.Date(#REF!),"#4 = classification_name(bics,4)","#3 = classification_name(bics,3)","#2 = classification_name(bics,2)","#if= "&amp;'[11]Peer Sheet'!$AE$2&amp;"","#Peer = "&amp;'[11]Peer Sheet'!$AE$3&amp;""),I1156)))</f>
        <v>#REF!</v>
      </c>
    </row>
    <row r="1157" spans="11:13">
      <c r="K1157" s="28" t="e">
        <f>IF(#REF!="","",IF(D1157="","",IFERROR(IF(#REF!="Yes",_xll.BQL.Query(#REF!&amp;"get(dropna(matches(groupcut(#E,by=#peer,n=10),long_comp_name().value == value(long_comp_name().value,['"&amp;D1157&amp;"']).value),true)) for(members('besgcov index'))","#asof",_xll.BQL.Date(#REF!),"#4 = classification_name(bics,4)","#3 = classification_name(bics,3)","#2 = classification_name(bics,2)","#if= "&amp;'[11]Peer Sheet'!$AE$2&amp;"","#Peer = "&amp;'[11]Peer Sheet'!$AE$3&amp;""),G1157)*1,"-")))</f>
        <v>#REF!</v>
      </c>
      <c r="L1157" s="28" t="e">
        <f>IF(#REF!="","",IF(D1157="","",IF(#REF!="Yes",_xll.BQL.Query(#REF!&amp;"get(dropna(matches(groupcut(#S,by=#peer,n=10),long_comp_name().value == value(long_comp_name().value,['"&amp;D1157&amp;"']).value),true)) for(members('besgcov index'))","#asof",_xll.BQL.Date(#REF!),"#4 = classification_name(bics,4)","#3 = classification_name(bics,3)","#2 = classification_name(bics,2)","#if= "&amp;'[11]Peer Sheet'!$AE$2&amp;"","#Peer = "&amp;'[11]Peer Sheet'!$AE$3&amp;""),H1157)))</f>
        <v>#REF!</v>
      </c>
      <c r="M1157" s="28" t="e">
        <f>IF(#REF!="","",IF(D1157="","",IF(#REF!="Yes",_xll.BQL.Query(#REF!&amp;"get(dropna(matches(groupcut(#G,by=#peer,n=10),long_comp_name().value == value(long_comp_name().value,['"&amp;D1157&amp;"']).value),true)) for(members('besgcov index'))","#asof",_xll.BQL.Date(#REF!),"#4 = classification_name(bics,4)","#3 = classification_name(bics,3)","#2 = classification_name(bics,2)","#if= "&amp;'[11]Peer Sheet'!$AE$2&amp;"","#Peer = "&amp;'[11]Peer Sheet'!$AE$3&amp;""),I1157)))</f>
        <v>#REF!</v>
      </c>
    </row>
    <row r="1158" spans="11:13">
      <c r="K1158" s="28" t="e">
        <f>IF(#REF!="","",IF(D1158="","",IFERROR(IF(#REF!="Yes",_xll.BQL.Query(#REF!&amp;"get(dropna(matches(groupcut(#E,by=#peer,n=10),long_comp_name().value == value(long_comp_name().value,['"&amp;D1158&amp;"']).value),true)) for(members('besgcov index'))","#asof",_xll.BQL.Date(#REF!),"#4 = classification_name(bics,4)","#3 = classification_name(bics,3)","#2 = classification_name(bics,2)","#if= "&amp;'[11]Peer Sheet'!$AE$2&amp;"","#Peer = "&amp;'[11]Peer Sheet'!$AE$3&amp;""),G1158)*1,"-")))</f>
        <v>#REF!</v>
      </c>
      <c r="L1158" s="28" t="e">
        <f>IF(#REF!="","",IF(D1158="","",IF(#REF!="Yes",_xll.BQL.Query(#REF!&amp;"get(dropna(matches(groupcut(#S,by=#peer,n=10),long_comp_name().value == value(long_comp_name().value,['"&amp;D1158&amp;"']).value),true)) for(members('besgcov index'))","#asof",_xll.BQL.Date(#REF!),"#4 = classification_name(bics,4)","#3 = classification_name(bics,3)","#2 = classification_name(bics,2)","#if= "&amp;'[11]Peer Sheet'!$AE$2&amp;"","#Peer = "&amp;'[11]Peer Sheet'!$AE$3&amp;""),H1158)))</f>
        <v>#REF!</v>
      </c>
      <c r="M1158" s="28" t="e">
        <f>IF(#REF!="","",IF(D1158="","",IF(#REF!="Yes",_xll.BQL.Query(#REF!&amp;"get(dropna(matches(groupcut(#G,by=#peer,n=10),long_comp_name().value == value(long_comp_name().value,['"&amp;D1158&amp;"']).value),true)) for(members('besgcov index'))","#asof",_xll.BQL.Date(#REF!),"#4 = classification_name(bics,4)","#3 = classification_name(bics,3)","#2 = classification_name(bics,2)","#if= "&amp;'[11]Peer Sheet'!$AE$2&amp;"","#Peer = "&amp;'[11]Peer Sheet'!$AE$3&amp;""),I1158)))</f>
        <v>#REF!</v>
      </c>
    </row>
    <row r="1159" spans="11:13">
      <c r="K1159" s="28" t="e">
        <f>IF(#REF!="","",IF(D1159="","",IFERROR(IF(#REF!="Yes",_xll.BQL.Query(#REF!&amp;"get(dropna(matches(groupcut(#E,by=#peer,n=10),long_comp_name().value == value(long_comp_name().value,['"&amp;D1159&amp;"']).value),true)) for(members('besgcov index'))","#asof",_xll.BQL.Date(#REF!),"#4 = classification_name(bics,4)","#3 = classification_name(bics,3)","#2 = classification_name(bics,2)","#if= "&amp;'[11]Peer Sheet'!$AE$2&amp;"","#Peer = "&amp;'[11]Peer Sheet'!$AE$3&amp;""),G1159)*1,"-")))</f>
        <v>#REF!</v>
      </c>
      <c r="L1159" s="28" t="e">
        <f>IF(#REF!="","",IF(D1159="","",IF(#REF!="Yes",_xll.BQL.Query(#REF!&amp;"get(dropna(matches(groupcut(#S,by=#peer,n=10),long_comp_name().value == value(long_comp_name().value,['"&amp;D1159&amp;"']).value),true)) for(members('besgcov index'))","#asof",_xll.BQL.Date(#REF!),"#4 = classification_name(bics,4)","#3 = classification_name(bics,3)","#2 = classification_name(bics,2)","#if= "&amp;'[11]Peer Sheet'!$AE$2&amp;"","#Peer = "&amp;'[11]Peer Sheet'!$AE$3&amp;""),H1159)))</f>
        <v>#REF!</v>
      </c>
      <c r="M1159" s="28" t="e">
        <f>IF(#REF!="","",IF(D1159="","",IF(#REF!="Yes",_xll.BQL.Query(#REF!&amp;"get(dropna(matches(groupcut(#G,by=#peer,n=10),long_comp_name().value == value(long_comp_name().value,['"&amp;D1159&amp;"']).value),true)) for(members('besgcov index'))","#asof",_xll.BQL.Date(#REF!),"#4 = classification_name(bics,4)","#3 = classification_name(bics,3)","#2 = classification_name(bics,2)","#if= "&amp;'[11]Peer Sheet'!$AE$2&amp;"","#Peer = "&amp;'[11]Peer Sheet'!$AE$3&amp;""),I1159)))</f>
        <v>#REF!</v>
      </c>
    </row>
    <row r="1160" spans="11:13">
      <c r="K1160" s="28" t="e">
        <f>IF(#REF!="","",IF(D1160="","",IFERROR(IF(#REF!="Yes",_xll.BQL.Query(#REF!&amp;"get(dropna(matches(groupcut(#E,by=#peer,n=10),long_comp_name().value == value(long_comp_name().value,['"&amp;D1160&amp;"']).value),true)) for(members('besgcov index'))","#asof",_xll.BQL.Date(#REF!),"#4 = classification_name(bics,4)","#3 = classification_name(bics,3)","#2 = classification_name(bics,2)","#if= "&amp;'[11]Peer Sheet'!$AE$2&amp;"","#Peer = "&amp;'[11]Peer Sheet'!$AE$3&amp;""),G1160)*1,"-")))</f>
        <v>#REF!</v>
      </c>
      <c r="L1160" s="28" t="e">
        <f>IF(#REF!="","",IF(D1160="","",IF(#REF!="Yes",_xll.BQL.Query(#REF!&amp;"get(dropna(matches(groupcut(#S,by=#peer,n=10),long_comp_name().value == value(long_comp_name().value,['"&amp;D1160&amp;"']).value),true)) for(members('besgcov index'))","#asof",_xll.BQL.Date(#REF!),"#4 = classification_name(bics,4)","#3 = classification_name(bics,3)","#2 = classification_name(bics,2)","#if= "&amp;'[11]Peer Sheet'!$AE$2&amp;"","#Peer = "&amp;'[11]Peer Sheet'!$AE$3&amp;""),H1160)))</f>
        <v>#REF!</v>
      </c>
      <c r="M1160" s="28" t="e">
        <f>IF(#REF!="","",IF(D1160="","",IF(#REF!="Yes",_xll.BQL.Query(#REF!&amp;"get(dropna(matches(groupcut(#G,by=#peer,n=10),long_comp_name().value == value(long_comp_name().value,['"&amp;D1160&amp;"']).value),true)) for(members('besgcov index'))","#asof",_xll.BQL.Date(#REF!),"#4 = classification_name(bics,4)","#3 = classification_name(bics,3)","#2 = classification_name(bics,2)","#if= "&amp;'[11]Peer Sheet'!$AE$2&amp;"","#Peer = "&amp;'[11]Peer Sheet'!$AE$3&amp;""),I1160)))</f>
        <v>#REF!</v>
      </c>
    </row>
    <row r="1161" spans="11:13">
      <c r="K1161" s="28" t="e">
        <f>IF(#REF!="","",IF(D1161="","",IFERROR(IF(#REF!="Yes",_xll.BQL.Query(#REF!&amp;"get(dropna(matches(groupcut(#E,by=#peer,n=10),long_comp_name().value == value(long_comp_name().value,['"&amp;D1161&amp;"']).value),true)) for(members('besgcov index'))","#asof",_xll.BQL.Date(#REF!),"#4 = classification_name(bics,4)","#3 = classification_name(bics,3)","#2 = classification_name(bics,2)","#if= "&amp;'[11]Peer Sheet'!$AE$2&amp;"","#Peer = "&amp;'[11]Peer Sheet'!$AE$3&amp;""),G1161)*1,"-")))</f>
        <v>#REF!</v>
      </c>
      <c r="L1161" s="28" t="e">
        <f>IF(#REF!="","",IF(D1161="","",IF(#REF!="Yes",_xll.BQL.Query(#REF!&amp;"get(dropna(matches(groupcut(#S,by=#peer,n=10),long_comp_name().value == value(long_comp_name().value,['"&amp;D1161&amp;"']).value),true)) for(members('besgcov index'))","#asof",_xll.BQL.Date(#REF!),"#4 = classification_name(bics,4)","#3 = classification_name(bics,3)","#2 = classification_name(bics,2)","#if= "&amp;'[11]Peer Sheet'!$AE$2&amp;"","#Peer = "&amp;'[11]Peer Sheet'!$AE$3&amp;""),H1161)))</f>
        <v>#REF!</v>
      </c>
      <c r="M1161" s="28" t="e">
        <f>IF(#REF!="","",IF(D1161="","",IF(#REF!="Yes",_xll.BQL.Query(#REF!&amp;"get(dropna(matches(groupcut(#G,by=#peer,n=10),long_comp_name().value == value(long_comp_name().value,['"&amp;D1161&amp;"']).value),true)) for(members('besgcov index'))","#asof",_xll.BQL.Date(#REF!),"#4 = classification_name(bics,4)","#3 = classification_name(bics,3)","#2 = classification_name(bics,2)","#if= "&amp;'[11]Peer Sheet'!$AE$2&amp;"","#Peer = "&amp;'[11]Peer Sheet'!$AE$3&amp;""),I1161)))</f>
        <v>#REF!</v>
      </c>
    </row>
    <row r="1162" spans="11:13">
      <c r="K1162" s="28" t="e">
        <f>IF(#REF!="","",IF(D1162="","",IFERROR(IF(#REF!="Yes",_xll.BQL.Query(#REF!&amp;"get(dropna(matches(groupcut(#E,by=#peer,n=10),long_comp_name().value == value(long_comp_name().value,['"&amp;D1162&amp;"']).value),true)) for(members('besgcov index'))","#asof",_xll.BQL.Date(#REF!),"#4 = classification_name(bics,4)","#3 = classification_name(bics,3)","#2 = classification_name(bics,2)","#if= "&amp;'[11]Peer Sheet'!$AE$2&amp;"","#Peer = "&amp;'[11]Peer Sheet'!$AE$3&amp;""),G1162)*1,"-")))</f>
        <v>#REF!</v>
      </c>
      <c r="L1162" s="28" t="e">
        <f>IF(#REF!="","",IF(D1162="","",IF(#REF!="Yes",_xll.BQL.Query(#REF!&amp;"get(dropna(matches(groupcut(#S,by=#peer,n=10),long_comp_name().value == value(long_comp_name().value,['"&amp;D1162&amp;"']).value),true)) for(members('besgcov index'))","#asof",_xll.BQL.Date(#REF!),"#4 = classification_name(bics,4)","#3 = classification_name(bics,3)","#2 = classification_name(bics,2)","#if= "&amp;'[11]Peer Sheet'!$AE$2&amp;"","#Peer = "&amp;'[11]Peer Sheet'!$AE$3&amp;""),H1162)))</f>
        <v>#REF!</v>
      </c>
      <c r="M1162" s="28" t="e">
        <f>IF(#REF!="","",IF(D1162="","",IF(#REF!="Yes",_xll.BQL.Query(#REF!&amp;"get(dropna(matches(groupcut(#G,by=#peer,n=10),long_comp_name().value == value(long_comp_name().value,['"&amp;D1162&amp;"']).value),true)) for(members('besgcov index'))","#asof",_xll.BQL.Date(#REF!),"#4 = classification_name(bics,4)","#3 = classification_name(bics,3)","#2 = classification_name(bics,2)","#if= "&amp;'[11]Peer Sheet'!$AE$2&amp;"","#Peer = "&amp;'[11]Peer Sheet'!$AE$3&amp;""),I1162)))</f>
        <v>#REF!</v>
      </c>
    </row>
    <row r="1163" spans="11:13">
      <c r="K1163" s="28" t="e">
        <f>IF(#REF!="","",IF(D1163="","",IFERROR(IF(#REF!="Yes",_xll.BQL.Query(#REF!&amp;"get(dropna(matches(groupcut(#E,by=#peer,n=10),long_comp_name().value == value(long_comp_name().value,['"&amp;D1163&amp;"']).value),true)) for(members('besgcov index'))","#asof",_xll.BQL.Date(#REF!),"#4 = classification_name(bics,4)","#3 = classification_name(bics,3)","#2 = classification_name(bics,2)","#if= "&amp;'[11]Peer Sheet'!$AE$2&amp;"","#Peer = "&amp;'[11]Peer Sheet'!$AE$3&amp;""),G1163)*1,"-")))</f>
        <v>#REF!</v>
      </c>
      <c r="L1163" s="28" t="e">
        <f>IF(#REF!="","",IF(D1163="","",IF(#REF!="Yes",_xll.BQL.Query(#REF!&amp;"get(dropna(matches(groupcut(#S,by=#peer,n=10),long_comp_name().value == value(long_comp_name().value,['"&amp;D1163&amp;"']).value),true)) for(members('besgcov index'))","#asof",_xll.BQL.Date(#REF!),"#4 = classification_name(bics,4)","#3 = classification_name(bics,3)","#2 = classification_name(bics,2)","#if= "&amp;'[11]Peer Sheet'!$AE$2&amp;"","#Peer = "&amp;'[11]Peer Sheet'!$AE$3&amp;""),H1163)))</f>
        <v>#REF!</v>
      </c>
      <c r="M1163" s="28" t="e">
        <f>IF(#REF!="","",IF(D1163="","",IF(#REF!="Yes",_xll.BQL.Query(#REF!&amp;"get(dropna(matches(groupcut(#G,by=#peer,n=10),long_comp_name().value == value(long_comp_name().value,['"&amp;D1163&amp;"']).value),true)) for(members('besgcov index'))","#asof",_xll.BQL.Date(#REF!),"#4 = classification_name(bics,4)","#3 = classification_name(bics,3)","#2 = classification_name(bics,2)","#if= "&amp;'[11]Peer Sheet'!$AE$2&amp;"","#Peer = "&amp;'[11]Peer Sheet'!$AE$3&amp;""),I1163)))</f>
        <v>#REF!</v>
      </c>
    </row>
    <row r="1164" spans="11:13">
      <c r="K1164" s="28" t="e">
        <f>IF(#REF!="","",IF(D1164="","",IFERROR(IF(#REF!="Yes",_xll.BQL.Query(#REF!&amp;"get(dropna(matches(groupcut(#E,by=#peer,n=10),long_comp_name().value == value(long_comp_name().value,['"&amp;D1164&amp;"']).value),true)) for(members('besgcov index'))","#asof",_xll.BQL.Date(#REF!),"#4 = classification_name(bics,4)","#3 = classification_name(bics,3)","#2 = classification_name(bics,2)","#if= "&amp;'[11]Peer Sheet'!$AE$2&amp;"","#Peer = "&amp;'[11]Peer Sheet'!$AE$3&amp;""),G1164)*1,"-")))</f>
        <v>#REF!</v>
      </c>
      <c r="L1164" s="28" t="e">
        <f>IF(#REF!="","",IF(D1164="","",IF(#REF!="Yes",_xll.BQL.Query(#REF!&amp;"get(dropna(matches(groupcut(#S,by=#peer,n=10),long_comp_name().value == value(long_comp_name().value,['"&amp;D1164&amp;"']).value),true)) for(members('besgcov index'))","#asof",_xll.BQL.Date(#REF!),"#4 = classification_name(bics,4)","#3 = classification_name(bics,3)","#2 = classification_name(bics,2)","#if= "&amp;'[11]Peer Sheet'!$AE$2&amp;"","#Peer = "&amp;'[11]Peer Sheet'!$AE$3&amp;""),H1164)))</f>
        <v>#REF!</v>
      </c>
      <c r="M1164" s="28" t="e">
        <f>IF(#REF!="","",IF(D1164="","",IF(#REF!="Yes",_xll.BQL.Query(#REF!&amp;"get(dropna(matches(groupcut(#G,by=#peer,n=10),long_comp_name().value == value(long_comp_name().value,['"&amp;D1164&amp;"']).value),true)) for(members('besgcov index'))","#asof",_xll.BQL.Date(#REF!),"#4 = classification_name(bics,4)","#3 = classification_name(bics,3)","#2 = classification_name(bics,2)","#if= "&amp;'[11]Peer Sheet'!$AE$2&amp;"","#Peer = "&amp;'[11]Peer Sheet'!$AE$3&amp;""),I1164)))</f>
        <v>#REF!</v>
      </c>
    </row>
    <row r="1165" spans="11:13">
      <c r="K1165" s="28" t="e">
        <f>IF(#REF!="","",IF(D1165="","",IFERROR(IF(#REF!="Yes",_xll.BQL.Query(#REF!&amp;"get(dropna(matches(groupcut(#E,by=#peer,n=10),long_comp_name().value == value(long_comp_name().value,['"&amp;D1165&amp;"']).value),true)) for(members('besgcov index'))","#asof",_xll.BQL.Date(#REF!),"#4 = classification_name(bics,4)","#3 = classification_name(bics,3)","#2 = classification_name(bics,2)","#if= "&amp;'[11]Peer Sheet'!$AE$2&amp;"","#Peer = "&amp;'[11]Peer Sheet'!$AE$3&amp;""),G1165)*1,"-")))</f>
        <v>#REF!</v>
      </c>
      <c r="L1165" s="28" t="e">
        <f>IF(#REF!="","",IF(D1165="","",IF(#REF!="Yes",_xll.BQL.Query(#REF!&amp;"get(dropna(matches(groupcut(#S,by=#peer,n=10),long_comp_name().value == value(long_comp_name().value,['"&amp;D1165&amp;"']).value),true)) for(members('besgcov index'))","#asof",_xll.BQL.Date(#REF!),"#4 = classification_name(bics,4)","#3 = classification_name(bics,3)","#2 = classification_name(bics,2)","#if= "&amp;'[11]Peer Sheet'!$AE$2&amp;"","#Peer = "&amp;'[11]Peer Sheet'!$AE$3&amp;""),H1165)))</f>
        <v>#REF!</v>
      </c>
      <c r="M1165" s="28" t="e">
        <f>IF(#REF!="","",IF(D1165="","",IF(#REF!="Yes",_xll.BQL.Query(#REF!&amp;"get(dropna(matches(groupcut(#G,by=#peer,n=10),long_comp_name().value == value(long_comp_name().value,['"&amp;D1165&amp;"']).value),true)) for(members('besgcov index'))","#asof",_xll.BQL.Date(#REF!),"#4 = classification_name(bics,4)","#3 = classification_name(bics,3)","#2 = classification_name(bics,2)","#if= "&amp;'[11]Peer Sheet'!$AE$2&amp;"","#Peer = "&amp;'[11]Peer Sheet'!$AE$3&amp;""),I1165)))</f>
        <v>#REF!</v>
      </c>
    </row>
    <row r="1166" spans="11:13">
      <c r="K1166" s="28" t="e">
        <f>IF(#REF!="","",IF(D1166="","",IFERROR(IF(#REF!="Yes",_xll.BQL.Query(#REF!&amp;"get(dropna(matches(groupcut(#E,by=#peer,n=10),long_comp_name().value == value(long_comp_name().value,['"&amp;D1166&amp;"']).value),true)) for(members('besgcov index'))","#asof",_xll.BQL.Date(#REF!),"#4 = classification_name(bics,4)","#3 = classification_name(bics,3)","#2 = classification_name(bics,2)","#if= "&amp;'[11]Peer Sheet'!$AE$2&amp;"","#Peer = "&amp;'[11]Peer Sheet'!$AE$3&amp;""),G1166)*1,"-")))</f>
        <v>#REF!</v>
      </c>
      <c r="L1166" s="28" t="e">
        <f>IF(#REF!="","",IF(D1166="","",IF(#REF!="Yes",_xll.BQL.Query(#REF!&amp;"get(dropna(matches(groupcut(#S,by=#peer,n=10),long_comp_name().value == value(long_comp_name().value,['"&amp;D1166&amp;"']).value),true)) for(members('besgcov index'))","#asof",_xll.BQL.Date(#REF!),"#4 = classification_name(bics,4)","#3 = classification_name(bics,3)","#2 = classification_name(bics,2)","#if= "&amp;'[11]Peer Sheet'!$AE$2&amp;"","#Peer = "&amp;'[11]Peer Sheet'!$AE$3&amp;""),H1166)))</f>
        <v>#REF!</v>
      </c>
      <c r="M1166" s="28" t="e">
        <f>IF(#REF!="","",IF(D1166="","",IF(#REF!="Yes",_xll.BQL.Query(#REF!&amp;"get(dropna(matches(groupcut(#G,by=#peer,n=10),long_comp_name().value == value(long_comp_name().value,['"&amp;D1166&amp;"']).value),true)) for(members('besgcov index'))","#asof",_xll.BQL.Date(#REF!),"#4 = classification_name(bics,4)","#3 = classification_name(bics,3)","#2 = classification_name(bics,2)","#if= "&amp;'[11]Peer Sheet'!$AE$2&amp;"","#Peer = "&amp;'[11]Peer Sheet'!$AE$3&amp;""),I1166)))</f>
        <v>#REF!</v>
      </c>
    </row>
    <row r="1167" spans="11:13">
      <c r="K1167" s="28" t="e">
        <f>IF(#REF!="","",IF(D1167="","",IFERROR(IF(#REF!="Yes",_xll.BQL.Query(#REF!&amp;"get(dropna(matches(groupcut(#E,by=#peer,n=10),long_comp_name().value == value(long_comp_name().value,['"&amp;D1167&amp;"']).value),true)) for(members('besgcov index'))","#asof",_xll.BQL.Date(#REF!),"#4 = classification_name(bics,4)","#3 = classification_name(bics,3)","#2 = classification_name(bics,2)","#if= "&amp;'[11]Peer Sheet'!$AE$2&amp;"","#Peer = "&amp;'[11]Peer Sheet'!$AE$3&amp;""),G1167)*1,"-")))</f>
        <v>#REF!</v>
      </c>
      <c r="L1167" s="28" t="e">
        <f>IF(#REF!="","",IF(D1167="","",IF(#REF!="Yes",_xll.BQL.Query(#REF!&amp;"get(dropna(matches(groupcut(#S,by=#peer,n=10),long_comp_name().value == value(long_comp_name().value,['"&amp;D1167&amp;"']).value),true)) for(members('besgcov index'))","#asof",_xll.BQL.Date(#REF!),"#4 = classification_name(bics,4)","#3 = classification_name(bics,3)","#2 = classification_name(bics,2)","#if= "&amp;'[11]Peer Sheet'!$AE$2&amp;"","#Peer = "&amp;'[11]Peer Sheet'!$AE$3&amp;""),H1167)))</f>
        <v>#REF!</v>
      </c>
      <c r="M1167" s="28" t="e">
        <f>IF(#REF!="","",IF(D1167="","",IF(#REF!="Yes",_xll.BQL.Query(#REF!&amp;"get(dropna(matches(groupcut(#G,by=#peer,n=10),long_comp_name().value == value(long_comp_name().value,['"&amp;D1167&amp;"']).value),true)) for(members('besgcov index'))","#asof",_xll.BQL.Date(#REF!),"#4 = classification_name(bics,4)","#3 = classification_name(bics,3)","#2 = classification_name(bics,2)","#if= "&amp;'[11]Peer Sheet'!$AE$2&amp;"","#Peer = "&amp;'[11]Peer Sheet'!$AE$3&amp;""),I1167)))</f>
        <v>#REF!</v>
      </c>
    </row>
    <row r="1168" spans="11:13">
      <c r="K1168" s="28" t="e">
        <f>IF(#REF!="","",IF(D1168="","",IFERROR(IF(#REF!="Yes",_xll.BQL.Query(#REF!&amp;"get(dropna(matches(groupcut(#E,by=#peer,n=10),long_comp_name().value == value(long_comp_name().value,['"&amp;D1168&amp;"']).value),true)) for(members('besgcov index'))","#asof",_xll.BQL.Date(#REF!),"#4 = classification_name(bics,4)","#3 = classification_name(bics,3)","#2 = classification_name(bics,2)","#if= "&amp;'[11]Peer Sheet'!$AE$2&amp;"","#Peer = "&amp;'[11]Peer Sheet'!$AE$3&amp;""),G1168)*1,"-")))</f>
        <v>#REF!</v>
      </c>
      <c r="L1168" s="28" t="e">
        <f>IF(#REF!="","",IF(D1168="","",IF(#REF!="Yes",_xll.BQL.Query(#REF!&amp;"get(dropna(matches(groupcut(#S,by=#peer,n=10),long_comp_name().value == value(long_comp_name().value,['"&amp;D1168&amp;"']).value),true)) for(members('besgcov index'))","#asof",_xll.BQL.Date(#REF!),"#4 = classification_name(bics,4)","#3 = classification_name(bics,3)","#2 = classification_name(bics,2)","#if= "&amp;'[11]Peer Sheet'!$AE$2&amp;"","#Peer = "&amp;'[11]Peer Sheet'!$AE$3&amp;""),H1168)))</f>
        <v>#REF!</v>
      </c>
      <c r="M1168" s="28" t="e">
        <f>IF(#REF!="","",IF(D1168="","",IF(#REF!="Yes",_xll.BQL.Query(#REF!&amp;"get(dropna(matches(groupcut(#G,by=#peer,n=10),long_comp_name().value == value(long_comp_name().value,['"&amp;D1168&amp;"']).value),true)) for(members('besgcov index'))","#asof",_xll.BQL.Date(#REF!),"#4 = classification_name(bics,4)","#3 = classification_name(bics,3)","#2 = classification_name(bics,2)","#if= "&amp;'[11]Peer Sheet'!$AE$2&amp;"","#Peer = "&amp;'[11]Peer Sheet'!$AE$3&amp;""),I1168)))</f>
        <v>#REF!</v>
      </c>
    </row>
    <row r="1169" spans="11:13">
      <c r="K1169" s="28" t="e">
        <f>IF(#REF!="","",IF(D1169="","",IFERROR(IF(#REF!="Yes",_xll.BQL.Query(#REF!&amp;"get(dropna(matches(groupcut(#E,by=#peer,n=10),long_comp_name().value == value(long_comp_name().value,['"&amp;D1169&amp;"']).value),true)) for(members('besgcov index'))","#asof",_xll.BQL.Date(#REF!),"#4 = classification_name(bics,4)","#3 = classification_name(bics,3)","#2 = classification_name(bics,2)","#if= "&amp;'[11]Peer Sheet'!$AE$2&amp;"","#Peer = "&amp;'[11]Peer Sheet'!$AE$3&amp;""),G1169)*1,"-")))</f>
        <v>#REF!</v>
      </c>
      <c r="L1169" s="28" t="e">
        <f>IF(#REF!="","",IF(D1169="","",IF(#REF!="Yes",_xll.BQL.Query(#REF!&amp;"get(dropna(matches(groupcut(#S,by=#peer,n=10),long_comp_name().value == value(long_comp_name().value,['"&amp;D1169&amp;"']).value),true)) for(members('besgcov index'))","#asof",_xll.BQL.Date(#REF!),"#4 = classification_name(bics,4)","#3 = classification_name(bics,3)","#2 = classification_name(bics,2)","#if= "&amp;'[11]Peer Sheet'!$AE$2&amp;"","#Peer = "&amp;'[11]Peer Sheet'!$AE$3&amp;""),H1169)))</f>
        <v>#REF!</v>
      </c>
      <c r="M1169" s="28" t="e">
        <f>IF(#REF!="","",IF(D1169="","",IF(#REF!="Yes",_xll.BQL.Query(#REF!&amp;"get(dropna(matches(groupcut(#G,by=#peer,n=10),long_comp_name().value == value(long_comp_name().value,['"&amp;D1169&amp;"']).value),true)) for(members('besgcov index'))","#asof",_xll.BQL.Date(#REF!),"#4 = classification_name(bics,4)","#3 = classification_name(bics,3)","#2 = classification_name(bics,2)","#if= "&amp;'[11]Peer Sheet'!$AE$2&amp;"","#Peer = "&amp;'[11]Peer Sheet'!$AE$3&amp;""),I1169)))</f>
        <v>#REF!</v>
      </c>
    </row>
    <row r="1170" spans="11:13">
      <c r="K1170" s="28" t="e">
        <f>IF(#REF!="","",IF(D1170="","",IFERROR(IF(#REF!="Yes",_xll.BQL.Query(#REF!&amp;"get(dropna(matches(groupcut(#E,by=#peer,n=10),long_comp_name().value == value(long_comp_name().value,['"&amp;D1170&amp;"']).value),true)) for(members('besgcov index'))","#asof",_xll.BQL.Date(#REF!),"#4 = classification_name(bics,4)","#3 = classification_name(bics,3)","#2 = classification_name(bics,2)","#if= "&amp;'[11]Peer Sheet'!$AE$2&amp;"","#Peer = "&amp;'[11]Peer Sheet'!$AE$3&amp;""),G1170)*1,"-")))</f>
        <v>#REF!</v>
      </c>
      <c r="L1170" s="28" t="e">
        <f>IF(#REF!="","",IF(D1170="","",IF(#REF!="Yes",_xll.BQL.Query(#REF!&amp;"get(dropna(matches(groupcut(#S,by=#peer,n=10),long_comp_name().value == value(long_comp_name().value,['"&amp;D1170&amp;"']).value),true)) for(members('besgcov index'))","#asof",_xll.BQL.Date(#REF!),"#4 = classification_name(bics,4)","#3 = classification_name(bics,3)","#2 = classification_name(bics,2)","#if= "&amp;'[11]Peer Sheet'!$AE$2&amp;"","#Peer = "&amp;'[11]Peer Sheet'!$AE$3&amp;""),H1170)))</f>
        <v>#REF!</v>
      </c>
      <c r="M1170" s="28" t="e">
        <f>IF(#REF!="","",IF(D1170="","",IF(#REF!="Yes",_xll.BQL.Query(#REF!&amp;"get(dropna(matches(groupcut(#G,by=#peer,n=10),long_comp_name().value == value(long_comp_name().value,['"&amp;D1170&amp;"']).value),true)) for(members('besgcov index'))","#asof",_xll.BQL.Date(#REF!),"#4 = classification_name(bics,4)","#3 = classification_name(bics,3)","#2 = classification_name(bics,2)","#if= "&amp;'[11]Peer Sheet'!$AE$2&amp;"","#Peer = "&amp;'[11]Peer Sheet'!$AE$3&amp;""),I1170)))</f>
        <v>#REF!</v>
      </c>
    </row>
    <row r="1171" spans="11:13">
      <c r="K1171" s="28" t="e">
        <f>IF(#REF!="","",IF(D1171="","",IFERROR(IF(#REF!="Yes",_xll.BQL.Query(#REF!&amp;"get(dropna(matches(groupcut(#E,by=#peer,n=10),long_comp_name().value == value(long_comp_name().value,['"&amp;D1171&amp;"']).value),true)) for(members('besgcov index'))","#asof",_xll.BQL.Date(#REF!),"#4 = classification_name(bics,4)","#3 = classification_name(bics,3)","#2 = classification_name(bics,2)","#if= "&amp;'[11]Peer Sheet'!$AE$2&amp;"","#Peer = "&amp;'[11]Peer Sheet'!$AE$3&amp;""),G1171)*1,"-")))</f>
        <v>#REF!</v>
      </c>
      <c r="L1171" s="28" t="e">
        <f>IF(#REF!="","",IF(D1171="","",IF(#REF!="Yes",_xll.BQL.Query(#REF!&amp;"get(dropna(matches(groupcut(#S,by=#peer,n=10),long_comp_name().value == value(long_comp_name().value,['"&amp;D1171&amp;"']).value),true)) for(members('besgcov index'))","#asof",_xll.BQL.Date(#REF!),"#4 = classification_name(bics,4)","#3 = classification_name(bics,3)","#2 = classification_name(bics,2)","#if= "&amp;'[11]Peer Sheet'!$AE$2&amp;"","#Peer = "&amp;'[11]Peer Sheet'!$AE$3&amp;""),H1171)))</f>
        <v>#REF!</v>
      </c>
      <c r="M1171" s="28" t="e">
        <f>IF(#REF!="","",IF(D1171="","",IF(#REF!="Yes",_xll.BQL.Query(#REF!&amp;"get(dropna(matches(groupcut(#G,by=#peer,n=10),long_comp_name().value == value(long_comp_name().value,['"&amp;D1171&amp;"']).value),true)) for(members('besgcov index'))","#asof",_xll.BQL.Date(#REF!),"#4 = classification_name(bics,4)","#3 = classification_name(bics,3)","#2 = classification_name(bics,2)","#if= "&amp;'[11]Peer Sheet'!$AE$2&amp;"","#Peer = "&amp;'[11]Peer Sheet'!$AE$3&amp;""),I1171)))</f>
        <v>#REF!</v>
      </c>
    </row>
    <row r="1172" spans="11:13">
      <c r="K1172" s="28" t="e">
        <f>IF(#REF!="","",IF(D1172="","",IFERROR(IF(#REF!="Yes",_xll.BQL.Query(#REF!&amp;"get(dropna(matches(groupcut(#E,by=#peer,n=10),long_comp_name().value == value(long_comp_name().value,['"&amp;D1172&amp;"']).value),true)) for(members('besgcov index'))","#asof",_xll.BQL.Date(#REF!),"#4 = classification_name(bics,4)","#3 = classification_name(bics,3)","#2 = classification_name(bics,2)","#if= "&amp;'[11]Peer Sheet'!$AE$2&amp;"","#Peer = "&amp;'[11]Peer Sheet'!$AE$3&amp;""),G1172)*1,"-")))</f>
        <v>#REF!</v>
      </c>
      <c r="L1172" s="28" t="e">
        <f>IF(#REF!="","",IF(D1172="","",IF(#REF!="Yes",_xll.BQL.Query(#REF!&amp;"get(dropna(matches(groupcut(#S,by=#peer,n=10),long_comp_name().value == value(long_comp_name().value,['"&amp;D1172&amp;"']).value),true)) for(members('besgcov index'))","#asof",_xll.BQL.Date(#REF!),"#4 = classification_name(bics,4)","#3 = classification_name(bics,3)","#2 = classification_name(bics,2)","#if= "&amp;'[11]Peer Sheet'!$AE$2&amp;"","#Peer = "&amp;'[11]Peer Sheet'!$AE$3&amp;""),H1172)))</f>
        <v>#REF!</v>
      </c>
      <c r="M1172" s="28" t="e">
        <f>IF(#REF!="","",IF(D1172="","",IF(#REF!="Yes",_xll.BQL.Query(#REF!&amp;"get(dropna(matches(groupcut(#G,by=#peer,n=10),long_comp_name().value == value(long_comp_name().value,['"&amp;D1172&amp;"']).value),true)) for(members('besgcov index'))","#asof",_xll.BQL.Date(#REF!),"#4 = classification_name(bics,4)","#3 = classification_name(bics,3)","#2 = classification_name(bics,2)","#if= "&amp;'[11]Peer Sheet'!$AE$2&amp;"","#Peer = "&amp;'[11]Peer Sheet'!$AE$3&amp;""),I1172)))</f>
        <v>#REF!</v>
      </c>
    </row>
    <row r="1173" spans="11:13">
      <c r="K1173" s="28" t="e">
        <f>IF(#REF!="","",IF(D1173="","",IFERROR(IF(#REF!="Yes",_xll.BQL.Query(#REF!&amp;"get(dropna(matches(groupcut(#E,by=#peer,n=10),long_comp_name().value == value(long_comp_name().value,['"&amp;D1173&amp;"']).value),true)) for(members('besgcov index'))","#asof",_xll.BQL.Date(#REF!),"#4 = classification_name(bics,4)","#3 = classification_name(bics,3)","#2 = classification_name(bics,2)","#if= "&amp;'[11]Peer Sheet'!$AE$2&amp;"","#Peer = "&amp;'[11]Peer Sheet'!$AE$3&amp;""),G1173)*1,"-")))</f>
        <v>#REF!</v>
      </c>
      <c r="L1173" s="28" t="e">
        <f>IF(#REF!="","",IF(D1173="","",IF(#REF!="Yes",_xll.BQL.Query(#REF!&amp;"get(dropna(matches(groupcut(#S,by=#peer,n=10),long_comp_name().value == value(long_comp_name().value,['"&amp;D1173&amp;"']).value),true)) for(members('besgcov index'))","#asof",_xll.BQL.Date(#REF!),"#4 = classification_name(bics,4)","#3 = classification_name(bics,3)","#2 = classification_name(bics,2)","#if= "&amp;'[11]Peer Sheet'!$AE$2&amp;"","#Peer = "&amp;'[11]Peer Sheet'!$AE$3&amp;""),H1173)))</f>
        <v>#REF!</v>
      </c>
      <c r="M1173" s="28" t="e">
        <f>IF(#REF!="","",IF(D1173="","",IF(#REF!="Yes",_xll.BQL.Query(#REF!&amp;"get(dropna(matches(groupcut(#G,by=#peer,n=10),long_comp_name().value == value(long_comp_name().value,['"&amp;D1173&amp;"']).value),true)) for(members('besgcov index'))","#asof",_xll.BQL.Date(#REF!),"#4 = classification_name(bics,4)","#3 = classification_name(bics,3)","#2 = classification_name(bics,2)","#if= "&amp;'[11]Peer Sheet'!$AE$2&amp;"","#Peer = "&amp;'[11]Peer Sheet'!$AE$3&amp;""),I1173)))</f>
        <v>#REF!</v>
      </c>
    </row>
    <row r="1174" spans="11:13">
      <c r="K1174" s="28" t="e">
        <f>IF(#REF!="","",IF(D1174="","",IFERROR(IF(#REF!="Yes",_xll.BQL.Query(#REF!&amp;"get(dropna(matches(groupcut(#E,by=#peer,n=10),long_comp_name().value == value(long_comp_name().value,['"&amp;D1174&amp;"']).value),true)) for(members('besgcov index'))","#asof",_xll.BQL.Date(#REF!),"#4 = classification_name(bics,4)","#3 = classification_name(bics,3)","#2 = classification_name(bics,2)","#if= "&amp;'[11]Peer Sheet'!$AE$2&amp;"","#Peer = "&amp;'[11]Peer Sheet'!$AE$3&amp;""),G1174)*1,"-")))</f>
        <v>#REF!</v>
      </c>
      <c r="L1174" s="28" t="e">
        <f>IF(#REF!="","",IF(D1174="","",IF(#REF!="Yes",_xll.BQL.Query(#REF!&amp;"get(dropna(matches(groupcut(#S,by=#peer,n=10),long_comp_name().value == value(long_comp_name().value,['"&amp;D1174&amp;"']).value),true)) for(members('besgcov index'))","#asof",_xll.BQL.Date(#REF!),"#4 = classification_name(bics,4)","#3 = classification_name(bics,3)","#2 = classification_name(bics,2)","#if= "&amp;'[11]Peer Sheet'!$AE$2&amp;"","#Peer = "&amp;'[11]Peer Sheet'!$AE$3&amp;""),H1174)))</f>
        <v>#REF!</v>
      </c>
      <c r="M1174" s="28" t="e">
        <f>IF(#REF!="","",IF(D1174="","",IF(#REF!="Yes",_xll.BQL.Query(#REF!&amp;"get(dropna(matches(groupcut(#G,by=#peer,n=10),long_comp_name().value == value(long_comp_name().value,['"&amp;D1174&amp;"']).value),true)) for(members('besgcov index'))","#asof",_xll.BQL.Date(#REF!),"#4 = classification_name(bics,4)","#3 = classification_name(bics,3)","#2 = classification_name(bics,2)","#if= "&amp;'[11]Peer Sheet'!$AE$2&amp;"","#Peer = "&amp;'[11]Peer Sheet'!$AE$3&amp;""),I1174)))</f>
        <v>#REF!</v>
      </c>
    </row>
    <row r="1175" spans="11:13">
      <c r="K1175" s="28" t="e">
        <f>IF(#REF!="","",IF(D1175="","",IFERROR(IF(#REF!="Yes",_xll.BQL.Query(#REF!&amp;"get(dropna(matches(groupcut(#E,by=#peer,n=10),long_comp_name().value == value(long_comp_name().value,['"&amp;D1175&amp;"']).value),true)) for(members('besgcov index'))","#asof",_xll.BQL.Date(#REF!),"#4 = classification_name(bics,4)","#3 = classification_name(bics,3)","#2 = classification_name(bics,2)","#if= "&amp;'[11]Peer Sheet'!$AE$2&amp;"","#Peer = "&amp;'[11]Peer Sheet'!$AE$3&amp;""),G1175)*1,"-")))</f>
        <v>#REF!</v>
      </c>
      <c r="L1175" s="28" t="e">
        <f>IF(#REF!="","",IF(D1175="","",IF(#REF!="Yes",_xll.BQL.Query(#REF!&amp;"get(dropna(matches(groupcut(#S,by=#peer,n=10),long_comp_name().value == value(long_comp_name().value,['"&amp;D1175&amp;"']).value),true)) for(members('besgcov index'))","#asof",_xll.BQL.Date(#REF!),"#4 = classification_name(bics,4)","#3 = classification_name(bics,3)","#2 = classification_name(bics,2)","#if= "&amp;'[11]Peer Sheet'!$AE$2&amp;"","#Peer = "&amp;'[11]Peer Sheet'!$AE$3&amp;""),H1175)))</f>
        <v>#REF!</v>
      </c>
      <c r="M1175" s="28" t="e">
        <f>IF(#REF!="","",IF(D1175="","",IF(#REF!="Yes",_xll.BQL.Query(#REF!&amp;"get(dropna(matches(groupcut(#G,by=#peer,n=10),long_comp_name().value == value(long_comp_name().value,['"&amp;D1175&amp;"']).value),true)) for(members('besgcov index'))","#asof",_xll.BQL.Date(#REF!),"#4 = classification_name(bics,4)","#3 = classification_name(bics,3)","#2 = classification_name(bics,2)","#if= "&amp;'[11]Peer Sheet'!$AE$2&amp;"","#Peer = "&amp;'[11]Peer Sheet'!$AE$3&amp;""),I1175)))</f>
        <v>#REF!</v>
      </c>
    </row>
    <row r="1176" spans="11:13">
      <c r="K1176" s="28" t="e">
        <f>IF(#REF!="","",IF(D1176="","",IFERROR(IF(#REF!="Yes",_xll.BQL.Query(#REF!&amp;"get(dropna(matches(groupcut(#E,by=#peer,n=10),long_comp_name().value == value(long_comp_name().value,['"&amp;D1176&amp;"']).value),true)) for(members('besgcov index'))","#asof",_xll.BQL.Date(#REF!),"#4 = classification_name(bics,4)","#3 = classification_name(bics,3)","#2 = classification_name(bics,2)","#if= "&amp;'[11]Peer Sheet'!$AE$2&amp;"","#Peer = "&amp;'[11]Peer Sheet'!$AE$3&amp;""),G1176)*1,"-")))</f>
        <v>#REF!</v>
      </c>
      <c r="L1176" s="28" t="e">
        <f>IF(#REF!="","",IF(D1176="","",IF(#REF!="Yes",_xll.BQL.Query(#REF!&amp;"get(dropna(matches(groupcut(#S,by=#peer,n=10),long_comp_name().value == value(long_comp_name().value,['"&amp;D1176&amp;"']).value),true)) for(members('besgcov index'))","#asof",_xll.BQL.Date(#REF!),"#4 = classification_name(bics,4)","#3 = classification_name(bics,3)","#2 = classification_name(bics,2)","#if= "&amp;'[11]Peer Sheet'!$AE$2&amp;"","#Peer = "&amp;'[11]Peer Sheet'!$AE$3&amp;""),H1176)))</f>
        <v>#REF!</v>
      </c>
      <c r="M1176" s="28" t="e">
        <f>IF(#REF!="","",IF(D1176="","",IF(#REF!="Yes",_xll.BQL.Query(#REF!&amp;"get(dropna(matches(groupcut(#G,by=#peer,n=10),long_comp_name().value == value(long_comp_name().value,['"&amp;D1176&amp;"']).value),true)) for(members('besgcov index'))","#asof",_xll.BQL.Date(#REF!),"#4 = classification_name(bics,4)","#3 = classification_name(bics,3)","#2 = classification_name(bics,2)","#if= "&amp;'[11]Peer Sheet'!$AE$2&amp;"","#Peer = "&amp;'[11]Peer Sheet'!$AE$3&amp;""),I1176)))</f>
        <v>#REF!</v>
      </c>
    </row>
    <row r="1177" spans="11:13">
      <c r="K1177" s="28" t="e">
        <f>IF(#REF!="","",IF(D1177="","",IFERROR(IF(#REF!="Yes",_xll.BQL.Query(#REF!&amp;"get(dropna(matches(groupcut(#E,by=#peer,n=10),long_comp_name().value == value(long_comp_name().value,['"&amp;D1177&amp;"']).value),true)) for(members('besgcov index'))","#asof",_xll.BQL.Date(#REF!),"#4 = classification_name(bics,4)","#3 = classification_name(bics,3)","#2 = classification_name(bics,2)","#if= "&amp;'[11]Peer Sheet'!$AE$2&amp;"","#Peer = "&amp;'[11]Peer Sheet'!$AE$3&amp;""),G1177)*1,"-")))</f>
        <v>#REF!</v>
      </c>
      <c r="L1177" s="28" t="e">
        <f>IF(#REF!="","",IF(D1177="","",IF(#REF!="Yes",_xll.BQL.Query(#REF!&amp;"get(dropna(matches(groupcut(#S,by=#peer,n=10),long_comp_name().value == value(long_comp_name().value,['"&amp;D1177&amp;"']).value),true)) for(members('besgcov index'))","#asof",_xll.BQL.Date(#REF!),"#4 = classification_name(bics,4)","#3 = classification_name(bics,3)","#2 = classification_name(bics,2)","#if= "&amp;'[11]Peer Sheet'!$AE$2&amp;"","#Peer = "&amp;'[11]Peer Sheet'!$AE$3&amp;""),H1177)))</f>
        <v>#REF!</v>
      </c>
      <c r="M1177" s="28" t="e">
        <f>IF(#REF!="","",IF(D1177="","",IF(#REF!="Yes",_xll.BQL.Query(#REF!&amp;"get(dropna(matches(groupcut(#G,by=#peer,n=10),long_comp_name().value == value(long_comp_name().value,['"&amp;D1177&amp;"']).value),true)) for(members('besgcov index'))","#asof",_xll.BQL.Date(#REF!),"#4 = classification_name(bics,4)","#3 = classification_name(bics,3)","#2 = classification_name(bics,2)","#if= "&amp;'[11]Peer Sheet'!$AE$2&amp;"","#Peer = "&amp;'[11]Peer Sheet'!$AE$3&amp;""),I1177)))</f>
        <v>#REF!</v>
      </c>
    </row>
    <row r="1178" spans="11:13">
      <c r="K1178" s="28" t="e">
        <f>IF(#REF!="","",IF(D1178="","",IFERROR(IF(#REF!="Yes",_xll.BQL.Query(#REF!&amp;"get(dropna(matches(groupcut(#E,by=#peer,n=10),long_comp_name().value == value(long_comp_name().value,['"&amp;D1178&amp;"']).value),true)) for(members('besgcov index'))","#asof",_xll.BQL.Date(#REF!),"#4 = classification_name(bics,4)","#3 = classification_name(bics,3)","#2 = classification_name(bics,2)","#if= "&amp;'[11]Peer Sheet'!$AE$2&amp;"","#Peer = "&amp;'[11]Peer Sheet'!$AE$3&amp;""),G1178)*1,"-")))</f>
        <v>#REF!</v>
      </c>
      <c r="L1178" s="28" t="e">
        <f>IF(#REF!="","",IF(D1178="","",IF(#REF!="Yes",_xll.BQL.Query(#REF!&amp;"get(dropna(matches(groupcut(#S,by=#peer,n=10),long_comp_name().value == value(long_comp_name().value,['"&amp;D1178&amp;"']).value),true)) for(members('besgcov index'))","#asof",_xll.BQL.Date(#REF!),"#4 = classification_name(bics,4)","#3 = classification_name(bics,3)","#2 = classification_name(bics,2)","#if= "&amp;'[11]Peer Sheet'!$AE$2&amp;"","#Peer = "&amp;'[11]Peer Sheet'!$AE$3&amp;""),H1178)))</f>
        <v>#REF!</v>
      </c>
      <c r="M1178" s="28" t="e">
        <f>IF(#REF!="","",IF(D1178="","",IF(#REF!="Yes",_xll.BQL.Query(#REF!&amp;"get(dropna(matches(groupcut(#G,by=#peer,n=10),long_comp_name().value == value(long_comp_name().value,['"&amp;D1178&amp;"']).value),true)) for(members('besgcov index'))","#asof",_xll.BQL.Date(#REF!),"#4 = classification_name(bics,4)","#3 = classification_name(bics,3)","#2 = classification_name(bics,2)","#if= "&amp;'[11]Peer Sheet'!$AE$2&amp;"","#Peer = "&amp;'[11]Peer Sheet'!$AE$3&amp;""),I1178)))</f>
        <v>#REF!</v>
      </c>
    </row>
    <row r="1179" spans="11:13">
      <c r="K1179" s="28" t="e">
        <f>IF(#REF!="","",IF(D1179="","",IFERROR(IF(#REF!="Yes",_xll.BQL.Query(#REF!&amp;"get(dropna(matches(groupcut(#E,by=#peer,n=10),long_comp_name().value == value(long_comp_name().value,['"&amp;D1179&amp;"']).value),true)) for(members('besgcov index'))","#asof",_xll.BQL.Date(#REF!),"#4 = classification_name(bics,4)","#3 = classification_name(bics,3)","#2 = classification_name(bics,2)","#if= "&amp;'[11]Peer Sheet'!$AE$2&amp;"","#Peer = "&amp;'[11]Peer Sheet'!$AE$3&amp;""),G1179)*1,"-")))</f>
        <v>#REF!</v>
      </c>
      <c r="L1179" s="28" t="e">
        <f>IF(#REF!="","",IF(D1179="","",IF(#REF!="Yes",_xll.BQL.Query(#REF!&amp;"get(dropna(matches(groupcut(#S,by=#peer,n=10),long_comp_name().value == value(long_comp_name().value,['"&amp;D1179&amp;"']).value),true)) for(members('besgcov index'))","#asof",_xll.BQL.Date(#REF!),"#4 = classification_name(bics,4)","#3 = classification_name(bics,3)","#2 = classification_name(bics,2)","#if= "&amp;'[11]Peer Sheet'!$AE$2&amp;"","#Peer = "&amp;'[11]Peer Sheet'!$AE$3&amp;""),H1179)))</f>
        <v>#REF!</v>
      </c>
      <c r="M1179" s="28" t="e">
        <f>IF(#REF!="","",IF(D1179="","",IF(#REF!="Yes",_xll.BQL.Query(#REF!&amp;"get(dropna(matches(groupcut(#G,by=#peer,n=10),long_comp_name().value == value(long_comp_name().value,['"&amp;D1179&amp;"']).value),true)) for(members('besgcov index'))","#asof",_xll.BQL.Date(#REF!),"#4 = classification_name(bics,4)","#3 = classification_name(bics,3)","#2 = classification_name(bics,2)","#if= "&amp;'[11]Peer Sheet'!$AE$2&amp;"","#Peer = "&amp;'[11]Peer Sheet'!$AE$3&amp;""),I1179)))</f>
        <v>#REF!</v>
      </c>
    </row>
    <row r="1180" spans="11:13">
      <c r="K1180" s="28" t="e">
        <f>IF(#REF!="","",IF(D1180="","",IFERROR(IF(#REF!="Yes",_xll.BQL.Query(#REF!&amp;"get(dropna(matches(groupcut(#E,by=#peer,n=10),long_comp_name().value == value(long_comp_name().value,['"&amp;D1180&amp;"']).value),true)) for(members('besgcov index'))","#asof",_xll.BQL.Date(#REF!),"#4 = classification_name(bics,4)","#3 = classification_name(bics,3)","#2 = classification_name(bics,2)","#if= "&amp;'[11]Peer Sheet'!$AE$2&amp;"","#Peer = "&amp;'[11]Peer Sheet'!$AE$3&amp;""),G1180)*1,"-")))</f>
        <v>#REF!</v>
      </c>
      <c r="L1180" s="28" t="e">
        <f>IF(#REF!="","",IF(D1180="","",IF(#REF!="Yes",_xll.BQL.Query(#REF!&amp;"get(dropna(matches(groupcut(#S,by=#peer,n=10),long_comp_name().value == value(long_comp_name().value,['"&amp;D1180&amp;"']).value),true)) for(members('besgcov index'))","#asof",_xll.BQL.Date(#REF!),"#4 = classification_name(bics,4)","#3 = classification_name(bics,3)","#2 = classification_name(bics,2)","#if= "&amp;'[11]Peer Sheet'!$AE$2&amp;"","#Peer = "&amp;'[11]Peer Sheet'!$AE$3&amp;""),H1180)))</f>
        <v>#REF!</v>
      </c>
      <c r="M1180" s="28" t="e">
        <f>IF(#REF!="","",IF(D1180="","",IF(#REF!="Yes",_xll.BQL.Query(#REF!&amp;"get(dropna(matches(groupcut(#G,by=#peer,n=10),long_comp_name().value == value(long_comp_name().value,['"&amp;D1180&amp;"']).value),true)) for(members('besgcov index'))","#asof",_xll.BQL.Date(#REF!),"#4 = classification_name(bics,4)","#3 = classification_name(bics,3)","#2 = classification_name(bics,2)","#if= "&amp;'[11]Peer Sheet'!$AE$2&amp;"","#Peer = "&amp;'[11]Peer Sheet'!$AE$3&amp;""),I1180)))</f>
        <v>#REF!</v>
      </c>
    </row>
    <row r="1181" spans="11:13">
      <c r="K1181" s="28" t="e">
        <f>IF(#REF!="","",IF(D1181="","",IFERROR(IF(#REF!="Yes",_xll.BQL.Query(#REF!&amp;"get(dropna(matches(groupcut(#E,by=#peer,n=10),long_comp_name().value == value(long_comp_name().value,['"&amp;D1181&amp;"']).value),true)) for(members('besgcov index'))","#asof",_xll.BQL.Date(#REF!),"#4 = classification_name(bics,4)","#3 = classification_name(bics,3)","#2 = classification_name(bics,2)","#if= "&amp;'[11]Peer Sheet'!$AE$2&amp;"","#Peer = "&amp;'[11]Peer Sheet'!$AE$3&amp;""),G1181)*1,"-")))</f>
        <v>#REF!</v>
      </c>
      <c r="L1181" s="28" t="e">
        <f>IF(#REF!="","",IF(D1181="","",IF(#REF!="Yes",_xll.BQL.Query(#REF!&amp;"get(dropna(matches(groupcut(#S,by=#peer,n=10),long_comp_name().value == value(long_comp_name().value,['"&amp;D1181&amp;"']).value),true)) for(members('besgcov index'))","#asof",_xll.BQL.Date(#REF!),"#4 = classification_name(bics,4)","#3 = classification_name(bics,3)","#2 = classification_name(bics,2)","#if= "&amp;'[11]Peer Sheet'!$AE$2&amp;"","#Peer = "&amp;'[11]Peer Sheet'!$AE$3&amp;""),H1181)))</f>
        <v>#REF!</v>
      </c>
      <c r="M1181" s="28" t="e">
        <f>IF(#REF!="","",IF(D1181="","",IF(#REF!="Yes",_xll.BQL.Query(#REF!&amp;"get(dropna(matches(groupcut(#G,by=#peer,n=10),long_comp_name().value == value(long_comp_name().value,['"&amp;D1181&amp;"']).value),true)) for(members('besgcov index'))","#asof",_xll.BQL.Date(#REF!),"#4 = classification_name(bics,4)","#3 = classification_name(bics,3)","#2 = classification_name(bics,2)","#if= "&amp;'[11]Peer Sheet'!$AE$2&amp;"","#Peer = "&amp;'[11]Peer Sheet'!$AE$3&amp;""),I1181)))</f>
        <v>#REF!</v>
      </c>
    </row>
    <row r="1182" spans="11:13">
      <c r="K1182" s="28" t="e">
        <f>IF(#REF!="","",IF(D1182="","",IFERROR(IF(#REF!="Yes",_xll.BQL.Query(#REF!&amp;"get(dropna(matches(groupcut(#E,by=#peer,n=10),long_comp_name().value == value(long_comp_name().value,['"&amp;D1182&amp;"']).value),true)) for(members('besgcov index'))","#asof",_xll.BQL.Date(#REF!),"#4 = classification_name(bics,4)","#3 = classification_name(bics,3)","#2 = classification_name(bics,2)","#if= "&amp;'[11]Peer Sheet'!$AE$2&amp;"","#Peer = "&amp;'[11]Peer Sheet'!$AE$3&amp;""),G1182)*1,"-")))</f>
        <v>#REF!</v>
      </c>
      <c r="L1182" s="28" t="e">
        <f>IF(#REF!="","",IF(D1182="","",IF(#REF!="Yes",_xll.BQL.Query(#REF!&amp;"get(dropna(matches(groupcut(#S,by=#peer,n=10),long_comp_name().value == value(long_comp_name().value,['"&amp;D1182&amp;"']).value),true)) for(members('besgcov index'))","#asof",_xll.BQL.Date(#REF!),"#4 = classification_name(bics,4)","#3 = classification_name(bics,3)","#2 = classification_name(bics,2)","#if= "&amp;'[11]Peer Sheet'!$AE$2&amp;"","#Peer = "&amp;'[11]Peer Sheet'!$AE$3&amp;""),H1182)))</f>
        <v>#REF!</v>
      </c>
      <c r="M1182" s="28" t="e">
        <f>IF(#REF!="","",IF(D1182="","",IF(#REF!="Yes",_xll.BQL.Query(#REF!&amp;"get(dropna(matches(groupcut(#G,by=#peer,n=10),long_comp_name().value == value(long_comp_name().value,['"&amp;D1182&amp;"']).value),true)) for(members('besgcov index'))","#asof",_xll.BQL.Date(#REF!),"#4 = classification_name(bics,4)","#3 = classification_name(bics,3)","#2 = classification_name(bics,2)","#if= "&amp;'[11]Peer Sheet'!$AE$2&amp;"","#Peer = "&amp;'[11]Peer Sheet'!$AE$3&amp;""),I1182)))</f>
        <v>#REF!</v>
      </c>
    </row>
    <row r="1183" spans="11:13">
      <c r="K1183" s="28" t="e">
        <f>IF(#REF!="","",IF(D1183="","",IFERROR(IF(#REF!="Yes",_xll.BQL.Query(#REF!&amp;"get(dropna(matches(groupcut(#E,by=#peer,n=10),long_comp_name().value == value(long_comp_name().value,['"&amp;D1183&amp;"']).value),true)) for(members('besgcov index'))","#asof",_xll.BQL.Date(#REF!),"#4 = classification_name(bics,4)","#3 = classification_name(bics,3)","#2 = classification_name(bics,2)","#if= "&amp;'[11]Peer Sheet'!$AE$2&amp;"","#Peer = "&amp;'[11]Peer Sheet'!$AE$3&amp;""),G1183)*1,"-")))</f>
        <v>#REF!</v>
      </c>
      <c r="L1183" s="28" t="e">
        <f>IF(#REF!="","",IF(D1183="","",IF(#REF!="Yes",_xll.BQL.Query(#REF!&amp;"get(dropna(matches(groupcut(#S,by=#peer,n=10),long_comp_name().value == value(long_comp_name().value,['"&amp;D1183&amp;"']).value),true)) for(members('besgcov index'))","#asof",_xll.BQL.Date(#REF!),"#4 = classification_name(bics,4)","#3 = classification_name(bics,3)","#2 = classification_name(bics,2)","#if= "&amp;'[11]Peer Sheet'!$AE$2&amp;"","#Peer = "&amp;'[11]Peer Sheet'!$AE$3&amp;""),H1183)))</f>
        <v>#REF!</v>
      </c>
      <c r="M1183" s="28" t="e">
        <f>IF(#REF!="","",IF(D1183="","",IF(#REF!="Yes",_xll.BQL.Query(#REF!&amp;"get(dropna(matches(groupcut(#G,by=#peer,n=10),long_comp_name().value == value(long_comp_name().value,['"&amp;D1183&amp;"']).value),true)) for(members('besgcov index'))","#asof",_xll.BQL.Date(#REF!),"#4 = classification_name(bics,4)","#3 = classification_name(bics,3)","#2 = classification_name(bics,2)","#if= "&amp;'[11]Peer Sheet'!$AE$2&amp;"","#Peer = "&amp;'[11]Peer Sheet'!$AE$3&amp;""),I1183)))</f>
        <v>#REF!</v>
      </c>
    </row>
    <row r="1184" spans="11:13">
      <c r="K1184" s="28" t="e">
        <f>IF(#REF!="","",IF(D1184="","",IFERROR(IF(#REF!="Yes",_xll.BQL.Query(#REF!&amp;"get(dropna(matches(groupcut(#E,by=#peer,n=10),long_comp_name().value == value(long_comp_name().value,['"&amp;D1184&amp;"']).value),true)) for(members('besgcov index'))","#asof",_xll.BQL.Date(#REF!),"#4 = classification_name(bics,4)","#3 = classification_name(bics,3)","#2 = classification_name(bics,2)","#if= "&amp;'[11]Peer Sheet'!$AE$2&amp;"","#Peer = "&amp;'[11]Peer Sheet'!$AE$3&amp;""),G1184)*1,"-")))</f>
        <v>#REF!</v>
      </c>
      <c r="L1184" s="28" t="e">
        <f>IF(#REF!="","",IF(D1184="","",IF(#REF!="Yes",_xll.BQL.Query(#REF!&amp;"get(dropna(matches(groupcut(#S,by=#peer,n=10),long_comp_name().value == value(long_comp_name().value,['"&amp;D1184&amp;"']).value),true)) for(members('besgcov index'))","#asof",_xll.BQL.Date(#REF!),"#4 = classification_name(bics,4)","#3 = classification_name(bics,3)","#2 = classification_name(bics,2)","#if= "&amp;'[11]Peer Sheet'!$AE$2&amp;"","#Peer = "&amp;'[11]Peer Sheet'!$AE$3&amp;""),H1184)))</f>
        <v>#REF!</v>
      </c>
      <c r="M1184" s="28" t="e">
        <f>IF(#REF!="","",IF(D1184="","",IF(#REF!="Yes",_xll.BQL.Query(#REF!&amp;"get(dropna(matches(groupcut(#G,by=#peer,n=10),long_comp_name().value == value(long_comp_name().value,['"&amp;D1184&amp;"']).value),true)) for(members('besgcov index'))","#asof",_xll.BQL.Date(#REF!),"#4 = classification_name(bics,4)","#3 = classification_name(bics,3)","#2 = classification_name(bics,2)","#if= "&amp;'[11]Peer Sheet'!$AE$2&amp;"","#Peer = "&amp;'[11]Peer Sheet'!$AE$3&amp;""),I1184)))</f>
        <v>#REF!</v>
      </c>
    </row>
    <row r="1185" spans="11:13">
      <c r="K1185" s="28" t="e">
        <f>IF(#REF!="","",IF(D1185="","",IFERROR(IF(#REF!="Yes",_xll.BQL.Query(#REF!&amp;"get(dropna(matches(groupcut(#E,by=#peer,n=10),long_comp_name().value == value(long_comp_name().value,['"&amp;D1185&amp;"']).value),true)) for(members('besgcov index'))","#asof",_xll.BQL.Date(#REF!),"#4 = classification_name(bics,4)","#3 = classification_name(bics,3)","#2 = classification_name(bics,2)","#if= "&amp;'[11]Peer Sheet'!$AE$2&amp;"","#Peer = "&amp;'[11]Peer Sheet'!$AE$3&amp;""),G1185)*1,"-")))</f>
        <v>#REF!</v>
      </c>
      <c r="L1185" s="28" t="e">
        <f>IF(#REF!="","",IF(D1185="","",IF(#REF!="Yes",_xll.BQL.Query(#REF!&amp;"get(dropna(matches(groupcut(#S,by=#peer,n=10),long_comp_name().value == value(long_comp_name().value,['"&amp;D1185&amp;"']).value),true)) for(members('besgcov index'))","#asof",_xll.BQL.Date(#REF!),"#4 = classification_name(bics,4)","#3 = classification_name(bics,3)","#2 = classification_name(bics,2)","#if= "&amp;'[11]Peer Sheet'!$AE$2&amp;"","#Peer = "&amp;'[11]Peer Sheet'!$AE$3&amp;""),H1185)))</f>
        <v>#REF!</v>
      </c>
      <c r="M1185" s="28" t="e">
        <f>IF(#REF!="","",IF(D1185="","",IF(#REF!="Yes",_xll.BQL.Query(#REF!&amp;"get(dropna(matches(groupcut(#G,by=#peer,n=10),long_comp_name().value == value(long_comp_name().value,['"&amp;D1185&amp;"']).value),true)) for(members('besgcov index'))","#asof",_xll.BQL.Date(#REF!),"#4 = classification_name(bics,4)","#3 = classification_name(bics,3)","#2 = classification_name(bics,2)","#if= "&amp;'[11]Peer Sheet'!$AE$2&amp;"","#Peer = "&amp;'[11]Peer Sheet'!$AE$3&amp;""),I1185)))</f>
        <v>#REF!</v>
      </c>
    </row>
    <row r="1186" spans="11:13">
      <c r="K1186" s="28" t="e">
        <f>IF(#REF!="","",IF(D1186="","",IFERROR(IF(#REF!="Yes",_xll.BQL.Query(#REF!&amp;"get(dropna(matches(groupcut(#E,by=#peer,n=10),long_comp_name().value == value(long_comp_name().value,['"&amp;D1186&amp;"']).value),true)) for(members('besgcov index'))","#asof",_xll.BQL.Date(#REF!),"#4 = classification_name(bics,4)","#3 = classification_name(bics,3)","#2 = classification_name(bics,2)","#if= "&amp;'[11]Peer Sheet'!$AE$2&amp;"","#Peer = "&amp;'[11]Peer Sheet'!$AE$3&amp;""),G1186)*1,"-")))</f>
        <v>#REF!</v>
      </c>
      <c r="L1186" s="28" t="e">
        <f>IF(#REF!="","",IF(D1186="","",IF(#REF!="Yes",_xll.BQL.Query(#REF!&amp;"get(dropna(matches(groupcut(#S,by=#peer,n=10),long_comp_name().value == value(long_comp_name().value,['"&amp;D1186&amp;"']).value),true)) for(members('besgcov index'))","#asof",_xll.BQL.Date(#REF!),"#4 = classification_name(bics,4)","#3 = classification_name(bics,3)","#2 = classification_name(bics,2)","#if= "&amp;'[11]Peer Sheet'!$AE$2&amp;"","#Peer = "&amp;'[11]Peer Sheet'!$AE$3&amp;""),H1186)))</f>
        <v>#REF!</v>
      </c>
      <c r="M1186" s="28" t="e">
        <f>IF(#REF!="","",IF(D1186="","",IF(#REF!="Yes",_xll.BQL.Query(#REF!&amp;"get(dropna(matches(groupcut(#G,by=#peer,n=10),long_comp_name().value == value(long_comp_name().value,['"&amp;D1186&amp;"']).value),true)) for(members('besgcov index'))","#asof",_xll.BQL.Date(#REF!),"#4 = classification_name(bics,4)","#3 = classification_name(bics,3)","#2 = classification_name(bics,2)","#if= "&amp;'[11]Peer Sheet'!$AE$2&amp;"","#Peer = "&amp;'[11]Peer Sheet'!$AE$3&amp;""),I1186)))</f>
        <v>#REF!</v>
      </c>
    </row>
    <row r="1187" spans="11:13">
      <c r="K1187" s="28" t="e">
        <f>IF(#REF!="","",IF(D1187="","",IFERROR(IF(#REF!="Yes",_xll.BQL.Query(#REF!&amp;"get(dropna(matches(groupcut(#E,by=#peer,n=10),long_comp_name().value == value(long_comp_name().value,['"&amp;D1187&amp;"']).value),true)) for(members('besgcov index'))","#asof",_xll.BQL.Date(#REF!),"#4 = classification_name(bics,4)","#3 = classification_name(bics,3)","#2 = classification_name(bics,2)","#if= "&amp;'[11]Peer Sheet'!$AE$2&amp;"","#Peer = "&amp;'[11]Peer Sheet'!$AE$3&amp;""),G1187)*1,"-")))</f>
        <v>#REF!</v>
      </c>
      <c r="L1187" s="28" t="e">
        <f>IF(#REF!="","",IF(D1187="","",IF(#REF!="Yes",_xll.BQL.Query(#REF!&amp;"get(dropna(matches(groupcut(#S,by=#peer,n=10),long_comp_name().value == value(long_comp_name().value,['"&amp;D1187&amp;"']).value),true)) for(members('besgcov index'))","#asof",_xll.BQL.Date(#REF!),"#4 = classification_name(bics,4)","#3 = classification_name(bics,3)","#2 = classification_name(bics,2)","#if= "&amp;'[11]Peer Sheet'!$AE$2&amp;"","#Peer = "&amp;'[11]Peer Sheet'!$AE$3&amp;""),H1187)))</f>
        <v>#REF!</v>
      </c>
      <c r="M1187" s="28" t="e">
        <f>IF(#REF!="","",IF(D1187="","",IF(#REF!="Yes",_xll.BQL.Query(#REF!&amp;"get(dropna(matches(groupcut(#G,by=#peer,n=10),long_comp_name().value == value(long_comp_name().value,['"&amp;D1187&amp;"']).value),true)) for(members('besgcov index'))","#asof",_xll.BQL.Date(#REF!),"#4 = classification_name(bics,4)","#3 = classification_name(bics,3)","#2 = classification_name(bics,2)","#if= "&amp;'[11]Peer Sheet'!$AE$2&amp;"","#Peer = "&amp;'[11]Peer Sheet'!$AE$3&amp;""),I1187)))</f>
        <v>#REF!</v>
      </c>
    </row>
    <row r="1188" spans="11:13">
      <c r="K1188" s="28" t="e">
        <f>IF(#REF!="","",IF(D1188="","",IFERROR(IF(#REF!="Yes",_xll.BQL.Query(#REF!&amp;"get(dropna(matches(groupcut(#E,by=#peer,n=10),long_comp_name().value == value(long_comp_name().value,['"&amp;D1188&amp;"']).value),true)) for(members('besgcov index'))","#asof",_xll.BQL.Date(#REF!),"#4 = classification_name(bics,4)","#3 = classification_name(bics,3)","#2 = classification_name(bics,2)","#if= "&amp;'[11]Peer Sheet'!$AE$2&amp;"","#Peer = "&amp;'[11]Peer Sheet'!$AE$3&amp;""),G1188)*1,"-")))</f>
        <v>#REF!</v>
      </c>
      <c r="L1188" s="28" t="e">
        <f>IF(#REF!="","",IF(D1188="","",IF(#REF!="Yes",_xll.BQL.Query(#REF!&amp;"get(dropna(matches(groupcut(#S,by=#peer,n=10),long_comp_name().value == value(long_comp_name().value,['"&amp;D1188&amp;"']).value),true)) for(members('besgcov index'))","#asof",_xll.BQL.Date(#REF!),"#4 = classification_name(bics,4)","#3 = classification_name(bics,3)","#2 = classification_name(bics,2)","#if= "&amp;'[11]Peer Sheet'!$AE$2&amp;"","#Peer = "&amp;'[11]Peer Sheet'!$AE$3&amp;""),H1188)))</f>
        <v>#REF!</v>
      </c>
      <c r="M1188" s="28" t="e">
        <f>IF(#REF!="","",IF(D1188="","",IF(#REF!="Yes",_xll.BQL.Query(#REF!&amp;"get(dropna(matches(groupcut(#G,by=#peer,n=10),long_comp_name().value == value(long_comp_name().value,['"&amp;D1188&amp;"']).value),true)) for(members('besgcov index'))","#asof",_xll.BQL.Date(#REF!),"#4 = classification_name(bics,4)","#3 = classification_name(bics,3)","#2 = classification_name(bics,2)","#if= "&amp;'[11]Peer Sheet'!$AE$2&amp;"","#Peer = "&amp;'[11]Peer Sheet'!$AE$3&amp;""),I1188)))</f>
        <v>#REF!</v>
      </c>
    </row>
    <row r="1189" spans="11:13">
      <c r="K1189" s="28" t="e">
        <f>IF(#REF!="","",IF(D1189="","",IFERROR(IF(#REF!="Yes",_xll.BQL.Query(#REF!&amp;"get(dropna(matches(groupcut(#E,by=#peer,n=10),long_comp_name().value == value(long_comp_name().value,['"&amp;D1189&amp;"']).value),true)) for(members('besgcov index'))","#asof",_xll.BQL.Date(#REF!),"#4 = classification_name(bics,4)","#3 = classification_name(bics,3)","#2 = classification_name(bics,2)","#if= "&amp;'[11]Peer Sheet'!$AE$2&amp;"","#Peer = "&amp;'[11]Peer Sheet'!$AE$3&amp;""),G1189)*1,"-")))</f>
        <v>#REF!</v>
      </c>
      <c r="L1189" s="28" t="e">
        <f>IF(#REF!="","",IF(D1189="","",IF(#REF!="Yes",_xll.BQL.Query(#REF!&amp;"get(dropna(matches(groupcut(#S,by=#peer,n=10),long_comp_name().value == value(long_comp_name().value,['"&amp;D1189&amp;"']).value),true)) for(members('besgcov index'))","#asof",_xll.BQL.Date(#REF!),"#4 = classification_name(bics,4)","#3 = classification_name(bics,3)","#2 = classification_name(bics,2)","#if= "&amp;'[11]Peer Sheet'!$AE$2&amp;"","#Peer = "&amp;'[11]Peer Sheet'!$AE$3&amp;""),H1189)))</f>
        <v>#REF!</v>
      </c>
      <c r="M1189" s="28" t="e">
        <f>IF(#REF!="","",IF(D1189="","",IF(#REF!="Yes",_xll.BQL.Query(#REF!&amp;"get(dropna(matches(groupcut(#G,by=#peer,n=10),long_comp_name().value == value(long_comp_name().value,['"&amp;D1189&amp;"']).value),true)) for(members('besgcov index'))","#asof",_xll.BQL.Date(#REF!),"#4 = classification_name(bics,4)","#3 = classification_name(bics,3)","#2 = classification_name(bics,2)","#if= "&amp;'[11]Peer Sheet'!$AE$2&amp;"","#Peer = "&amp;'[11]Peer Sheet'!$AE$3&amp;""),I1189)))</f>
        <v>#REF!</v>
      </c>
    </row>
    <row r="1190" spans="11:13">
      <c r="K1190" s="28" t="e">
        <f>IF(#REF!="","",IF(D1190="","",IFERROR(IF(#REF!="Yes",_xll.BQL.Query(#REF!&amp;"get(dropna(matches(groupcut(#E,by=#peer,n=10),long_comp_name().value == value(long_comp_name().value,['"&amp;D1190&amp;"']).value),true)) for(members('besgcov index'))","#asof",_xll.BQL.Date(#REF!),"#4 = classification_name(bics,4)","#3 = classification_name(bics,3)","#2 = classification_name(bics,2)","#if= "&amp;'[11]Peer Sheet'!$AE$2&amp;"","#Peer = "&amp;'[11]Peer Sheet'!$AE$3&amp;""),G1190)*1,"-")))</f>
        <v>#REF!</v>
      </c>
      <c r="L1190" s="28" t="e">
        <f>IF(#REF!="","",IF(D1190="","",IF(#REF!="Yes",_xll.BQL.Query(#REF!&amp;"get(dropna(matches(groupcut(#S,by=#peer,n=10),long_comp_name().value == value(long_comp_name().value,['"&amp;D1190&amp;"']).value),true)) for(members('besgcov index'))","#asof",_xll.BQL.Date(#REF!),"#4 = classification_name(bics,4)","#3 = classification_name(bics,3)","#2 = classification_name(bics,2)","#if= "&amp;'[11]Peer Sheet'!$AE$2&amp;"","#Peer = "&amp;'[11]Peer Sheet'!$AE$3&amp;""),H1190)))</f>
        <v>#REF!</v>
      </c>
      <c r="M1190" s="28" t="e">
        <f>IF(#REF!="","",IF(D1190="","",IF(#REF!="Yes",_xll.BQL.Query(#REF!&amp;"get(dropna(matches(groupcut(#G,by=#peer,n=10),long_comp_name().value == value(long_comp_name().value,['"&amp;D1190&amp;"']).value),true)) for(members('besgcov index'))","#asof",_xll.BQL.Date(#REF!),"#4 = classification_name(bics,4)","#3 = classification_name(bics,3)","#2 = classification_name(bics,2)","#if= "&amp;'[11]Peer Sheet'!$AE$2&amp;"","#Peer = "&amp;'[11]Peer Sheet'!$AE$3&amp;""),I1190)))</f>
        <v>#REF!</v>
      </c>
    </row>
    <row r="1191" spans="11:13">
      <c r="K1191" s="28" t="e">
        <f>IF(#REF!="","",IF(D1191="","",IFERROR(IF(#REF!="Yes",_xll.BQL.Query(#REF!&amp;"get(dropna(matches(groupcut(#E,by=#peer,n=10),long_comp_name().value == value(long_comp_name().value,['"&amp;D1191&amp;"']).value),true)) for(members('besgcov index'))","#asof",_xll.BQL.Date(#REF!),"#4 = classification_name(bics,4)","#3 = classification_name(bics,3)","#2 = classification_name(bics,2)","#if= "&amp;'[11]Peer Sheet'!$AE$2&amp;"","#Peer = "&amp;'[11]Peer Sheet'!$AE$3&amp;""),G1191)*1,"-")))</f>
        <v>#REF!</v>
      </c>
      <c r="L1191" s="28" t="e">
        <f>IF(#REF!="","",IF(D1191="","",IF(#REF!="Yes",_xll.BQL.Query(#REF!&amp;"get(dropna(matches(groupcut(#S,by=#peer,n=10),long_comp_name().value == value(long_comp_name().value,['"&amp;D1191&amp;"']).value),true)) for(members('besgcov index'))","#asof",_xll.BQL.Date(#REF!),"#4 = classification_name(bics,4)","#3 = classification_name(bics,3)","#2 = classification_name(bics,2)","#if= "&amp;'[11]Peer Sheet'!$AE$2&amp;"","#Peer = "&amp;'[11]Peer Sheet'!$AE$3&amp;""),H1191)))</f>
        <v>#REF!</v>
      </c>
      <c r="M1191" s="28" t="e">
        <f>IF(#REF!="","",IF(D1191="","",IF(#REF!="Yes",_xll.BQL.Query(#REF!&amp;"get(dropna(matches(groupcut(#G,by=#peer,n=10),long_comp_name().value == value(long_comp_name().value,['"&amp;D1191&amp;"']).value),true)) for(members('besgcov index'))","#asof",_xll.BQL.Date(#REF!),"#4 = classification_name(bics,4)","#3 = classification_name(bics,3)","#2 = classification_name(bics,2)","#if= "&amp;'[11]Peer Sheet'!$AE$2&amp;"","#Peer = "&amp;'[11]Peer Sheet'!$AE$3&amp;""),I1191)))</f>
        <v>#REF!</v>
      </c>
    </row>
    <row r="1192" spans="11:13">
      <c r="K1192" s="28" t="e">
        <f>IF(#REF!="","",IF(D1192="","",IFERROR(IF(#REF!="Yes",_xll.BQL.Query(#REF!&amp;"get(dropna(matches(groupcut(#E,by=#peer,n=10),long_comp_name().value == value(long_comp_name().value,['"&amp;D1192&amp;"']).value),true)) for(members('besgcov index'))","#asof",_xll.BQL.Date(#REF!),"#4 = classification_name(bics,4)","#3 = classification_name(bics,3)","#2 = classification_name(bics,2)","#if= "&amp;'[11]Peer Sheet'!$AE$2&amp;"","#Peer = "&amp;'[11]Peer Sheet'!$AE$3&amp;""),G1192)*1,"-")))</f>
        <v>#REF!</v>
      </c>
      <c r="L1192" s="28" t="e">
        <f>IF(#REF!="","",IF(D1192="","",IF(#REF!="Yes",_xll.BQL.Query(#REF!&amp;"get(dropna(matches(groupcut(#S,by=#peer,n=10),long_comp_name().value == value(long_comp_name().value,['"&amp;D1192&amp;"']).value),true)) for(members('besgcov index'))","#asof",_xll.BQL.Date(#REF!),"#4 = classification_name(bics,4)","#3 = classification_name(bics,3)","#2 = classification_name(bics,2)","#if= "&amp;'[11]Peer Sheet'!$AE$2&amp;"","#Peer = "&amp;'[11]Peer Sheet'!$AE$3&amp;""),H1192)))</f>
        <v>#REF!</v>
      </c>
      <c r="M1192" s="28" t="e">
        <f>IF(#REF!="","",IF(D1192="","",IF(#REF!="Yes",_xll.BQL.Query(#REF!&amp;"get(dropna(matches(groupcut(#G,by=#peer,n=10),long_comp_name().value == value(long_comp_name().value,['"&amp;D1192&amp;"']).value),true)) for(members('besgcov index'))","#asof",_xll.BQL.Date(#REF!),"#4 = classification_name(bics,4)","#3 = classification_name(bics,3)","#2 = classification_name(bics,2)","#if= "&amp;'[11]Peer Sheet'!$AE$2&amp;"","#Peer = "&amp;'[11]Peer Sheet'!$AE$3&amp;""),I1192)))</f>
        <v>#REF!</v>
      </c>
    </row>
    <row r="1193" spans="11:13">
      <c r="K1193" s="28" t="e">
        <f>IF(#REF!="","",IF(D1193="","",IFERROR(IF(#REF!="Yes",_xll.BQL.Query(#REF!&amp;"get(dropna(matches(groupcut(#E,by=#peer,n=10),long_comp_name().value == value(long_comp_name().value,['"&amp;D1193&amp;"']).value),true)) for(members('besgcov index'))","#asof",_xll.BQL.Date(#REF!),"#4 = classification_name(bics,4)","#3 = classification_name(bics,3)","#2 = classification_name(bics,2)","#if= "&amp;'[11]Peer Sheet'!$AE$2&amp;"","#Peer = "&amp;'[11]Peer Sheet'!$AE$3&amp;""),G1193)*1,"-")))</f>
        <v>#REF!</v>
      </c>
      <c r="L1193" s="28" t="e">
        <f>IF(#REF!="","",IF(D1193="","",IF(#REF!="Yes",_xll.BQL.Query(#REF!&amp;"get(dropna(matches(groupcut(#S,by=#peer,n=10),long_comp_name().value == value(long_comp_name().value,['"&amp;D1193&amp;"']).value),true)) for(members('besgcov index'))","#asof",_xll.BQL.Date(#REF!),"#4 = classification_name(bics,4)","#3 = classification_name(bics,3)","#2 = classification_name(bics,2)","#if= "&amp;'[11]Peer Sheet'!$AE$2&amp;"","#Peer = "&amp;'[11]Peer Sheet'!$AE$3&amp;""),H1193)))</f>
        <v>#REF!</v>
      </c>
      <c r="M1193" s="28" t="e">
        <f>IF(#REF!="","",IF(D1193="","",IF(#REF!="Yes",_xll.BQL.Query(#REF!&amp;"get(dropna(matches(groupcut(#G,by=#peer,n=10),long_comp_name().value == value(long_comp_name().value,['"&amp;D1193&amp;"']).value),true)) for(members('besgcov index'))","#asof",_xll.BQL.Date(#REF!),"#4 = classification_name(bics,4)","#3 = classification_name(bics,3)","#2 = classification_name(bics,2)","#if= "&amp;'[11]Peer Sheet'!$AE$2&amp;"","#Peer = "&amp;'[11]Peer Sheet'!$AE$3&amp;""),I1193)))</f>
        <v>#REF!</v>
      </c>
    </row>
    <row r="1194" spans="11:13">
      <c r="K1194" s="28" t="e">
        <f>IF(#REF!="","",IF(D1194="","",IFERROR(IF(#REF!="Yes",_xll.BQL.Query(#REF!&amp;"get(dropna(matches(groupcut(#E,by=#peer,n=10),long_comp_name().value == value(long_comp_name().value,['"&amp;D1194&amp;"']).value),true)) for(members('besgcov index'))","#asof",_xll.BQL.Date(#REF!),"#4 = classification_name(bics,4)","#3 = classification_name(bics,3)","#2 = classification_name(bics,2)","#if= "&amp;'[11]Peer Sheet'!$AE$2&amp;"","#Peer = "&amp;'[11]Peer Sheet'!$AE$3&amp;""),G1194)*1,"-")))</f>
        <v>#REF!</v>
      </c>
      <c r="L1194" s="28" t="e">
        <f>IF(#REF!="","",IF(D1194="","",IF(#REF!="Yes",_xll.BQL.Query(#REF!&amp;"get(dropna(matches(groupcut(#S,by=#peer,n=10),long_comp_name().value == value(long_comp_name().value,['"&amp;D1194&amp;"']).value),true)) for(members('besgcov index'))","#asof",_xll.BQL.Date(#REF!),"#4 = classification_name(bics,4)","#3 = classification_name(bics,3)","#2 = classification_name(bics,2)","#if= "&amp;'[11]Peer Sheet'!$AE$2&amp;"","#Peer = "&amp;'[11]Peer Sheet'!$AE$3&amp;""),H1194)))</f>
        <v>#REF!</v>
      </c>
      <c r="M1194" s="28" t="e">
        <f>IF(#REF!="","",IF(D1194="","",IF(#REF!="Yes",_xll.BQL.Query(#REF!&amp;"get(dropna(matches(groupcut(#G,by=#peer,n=10),long_comp_name().value == value(long_comp_name().value,['"&amp;D1194&amp;"']).value),true)) for(members('besgcov index'))","#asof",_xll.BQL.Date(#REF!),"#4 = classification_name(bics,4)","#3 = classification_name(bics,3)","#2 = classification_name(bics,2)","#if= "&amp;'[11]Peer Sheet'!$AE$2&amp;"","#Peer = "&amp;'[11]Peer Sheet'!$AE$3&amp;""),I1194)))</f>
        <v>#REF!</v>
      </c>
    </row>
    <row r="1195" spans="11:13">
      <c r="K1195" s="28" t="e">
        <f>IF(#REF!="","",IF(D1195="","",IFERROR(IF(#REF!="Yes",_xll.BQL.Query(#REF!&amp;"get(dropna(matches(groupcut(#E,by=#peer,n=10),long_comp_name().value == value(long_comp_name().value,['"&amp;D1195&amp;"']).value),true)) for(members('besgcov index'))","#asof",_xll.BQL.Date(#REF!),"#4 = classification_name(bics,4)","#3 = classification_name(bics,3)","#2 = classification_name(bics,2)","#if= "&amp;'[11]Peer Sheet'!$AE$2&amp;"","#Peer = "&amp;'[11]Peer Sheet'!$AE$3&amp;""),G1195)*1,"-")))</f>
        <v>#REF!</v>
      </c>
      <c r="L1195" s="28" t="e">
        <f>IF(#REF!="","",IF(D1195="","",IF(#REF!="Yes",_xll.BQL.Query(#REF!&amp;"get(dropna(matches(groupcut(#S,by=#peer,n=10),long_comp_name().value == value(long_comp_name().value,['"&amp;D1195&amp;"']).value),true)) for(members('besgcov index'))","#asof",_xll.BQL.Date(#REF!),"#4 = classification_name(bics,4)","#3 = classification_name(bics,3)","#2 = classification_name(bics,2)","#if= "&amp;'[11]Peer Sheet'!$AE$2&amp;"","#Peer = "&amp;'[11]Peer Sheet'!$AE$3&amp;""),H1195)))</f>
        <v>#REF!</v>
      </c>
      <c r="M1195" s="28" t="e">
        <f>IF(#REF!="","",IF(D1195="","",IF(#REF!="Yes",_xll.BQL.Query(#REF!&amp;"get(dropna(matches(groupcut(#G,by=#peer,n=10),long_comp_name().value == value(long_comp_name().value,['"&amp;D1195&amp;"']).value),true)) for(members('besgcov index'))","#asof",_xll.BQL.Date(#REF!),"#4 = classification_name(bics,4)","#3 = classification_name(bics,3)","#2 = classification_name(bics,2)","#if= "&amp;'[11]Peer Sheet'!$AE$2&amp;"","#Peer = "&amp;'[11]Peer Sheet'!$AE$3&amp;""),I1195)))</f>
        <v>#REF!</v>
      </c>
    </row>
    <row r="1196" spans="11:13">
      <c r="K1196" s="28" t="e">
        <f>IF(#REF!="","",IF(D1196="","",IFERROR(IF(#REF!="Yes",_xll.BQL.Query(#REF!&amp;"get(dropna(matches(groupcut(#E,by=#peer,n=10),long_comp_name().value == value(long_comp_name().value,['"&amp;D1196&amp;"']).value),true)) for(members('besgcov index'))","#asof",_xll.BQL.Date(#REF!),"#4 = classification_name(bics,4)","#3 = classification_name(bics,3)","#2 = classification_name(bics,2)","#if= "&amp;'[11]Peer Sheet'!$AE$2&amp;"","#Peer = "&amp;'[11]Peer Sheet'!$AE$3&amp;""),G1196)*1,"-")))</f>
        <v>#REF!</v>
      </c>
      <c r="L1196" s="28" t="e">
        <f>IF(#REF!="","",IF(D1196="","",IF(#REF!="Yes",_xll.BQL.Query(#REF!&amp;"get(dropna(matches(groupcut(#S,by=#peer,n=10),long_comp_name().value == value(long_comp_name().value,['"&amp;D1196&amp;"']).value),true)) for(members('besgcov index'))","#asof",_xll.BQL.Date(#REF!),"#4 = classification_name(bics,4)","#3 = classification_name(bics,3)","#2 = classification_name(bics,2)","#if= "&amp;'[11]Peer Sheet'!$AE$2&amp;"","#Peer = "&amp;'[11]Peer Sheet'!$AE$3&amp;""),H1196)))</f>
        <v>#REF!</v>
      </c>
      <c r="M1196" s="28" t="e">
        <f>IF(#REF!="","",IF(D1196="","",IF(#REF!="Yes",_xll.BQL.Query(#REF!&amp;"get(dropna(matches(groupcut(#G,by=#peer,n=10),long_comp_name().value == value(long_comp_name().value,['"&amp;D1196&amp;"']).value),true)) for(members('besgcov index'))","#asof",_xll.BQL.Date(#REF!),"#4 = classification_name(bics,4)","#3 = classification_name(bics,3)","#2 = classification_name(bics,2)","#if= "&amp;'[11]Peer Sheet'!$AE$2&amp;"","#Peer = "&amp;'[11]Peer Sheet'!$AE$3&amp;""),I1196)))</f>
        <v>#REF!</v>
      </c>
    </row>
    <row r="1197" spans="11:13">
      <c r="K1197" s="28" t="e">
        <f>IF(#REF!="","",IF(D1197="","",IFERROR(IF(#REF!="Yes",_xll.BQL.Query(#REF!&amp;"get(dropna(matches(groupcut(#E,by=#peer,n=10),long_comp_name().value == value(long_comp_name().value,['"&amp;D1197&amp;"']).value),true)) for(members('besgcov index'))","#asof",_xll.BQL.Date(#REF!),"#4 = classification_name(bics,4)","#3 = classification_name(bics,3)","#2 = classification_name(bics,2)","#if= "&amp;'[11]Peer Sheet'!$AE$2&amp;"","#Peer = "&amp;'[11]Peer Sheet'!$AE$3&amp;""),G1197)*1,"-")))</f>
        <v>#REF!</v>
      </c>
      <c r="L1197" s="28" t="e">
        <f>IF(#REF!="","",IF(D1197="","",IF(#REF!="Yes",_xll.BQL.Query(#REF!&amp;"get(dropna(matches(groupcut(#S,by=#peer,n=10),long_comp_name().value == value(long_comp_name().value,['"&amp;D1197&amp;"']).value),true)) for(members('besgcov index'))","#asof",_xll.BQL.Date(#REF!),"#4 = classification_name(bics,4)","#3 = classification_name(bics,3)","#2 = classification_name(bics,2)","#if= "&amp;'[11]Peer Sheet'!$AE$2&amp;"","#Peer = "&amp;'[11]Peer Sheet'!$AE$3&amp;""),H1197)))</f>
        <v>#REF!</v>
      </c>
      <c r="M1197" s="28" t="e">
        <f>IF(#REF!="","",IF(D1197="","",IF(#REF!="Yes",_xll.BQL.Query(#REF!&amp;"get(dropna(matches(groupcut(#G,by=#peer,n=10),long_comp_name().value == value(long_comp_name().value,['"&amp;D1197&amp;"']).value),true)) for(members('besgcov index'))","#asof",_xll.BQL.Date(#REF!),"#4 = classification_name(bics,4)","#3 = classification_name(bics,3)","#2 = classification_name(bics,2)","#if= "&amp;'[11]Peer Sheet'!$AE$2&amp;"","#Peer = "&amp;'[11]Peer Sheet'!$AE$3&amp;""),I1197)))</f>
        <v>#REF!</v>
      </c>
    </row>
    <row r="1198" spans="11:13">
      <c r="K1198" s="28" t="e">
        <f>IF(#REF!="","",IF(D1198="","",IFERROR(IF(#REF!="Yes",_xll.BQL.Query(#REF!&amp;"get(dropna(matches(groupcut(#E,by=#peer,n=10),long_comp_name().value == value(long_comp_name().value,['"&amp;D1198&amp;"']).value),true)) for(members('besgcov index'))","#asof",_xll.BQL.Date(#REF!),"#4 = classification_name(bics,4)","#3 = classification_name(bics,3)","#2 = classification_name(bics,2)","#if= "&amp;'[11]Peer Sheet'!$AE$2&amp;"","#Peer = "&amp;'[11]Peer Sheet'!$AE$3&amp;""),G1198)*1,"-")))</f>
        <v>#REF!</v>
      </c>
      <c r="L1198" s="28" t="e">
        <f>IF(#REF!="","",IF(D1198="","",IF(#REF!="Yes",_xll.BQL.Query(#REF!&amp;"get(dropna(matches(groupcut(#S,by=#peer,n=10),long_comp_name().value == value(long_comp_name().value,['"&amp;D1198&amp;"']).value),true)) for(members('besgcov index'))","#asof",_xll.BQL.Date(#REF!),"#4 = classification_name(bics,4)","#3 = classification_name(bics,3)","#2 = classification_name(bics,2)","#if= "&amp;'[11]Peer Sheet'!$AE$2&amp;"","#Peer = "&amp;'[11]Peer Sheet'!$AE$3&amp;""),H1198)))</f>
        <v>#REF!</v>
      </c>
      <c r="M1198" s="28" t="e">
        <f>IF(#REF!="","",IF(D1198="","",IF(#REF!="Yes",_xll.BQL.Query(#REF!&amp;"get(dropna(matches(groupcut(#G,by=#peer,n=10),long_comp_name().value == value(long_comp_name().value,['"&amp;D1198&amp;"']).value),true)) for(members('besgcov index'))","#asof",_xll.BQL.Date(#REF!),"#4 = classification_name(bics,4)","#3 = classification_name(bics,3)","#2 = classification_name(bics,2)","#if= "&amp;'[11]Peer Sheet'!$AE$2&amp;"","#Peer = "&amp;'[11]Peer Sheet'!$AE$3&amp;""),I1198)))</f>
        <v>#REF!</v>
      </c>
    </row>
    <row r="1199" spans="11:13">
      <c r="K1199" s="28" t="e">
        <f>IF(#REF!="","",IF(D1199="","",IFERROR(IF(#REF!="Yes",_xll.BQL.Query(#REF!&amp;"get(dropna(matches(groupcut(#E,by=#peer,n=10),long_comp_name().value == value(long_comp_name().value,['"&amp;D1199&amp;"']).value),true)) for(members('besgcov index'))","#asof",_xll.BQL.Date(#REF!),"#4 = classification_name(bics,4)","#3 = classification_name(bics,3)","#2 = classification_name(bics,2)","#if= "&amp;'[11]Peer Sheet'!$AE$2&amp;"","#Peer = "&amp;'[11]Peer Sheet'!$AE$3&amp;""),G1199)*1,"-")))</f>
        <v>#REF!</v>
      </c>
      <c r="L1199" s="28" t="e">
        <f>IF(#REF!="","",IF(D1199="","",IF(#REF!="Yes",_xll.BQL.Query(#REF!&amp;"get(dropna(matches(groupcut(#S,by=#peer,n=10),long_comp_name().value == value(long_comp_name().value,['"&amp;D1199&amp;"']).value),true)) for(members('besgcov index'))","#asof",_xll.BQL.Date(#REF!),"#4 = classification_name(bics,4)","#3 = classification_name(bics,3)","#2 = classification_name(bics,2)","#if= "&amp;'[11]Peer Sheet'!$AE$2&amp;"","#Peer = "&amp;'[11]Peer Sheet'!$AE$3&amp;""),H1199)))</f>
        <v>#REF!</v>
      </c>
      <c r="M1199" s="28" t="e">
        <f>IF(#REF!="","",IF(D1199="","",IF(#REF!="Yes",_xll.BQL.Query(#REF!&amp;"get(dropna(matches(groupcut(#G,by=#peer,n=10),long_comp_name().value == value(long_comp_name().value,['"&amp;D1199&amp;"']).value),true)) for(members('besgcov index'))","#asof",_xll.BQL.Date(#REF!),"#4 = classification_name(bics,4)","#3 = classification_name(bics,3)","#2 = classification_name(bics,2)","#if= "&amp;'[11]Peer Sheet'!$AE$2&amp;"","#Peer = "&amp;'[11]Peer Sheet'!$AE$3&amp;""),I1199)))</f>
        <v>#REF!</v>
      </c>
    </row>
    <row r="1200" spans="11:13">
      <c r="K1200" s="28" t="e">
        <f>IF(#REF!="","",IF(D1200="","",IFERROR(IF(#REF!="Yes",_xll.BQL.Query(#REF!&amp;"get(dropna(matches(groupcut(#E,by=#peer,n=10),long_comp_name().value == value(long_comp_name().value,['"&amp;D1200&amp;"']).value),true)) for(members('besgcov index'))","#asof",_xll.BQL.Date(#REF!),"#4 = classification_name(bics,4)","#3 = classification_name(bics,3)","#2 = classification_name(bics,2)","#if= "&amp;'[11]Peer Sheet'!$AE$2&amp;"","#Peer = "&amp;'[11]Peer Sheet'!$AE$3&amp;""),G1200)*1,"-")))</f>
        <v>#REF!</v>
      </c>
      <c r="L1200" s="28" t="e">
        <f>IF(#REF!="","",IF(D1200="","",IF(#REF!="Yes",_xll.BQL.Query(#REF!&amp;"get(dropna(matches(groupcut(#S,by=#peer,n=10),long_comp_name().value == value(long_comp_name().value,['"&amp;D1200&amp;"']).value),true)) for(members('besgcov index'))","#asof",_xll.BQL.Date(#REF!),"#4 = classification_name(bics,4)","#3 = classification_name(bics,3)","#2 = classification_name(bics,2)","#if= "&amp;'[11]Peer Sheet'!$AE$2&amp;"","#Peer = "&amp;'[11]Peer Sheet'!$AE$3&amp;""),H1200)))</f>
        <v>#REF!</v>
      </c>
      <c r="M1200" s="28" t="e">
        <f>IF(#REF!="","",IF(D1200="","",IF(#REF!="Yes",_xll.BQL.Query(#REF!&amp;"get(dropna(matches(groupcut(#G,by=#peer,n=10),long_comp_name().value == value(long_comp_name().value,['"&amp;D1200&amp;"']).value),true)) for(members('besgcov index'))","#asof",_xll.BQL.Date(#REF!),"#4 = classification_name(bics,4)","#3 = classification_name(bics,3)","#2 = classification_name(bics,2)","#if= "&amp;'[11]Peer Sheet'!$AE$2&amp;"","#Peer = "&amp;'[11]Peer Sheet'!$AE$3&amp;""),I1200)))</f>
        <v>#REF!</v>
      </c>
    </row>
    <row r="1201" spans="11:13">
      <c r="K1201" s="28" t="e">
        <f>IF(#REF!="","",IF(D1201="","",IFERROR(IF(#REF!="Yes",_xll.BQL.Query(#REF!&amp;"get(dropna(matches(groupcut(#E,by=#peer,n=10),long_comp_name().value == value(long_comp_name().value,['"&amp;D1201&amp;"']).value),true)) for(members('besgcov index'))","#asof",_xll.BQL.Date(#REF!),"#4 = classification_name(bics,4)","#3 = classification_name(bics,3)","#2 = classification_name(bics,2)","#if= "&amp;'[11]Peer Sheet'!$AE$2&amp;"","#Peer = "&amp;'[11]Peer Sheet'!$AE$3&amp;""),G1201)*1,"-")))</f>
        <v>#REF!</v>
      </c>
      <c r="L1201" s="28" t="e">
        <f>IF(#REF!="","",IF(D1201="","",IF(#REF!="Yes",_xll.BQL.Query(#REF!&amp;"get(dropna(matches(groupcut(#S,by=#peer,n=10),long_comp_name().value == value(long_comp_name().value,['"&amp;D1201&amp;"']).value),true)) for(members('besgcov index'))","#asof",_xll.BQL.Date(#REF!),"#4 = classification_name(bics,4)","#3 = classification_name(bics,3)","#2 = classification_name(bics,2)","#if= "&amp;'[11]Peer Sheet'!$AE$2&amp;"","#Peer = "&amp;'[11]Peer Sheet'!$AE$3&amp;""),H1201)))</f>
        <v>#REF!</v>
      </c>
      <c r="M1201" s="28" t="e">
        <f>IF(#REF!="","",IF(D1201="","",IF(#REF!="Yes",_xll.BQL.Query(#REF!&amp;"get(dropna(matches(groupcut(#G,by=#peer,n=10),long_comp_name().value == value(long_comp_name().value,['"&amp;D1201&amp;"']).value),true)) for(members('besgcov index'))","#asof",_xll.BQL.Date(#REF!),"#4 = classification_name(bics,4)","#3 = classification_name(bics,3)","#2 = classification_name(bics,2)","#if= "&amp;'[11]Peer Sheet'!$AE$2&amp;"","#Peer = "&amp;'[11]Peer Sheet'!$AE$3&amp;""),I1201)))</f>
        <v>#REF!</v>
      </c>
    </row>
    <row r="1202" spans="11:13">
      <c r="K1202" s="28" t="e">
        <f>IF(#REF!="","",IF(D1202="","",IFERROR(IF(#REF!="Yes",_xll.BQL.Query(#REF!&amp;"get(dropna(matches(groupcut(#E,by=#peer,n=10),long_comp_name().value == value(long_comp_name().value,['"&amp;D1202&amp;"']).value),true)) for(members('besgcov index'))","#asof",_xll.BQL.Date(#REF!),"#4 = classification_name(bics,4)","#3 = classification_name(bics,3)","#2 = classification_name(bics,2)","#if= "&amp;'[11]Peer Sheet'!$AE$2&amp;"","#Peer = "&amp;'[11]Peer Sheet'!$AE$3&amp;""),G1202)*1,"-")))</f>
        <v>#REF!</v>
      </c>
      <c r="L1202" s="28" t="e">
        <f>IF(#REF!="","",IF(D1202="","",IF(#REF!="Yes",_xll.BQL.Query(#REF!&amp;"get(dropna(matches(groupcut(#S,by=#peer,n=10),long_comp_name().value == value(long_comp_name().value,['"&amp;D1202&amp;"']).value),true)) for(members('besgcov index'))","#asof",_xll.BQL.Date(#REF!),"#4 = classification_name(bics,4)","#3 = classification_name(bics,3)","#2 = classification_name(bics,2)","#if= "&amp;'[11]Peer Sheet'!$AE$2&amp;"","#Peer = "&amp;'[11]Peer Sheet'!$AE$3&amp;""),H1202)))</f>
        <v>#REF!</v>
      </c>
      <c r="M1202" s="28" t="e">
        <f>IF(#REF!="","",IF(D1202="","",IF(#REF!="Yes",_xll.BQL.Query(#REF!&amp;"get(dropna(matches(groupcut(#G,by=#peer,n=10),long_comp_name().value == value(long_comp_name().value,['"&amp;D1202&amp;"']).value),true)) for(members('besgcov index'))","#asof",_xll.BQL.Date(#REF!),"#4 = classification_name(bics,4)","#3 = classification_name(bics,3)","#2 = classification_name(bics,2)","#if= "&amp;'[11]Peer Sheet'!$AE$2&amp;"","#Peer = "&amp;'[11]Peer Sheet'!$AE$3&amp;""),I1202)))</f>
        <v>#REF!</v>
      </c>
    </row>
    <row r="1203" spans="11:13">
      <c r="K1203" s="28" t="e">
        <f>IF(#REF!="","",IF(D1203="","",IFERROR(IF(#REF!="Yes",_xll.BQL.Query(#REF!&amp;"get(dropna(matches(groupcut(#E,by=#peer,n=10),long_comp_name().value == value(long_comp_name().value,['"&amp;D1203&amp;"']).value),true)) for(members('besgcov index'))","#asof",_xll.BQL.Date(#REF!),"#4 = classification_name(bics,4)","#3 = classification_name(bics,3)","#2 = classification_name(bics,2)","#if= "&amp;'[11]Peer Sheet'!$AE$2&amp;"","#Peer = "&amp;'[11]Peer Sheet'!$AE$3&amp;""),G1203)*1,"-")))</f>
        <v>#REF!</v>
      </c>
      <c r="L1203" s="28" t="e">
        <f>IF(#REF!="","",IF(D1203="","",IF(#REF!="Yes",_xll.BQL.Query(#REF!&amp;"get(dropna(matches(groupcut(#S,by=#peer,n=10),long_comp_name().value == value(long_comp_name().value,['"&amp;D1203&amp;"']).value),true)) for(members('besgcov index'))","#asof",_xll.BQL.Date(#REF!),"#4 = classification_name(bics,4)","#3 = classification_name(bics,3)","#2 = classification_name(bics,2)","#if= "&amp;'[11]Peer Sheet'!$AE$2&amp;"","#Peer = "&amp;'[11]Peer Sheet'!$AE$3&amp;""),H1203)))</f>
        <v>#REF!</v>
      </c>
      <c r="M1203" s="28" t="e">
        <f>IF(#REF!="","",IF(D1203="","",IF(#REF!="Yes",_xll.BQL.Query(#REF!&amp;"get(dropna(matches(groupcut(#G,by=#peer,n=10),long_comp_name().value == value(long_comp_name().value,['"&amp;D1203&amp;"']).value),true)) for(members('besgcov index'))","#asof",_xll.BQL.Date(#REF!),"#4 = classification_name(bics,4)","#3 = classification_name(bics,3)","#2 = classification_name(bics,2)","#if= "&amp;'[11]Peer Sheet'!$AE$2&amp;"","#Peer = "&amp;'[11]Peer Sheet'!$AE$3&amp;""),I1203)))</f>
        <v>#REF!</v>
      </c>
    </row>
    <row r="1204" spans="11:13">
      <c r="K1204" s="28" t="e">
        <f>IF(#REF!="","",IF(D1204="","",IFERROR(IF(#REF!="Yes",_xll.BQL.Query(#REF!&amp;"get(dropna(matches(groupcut(#E,by=#peer,n=10),long_comp_name().value == value(long_comp_name().value,['"&amp;D1204&amp;"']).value),true)) for(members('besgcov index'))","#asof",_xll.BQL.Date(#REF!),"#4 = classification_name(bics,4)","#3 = classification_name(bics,3)","#2 = classification_name(bics,2)","#if= "&amp;'[11]Peer Sheet'!$AE$2&amp;"","#Peer = "&amp;'[11]Peer Sheet'!$AE$3&amp;""),G1204)*1,"-")))</f>
        <v>#REF!</v>
      </c>
      <c r="L1204" s="28" t="e">
        <f>IF(#REF!="","",IF(D1204="","",IF(#REF!="Yes",_xll.BQL.Query(#REF!&amp;"get(dropna(matches(groupcut(#S,by=#peer,n=10),long_comp_name().value == value(long_comp_name().value,['"&amp;D1204&amp;"']).value),true)) for(members('besgcov index'))","#asof",_xll.BQL.Date(#REF!),"#4 = classification_name(bics,4)","#3 = classification_name(bics,3)","#2 = classification_name(bics,2)","#if= "&amp;'[11]Peer Sheet'!$AE$2&amp;"","#Peer = "&amp;'[11]Peer Sheet'!$AE$3&amp;""),H1204)))</f>
        <v>#REF!</v>
      </c>
      <c r="M1204" s="28" t="e">
        <f>IF(#REF!="","",IF(D1204="","",IF(#REF!="Yes",_xll.BQL.Query(#REF!&amp;"get(dropna(matches(groupcut(#G,by=#peer,n=10),long_comp_name().value == value(long_comp_name().value,['"&amp;D1204&amp;"']).value),true)) for(members('besgcov index'))","#asof",_xll.BQL.Date(#REF!),"#4 = classification_name(bics,4)","#3 = classification_name(bics,3)","#2 = classification_name(bics,2)","#if= "&amp;'[11]Peer Sheet'!$AE$2&amp;"","#Peer = "&amp;'[11]Peer Sheet'!$AE$3&amp;""),I1204)))</f>
        <v>#REF!</v>
      </c>
    </row>
    <row r="1205" spans="11:13">
      <c r="K1205" s="28" t="e">
        <f>IF(#REF!="","",IF(D1205="","",IFERROR(IF(#REF!="Yes",_xll.BQL.Query(#REF!&amp;"get(dropna(matches(groupcut(#E,by=#peer,n=10),long_comp_name().value == value(long_comp_name().value,['"&amp;D1205&amp;"']).value),true)) for(members('besgcov index'))","#asof",_xll.BQL.Date(#REF!),"#4 = classification_name(bics,4)","#3 = classification_name(bics,3)","#2 = classification_name(bics,2)","#if= "&amp;'[11]Peer Sheet'!$AE$2&amp;"","#Peer = "&amp;'[11]Peer Sheet'!$AE$3&amp;""),G1205)*1,"-")))</f>
        <v>#REF!</v>
      </c>
      <c r="L1205" s="28" t="e">
        <f>IF(#REF!="","",IF(D1205="","",IF(#REF!="Yes",_xll.BQL.Query(#REF!&amp;"get(dropna(matches(groupcut(#S,by=#peer,n=10),long_comp_name().value == value(long_comp_name().value,['"&amp;D1205&amp;"']).value),true)) for(members('besgcov index'))","#asof",_xll.BQL.Date(#REF!),"#4 = classification_name(bics,4)","#3 = classification_name(bics,3)","#2 = classification_name(bics,2)","#if= "&amp;'[11]Peer Sheet'!$AE$2&amp;"","#Peer = "&amp;'[11]Peer Sheet'!$AE$3&amp;""),H1205)))</f>
        <v>#REF!</v>
      </c>
      <c r="M1205" s="28" t="e">
        <f>IF(#REF!="","",IF(D1205="","",IF(#REF!="Yes",_xll.BQL.Query(#REF!&amp;"get(dropna(matches(groupcut(#G,by=#peer,n=10),long_comp_name().value == value(long_comp_name().value,['"&amp;D1205&amp;"']).value),true)) for(members('besgcov index'))","#asof",_xll.BQL.Date(#REF!),"#4 = classification_name(bics,4)","#3 = classification_name(bics,3)","#2 = classification_name(bics,2)","#if= "&amp;'[11]Peer Sheet'!$AE$2&amp;"","#Peer = "&amp;'[11]Peer Sheet'!$AE$3&amp;""),I1205)))</f>
        <v>#REF!</v>
      </c>
    </row>
    <row r="1206" spans="11:13">
      <c r="K1206" s="28" t="e">
        <f>IF(#REF!="","",IF(D1206="","",IFERROR(IF(#REF!="Yes",_xll.BQL.Query(#REF!&amp;"get(dropna(matches(groupcut(#E,by=#peer,n=10),long_comp_name().value == value(long_comp_name().value,['"&amp;D1206&amp;"']).value),true)) for(members('besgcov index'))","#asof",_xll.BQL.Date(#REF!),"#4 = classification_name(bics,4)","#3 = classification_name(bics,3)","#2 = classification_name(bics,2)","#if= "&amp;'[11]Peer Sheet'!$AE$2&amp;"","#Peer = "&amp;'[11]Peer Sheet'!$AE$3&amp;""),G1206)*1,"-")))</f>
        <v>#REF!</v>
      </c>
      <c r="L1206" s="28" t="e">
        <f>IF(#REF!="","",IF(D1206="","",IF(#REF!="Yes",_xll.BQL.Query(#REF!&amp;"get(dropna(matches(groupcut(#S,by=#peer,n=10),long_comp_name().value == value(long_comp_name().value,['"&amp;D1206&amp;"']).value),true)) for(members('besgcov index'))","#asof",_xll.BQL.Date(#REF!),"#4 = classification_name(bics,4)","#3 = classification_name(bics,3)","#2 = classification_name(bics,2)","#if= "&amp;'[11]Peer Sheet'!$AE$2&amp;"","#Peer = "&amp;'[11]Peer Sheet'!$AE$3&amp;""),H1206)))</f>
        <v>#REF!</v>
      </c>
      <c r="M1206" s="28" t="e">
        <f>IF(#REF!="","",IF(D1206="","",IF(#REF!="Yes",_xll.BQL.Query(#REF!&amp;"get(dropna(matches(groupcut(#G,by=#peer,n=10),long_comp_name().value == value(long_comp_name().value,['"&amp;D1206&amp;"']).value),true)) for(members('besgcov index'))","#asof",_xll.BQL.Date(#REF!),"#4 = classification_name(bics,4)","#3 = classification_name(bics,3)","#2 = classification_name(bics,2)","#if= "&amp;'[11]Peer Sheet'!$AE$2&amp;"","#Peer = "&amp;'[11]Peer Sheet'!$AE$3&amp;""),I1206)))</f>
        <v>#REF!</v>
      </c>
    </row>
    <row r="1207" spans="11:13">
      <c r="K1207" s="28" t="e">
        <f>IF(#REF!="","",IF(D1207="","",IFERROR(IF(#REF!="Yes",_xll.BQL.Query(#REF!&amp;"get(dropna(matches(groupcut(#E,by=#peer,n=10),long_comp_name().value == value(long_comp_name().value,['"&amp;D1207&amp;"']).value),true)) for(members('besgcov index'))","#asof",_xll.BQL.Date(#REF!),"#4 = classification_name(bics,4)","#3 = classification_name(bics,3)","#2 = classification_name(bics,2)","#if= "&amp;'[11]Peer Sheet'!$AE$2&amp;"","#Peer = "&amp;'[11]Peer Sheet'!$AE$3&amp;""),G1207)*1,"-")))</f>
        <v>#REF!</v>
      </c>
      <c r="L1207" s="28" t="e">
        <f>IF(#REF!="","",IF(D1207="","",IF(#REF!="Yes",_xll.BQL.Query(#REF!&amp;"get(dropna(matches(groupcut(#S,by=#peer,n=10),long_comp_name().value == value(long_comp_name().value,['"&amp;D1207&amp;"']).value),true)) for(members('besgcov index'))","#asof",_xll.BQL.Date(#REF!),"#4 = classification_name(bics,4)","#3 = classification_name(bics,3)","#2 = classification_name(bics,2)","#if= "&amp;'[11]Peer Sheet'!$AE$2&amp;"","#Peer = "&amp;'[11]Peer Sheet'!$AE$3&amp;""),H1207)))</f>
        <v>#REF!</v>
      </c>
      <c r="M1207" s="28" t="e">
        <f>IF(#REF!="","",IF(D1207="","",IF(#REF!="Yes",_xll.BQL.Query(#REF!&amp;"get(dropna(matches(groupcut(#G,by=#peer,n=10),long_comp_name().value == value(long_comp_name().value,['"&amp;D1207&amp;"']).value),true)) for(members('besgcov index'))","#asof",_xll.BQL.Date(#REF!),"#4 = classification_name(bics,4)","#3 = classification_name(bics,3)","#2 = classification_name(bics,2)","#if= "&amp;'[11]Peer Sheet'!$AE$2&amp;"","#Peer = "&amp;'[11]Peer Sheet'!$AE$3&amp;""),I1207)))</f>
        <v>#REF!</v>
      </c>
    </row>
    <row r="1208" spans="11:13">
      <c r="K1208" s="28" t="e">
        <f>IF(#REF!="","",IF(D1208="","",IFERROR(IF(#REF!="Yes",_xll.BQL.Query(#REF!&amp;"get(dropna(matches(groupcut(#E,by=#peer,n=10),long_comp_name().value == value(long_comp_name().value,['"&amp;D1208&amp;"']).value),true)) for(members('besgcov index'))","#asof",_xll.BQL.Date(#REF!),"#4 = classification_name(bics,4)","#3 = classification_name(bics,3)","#2 = classification_name(bics,2)","#if= "&amp;'[11]Peer Sheet'!$AE$2&amp;"","#Peer = "&amp;'[11]Peer Sheet'!$AE$3&amp;""),G1208)*1,"-")))</f>
        <v>#REF!</v>
      </c>
      <c r="L1208" s="28" t="e">
        <f>IF(#REF!="","",IF(D1208="","",IF(#REF!="Yes",_xll.BQL.Query(#REF!&amp;"get(dropna(matches(groupcut(#S,by=#peer,n=10),long_comp_name().value == value(long_comp_name().value,['"&amp;D1208&amp;"']).value),true)) for(members('besgcov index'))","#asof",_xll.BQL.Date(#REF!),"#4 = classification_name(bics,4)","#3 = classification_name(bics,3)","#2 = classification_name(bics,2)","#if= "&amp;'[11]Peer Sheet'!$AE$2&amp;"","#Peer = "&amp;'[11]Peer Sheet'!$AE$3&amp;""),H1208)))</f>
        <v>#REF!</v>
      </c>
      <c r="M1208" s="28" t="e">
        <f>IF(#REF!="","",IF(D1208="","",IF(#REF!="Yes",_xll.BQL.Query(#REF!&amp;"get(dropna(matches(groupcut(#G,by=#peer,n=10),long_comp_name().value == value(long_comp_name().value,['"&amp;D1208&amp;"']).value),true)) for(members('besgcov index'))","#asof",_xll.BQL.Date(#REF!),"#4 = classification_name(bics,4)","#3 = classification_name(bics,3)","#2 = classification_name(bics,2)","#if= "&amp;'[11]Peer Sheet'!$AE$2&amp;"","#Peer = "&amp;'[11]Peer Sheet'!$AE$3&amp;""),I1208)))</f>
        <v>#REF!</v>
      </c>
    </row>
    <row r="1209" spans="11:13">
      <c r="K1209" s="28" t="e">
        <f>IF(#REF!="","",IF(D1209="","",IFERROR(IF(#REF!="Yes",_xll.BQL.Query(#REF!&amp;"get(dropna(matches(groupcut(#E,by=#peer,n=10),long_comp_name().value == value(long_comp_name().value,['"&amp;D1209&amp;"']).value),true)) for(members('besgcov index'))","#asof",_xll.BQL.Date(#REF!),"#4 = classification_name(bics,4)","#3 = classification_name(bics,3)","#2 = classification_name(bics,2)","#if= "&amp;'[11]Peer Sheet'!$AE$2&amp;"","#Peer = "&amp;'[11]Peer Sheet'!$AE$3&amp;""),G1209)*1,"-")))</f>
        <v>#REF!</v>
      </c>
      <c r="L1209" s="28" t="e">
        <f>IF(#REF!="","",IF(D1209="","",IF(#REF!="Yes",_xll.BQL.Query(#REF!&amp;"get(dropna(matches(groupcut(#S,by=#peer,n=10),long_comp_name().value == value(long_comp_name().value,['"&amp;D1209&amp;"']).value),true)) for(members('besgcov index'))","#asof",_xll.BQL.Date(#REF!),"#4 = classification_name(bics,4)","#3 = classification_name(bics,3)","#2 = classification_name(bics,2)","#if= "&amp;'[11]Peer Sheet'!$AE$2&amp;"","#Peer = "&amp;'[11]Peer Sheet'!$AE$3&amp;""),H1209)))</f>
        <v>#REF!</v>
      </c>
      <c r="M1209" s="28" t="e">
        <f>IF(#REF!="","",IF(D1209="","",IF(#REF!="Yes",_xll.BQL.Query(#REF!&amp;"get(dropna(matches(groupcut(#G,by=#peer,n=10),long_comp_name().value == value(long_comp_name().value,['"&amp;D1209&amp;"']).value),true)) for(members('besgcov index'))","#asof",_xll.BQL.Date(#REF!),"#4 = classification_name(bics,4)","#3 = classification_name(bics,3)","#2 = classification_name(bics,2)","#if= "&amp;'[11]Peer Sheet'!$AE$2&amp;"","#Peer = "&amp;'[11]Peer Sheet'!$AE$3&amp;""),I1209)))</f>
        <v>#REF!</v>
      </c>
    </row>
    <row r="1210" spans="11:13">
      <c r="K1210" s="28" t="e">
        <f>IF(#REF!="","",IF(D1210="","",IFERROR(IF(#REF!="Yes",_xll.BQL.Query(#REF!&amp;"get(dropna(matches(groupcut(#E,by=#peer,n=10),long_comp_name().value == value(long_comp_name().value,['"&amp;D1210&amp;"']).value),true)) for(members('besgcov index'))","#asof",_xll.BQL.Date(#REF!),"#4 = classification_name(bics,4)","#3 = classification_name(bics,3)","#2 = classification_name(bics,2)","#if= "&amp;'[11]Peer Sheet'!$AE$2&amp;"","#Peer = "&amp;'[11]Peer Sheet'!$AE$3&amp;""),G1210)*1,"-")))</f>
        <v>#REF!</v>
      </c>
      <c r="L1210" s="28" t="e">
        <f>IF(#REF!="","",IF(D1210="","",IF(#REF!="Yes",_xll.BQL.Query(#REF!&amp;"get(dropna(matches(groupcut(#S,by=#peer,n=10),long_comp_name().value == value(long_comp_name().value,['"&amp;D1210&amp;"']).value),true)) for(members('besgcov index'))","#asof",_xll.BQL.Date(#REF!),"#4 = classification_name(bics,4)","#3 = classification_name(bics,3)","#2 = classification_name(bics,2)","#if= "&amp;'[11]Peer Sheet'!$AE$2&amp;"","#Peer = "&amp;'[11]Peer Sheet'!$AE$3&amp;""),H1210)))</f>
        <v>#REF!</v>
      </c>
      <c r="M1210" s="28" t="e">
        <f>IF(#REF!="","",IF(D1210="","",IF(#REF!="Yes",_xll.BQL.Query(#REF!&amp;"get(dropna(matches(groupcut(#G,by=#peer,n=10),long_comp_name().value == value(long_comp_name().value,['"&amp;D1210&amp;"']).value),true)) for(members('besgcov index'))","#asof",_xll.BQL.Date(#REF!),"#4 = classification_name(bics,4)","#3 = classification_name(bics,3)","#2 = classification_name(bics,2)","#if= "&amp;'[11]Peer Sheet'!$AE$2&amp;"","#Peer = "&amp;'[11]Peer Sheet'!$AE$3&amp;""),I1210)))</f>
        <v>#REF!</v>
      </c>
    </row>
    <row r="1211" spans="11:13">
      <c r="K1211" s="28" t="e">
        <f>IF(#REF!="","",IF(D1211="","",IFERROR(IF(#REF!="Yes",_xll.BQL.Query(#REF!&amp;"get(dropna(matches(groupcut(#E,by=#peer,n=10),long_comp_name().value == value(long_comp_name().value,['"&amp;D1211&amp;"']).value),true)) for(members('besgcov index'))","#asof",_xll.BQL.Date(#REF!),"#4 = classification_name(bics,4)","#3 = classification_name(bics,3)","#2 = classification_name(bics,2)","#if= "&amp;'[11]Peer Sheet'!$AE$2&amp;"","#Peer = "&amp;'[11]Peer Sheet'!$AE$3&amp;""),G1211)*1,"-")))</f>
        <v>#REF!</v>
      </c>
      <c r="L1211" s="28" t="e">
        <f>IF(#REF!="","",IF(D1211="","",IF(#REF!="Yes",_xll.BQL.Query(#REF!&amp;"get(dropna(matches(groupcut(#S,by=#peer,n=10),long_comp_name().value == value(long_comp_name().value,['"&amp;D1211&amp;"']).value),true)) for(members('besgcov index'))","#asof",_xll.BQL.Date(#REF!),"#4 = classification_name(bics,4)","#3 = classification_name(bics,3)","#2 = classification_name(bics,2)","#if= "&amp;'[11]Peer Sheet'!$AE$2&amp;"","#Peer = "&amp;'[11]Peer Sheet'!$AE$3&amp;""),H1211)))</f>
        <v>#REF!</v>
      </c>
      <c r="M1211" s="28" t="e">
        <f>IF(#REF!="","",IF(D1211="","",IF(#REF!="Yes",_xll.BQL.Query(#REF!&amp;"get(dropna(matches(groupcut(#G,by=#peer,n=10),long_comp_name().value == value(long_comp_name().value,['"&amp;D1211&amp;"']).value),true)) for(members('besgcov index'))","#asof",_xll.BQL.Date(#REF!),"#4 = classification_name(bics,4)","#3 = classification_name(bics,3)","#2 = classification_name(bics,2)","#if= "&amp;'[11]Peer Sheet'!$AE$2&amp;"","#Peer = "&amp;'[11]Peer Sheet'!$AE$3&amp;""),I1211)))</f>
        <v>#REF!</v>
      </c>
    </row>
    <row r="1212" spans="11:13">
      <c r="K1212" s="28" t="e">
        <f>IF(#REF!="","",IF(D1212="","",IFERROR(IF(#REF!="Yes",_xll.BQL.Query(#REF!&amp;"get(dropna(matches(groupcut(#E,by=#peer,n=10),long_comp_name().value == value(long_comp_name().value,['"&amp;D1212&amp;"']).value),true)) for(members('besgcov index'))","#asof",_xll.BQL.Date(#REF!),"#4 = classification_name(bics,4)","#3 = classification_name(bics,3)","#2 = classification_name(bics,2)","#if= "&amp;'[11]Peer Sheet'!$AE$2&amp;"","#Peer = "&amp;'[11]Peer Sheet'!$AE$3&amp;""),G1212)*1,"-")))</f>
        <v>#REF!</v>
      </c>
      <c r="L1212" s="28" t="e">
        <f>IF(#REF!="","",IF(D1212="","",IF(#REF!="Yes",_xll.BQL.Query(#REF!&amp;"get(dropna(matches(groupcut(#S,by=#peer,n=10),long_comp_name().value == value(long_comp_name().value,['"&amp;D1212&amp;"']).value),true)) for(members('besgcov index'))","#asof",_xll.BQL.Date(#REF!),"#4 = classification_name(bics,4)","#3 = classification_name(bics,3)","#2 = classification_name(bics,2)","#if= "&amp;'[11]Peer Sheet'!$AE$2&amp;"","#Peer = "&amp;'[11]Peer Sheet'!$AE$3&amp;""),H1212)))</f>
        <v>#REF!</v>
      </c>
      <c r="M1212" s="28" t="e">
        <f>IF(#REF!="","",IF(D1212="","",IF(#REF!="Yes",_xll.BQL.Query(#REF!&amp;"get(dropna(matches(groupcut(#G,by=#peer,n=10),long_comp_name().value == value(long_comp_name().value,['"&amp;D1212&amp;"']).value),true)) for(members('besgcov index'))","#asof",_xll.BQL.Date(#REF!),"#4 = classification_name(bics,4)","#3 = classification_name(bics,3)","#2 = classification_name(bics,2)","#if= "&amp;'[11]Peer Sheet'!$AE$2&amp;"","#Peer = "&amp;'[11]Peer Sheet'!$AE$3&amp;""),I1212)))</f>
        <v>#REF!</v>
      </c>
    </row>
    <row r="1213" spans="11:13">
      <c r="K1213" s="28" t="e">
        <f>IF(#REF!="","",IF(D1213="","",IFERROR(IF(#REF!="Yes",_xll.BQL.Query(#REF!&amp;"get(dropna(matches(groupcut(#E,by=#peer,n=10),long_comp_name().value == value(long_comp_name().value,['"&amp;D1213&amp;"']).value),true)) for(members('besgcov index'))","#asof",_xll.BQL.Date(#REF!),"#4 = classification_name(bics,4)","#3 = classification_name(bics,3)","#2 = classification_name(bics,2)","#if= "&amp;'[11]Peer Sheet'!$AE$2&amp;"","#Peer = "&amp;'[11]Peer Sheet'!$AE$3&amp;""),G1213)*1,"-")))</f>
        <v>#REF!</v>
      </c>
      <c r="L1213" s="28" t="e">
        <f>IF(#REF!="","",IF(D1213="","",IF(#REF!="Yes",_xll.BQL.Query(#REF!&amp;"get(dropna(matches(groupcut(#S,by=#peer,n=10),long_comp_name().value == value(long_comp_name().value,['"&amp;D1213&amp;"']).value),true)) for(members('besgcov index'))","#asof",_xll.BQL.Date(#REF!),"#4 = classification_name(bics,4)","#3 = classification_name(bics,3)","#2 = classification_name(bics,2)","#if= "&amp;'[11]Peer Sheet'!$AE$2&amp;"","#Peer = "&amp;'[11]Peer Sheet'!$AE$3&amp;""),H1213)))</f>
        <v>#REF!</v>
      </c>
      <c r="M1213" s="28" t="e">
        <f>IF(#REF!="","",IF(D1213="","",IF(#REF!="Yes",_xll.BQL.Query(#REF!&amp;"get(dropna(matches(groupcut(#G,by=#peer,n=10),long_comp_name().value == value(long_comp_name().value,['"&amp;D1213&amp;"']).value),true)) for(members('besgcov index'))","#asof",_xll.BQL.Date(#REF!),"#4 = classification_name(bics,4)","#3 = classification_name(bics,3)","#2 = classification_name(bics,2)","#if= "&amp;'[11]Peer Sheet'!$AE$2&amp;"","#Peer = "&amp;'[11]Peer Sheet'!$AE$3&amp;""),I1213)))</f>
        <v>#REF!</v>
      </c>
    </row>
    <row r="1214" spans="11:13">
      <c r="K1214" s="28" t="e">
        <f>IF(#REF!="","",IF(D1214="","",IFERROR(IF(#REF!="Yes",_xll.BQL.Query(#REF!&amp;"get(dropna(matches(groupcut(#E,by=#peer,n=10),long_comp_name().value == value(long_comp_name().value,['"&amp;D1214&amp;"']).value),true)) for(members('besgcov index'))","#asof",_xll.BQL.Date(#REF!),"#4 = classification_name(bics,4)","#3 = classification_name(bics,3)","#2 = classification_name(bics,2)","#if= "&amp;'[11]Peer Sheet'!$AE$2&amp;"","#Peer = "&amp;'[11]Peer Sheet'!$AE$3&amp;""),G1214)*1,"-")))</f>
        <v>#REF!</v>
      </c>
      <c r="L1214" s="28" t="e">
        <f>IF(#REF!="","",IF(D1214="","",IF(#REF!="Yes",_xll.BQL.Query(#REF!&amp;"get(dropna(matches(groupcut(#S,by=#peer,n=10),long_comp_name().value == value(long_comp_name().value,['"&amp;D1214&amp;"']).value),true)) for(members('besgcov index'))","#asof",_xll.BQL.Date(#REF!),"#4 = classification_name(bics,4)","#3 = classification_name(bics,3)","#2 = classification_name(bics,2)","#if= "&amp;'[11]Peer Sheet'!$AE$2&amp;"","#Peer = "&amp;'[11]Peer Sheet'!$AE$3&amp;""),H1214)))</f>
        <v>#REF!</v>
      </c>
      <c r="M1214" s="28" t="e">
        <f>IF(#REF!="","",IF(D1214="","",IF(#REF!="Yes",_xll.BQL.Query(#REF!&amp;"get(dropna(matches(groupcut(#G,by=#peer,n=10),long_comp_name().value == value(long_comp_name().value,['"&amp;D1214&amp;"']).value),true)) for(members('besgcov index'))","#asof",_xll.BQL.Date(#REF!),"#4 = classification_name(bics,4)","#3 = classification_name(bics,3)","#2 = classification_name(bics,2)","#if= "&amp;'[11]Peer Sheet'!$AE$2&amp;"","#Peer = "&amp;'[11]Peer Sheet'!$AE$3&amp;""),I1214)))</f>
        <v>#REF!</v>
      </c>
    </row>
    <row r="1215" spans="11:13">
      <c r="K1215" s="28" t="e">
        <f>IF(#REF!="","",IF(D1215="","",IFERROR(IF(#REF!="Yes",_xll.BQL.Query(#REF!&amp;"get(dropna(matches(groupcut(#E,by=#peer,n=10),long_comp_name().value == value(long_comp_name().value,['"&amp;D1215&amp;"']).value),true)) for(members('besgcov index'))","#asof",_xll.BQL.Date(#REF!),"#4 = classification_name(bics,4)","#3 = classification_name(bics,3)","#2 = classification_name(bics,2)","#if= "&amp;'[11]Peer Sheet'!$AE$2&amp;"","#Peer = "&amp;'[11]Peer Sheet'!$AE$3&amp;""),G1215)*1,"-")))</f>
        <v>#REF!</v>
      </c>
      <c r="L1215" s="28" t="e">
        <f>IF(#REF!="","",IF(D1215="","",IF(#REF!="Yes",_xll.BQL.Query(#REF!&amp;"get(dropna(matches(groupcut(#S,by=#peer,n=10),long_comp_name().value == value(long_comp_name().value,['"&amp;D1215&amp;"']).value),true)) for(members('besgcov index'))","#asof",_xll.BQL.Date(#REF!),"#4 = classification_name(bics,4)","#3 = classification_name(bics,3)","#2 = classification_name(bics,2)","#if= "&amp;'[11]Peer Sheet'!$AE$2&amp;"","#Peer = "&amp;'[11]Peer Sheet'!$AE$3&amp;""),H1215)))</f>
        <v>#REF!</v>
      </c>
      <c r="M1215" s="28" t="e">
        <f>IF(#REF!="","",IF(D1215="","",IF(#REF!="Yes",_xll.BQL.Query(#REF!&amp;"get(dropna(matches(groupcut(#G,by=#peer,n=10),long_comp_name().value == value(long_comp_name().value,['"&amp;D1215&amp;"']).value),true)) for(members('besgcov index'))","#asof",_xll.BQL.Date(#REF!),"#4 = classification_name(bics,4)","#3 = classification_name(bics,3)","#2 = classification_name(bics,2)","#if= "&amp;'[11]Peer Sheet'!$AE$2&amp;"","#Peer = "&amp;'[11]Peer Sheet'!$AE$3&amp;""),I1215)))</f>
        <v>#REF!</v>
      </c>
    </row>
    <row r="1216" spans="11:13">
      <c r="K1216" s="28" t="e">
        <f>IF(#REF!="","",IF(D1216="","",IFERROR(IF(#REF!="Yes",_xll.BQL.Query(#REF!&amp;"get(dropna(matches(groupcut(#E,by=#peer,n=10),long_comp_name().value == value(long_comp_name().value,['"&amp;D1216&amp;"']).value),true)) for(members('besgcov index'))","#asof",_xll.BQL.Date(#REF!),"#4 = classification_name(bics,4)","#3 = classification_name(bics,3)","#2 = classification_name(bics,2)","#if= "&amp;'[11]Peer Sheet'!$AE$2&amp;"","#Peer = "&amp;'[11]Peer Sheet'!$AE$3&amp;""),G1216)*1,"-")))</f>
        <v>#REF!</v>
      </c>
      <c r="L1216" s="28" t="e">
        <f>IF(#REF!="","",IF(D1216="","",IF(#REF!="Yes",_xll.BQL.Query(#REF!&amp;"get(dropna(matches(groupcut(#S,by=#peer,n=10),long_comp_name().value == value(long_comp_name().value,['"&amp;D1216&amp;"']).value),true)) for(members('besgcov index'))","#asof",_xll.BQL.Date(#REF!),"#4 = classification_name(bics,4)","#3 = classification_name(bics,3)","#2 = classification_name(bics,2)","#if= "&amp;'[11]Peer Sheet'!$AE$2&amp;"","#Peer = "&amp;'[11]Peer Sheet'!$AE$3&amp;""),H1216)))</f>
        <v>#REF!</v>
      </c>
      <c r="M1216" s="28" t="e">
        <f>IF(#REF!="","",IF(D1216="","",IF(#REF!="Yes",_xll.BQL.Query(#REF!&amp;"get(dropna(matches(groupcut(#G,by=#peer,n=10),long_comp_name().value == value(long_comp_name().value,['"&amp;D1216&amp;"']).value),true)) for(members('besgcov index'))","#asof",_xll.BQL.Date(#REF!),"#4 = classification_name(bics,4)","#3 = classification_name(bics,3)","#2 = classification_name(bics,2)","#if= "&amp;'[11]Peer Sheet'!$AE$2&amp;"","#Peer = "&amp;'[11]Peer Sheet'!$AE$3&amp;""),I1216)))</f>
        <v>#REF!</v>
      </c>
    </row>
    <row r="1217" spans="11:13">
      <c r="K1217" s="28" t="e">
        <f>IF(#REF!="","",IF(D1217="","",IFERROR(IF(#REF!="Yes",_xll.BQL.Query(#REF!&amp;"get(dropna(matches(groupcut(#E,by=#peer,n=10),long_comp_name().value == value(long_comp_name().value,['"&amp;D1217&amp;"']).value),true)) for(members('besgcov index'))","#asof",_xll.BQL.Date(#REF!),"#4 = classification_name(bics,4)","#3 = classification_name(bics,3)","#2 = classification_name(bics,2)","#if= "&amp;'[11]Peer Sheet'!$AE$2&amp;"","#Peer = "&amp;'[11]Peer Sheet'!$AE$3&amp;""),G1217)*1,"-")))</f>
        <v>#REF!</v>
      </c>
      <c r="L1217" s="28" t="e">
        <f>IF(#REF!="","",IF(D1217="","",IF(#REF!="Yes",_xll.BQL.Query(#REF!&amp;"get(dropna(matches(groupcut(#S,by=#peer,n=10),long_comp_name().value == value(long_comp_name().value,['"&amp;D1217&amp;"']).value),true)) for(members('besgcov index'))","#asof",_xll.BQL.Date(#REF!),"#4 = classification_name(bics,4)","#3 = classification_name(bics,3)","#2 = classification_name(bics,2)","#if= "&amp;'[11]Peer Sheet'!$AE$2&amp;"","#Peer = "&amp;'[11]Peer Sheet'!$AE$3&amp;""),H1217)))</f>
        <v>#REF!</v>
      </c>
      <c r="M1217" s="28" t="e">
        <f>IF(#REF!="","",IF(D1217="","",IF(#REF!="Yes",_xll.BQL.Query(#REF!&amp;"get(dropna(matches(groupcut(#G,by=#peer,n=10),long_comp_name().value == value(long_comp_name().value,['"&amp;D1217&amp;"']).value),true)) for(members('besgcov index'))","#asof",_xll.BQL.Date(#REF!),"#4 = classification_name(bics,4)","#3 = classification_name(bics,3)","#2 = classification_name(bics,2)","#if= "&amp;'[11]Peer Sheet'!$AE$2&amp;"","#Peer = "&amp;'[11]Peer Sheet'!$AE$3&amp;""),I1217)))</f>
        <v>#REF!</v>
      </c>
    </row>
    <row r="1218" spans="11:13">
      <c r="K1218" s="28" t="e">
        <f>IF(#REF!="","",IF(D1218="","",IFERROR(IF(#REF!="Yes",_xll.BQL.Query(#REF!&amp;"get(dropna(matches(groupcut(#E,by=#peer,n=10),long_comp_name().value == value(long_comp_name().value,['"&amp;D1218&amp;"']).value),true)) for(members('besgcov index'))","#asof",_xll.BQL.Date(#REF!),"#4 = classification_name(bics,4)","#3 = classification_name(bics,3)","#2 = classification_name(bics,2)","#if= "&amp;'[11]Peer Sheet'!$AE$2&amp;"","#Peer = "&amp;'[11]Peer Sheet'!$AE$3&amp;""),G1218)*1,"-")))</f>
        <v>#REF!</v>
      </c>
      <c r="L1218" s="28" t="e">
        <f>IF(#REF!="","",IF(D1218="","",IF(#REF!="Yes",_xll.BQL.Query(#REF!&amp;"get(dropna(matches(groupcut(#S,by=#peer,n=10),long_comp_name().value == value(long_comp_name().value,['"&amp;D1218&amp;"']).value),true)) for(members('besgcov index'))","#asof",_xll.BQL.Date(#REF!),"#4 = classification_name(bics,4)","#3 = classification_name(bics,3)","#2 = classification_name(bics,2)","#if= "&amp;'[11]Peer Sheet'!$AE$2&amp;"","#Peer = "&amp;'[11]Peer Sheet'!$AE$3&amp;""),H1218)))</f>
        <v>#REF!</v>
      </c>
      <c r="M1218" s="28" t="e">
        <f>IF(#REF!="","",IF(D1218="","",IF(#REF!="Yes",_xll.BQL.Query(#REF!&amp;"get(dropna(matches(groupcut(#G,by=#peer,n=10),long_comp_name().value == value(long_comp_name().value,['"&amp;D1218&amp;"']).value),true)) for(members('besgcov index'))","#asof",_xll.BQL.Date(#REF!),"#4 = classification_name(bics,4)","#3 = classification_name(bics,3)","#2 = classification_name(bics,2)","#if= "&amp;'[11]Peer Sheet'!$AE$2&amp;"","#Peer = "&amp;'[11]Peer Sheet'!$AE$3&amp;""),I1218)))</f>
        <v>#REF!</v>
      </c>
    </row>
    <row r="1219" spans="11:13">
      <c r="K1219" s="28" t="e">
        <f>IF(#REF!="","",IF(D1219="","",IFERROR(IF(#REF!="Yes",_xll.BQL.Query(#REF!&amp;"get(dropna(matches(groupcut(#E,by=#peer,n=10),long_comp_name().value == value(long_comp_name().value,['"&amp;D1219&amp;"']).value),true)) for(members('besgcov index'))","#asof",_xll.BQL.Date(#REF!),"#4 = classification_name(bics,4)","#3 = classification_name(bics,3)","#2 = classification_name(bics,2)","#if= "&amp;'[11]Peer Sheet'!$AE$2&amp;"","#Peer = "&amp;'[11]Peer Sheet'!$AE$3&amp;""),G1219)*1,"-")))</f>
        <v>#REF!</v>
      </c>
      <c r="L1219" s="28" t="e">
        <f>IF(#REF!="","",IF(D1219="","",IF(#REF!="Yes",_xll.BQL.Query(#REF!&amp;"get(dropna(matches(groupcut(#S,by=#peer,n=10),long_comp_name().value == value(long_comp_name().value,['"&amp;D1219&amp;"']).value),true)) for(members('besgcov index'))","#asof",_xll.BQL.Date(#REF!),"#4 = classification_name(bics,4)","#3 = classification_name(bics,3)","#2 = classification_name(bics,2)","#if= "&amp;'[11]Peer Sheet'!$AE$2&amp;"","#Peer = "&amp;'[11]Peer Sheet'!$AE$3&amp;""),H1219)))</f>
        <v>#REF!</v>
      </c>
      <c r="M1219" s="28" t="e">
        <f>IF(#REF!="","",IF(D1219="","",IF(#REF!="Yes",_xll.BQL.Query(#REF!&amp;"get(dropna(matches(groupcut(#G,by=#peer,n=10),long_comp_name().value == value(long_comp_name().value,['"&amp;D1219&amp;"']).value),true)) for(members('besgcov index'))","#asof",_xll.BQL.Date(#REF!),"#4 = classification_name(bics,4)","#3 = classification_name(bics,3)","#2 = classification_name(bics,2)","#if= "&amp;'[11]Peer Sheet'!$AE$2&amp;"","#Peer = "&amp;'[11]Peer Sheet'!$AE$3&amp;""),I1219)))</f>
        <v>#REF!</v>
      </c>
    </row>
    <row r="1220" spans="11:13">
      <c r="K1220" s="28" t="e">
        <f>IF(#REF!="","",IF(D1220="","",IFERROR(IF(#REF!="Yes",_xll.BQL.Query(#REF!&amp;"get(dropna(matches(groupcut(#E,by=#peer,n=10),long_comp_name().value == value(long_comp_name().value,['"&amp;D1220&amp;"']).value),true)) for(members('besgcov index'))","#asof",_xll.BQL.Date(#REF!),"#4 = classification_name(bics,4)","#3 = classification_name(bics,3)","#2 = classification_name(bics,2)","#if= "&amp;'[11]Peer Sheet'!$AE$2&amp;"","#Peer = "&amp;'[11]Peer Sheet'!$AE$3&amp;""),G1220)*1,"-")))</f>
        <v>#REF!</v>
      </c>
      <c r="L1220" s="28" t="e">
        <f>IF(#REF!="","",IF(D1220="","",IF(#REF!="Yes",_xll.BQL.Query(#REF!&amp;"get(dropna(matches(groupcut(#S,by=#peer,n=10),long_comp_name().value == value(long_comp_name().value,['"&amp;D1220&amp;"']).value),true)) for(members('besgcov index'))","#asof",_xll.BQL.Date(#REF!),"#4 = classification_name(bics,4)","#3 = classification_name(bics,3)","#2 = classification_name(bics,2)","#if= "&amp;'[11]Peer Sheet'!$AE$2&amp;"","#Peer = "&amp;'[11]Peer Sheet'!$AE$3&amp;""),H1220)))</f>
        <v>#REF!</v>
      </c>
      <c r="M1220" s="28" t="e">
        <f>IF(#REF!="","",IF(D1220="","",IF(#REF!="Yes",_xll.BQL.Query(#REF!&amp;"get(dropna(matches(groupcut(#G,by=#peer,n=10),long_comp_name().value == value(long_comp_name().value,['"&amp;D1220&amp;"']).value),true)) for(members('besgcov index'))","#asof",_xll.BQL.Date(#REF!),"#4 = classification_name(bics,4)","#3 = classification_name(bics,3)","#2 = classification_name(bics,2)","#if= "&amp;'[11]Peer Sheet'!$AE$2&amp;"","#Peer = "&amp;'[11]Peer Sheet'!$AE$3&amp;""),I1220)))</f>
        <v>#REF!</v>
      </c>
    </row>
    <row r="1221" spans="11:13">
      <c r="K1221" s="28" t="e">
        <f>IF(#REF!="","",IF(D1221="","",IFERROR(IF(#REF!="Yes",_xll.BQL.Query(#REF!&amp;"get(dropna(matches(groupcut(#E,by=#peer,n=10),long_comp_name().value == value(long_comp_name().value,['"&amp;D1221&amp;"']).value),true)) for(members('besgcov index'))","#asof",_xll.BQL.Date(#REF!),"#4 = classification_name(bics,4)","#3 = classification_name(bics,3)","#2 = classification_name(bics,2)","#if= "&amp;'[11]Peer Sheet'!$AE$2&amp;"","#Peer = "&amp;'[11]Peer Sheet'!$AE$3&amp;""),G1221)*1,"-")))</f>
        <v>#REF!</v>
      </c>
      <c r="L1221" s="28" t="e">
        <f>IF(#REF!="","",IF(D1221="","",IF(#REF!="Yes",_xll.BQL.Query(#REF!&amp;"get(dropna(matches(groupcut(#S,by=#peer,n=10),long_comp_name().value == value(long_comp_name().value,['"&amp;D1221&amp;"']).value),true)) for(members('besgcov index'))","#asof",_xll.BQL.Date(#REF!),"#4 = classification_name(bics,4)","#3 = classification_name(bics,3)","#2 = classification_name(bics,2)","#if= "&amp;'[11]Peer Sheet'!$AE$2&amp;"","#Peer = "&amp;'[11]Peer Sheet'!$AE$3&amp;""),H1221)))</f>
        <v>#REF!</v>
      </c>
      <c r="M1221" s="28" t="e">
        <f>IF(#REF!="","",IF(D1221="","",IF(#REF!="Yes",_xll.BQL.Query(#REF!&amp;"get(dropna(matches(groupcut(#G,by=#peer,n=10),long_comp_name().value == value(long_comp_name().value,['"&amp;D1221&amp;"']).value),true)) for(members('besgcov index'))","#asof",_xll.BQL.Date(#REF!),"#4 = classification_name(bics,4)","#3 = classification_name(bics,3)","#2 = classification_name(bics,2)","#if= "&amp;'[11]Peer Sheet'!$AE$2&amp;"","#Peer = "&amp;'[11]Peer Sheet'!$AE$3&amp;""),I1221)))</f>
        <v>#REF!</v>
      </c>
    </row>
    <row r="1222" spans="11:13">
      <c r="K1222" s="28" t="e">
        <f>IF(#REF!="","",IF(D1222="","",IFERROR(IF(#REF!="Yes",_xll.BQL.Query(#REF!&amp;"get(dropna(matches(groupcut(#E,by=#peer,n=10),long_comp_name().value == value(long_comp_name().value,['"&amp;D1222&amp;"']).value),true)) for(members('besgcov index'))","#asof",_xll.BQL.Date(#REF!),"#4 = classification_name(bics,4)","#3 = classification_name(bics,3)","#2 = classification_name(bics,2)","#if= "&amp;'[11]Peer Sheet'!$AE$2&amp;"","#Peer = "&amp;'[11]Peer Sheet'!$AE$3&amp;""),G1222)*1,"-")))</f>
        <v>#REF!</v>
      </c>
      <c r="L1222" s="28" t="e">
        <f>IF(#REF!="","",IF(D1222="","",IF(#REF!="Yes",_xll.BQL.Query(#REF!&amp;"get(dropna(matches(groupcut(#S,by=#peer,n=10),long_comp_name().value == value(long_comp_name().value,['"&amp;D1222&amp;"']).value),true)) for(members('besgcov index'))","#asof",_xll.BQL.Date(#REF!),"#4 = classification_name(bics,4)","#3 = classification_name(bics,3)","#2 = classification_name(bics,2)","#if= "&amp;'[11]Peer Sheet'!$AE$2&amp;"","#Peer = "&amp;'[11]Peer Sheet'!$AE$3&amp;""),H1222)))</f>
        <v>#REF!</v>
      </c>
      <c r="M1222" s="28" t="e">
        <f>IF(#REF!="","",IF(D1222="","",IF(#REF!="Yes",_xll.BQL.Query(#REF!&amp;"get(dropna(matches(groupcut(#G,by=#peer,n=10),long_comp_name().value == value(long_comp_name().value,['"&amp;D1222&amp;"']).value),true)) for(members('besgcov index'))","#asof",_xll.BQL.Date(#REF!),"#4 = classification_name(bics,4)","#3 = classification_name(bics,3)","#2 = classification_name(bics,2)","#if= "&amp;'[11]Peer Sheet'!$AE$2&amp;"","#Peer = "&amp;'[11]Peer Sheet'!$AE$3&amp;""),I1222)))</f>
        <v>#REF!</v>
      </c>
    </row>
    <row r="1223" spans="11:13">
      <c r="K1223" s="28" t="e">
        <f>IF(#REF!="","",IF(D1223="","",IFERROR(IF(#REF!="Yes",_xll.BQL.Query(#REF!&amp;"get(dropna(matches(groupcut(#E,by=#peer,n=10),long_comp_name().value == value(long_comp_name().value,['"&amp;D1223&amp;"']).value),true)) for(members('besgcov index'))","#asof",_xll.BQL.Date(#REF!),"#4 = classification_name(bics,4)","#3 = classification_name(bics,3)","#2 = classification_name(bics,2)","#if= "&amp;'[11]Peer Sheet'!$AE$2&amp;"","#Peer = "&amp;'[11]Peer Sheet'!$AE$3&amp;""),G1223)*1,"-")))</f>
        <v>#REF!</v>
      </c>
      <c r="L1223" s="28" t="e">
        <f>IF(#REF!="","",IF(D1223="","",IF(#REF!="Yes",_xll.BQL.Query(#REF!&amp;"get(dropna(matches(groupcut(#S,by=#peer,n=10),long_comp_name().value == value(long_comp_name().value,['"&amp;D1223&amp;"']).value),true)) for(members('besgcov index'))","#asof",_xll.BQL.Date(#REF!),"#4 = classification_name(bics,4)","#3 = classification_name(bics,3)","#2 = classification_name(bics,2)","#if= "&amp;'[11]Peer Sheet'!$AE$2&amp;"","#Peer = "&amp;'[11]Peer Sheet'!$AE$3&amp;""),H1223)))</f>
        <v>#REF!</v>
      </c>
      <c r="M1223" s="28" t="e">
        <f>IF(#REF!="","",IF(D1223="","",IF(#REF!="Yes",_xll.BQL.Query(#REF!&amp;"get(dropna(matches(groupcut(#G,by=#peer,n=10),long_comp_name().value == value(long_comp_name().value,['"&amp;D1223&amp;"']).value),true)) for(members('besgcov index'))","#asof",_xll.BQL.Date(#REF!),"#4 = classification_name(bics,4)","#3 = classification_name(bics,3)","#2 = classification_name(bics,2)","#if= "&amp;'[11]Peer Sheet'!$AE$2&amp;"","#Peer = "&amp;'[11]Peer Sheet'!$AE$3&amp;""),I1223)))</f>
        <v>#REF!</v>
      </c>
    </row>
    <row r="1224" spans="11:13">
      <c r="K1224" s="28" t="e">
        <f>IF(#REF!="","",IF(D1224="","",IFERROR(IF(#REF!="Yes",_xll.BQL.Query(#REF!&amp;"get(dropna(matches(groupcut(#E,by=#peer,n=10),long_comp_name().value == value(long_comp_name().value,['"&amp;D1224&amp;"']).value),true)) for(members('besgcov index'))","#asof",_xll.BQL.Date(#REF!),"#4 = classification_name(bics,4)","#3 = classification_name(bics,3)","#2 = classification_name(bics,2)","#if= "&amp;'[11]Peer Sheet'!$AE$2&amp;"","#Peer = "&amp;'[11]Peer Sheet'!$AE$3&amp;""),G1224)*1,"-")))</f>
        <v>#REF!</v>
      </c>
      <c r="L1224" s="28" t="e">
        <f>IF(#REF!="","",IF(D1224="","",IF(#REF!="Yes",_xll.BQL.Query(#REF!&amp;"get(dropna(matches(groupcut(#S,by=#peer,n=10),long_comp_name().value == value(long_comp_name().value,['"&amp;D1224&amp;"']).value),true)) for(members('besgcov index'))","#asof",_xll.BQL.Date(#REF!),"#4 = classification_name(bics,4)","#3 = classification_name(bics,3)","#2 = classification_name(bics,2)","#if= "&amp;'[11]Peer Sheet'!$AE$2&amp;"","#Peer = "&amp;'[11]Peer Sheet'!$AE$3&amp;""),H1224)))</f>
        <v>#REF!</v>
      </c>
      <c r="M1224" s="28" t="e">
        <f>IF(#REF!="","",IF(D1224="","",IF(#REF!="Yes",_xll.BQL.Query(#REF!&amp;"get(dropna(matches(groupcut(#G,by=#peer,n=10),long_comp_name().value == value(long_comp_name().value,['"&amp;D1224&amp;"']).value),true)) for(members('besgcov index'))","#asof",_xll.BQL.Date(#REF!),"#4 = classification_name(bics,4)","#3 = classification_name(bics,3)","#2 = classification_name(bics,2)","#if= "&amp;'[11]Peer Sheet'!$AE$2&amp;"","#Peer = "&amp;'[11]Peer Sheet'!$AE$3&amp;""),I1224)))</f>
        <v>#REF!</v>
      </c>
    </row>
    <row r="1225" spans="11:13">
      <c r="K1225" s="28" t="e">
        <f>IF(#REF!="","",IF(D1225="","",IFERROR(IF(#REF!="Yes",_xll.BQL.Query(#REF!&amp;"get(dropna(matches(groupcut(#E,by=#peer,n=10),long_comp_name().value == value(long_comp_name().value,['"&amp;D1225&amp;"']).value),true)) for(members('besgcov index'))","#asof",_xll.BQL.Date(#REF!),"#4 = classification_name(bics,4)","#3 = classification_name(bics,3)","#2 = classification_name(bics,2)","#if= "&amp;'[11]Peer Sheet'!$AE$2&amp;"","#Peer = "&amp;'[11]Peer Sheet'!$AE$3&amp;""),G1225)*1,"-")))</f>
        <v>#REF!</v>
      </c>
      <c r="L1225" s="28" t="e">
        <f>IF(#REF!="","",IF(D1225="","",IF(#REF!="Yes",_xll.BQL.Query(#REF!&amp;"get(dropna(matches(groupcut(#S,by=#peer,n=10),long_comp_name().value == value(long_comp_name().value,['"&amp;D1225&amp;"']).value),true)) for(members('besgcov index'))","#asof",_xll.BQL.Date(#REF!),"#4 = classification_name(bics,4)","#3 = classification_name(bics,3)","#2 = classification_name(bics,2)","#if= "&amp;'[11]Peer Sheet'!$AE$2&amp;"","#Peer = "&amp;'[11]Peer Sheet'!$AE$3&amp;""),H1225)))</f>
        <v>#REF!</v>
      </c>
      <c r="M1225" s="28" t="e">
        <f>IF(#REF!="","",IF(D1225="","",IF(#REF!="Yes",_xll.BQL.Query(#REF!&amp;"get(dropna(matches(groupcut(#G,by=#peer,n=10),long_comp_name().value == value(long_comp_name().value,['"&amp;D1225&amp;"']).value),true)) for(members('besgcov index'))","#asof",_xll.BQL.Date(#REF!),"#4 = classification_name(bics,4)","#3 = classification_name(bics,3)","#2 = classification_name(bics,2)","#if= "&amp;'[11]Peer Sheet'!$AE$2&amp;"","#Peer = "&amp;'[11]Peer Sheet'!$AE$3&amp;""),I1225)))</f>
        <v>#REF!</v>
      </c>
    </row>
    <row r="1226" spans="11:13">
      <c r="K1226" s="28" t="e">
        <f>IF(#REF!="","",IF(D1226="","",IFERROR(IF(#REF!="Yes",_xll.BQL.Query(#REF!&amp;"get(dropna(matches(groupcut(#E,by=#peer,n=10),long_comp_name().value == value(long_comp_name().value,['"&amp;D1226&amp;"']).value),true)) for(members('besgcov index'))","#asof",_xll.BQL.Date(#REF!),"#4 = classification_name(bics,4)","#3 = classification_name(bics,3)","#2 = classification_name(bics,2)","#if= "&amp;'[11]Peer Sheet'!$AE$2&amp;"","#Peer = "&amp;'[11]Peer Sheet'!$AE$3&amp;""),G1226)*1,"-")))</f>
        <v>#REF!</v>
      </c>
      <c r="L1226" s="28" t="e">
        <f>IF(#REF!="","",IF(D1226="","",IF(#REF!="Yes",_xll.BQL.Query(#REF!&amp;"get(dropna(matches(groupcut(#S,by=#peer,n=10),long_comp_name().value == value(long_comp_name().value,['"&amp;D1226&amp;"']).value),true)) for(members('besgcov index'))","#asof",_xll.BQL.Date(#REF!),"#4 = classification_name(bics,4)","#3 = classification_name(bics,3)","#2 = classification_name(bics,2)","#if= "&amp;'[11]Peer Sheet'!$AE$2&amp;"","#Peer = "&amp;'[11]Peer Sheet'!$AE$3&amp;""),H1226)))</f>
        <v>#REF!</v>
      </c>
      <c r="M1226" s="28" t="e">
        <f>IF(#REF!="","",IF(D1226="","",IF(#REF!="Yes",_xll.BQL.Query(#REF!&amp;"get(dropna(matches(groupcut(#G,by=#peer,n=10),long_comp_name().value == value(long_comp_name().value,['"&amp;D1226&amp;"']).value),true)) for(members('besgcov index'))","#asof",_xll.BQL.Date(#REF!),"#4 = classification_name(bics,4)","#3 = classification_name(bics,3)","#2 = classification_name(bics,2)","#if= "&amp;'[11]Peer Sheet'!$AE$2&amp;"","#Peer = "&amp;'[11]Peer Sheet'!$AE$3&amp;""),I1226)))</f>
        <v>#REF!</v>
      </c>
    </row>
    <row r="1227" spans="11:13">
      <c r="K1227" s="28" t="e">
        <f>IF(#REF!="","",IF(D1227="","",IFERROR(IF(#REF!="Yes",_xll.BQL.Query(#REF!&amp;"get(dropna(matches(groupcut(#E,by=#peer,n=10),long_comp_name().value == value(long_comp_name().value,['"&amp;D1227&amp;"']).value),true)) for(members('besgcov index'))","#asof",_xll.BQL.Date(#REF!),"#4 = classification_name(bics,4)","#3 = classification_name(bics,3)","#2 = classification_name(bics,2)","#if= "&amp;'[11]Peer Sheet'!$AE$2&amp;"","#Peer = "&amp;'[11]Peer Sheet'!$AE$3&amp;""),G1227)*1,"-")))</f>
        <v>#REF!</v>
      </c>
      <c r="L1227" s="28" t="e">
        <f>IF(#REF!="","",IF(D1227="","",IF(#REF!="Yes",_xll.BQL.Query(#REF!&amp;"get(dropna(matches(groupcut(#S,by=#peer,n=10),long_comp_name().value == value(long_comp_name().value,['"&amp;D1227&amp;"']).value),true)) for(members('besgcov index'))","#asof",_xll.BQL.Date(#REF!),"#4 = classification_name(bics,4)","#3 = classification_name(bics,3)","#2 = classification_name(bics,2)","#if= "&amp;'[11]Peer Sheet'!$AE$2&amp;"","#Peer = "&amp;'[11]Peer Sheet'!$AE$3&amp;""),H1227)))</f>
        <v>#REF!</v>
      </c>
      <c r="M1227" s="28" t="e">
        <f>IF(#REF!="","",IF(D1227="","",IF(#REF!="Yes",_xll.BQL.Query(#REF!&amp;"get(dropna(matches(groupcut(#G,by=#peer,n=10),long_comp_name().value == value(long_comp_name().value,['"&amp;D1227&amp;"']).value),true)) for(members('besgcov index'))","#asof",_xll.BQL.Date(#REF!),"#4 = classification_name(bics,4)","#3 = classification_name(bics,3)","#2 = classification_name(bics,2)","#if= "&amp;'[11]Peer Sheet'!$AE$2&amp;"","#Peer = "&amp;'[11]Peer Sheet'!$AE$3&amp;""),I1227)))</f>
        <v>#REF!</v>
      </c>
    </row>
    <row r="1228" spans="11:13">
      <c r="K1228" s="28" t="e">
        <f>IF(#REF!="","",IF(D1228="","",IFERROR(IF(#REF!="Yes",_xll.BQL.Query(#REF!&amp;"get(dropna(matches(groupcut(#E,by=#peer,n=10),long_comp_name().value == value(long_comp_name().value,['"&amp;D1228&amp;"']).value),true)) for(members('besgcov index'))","#asof",_xll.BQL.Date(#REF!),"#4 = classification_name(bics,4)","#3 = classification_name(bics,3)","#2 = classification_name(bics,2)","#if= "&amp;'[11]Peer Sheet'!$AE$2&amp;"","#Peer = "&amp;'[11]Peer Sheet'!$AE$3&amp;""),G1228)*1,"-")))</f>
        <v>#REF!</v>
      </c>
      <c r="L1228" s="28" t="e">
        <f>IF(#REF!="","",IF(D1228="","",IF(#REF!="Yes",_xll.BQL.Query(#REF!&amp;"get(dropna(matches(groupcut(#S,by=#peer,n=10),long_comp_name().value == value(long_comp_name().value,['"&amp;D1228&amp;"']).value),true)) for(members('besgcov index'))","#asof",_xll.BQL.Date(#REF!),"#4 = classification_name(bics,4)","#3 = classification_name(bics,3)","#2 = classification_name(bics,2)","#if= "&amp;'[11]Peer Sheet'!$AE$2&amp;"","#Peer = "&amp;'[11]Peer Sheet'!$AE$3&amp;""),H1228)))</f>
        <v>#REF!</v>
      </c>
      <c r="M1228" s="28" t="e">
        <f>IF(#REF!="","",IF(D1228="","",IF(#REF!="Yes",_xll.BQL.Query(#REF!&amp;"get(dropna(matches(groupcut(#G,by=#peer,n=10),long_comp_name().value == value(long_comp_name().value,['"&amp;D1228&amp;"']).value),true)) for(members('besgcov index'))","#asof",_xll.BQL.Date(#REF!),"#4 = classification_name(bics,4)","#3 = classification_name(bics,3)","#2 = classification_name(bics,2)","#if= "&amp;'[11]Peer Sheet'!$AE$2&amp;"","#Peer = "&amp;'[11]Peer Sheet'!$AE$3&amp;""),I1228)))</f>
        <v>#REF!</v>
      </c>
    </row>
    <row r="1229" spans="11:13">
      <c r="K1229" s="28" t="e">
        <f>IF(#REF!="","",IF(D1229="","",IFERROR(IF(#REF!="Yes",_xll.BQL.Query(#REF!&amp;"get(dropna(matches(groupcut(#E,by=#peer,n=10),long_comp_name().value == value(long_comp_name().value,['"&amp;D1229&amp;"']).value),true)) for(members('besgcov index'))","#asof",_xll.BQL.Date(#REF!),"#4 = classification_name(bics,4)","#3 = classification_name(bics,3)","#2 = classification_name(bics,2)","#if= "&amp;'[11]Peer Sheet'!$AE$2&amp;"","#Peer = "&amp;'[11]Peer Sheet'!$AE$3&amp;""),G1229)*1,"-")))</f>
        <v>#REF!</v>
      </c>
      <c r="L1229" s="28" t="e">
        <f>IF(#REF!="","",IF(D1229="","",IF(#REF!="Yes",_xll.BQL.Query(#REF!&amp;"get(dropna(matches(groupcut(#S,by=#peer,n=10),long_comp_name().value == value(long_comp_name().value,['"&amp;D1229&amp;"']).value),true)) for(members('besgcov index'))","#asof",_xll.BQL.Date(#REF!),"#4 = classification_name(bics,4)","#3 = classification_name(bics,3)","#2 = classification_name(bics,2)","#if= "&amp;'[11]Peer Sheet'!$AE$2&amp;"","#Peer = "&amp;'[11]Peer Sheet'!$AE$3&amp;""),H1229)))</f>
        <v>#REF!</v>
      </c>
      <c r="M1229" s="28" t="e">
        <f>IF(#REF!="","",IF(D1229="","",IF(#REF!="Yes",_xll.BQL.Query(#REF!&amp;"get(dropna(matches(groupcut(#G,by=#peer,n=10),long_comp_name().value == value(long_comp_name().value,['"&amp;D1229&amp;"']).value),true)) for(members('besgcov index'))","#asof",_xll.BQL.Date(#REF!),"#4 = classification_name(bics,4)","#3 = classification_name(bics,3)","#2 = classification_name(bics,2)","#if= "&amp;'[11]Peer Sheet'!$AE$2&amp;"","#Peer = "&amp;'[11]Peer Sheet'!$AE$3&amp;""),I1229)))</f>
        <v>#REF!</v>
      </c>
    </row>
    <row r="1230" spans="11:13">
      <c r="K1230" s="28" t="e">
        <f>IF(#REF!="","",IF(D1230="","",IFERROR(IF(#REF!="Yes",_xll.BQL.Query(#REF!&amp;"get(dropna(matches(groupcut(#E,by=#peer,n=10),long_comp_name().value == value(long_comp_name().value,['"&amp;D1230&amp;"']).value),true)) for(members('besgcov index'))","#asof",_xll.BQL.Date(#REF!),"#4 = classification_name(bics,4)","#3 = classification_name(bics,3)","#2 = classification_name(bics,2)","#if= "&amp;'[11]Peer Sheet'!$AE$2&amp;"","#Peer = "&amp;'[11]Peer Sheet'!$AE$3&amp;""),G1230)*1,"-")))</f>
        <v>#REF!</v>
      </c>
      <c r="L1230" s="28" t="e">
        <f>IF(#REF!="","",IF(D1230="","",IF(#REF!="Yes",_xll.BQL.Query(#REF!&amp;"get(dropna(matches(groupcut(#S,by=#peer,n=10),long_comp_name().value == value(long_comp_name().value,['"&amp;D1230&amp;"']).value),true)) for(members('besgcov index'))","#asof",_xll.BQL.Date(#REF!),"#4 = classification_name(bics,4)","#3 = classification_name(bics,3)","#2 = classification_name(bics,2)","#if= "&amp;'[11]Peer Sheet'!$AE$2&amp;"","#Peer = "&amp;'[11]Peer Sheet'!$AE$3&amp;""),H1230)))</f>
        <v>#REF!</v>
      </c>
      <c r="M1230" s="28" t="e">
        <f>IF(#REF!="","",IF(D1230="","",IF(#REF!="Yes",_xll.BQL.Query(#REF!&amp;"get(dropna(matches(groupcut(#G,by=#peer,n=10),long_comp_name().value == value(long_comp_name().value,['"&amp;D1230&amp;"']).value),true)) for(members('besgcov index'))","#asof",_xll.BQL.Date(#REF!),"#4 = classification_name(bics,4)","#3 = classification_name(bics,3)","#2 = classification_name(bics,2)","#if= "&amp;'[11]Peer Sheet'!$AE$2&amp;"","#Peer = "&amp;'[11]Peer Sheet'!$AE$3&amp;""),I1230)))</f>
        <v>#REF!</v>
      </c>
    </row>
    <row r="1231" spans="11:13">
      <c r="K1231" s="28" t="e">
        <f>IF(#REF!="","",IF(D1231="","",IFERROR(IF(#REF!="Yes",_xll.BQL.Query(#REF!&amp;"get(dropna(matches(groupcut(#E,by=#peer,n=10),long_comp_name().value == value(long_comp_name().value,['"&amp;D1231&amp;"']).value),true)) for(members('besgcov index'))","#asof",_xll.BQL.Date(#REF!),"#4 = classification_name(bics,4)","#3 = classification_name(bics,3)","#2 = classification_name(bics,2)","#if= "&amp;'[11]Peer Sheet'!$AE$2&amp;"","#Peer = "&amp;'[11]Peer Sheet'!$AE$3&amp;""),G1231)*1,"-")))</f>
        <v>#REF!</v>
      </c>
      <c r="L1231" s="28" t="e">
        <f>IF(#REF!="","",IF(D1231="","",IF(#REF!="Yes",_xll.BQL.Query(#REF!&amp;"get(dropna(matches(groupcut(#S,by=#peer,n=10),long_comp_name().value == value(long_comp_name().value,['"&amp;D1231&amp;"']).value),true)) for(members('besgcov index'))","#asof",_xll.BQL.Date(#REF!),"#4 = classification_name(bics,4)","#3 = classification_name(bics,3)","#2 = classification_name(bics,2)","#if= "&amp;'[11]Peer Sheet'!$AE$2&amp;"","#Peer = "&amp;'[11]Peer Sheet'!$AE$3&amp;""),H1231)))</f>
        <v>#REF!</v>
      </c>
      <c r="M1231" s="28" t="e">
        <f>IF(#REF!="","",IF(D1231="","",IF(#REF!="Yes",_xll.BQL.Query(#REF!&amp;"get(dropna(matches(groupcut(#G,by=#peer,n=10),long_comp_name().value == value(long_comp_name().value,['"&amp;D1231&amp;"']).value),true)) for(members('besgcov index'))","#asof",_xll.BQL.Date(#REF!),"#4 = classification_name(bics,4)","#3 = classification_name(bics,3)","#2 = classification_name(bics,2)","#if= "&amp;'[11]Peer Sheet'!$AE$2&amp;"","#Peer = "&amp;'[11]Peer Sheet'!$AE$3&amp;""),I1231)))</f>
        <v>#REF!</v>
      </c>
    </row>
    <row r="1232" spans="11:13">
      <c r="K1232" s="28" t="e">
        <f>IF(#REF!="","",IF(D1232="","",IFERROR(IF(#REF!="Yes",_xll.BQL.Query(#REF!&amp;"get(dropna(matches(groupcut(#E,by=#peer,n=10),long_comp_name().value == value(long_comp_name().value,['"&amp;D1232&amp;"']).value),true)) for(members('besgcov index'))","#asof",_xll.BQL.Date(#REF!),"#4 = classification_name(bics,4)","#3 = classification_name(bics,3)","#2 = classification_name(bics,2)","#if= "&amp;'[11]Peer Sheet'!$AE$2&amp;"","#Peer = "&amp;'[11]Peer Sheet'!$AE$3&amp;""),G1232)*1,"-")))</f>
        <v>#REF!</v>
      </c>
      <c r="L1232" s="28" t="e">
        <f>IF(#REF!="","",IF(D1232="","",IF(#REF!="Yes",_xll.BQL.Query(#REF!&amp;"get(dropna(matches(groupcut(#S,by=#peer,n=10),long_comp_name().value == value(long_comp_name().value,['"&amp;D1232&amp;"']).value),true)) for(members('besgcov index'))","#asof",_xll.BQL.Date(#REF!),"#4 = classification_name(bics,4)","#3 = classification_name(bics,3)","#2 = classification_name(bics,2)","#if= "&amp;'[11]Peer Sheet'!$AE$2&amp;"","#Peer = "&amp;'[11]Peer Sheet'!$AE$3&amp;""),H1232)))</f>
        <v>#REF!</v>
      </c>
      <c r="M1232" s="28" t="e">
        <f>IF(#REF!="","",IF(D1232="","",IF(#REF!="Yes",_xll.BQL.Query(#REF!&amp;"get(dropna(matches(groupcut(#G,by=#peer,n=10),long_comp_name().value == value(long_comp_name().value,['"&amp;D1232&amp;"']).value),true)) for(members('besgcov index'))","#asof",_xll.BQL.Date(#REF!),"#4 = classification_name(bics,4)","#3 = classification_name(bics,3)","#2 = classification_name(bics,2)","#if= "&amp;'[11]Peer Sheet'!$AE$2&amp;"","#Peer = "&amp;'[11]Peer Sheet'!$AE$3&amp;""),I1232)))</f>
        <v>#REF!</v>
      </c>
    </row>
    <row r="1233" spans="11:13">
      <c r="K1233" s="28" t="e">
        <f>IF(#REF!="","",IF(D1233="","",IFERROR(IF(#REF!="Yes",_xll.BQL.Query(#REF!&amp;"get(dropna(matches(groupcut(#E,by=#peer,n=10),long_comp_name().value == value(long_comp_name().value,['"&amp;D1233&amp;"']).value),true)) for(members('besgcov index'))","#asof",_xll.BQL.Date(#REF!),"#4 = classification_name(bics,4)","#3 = classification_name(bics,3)","#2 = classification_name(bics,2)","#if= "&amp;'[11]Peer Sheet'!$AE$2&amp;"","#Peer = "&amp;'[11]Peer Sheet'!$AE$3&amp;""),G1233)*1,"-")))</f>
        <v>#REF!</v>
      </c>
      <c r="L1233" s="28" t="e">
        <f>IF(#REF!="","",IF(D1233="","",IF(#REF!="Yes",_xll.BQL.Query(#REF!&amp;"get(dropna(matches(groupcut(#S,by=#peer,n=10),long_comp_name().value == value(long_comp_name().value,['"&amp;D1233&amp;"']).value),true)) for(members('besgcov index'))","#asof",_xll.BQL.Date(#REF!),"#4 = classification_name(bics,4)","#3 = classification_name(bics,3)","#2 = classification_name(bics,2)","#if= "&amp;'[11]Peer Sheet'!$AE$2&amp;"","#Peer = "&amp;'[11]Peer Sheet'!$AE$3&amp;""),H1233)))</f>
        <v>#REF!</v>
      </c>
      <c r="M1233" s="28" t="e">
        <f>IF(#REF!="","",IF(D1233="","",IF(#REF!="Yes",_xll.BQL.Query(#REF!&amp;"get(dropna(matches(groupcut(#G,by=#peer,n=10),long_comp_name().value == value(long_comp_name().value,['"&amp;D1233&amp;"']).value),true)) for(members('besgcov index'))","#asof",_xll.BQL.Date(#REF!),"#4 = classification_name(bics,4)","#3 = classification_name(bics,3)","#2 = classification_name(bics,2)","#if= "&amp;'[11]Peer Sheet'!$AE$2&amp;"","#Peer = "&amp;'[11]Peer Sheet'!$AE$3&amp;""),I1233)))</f>
        <v>#REF!</v>
      </c>
    </row>
    <row r="1234" spans="11:13">
      <c r="K1234" s="28" t="e">
        <f>IF(#REF!="","",IF(D1234="","",IFERROR(IF(#REF!="Yes",_xll.BQL.Query(#REF!&amp;"get(dropna(matches(groupcut(#E,by=#peer,n=10),long_comp_name().value == value(long_comp_name().value,['"&amp;D1234&amp;"']).value),true)) for(members('besgcov index'))","#asof",_xll.BQL.Date(#REF!),"#4 = classification_name(bics,4)","#3 = classification_name(bics,3)","#2 = classification_name(bics,2)","#if= "&amp;'[11]Peer Sheet'!$AE$2&amp;"","#Peer = "&amp;'[11]Peer Sheet'!$AE$3&amp;""),G1234)*1,"-")))</f>
        <v>#REF!</v>
      </c>
      <c r="L1234" s="28" t="e">
        <f>IF(#REF!="","",IF(D1234="","",IF(#REF!="Yes",_xll.BQL.Query(#REF!&amp;"get(dropna(matches(groupcut(#S,by=#peer,n=10),long_comp_name().value == value(long_comp_name().value,['"&amp;D1234&amp;"']).value),true)) for(members('besgcov index'))","#asof",_xll.BQL.Date(#REF!),"#4 = classification_name(bics,4)","#3 = classification_name(bics,3)","#2 = classification_name(bics,2)","#if= "&amp;'[11]Peer Sheet'!$AE$2&amp;"","#Peer = "&amp;'[11]Peer Sheet'!$AE$3&amp;""),H1234)))</f>
        <v>#REF!</v>
      </c>
      <c r="M1234" s="28" t="e">
        <f>IF(#REF!="","",IF(D1234="","",IF(#REF!="Yes",_xll.BQL.Query(#REF!&amp;"get(dropna(matches(groupcut(#G,by=#peer,n=10),long_comp_name().value == value(long_comp_name().value,['"&amp;D1234&amp;"']).value),true)) for(members('besgcov index'))","#asof",_xll.BQL.Date(#REF!),"#4 = classification_name(bics,4)","#3 = classification_name(bics,3)","#2 = classification_name(bics,2)","#if= "&amp;'[11]Peer Sheet'!$AE$2&amp;"","#Peer = "&amp;'[11]Peer Sheet'!$AE$3&amp;""),I1234)))</f>
        <v>#REF!</v>
      </c>
    </row>
    <row r="1235" spans="11:13">
      <c r="K1235" s="28" t="e">
        <f>IF(#REF!="","",IF(D1235="","",IFERROR(IF(#REF!="Yes",_xll.BQL.Query(#REF!&amp;"get(dropna(matches(groupcut(#E,by=#peer,n=10),long_comp_name().value == value(long_comp_name().value,['"&amp;D1235&amp;"']).value),true)) for(members('besgcov index'))","#asof",_xll.BQL.Date(#REF!),"#4 = classification_name(bics,4)","#3 = classification_name(bics,3)","#2 = classification_name(bics,2)","#if= "&amp;'[11]Peer Sheet'!$AE$2&amp;"","#Peer = "&amp;'[11]Peer Sheet'!$AE$3&amp;""),G1235)*1,"-")))</f>
        <v>#REF!</v>
      </c>
      <c r="L1235" s="28" t="e">
        <f>IF(#REF!="","",IF(D1235="","",IF(#REF!="Yes",_xll.BQL.Query(#REF!&amp;"get(dropna(matches(groupcut(#S,by=#peer,n=10),long_comp_name().value == value(long_comp_name().value,['"&amp;D1235&amp;"']).value),true)) for(members('besgcov index'))","#asof",_xll.BQL.Date(#REF!),"#4 = classification_name(bics,4)","#3 = classification_name(bics,3)","#2 = classification_name(bics,2)","#if= "&amp;'[11]Peer Sheet'!$AE$2&amp;"","#Peer = "&amp;'[11]Peer Sheet'!$AE$3&amp;""),H1235)))</f>
        <v>#REF!</v>
      </c>
      <c r="M1235" s="28" t="e">
        <f>IF(#REF!="","",IF(D1235="","",IF(#REF!="Yes",_xll.BQL.Query(#REF!&amp;"get(dropna(matches(groupcut(#G,by=#peer,n=10),long_comp_name().value == value(long_comp_name().value,['"&amp;D1235&amp;"']).value),true)) for(members('besgcov index'))","#asof",_xll.BQL.Date(#REF!),"#4 = classification_name(bics,4)","#3 = classification_name(bics,3)","#2 = classification_name(bics,2)","#if= "&amp;'[11]Peer Sheet'!$AE$2&amp;"","#Peer = "&amp;'[11]Peer Sheet'!$AE$3&amp;""),I1235)))</f>
        <v>#REF!</v>
      </c>
    </row>
    <row r="1236" spans="11:13">
      <c r="K1236" s="28" t="e">
        <f>IF(#REF!="","",IF(D1236="","",IFERROR(IF(#REF!="Yes",_xll.BQL.Query(#REF!&amp;"get(dropna(matches(groupcut(#E,by=#peer,n=10),long_comp_name().value == value(long_comp_name().value,['"&amp;D1236&amp;"']).value),true)) for(members('besgcov index'))","#asof",_xll.BQL.Date(#REF!),"#4 = classification_name(bics,4)","#3 = classification_name(bics,3)","#2 = classification_name(bics,2)","#if= "&amp;'[11]Peer Sheet'!$AE$2&amp;"","#Peer = "&amp;'[11]Peer Sheet'!$AE$3&amp;""),G1236)*1,"-")))</f>
        <v>#REF!</v>
      </c>
      <c r="L1236" s="28" t="e">
        <f>IF(#REF!="","",IF(D1236="","",IF(#REF!="Yes",_xll.BQL.Query(#REF!&amp;"get(dropna(matches(groupcut(#S,by=#peer,n=10),long_comp_name().value == value(long_comp_name().value,['"&amp;D1236&amp;"']).value),true)) for(members('besgcov index'))","#asof",_xll.BQL.Date(#REF!),"#4 = classification_name(bics,4)","#3 = classification_name(bics,3)","#2 = classification_name(bics,2)","#if= "&amp;'[11]Peer Sheet'!$AE$2&amp;"","#Peer = "&amp;'[11]Peer Sheet'!$AE$3&amp;""),H1236)))</f>
        <v>#REF!</v>
      </c>
      <c r="M1236" s="28" t="e">
        <f>IF(#REF!="","",IF(D1236="","",IF(#REF!="Yes",_xll.BQL.Query(#REF!&amp;"get(dropna(matches(groupcut(#G,by=#peer,n=10),long_comp_name().value == value(long_comp_name().value,['"&amp;D1236&amp;"']).value),true)) for(members('besgcov index'))","#asof",_xll.BQL.Date(#REF!),"#4 = classification_name(bics,4)","#3 = classification_name(bics,3)","#2 = classification_name(bics,2)","#if= "&amp;'[11]Peer Sheet'!$AE$2&amp;"","#Peer = "&amp;'[11]Peer Sheet'!$AE$3&amp;""),I1236)))</f>
        <v>#REF!</v>
      </c>
    </row>
    <row r="1237" spans="11:13">
      <c r="K1237" s="28" t="e">
        <f>IF(#REF!="","",IF(D1237="","",IFERROR(IF(#REF!="Yes",_xll.BQL.Query(#REF!&amp;"get(dropna(matches(groupcut(#E,by=#peer,n=10),long_comp_name().value == value(long_comp_name().value,['"&amp;D1237&amp;"']).value),true)) for(members('besgcov index'))","#asof",_xll.BQL.Date(#REF!),"#4 = classification_name(bics,4)","#3 = classification_name(bics,3)","#2 = classification_name(bics,2)","#if= "&amp;'[11]Peer Sheet'!$AE$2&amp;"","#Peer = "&amp;'[11]Peer Sheet'!$AE$3&amp;""),G1237)*1,"-")))</f>
        <v>#REF!</v>
      </c>
      <c r="L1237" s="28" t="e">
        <f>IF(#REF!="","",IF(D1237="","",IF(#REF!="Yes",_xll.BQL.Query(#REF!&amp;"get(dropna(matches(groupcut(#S,by=#peer,n=10),long_comp_name().value == value(long_comp_name().value,['"&amp;D1237&amp;"']).value),true)) for(members('besgcov index'))","#asof",_xll.BQL.Date(#REF!),"#4 = classification_name(bics,4)","#3 = classification_name(bics,3)","#2 = classification_name(bics,2)","#if= "&amp;'[11]Peer Sheet'!$AE$2&amp;"","#Peer = "&amp;'[11]Peer Sheet'!$AE$3&amp;""),H1237)))</f>
        <v>#REF!</v>
      </c>
      <c r="M1237" s="28" t="e">
        <f>IF(#REF!="","",IF(D1237="","",IF(#REF!="Yes",_xll.BQL.Query(#REF!&amp;"get(dropna(matches(groupcut(#G,by=#peer,n=10),long_comp_name().value == value(long_comp_name().value,['"&amp;D1237&amp;"']).value),true)) for(members('besgcov index'))","#asof",_xll.BQL.Date(#REF!),"#4 = classification_name(bics,4)","#3 = classification_name(bics,3)","#2 = classification_name(bics,2)","#if= "&amp;'[11]Peer Sheet'!$AE$2&amp;"","#Peer = "&amp;'[11]Peer Sheet'!$AE$3&amp;""),I1237)))</f>
        <v>#REF!</v>
      </c>
    </row>
    <row r="1238" spans="11:13">
      <c r="K1238" s="28" t="e">
        <f>IF(#REF!="","",IF(D1238="","",IFERROR(IF(#REF!="Yes",_xll.BQL.Query(#REF!&amp;"get(dropna(matches(groupcut(#E,by=#peer,n=10),long_comp_name().value == value(long_comp_name().value,['"&amp;D1238&amp;"']).value),true)) for(members('besgcov index'))","#asof",_xll.BQL.Date(#REF!),"#4 = classification_name(bics,4)","#3 = classification_name(bics,3)","#2 = classification_name(bics,2)","#if= "&amp;'[11]Peer Sheet'!$AE$2&amp;"","#Peer = "&amp;'[11]Peer Sheet'!$AE$3&amp;""),G1238)*1,"-")))</f>
        <v>#REF!</v>
      </c>
      <c r="L1238" s="28" t="e">
        <f>IF(#REF!="","",IF(D1238="","",IF(#REF!="Yes",_xll.BQL.Query(#REF!&amp;"get(dropna(matches(groupcut(#S,by=#peer,n=10),long_comp_name().value == value(long_comp_name().value,['"&amp;D1238&amp;"']).value),true)) for(members('besgcov index'))","#asof",_xll.BQL.Date(#REF!),"#4 = classification_name(bics,4)","#3 = classification_name(bics,3)","#2 = classification_name(bics,2)","#if= "&amp;'[11]Peer Sheet'!$AE$2&amp;"","#Peer = "&amp;'[11]Peer Sheet'!$AE$3&amp;""),H1238)))</f>
        <v>#REF!</v>
      </c>
      <c r="M1238" s="28" t="e">
        <f>IF(#REF!="","",IF(D1238="","",IF(#REF!="Yes",_xll.BQL.Query(#REF!&amp;"get(dropna(matches(groupcut(#G,by=#peer,n=10),long_comp_name().value == value(long_comp_name().value,['"&amp;D1238&amp;"']).value),true)) for(members('besgcov index'))","#asof",_xll.BQL.Date(#REF!),"#4 = classification_name(bics,4)","#3 = classification_name(bics,3)","#2 = classification_name(bics,2)","#if= "&amp;'[11]Peer Sheet'!$AE$2&amp;"","#Peer = "&amp;'[11]Peer Sheet'!$AE$3&amp;""),I1238)))</f>
        <v>#REF!</v>
      </c>
    </row>
    <row r="1239" spans="11:13">
      <c r="K1239" s="28" t="e">
        <f>IF(#REF!="","",IF(D1239="","",IFERROR(IF(#REF!="Yes",_xll.BQL.Query(#REF!&amp;"get(dropna(matches(groupcut(#E,by=#peer,n=10),long_comp_name().value == value(long_comp_name().value,['"&amp;D1239&amp;"']).value),true)) for(members('besgcov index'))","#asof",_xll.BQL.Date(#REF!),"#4 = classification_name(bics,4)","#3 = classification_name(bics,3)","#2 = classification_name(bics,2)","#if= "&amp;'[11]Peer Sheet'!$AE$2&amp;"","#Peer = "&amp;'[11]Peer Sheet'!$AE$3&amp;""),G1239)*1,"-")))</f>
        <v>#REF!</v>
      </c>
      <c r="L1239" s="28" t="e">
        <f>IF(#REF!="","",IF(D1239="","",IF(#REF!="Yes",_xll.BQL.Query(#REF!&amp;"get(dropna(matches(groupcut(#S,by=#peer,n=10),long_comp_name().value == value(long_comp_name().value,['"&amp;D1239&amp;"']).value),true)) for(members('besgcov index'))","#asof",_xll.BQL.Date(#REF!),"#4 = classification_name(bics,4)","#3 = classification_name(bics,3)","#2 = classification_name(bics,2)","#if= "&amp;'[11]Peer Sheet'!$AE$2&amp;"","#Peer = "&amp;'[11]Peer Sheet'!$AE$3&amp;""),H1239)))</f>
        <v>#REF!</v>
      </c>
      <c r="M1239" s="28" t="e">
        <f>IF(#REF!="","",IF(D1239="","",IF(#REF!="Yes",_xll.BQL.Query(#REF!&amp;"get(dropna(matches(groupcut(#G,by=#peer,n=10),long_comp_name().value == value(long_comp_name().value,['"&amp;D1239&amp;"']).value),true)) for(members('besgcov index'))","#asof",_xll.BQL.Date(#REF!),"#4 = classification_name(bics,4)","#3 = classification_name(bics,3)","#2 = classification_name(bics,2)","#if= "&amp;'[11]Peer Sheet'!$AE$2&amp;"","#Peer = "&amp;'[11]Peer Sheet'!$AE$3&amp;""),I1239)))</f>
        <v>#REF!</v>
      </c>
    </row>
    <row r="1240" spans="11:13">
      <c r="K1240" s="28" t="e">
        <f>IF(#REF!="","",IF(D1240="","",IFERROR(IF(#REF!="Yes",_xll.BQL.Query(#REF!&amp;"get(dropna(matches(groupcut(#E,by=#peer,n=10),long_comp_name().value == value(long_comp_name().value,['"&amp;D1240&amp;"']).value),true)) for(members('besgcov index'))","#asof",_xll.BQL.Date(#REF!),"#4 = classification_name(bics,4)","#3 = classification_name(bics,3)","#2 = classification_name(bics,2)","#if= "&amp;'[11]Peer Sheet'!$AE$2&amp;"","#Peer = "&amp;'[11]Peer Sheet'!$AE$3&amp;""),G1240)*1,"-")))</f>
        <v>#REF!</v>
      </c>
      <c r="L1240" s="28" t="e">
        <f>IF(#REF!="","",IF(D1240="","",IF(#REF!="Yes",_xll.BQL.Query(#REF!&amp;"get(dropna(matches(groupcut(#S,by=#peer,n=10),long_comp_name().value == value(long_comp_name().value,['"&amp;D1240&amp;"']).value),true)) for(members('besgcov index'))","#asof",_xll.BQL.Date(#REF!),"#4 = classification_name(bics,4)","#3 = classification_name(bics,3)","#2 = classification_name(bics,2)","#if= "&amp;'[11]Peer Sheet'!$AE$2&amp;"","#Peer = "&amp;'[11]Peer Sheet'!$AE$3&amp;""),H1240)))</f>
        <v>#REF!</v>
      </c>
      <c r="M1240" s="28" t="e">
        <f>IF(#REF!="","",IF(D1240="","",IF(#REF!="Yes",_xll.BQL.Query(#REF!&amp;"get(dropna(matches(groupcut(#G,by=#peer,n=10),long_comp_name().value == value(long_comp_name().value,['"&amp;D1240&amp;"']).value),true)) for(members('besgcov index'))","#asof",_xll.BQL.Date(#REF!),"#4 = classification_name(bics,4)","#3 = classification_name(bics,3)","#2 = classification_name(bics,2)","#if= "&amp;'[11]Peer Sheet'!$AE$2&amp;"","#Peer = "&amp;'[11]Peer Sheet'!$AE$3&amp;""),I1240)))</f>
        <v>#REF!</v>
      </c>
    </row>
    <row r="1241" spans="11:13">
      <c r="K1241" s="28" t="e">
        <f>IF(#REF!="","",IF(D1241="","",IFERROR(IF(#REF!="Yes",_xll.BQL.Query(#REF!&amp;"get(dropna(matches(groupcut(#E,by=#peer,n=10),long_comp_name().value == value(long_comp_name().value,['"&amp;D1241&amp;"']).value),true)) for(members('besgcov index'))","#asof",_xll.BQL.Date(#REF!),"#4 = classification_name(bics,4)","#3 = classification_name(bics,3)","#2 = classification_name(bics,2)","#if= "&amp;'[11]Peer Sheet'!$AE$2&amp;"","#Peer = "&amp;'[11]Peer Sheet'!$AE$3&amp;""),G1241)*1,"-")))</f>
        <v>#REF!</v>
      </c>
      <c r="L1241" s="28" t="e">
        <f>IF(#REF!="","",IF(D1241="","",IF(#REF!="Yes",_xll.BQL.Query(#REF!&amp;"get(dropna(matches(groupcut(#S,by=#peer,n=10),long_comp_name().value == value(long_comp_name().value,['"&amp;D1241&amp;"']).value),true)) for(members('besgcov index'))","#asof",_xll.BQL.Date(#REF!),"#4 = classification_name(bics,4)","#3 = classification_name(bics,3)","#2 = classification_name(bics,2)","#if= "&amp;'[11]Peer Sheet'!$AE$2&amp;"","#Peer = "&amp;'[11]Peer Sheet'!$AE$3&amp;""),H1241)))</f>
        <v>#REF!</v>
      </c>
      <c r="M1241" s="28" t="e">
        <f>IF(#REF!="","",IF(D1241="","",IF(#REF!="Yes",_xll.BQL.Query(#REF!&amp;"get(dropna(matches(groupcut(#G,by=#peer,n=10),long_comp_name().value == value(long_comp_name().value,['"&amp;D1241&amp;"']).value),true)) for(members('besgcov index'))","#asof",_xll.BQL.Date(#REF!),"#4 = classification_name(bics,4)","#3 = classification_name(bics,3)","#2 = classification_name(bics,2)","#if= "&amp;'[11]Peer Sheet'!$AE$2&amp;"","#Peer = "&amp;'[11]Peer Sheet'!$AE$3&amp;""),I1241)))</f>
        <v>#REF!</v>
      </c>
    </row>
    <row r="1242" spans="11:13">
      <c r="K1242" s="28" t="e">
        <f>IF(#REF!="","",IF(D1242="","",IFERROR(IF(#REF!="Yes",_xll.BQL.Query(#REF!&amp;"get(dropna(matches(groupcut(#E,by=#peer,n=10),long_comp_name().value == value(long_comp_name().value,['"&amp;D1242&amp;"']).value),true)) for(members('besgcov index'))","#asof",_xll.BQL.Date(#REF!),"#4 = classification_name(bics,4)","#3 = classification_name(bics,3)","#2 = classification_name(bics,2)","#if= "&amp;'[11]Peer Sheet'!$AE$2&amp;"","#Peer = "&amp;'[11]Peer Sheet'!$AE$3&amp;""),G1242)*1,"-")))</f>
        <v>#REF!</v>
      </c>
      <c r="L1242" s="28" t="e">
        <f>IF(#REF!="","",IF(D1242="","",IF(#REF!="Yes",_xll.BQL.Query(#REF!&amp;"get(dropna(matches(groupcut(#S,by=#peer,n=10),long_comp_name().value == value(long_comp_name().value,['"&amp;D1242&amp;"']).value),true)) for(members('besgcov index'))","#asof",_xll.BQL.Date(#REF!),"#4 = classification_name(bics,4)","#3 = classification_name(bics,3)","#2 = classification_name(bics,2)","#if= "&amp;'[11]Peer Sheet'!$AE$2&amp;"","#Peer = "&amp;'[11]Peer Sheet'!$AE$3&amp;""),H1242)))</f>
        <v>#REF!</v>
      </c>
      <c r="M1242" s="28" t="e">
        <f>IF(#REF!="","",IF(D1242="","",IF(#REF!="Yes",_xll.BQL.Query(#REF!&amp;"get(dropna(matches(groupcut(#G,by=#peer,n=10),long_comp_name().value == value(long_comp_name().value,['"&amp;D1242&amp;"']).value),true)) for(members('besgcov index'))","#asof",_xll.BQL.Date(#REF!),"#4 = classification_name(bics,4)","#3 = classification_name(bics,3)","#2 = classification_name(bics,2)","#if= "&amp;'[11]Peer Sheet'!$AE$2&amp;"","#Peer = "&amp;'[11]Peer Sheet'!$AE$3&amp;""),I1242)))</f>
        <v>#REF!</v>
      </c>
    </row>
    <row r="1243" spans="11:13">
      <c r="K1243" s="28" t="e">
        <f>IF(#REF!="","",IF(D1243="","",IFERROR(IF(#REF!="Yes",_xll.BQL.Query(#REF!&amp;"get(dropna(matches(groupcut(#E,by=#peer,n=10),long_comp_name().value == value(long_comp_name().value,['"&amp;D1243&amp;"']).value),true)) for(members('besgcov index'))","#asof",_xll.BQL.Date(#REF!),"#4 = classification_name(bics,4)","#3 = classification_name(bics,3)","#2 = classification_name(bics,2)","#if= "&amp;'[11]Peer Sheet'!$AE$2&amp;"","#Peer = "&amp;'[11]Peer Sheet'!$AE$3&amp;""),G1243)*1,"-")))</f>
        <v>#REF!</v>
      </c>
      <c r="L1243" s="28" t="e">
        <f>IF(#REF!="","",IF(D1243="","",IF(#REF!="Yes",_xll.BQL.Query(#REF!&amp;"get(dropna(matches(groupcut(#S,by=#peer,n=10),long_comp_name().value == value(long_comp_name().value,['"&amp;D1243&amp;"']).value),true)) for(members('besgcov index'))","#asof",_xll.BQL.Date(#REF!),"#4 = classification_name(bics,4)","#3 = classification_name(bics,3)","#2 = classification_name(bics,2)","#if= "&amp;'[11]Peer Sheet'!$AE$2&amp;"","#Peer = "&amp;'[11]Peer Sheet'!$AE$3&amp;""),H1243)))</f>
        <v>#REF!</v>
      </c>
      <c r="M1243" s="28" t="e">
        <f>IF(#REF!="","",IF(D1243="","",IF(#REF!="Yes",_xll.BQL.Query(#REF!&amp;"get(dropna(matches(groupcut(#G,by=#peer,n=10),long_comp_name().value == value(long_comp_name().value,['"&amp;D1243&amp;"']).value),true)) for(members('besgcov index'))","#asof",_xll.BQL.Date(#REF!),"#4 = classification_name(bics,4)","#3 = classification_name(bics,3)","#2 = classification_name(bics,2)","#if= "&amp;'[11]Peer Sheet'!$AE$2&amp;"","#Peer = "&amp;'[11]Peer Sheet'!$AE$3&amp;""),I1243)))</f>
        <v>#REF!</v>
      </c>
    </row>
    <row r="1244" spans="11:13">
      <c r="K1244" s="28" t="e">
        <f>IF(#REF!="","",IF(D1244="","",IFERROR(IF(#REF!="Yes",_xll.BQL.Query(#REF!&amp;"get(dropna(matches(groupcut(#E,by=#peer,n=10),long_comp_name().value == value(long_comp_name().value,['"&amp;D1244&amp;"']).value),true)) for(members('besgcov index'))","#asof",_xll.BQL.Date(#REF!),"#4 = classification_name(bics,4)","#3 = classification_name(bics,3)","#2 = classification_name(bics,2)","#if= "&amp;'[11]Peer Sheet'!$AE$2&amp;"","#Peer = "&amp;'[11]Peer Sheet'!$AE$3&amp;""),G1244)*1,"-")))</f>
        <v>#REF!</v>
      </c>
      <c r="L1244" s="28" t="e">
        <f>IF(#REF!="","",IF(D1244="","",IF(#REF!="Yes",_xll.BQL.Query(#REF!&amp;"get(dropna(matches(groupcut(#S,by=#peer,n=10),long_comp_name().value == value(long_comp_name().value,['"&amp;D1244&amp;"']).value),true)) for(members('besgcov index'))","#asof",_xll.BQL.Date(#REF!),"#4 = classification_name(bics,4)","#3 = classification_name(bics,3)","#2 = classification_name(bics,2)","#if= "&amp;'[11]Peer Sheet'!$AE$2&amp;"","#Peer = "&amp;'[11]Peer Sheet'!$AE$3&amp;""),H1244)))</f>
        <v>#REF!</v>
      </c>
      <c r="M1244" s="28" t="e">
        <f>IF(#REF!="","",IF(D1244="","",IF(#REF!="Yes",_xll.BQL.Query(#REF!&amp;"get(dropna(matches(groupcut(#G,by=#peer,n=10),long_comp_name().value == value(long_comp_name().value,['"&amp;D1244&amp;"']).value),true)) for(members('besgcov index'))","#asof",_xll.BQL.Date(#REF!),"#4 = classification_name(bics,4)","#3 = classification_name(bics,3)","#2 = classification_name(bics,2)","#if= "&amp;'[11]Peer Sheet'!$AE$2&amp;"","#Peer = "&amp;'[11]Peer Sheet'!$AE$3&amp;""),I1244)))</f>
        <v>#REF!</v>
      </c>
    </row>
    <row r="1245" spans="11:13">
      <c r="K1245" s="28" t="e">
        <f>IF(#REF!="","",IF(D1245="","",IFERROR(IF(#REF!="Yes",_xll.BQL.Query(#REF!&amp;"get(dropna(matches(groupcut(#E,by=#peer,n=10),long_comp_name().value == value(long_comp_name().value,['"&amp;D1245&amp;"']).value),true)) for(members('besgcov index'))","#asof",_xll.BQL.Date(#REF!),"#4 = classification_name(bics,4)","#3 = classification_name(bics,3)","#2 = classification_name(bics,2)","#if= "&amp;'[11]Peer Sheet'!$AE$2&amp;"","#Peer = "&amp;'[11]Peer Sheet'!$AE$3&amp;""),G1245)*1,"-")))</f>
        <v>#REF!</v>
      </c>
      <c r="L1245" s="28" t="e">
        <f>IF(#REF!="","",IF(D1245="","",IF(#REF!="Yes",_xll.BQL.Query(#REF!&amp;"get(dropna(matches(groupcut(#S,by=#peer,n=10),long_comp_name().value == value(long_comp_name().value,['"&amp;D1245&amp;"']).value),true)) for(members('besgcov index'))","#asof",_xll.BQL.Date(#REF!),"#4 = classification_name(bics,4)","#3 = classification_name(bics,3)","#2 = classification_name(bics,2)","#if= "&amp;'[11]Peer Sheet'!$AE$2&amp;"","#Peer = "&amp;'[11]Peer Sheet'!$AE$3&amp;""),H1245)))</f>
        <v>#REF!</v>
      </c>
      <c r="M1245" s="28" t="e">
        <f>IF(#REF!="","",IF(D1245="","",IF(#REF!="Yes",_xll.BQL.Query(#REF!&amp;"get(dropna(matches(groupcut(#G,by=#peer,n=10),long_comp_name().value == value(long_comp_name().value,['"&amp;D1245&amp;"']).value),true)) for(members('besgcov index'))","#asof",_xll.BQL.Date(#REF!),"#4 = classification_name(bics,4)","#3 = classification_name(bics,3)","#2 = classification_name(bics,2)","#if= "&amp;'[11]Peer Sheet'!$AE$2&amp;"","#Peer = "&amp;'[11]Peer Sheet'!$AE$3&amp;""),I1245)))</f>
        <v>#REF!</v>
      </c>
    </row>
    <row r="1246" spans="11:13">
      <c r="K1246" s="28" t="e">
        <f>IF(#REF!="","",IF(D1246="","",IFERROR(IF(#REF!="Yes",_xll.BQL.Query(#REF!&amp;"get(dropna(matches(groupcut(#E,by=#peer,n=10),long_comp_name().value == value(long_comp_name().value,['"&amp;D1246&amp;"']).value),true)) for(members('besgcov index'))","#asof",_xll.BQL.Date(#REF!),"#4 = classification_name(bics,4)","#3 = classification_name(bics,3)","#2 = classification_name(bics,2)","#if= "&amp;'[11]Peer Sheet'!$AE$2&amp;"","#Peer = "&amp;'[11]Peer Sheet'!$AE$3&amp;""),G1246)*1,"-")))</f>
        <v>#REF!</v>
      </c>
      <c r="L1246" s="28" t="e">
        <f>IF(#REF!="","",IF(D1246="","",IF(#REF!="Yes",_xll.BQL.Query(#REF!&amp;"get(dropna(matches(groupcut(#S,by=#peer,n=10),long_comp_name().value == value(long_comp_name().value,['"&amp;D1246&amp;"']).value),true)) for(members('besgcov index'))","#asof",_xll.BQL.Date(#REF!),"#4 = classification_name(bics,4)","#3 = classification_name(bics,3)","#2 = classification_name(bics,2)","#if= "&amp;'[11]Peer Sheet'!$AE$2&amp;"","#Peer = "&amp;'[11]Peer Sheet'!$AE$3&amp;""),H1246)))</f>
        <v>#REF!</v>
      </c>
      <c r="M1246" s="28" t="e">
        <f>IF(#REF!="","",IF(D1246="","",IF(#REF!="Yes",_xll.BQL.Query(#REF!&amp;"get(dropna(matches(groupcut(#G,by=#peer,n=10),long_comp_name().value == value(long_comp_name().value,['"&amp;D1246&amp;"']).value),true)) for(members('besgcov index'))","#asof",_xll.BQL.Date(#REF!),"#4 = classification_name(bics,4)","#3 = classification_name(bics,3)","#2 = classification_name(bics,2)","#if= "&amp;'[11]Peer Sheet'!$AE$2&amp;"","#Peer = "&amp;'[11]Peer Sheet'!$AE$3&amp;""),I1246)))</f>
        <v>#REF!</v>
      </c>
    </row>
    <row r="1247" spans="11:13">
      <c r="K1247" s="28" t="e">
        <f>IF(#REF!="","",IF(D1247="","",IFERROR(IF(#REF!="Yes",_xll.BQL.Query(#REF!&amp;"get(dropna(matches(groupcut(#E,by=#peer,n=10),long_comp_name().value == value(long_comp_name().value,['"&amp;D1247&amp;"']).value),true)) for(members('besgcov index'))","#asof",_xll.BQL.Date(#REF!),"#4 = classification_name(bics,4)","#3 = classification_name(bics,3)","#2 = classification_name(bics,2)","#if= "&amp;'[11]Peer Sheet'!$AE$2&amp;"","#Peer = "&amp;'[11]Peer Sheet'!$AE$3&amp;""),G1247)*1,"-")))</f>
        <v>#REF!</v>
      </c>
      <c r="L1247" s="28" t="e">
        <f>IF(#REF!="","",IF(D1247="","",IF(#REF!="Yes",_xll.BQL.Query(#REF!&amp;"get(dropna(matches(groupcut(#S,by=#peer,n=10),long_comp_name().value == value(long_comp_name().value,['"&amp;D1247&amp;"']).value),true)) for(members('besgcov index'))","#asof",_xll.BQL.Date(#REF!),"#4 = classification_name(bics,4)","#3 = classification_name(bics,3)","#2 = classification_name(bics,2)","#if= "&amp;'[11]Peer Sheet'!$AE$2&amp;"","#Peer = "&amp;'[11]Peer Sheet'!$AE$3&amp;""),H1247)))</f>
        <v>#REF!</v>
      </c>
      <c r="M1247" s="28" t="e">
        <f>IF(#REF!="","",IF(D1247="","",IF(#REF!="Yes",_xll.BQL.Query(#REF!&amp;"get(dropna(matches(groupcut(#G,by=#peer,n=10),long_comp_name().value == value(long_comp_name().value,['"&amp;D1247&amp;"']).value),true)) for(members('besgcov index'))","#asof",_xll.BQL.Date(#REF!),"#4 = classification_name(bics,4)","#3 = classification_name(bics,3)","#2 = classification_name(bics,2)","#if= "&amp;'[11]Peer Sheet'!$AE$2&amp;"","#Peer = "&amp;'[11]Peer Sheet'!$AE$3&amp;""),I1247)))</f>
        <v>#REF!</v>
      </c>
    </row>
    <row r="1248" spans="11:13">
      <c r="K1248" s="28" t="e">
        <f>IF(#REF!="","",IF(D1248="","",IFERROR(IF(#REF!="Yes",_xll.BQL.Query(#REF!&amp;"get(dropna(matches(groupcut(#E,by=#peer,n=10),long_comp_name().value == value(long_comp_name().value,['"&amp;D1248&amp;"']).value),true)) for(members('besgcov index'))","#asof",_xll.BQL.Date(#REF!),"#4 = classification_name(bics,4)","#3 = classification_name(bics,3)","#2 = classification_name(bics,2)","#if= "&amp;'[11]Peer Sheet'!$AE$2&amp;"","#Peer = "&amp;'[11]Peer Sheet'!$AE$3&amp;""),G1248)*1,"-")))</f>
        <v>#REF!</v>
      </c>
      <c r="L1248" s="28" t="e">
        <f>IF(#REF!="","",IF(D1248="","",IF(#REF!="Yes",_xll.BQL.Query(#REF!&amp;"get(dropna(matches(groupcut(#S,by=#peer,n=10),long_comp_name().value == value(long_comp_name().value,['"&amp;D1248&amp;"']).value),true)) for(members('besgcov index'))","#asof",_xll.BQL.Date(#REF!),"#4 = classification_name(bics,4)","#3 = classification_name(bics,3)","#2 = classification_name(bics,2)","#if= "&amp;'[11]Peer Sheet'!$AE$2&amp;"","#Peer = "&amp;'[11]Peer Sheet'!$AE$3&amp;""),H1248)))</f>
        <v>#REF!</v>
      </c>
      <c r="M1248" s="28" t="e">
        <f>IF(#REF!="","",IF(D1248="","",IF(#REF!="Yes",_xll.BQL.Query(#REF!&amp;"get(dropna(matches(groupcut(#G,by=#peer,n=10),long_comp_name().value == value(long_comp_name().value,['"&amp;D1248&amp;"']).value),true)) for(members('besgcov index'))","#asof",_xll.BQL.Date(#REF!),"#4 = classification_name(bics,4)","#3 = classification_name(bics,3)","#2 = classification_name(bics,2)","#if= "&amp;'[11]Peer Sheet'!$AE$2&amp;"","#Peer = "&amp;'[11]Peer Sheet'!$AE$3&amp;""),I1248)))</f>
        <v>#REF!</v>
      </c>
    </row>
    <row r="1249" spans="11:13">
      <c r="K1249" s="28" t="e">
        <f>IF(#REF!="","",IF(D1249="","",IFERROR(IF(#REF!="Yes",_xll.BQL.Query(#REF!&amp;"get(dropna(matches(groupcut(#E,by=#peer,n=10),long_comp_name().value == value(long_comp_name().value,['"&amp;D1249&amp;"']).value),true)) for(members('besgcov index'))","#asof",_xll.BQL.Date(#REF!),"#4 = classification_name(bics,4)","#3 = classification_name(bics,3)","#2 = classification_name(bics,2)","#if= "&amp;'[11]Peer Sheet'!$AE$2&amp;"","#Peer = "&amp;'[11]Peer Sheet'!$AE$3&amp;""),G1249)*1,"-")))</f>
        <v>#REF!</v>
      </c>
      <c r="L1249" s="28" t="e">
        <f>IF(#REF!="","",IF(D1249="","",IF(#REF!="Yes",_xll.BQL.Query(#REF!&amp;"get(dropna(matches(groupcut(#S,by=#peer,n=10),long_comp_name().value == value(long_comp_name().value,['"&amp;D1249&amp;"']).value),true)) for(members('besgcov index'))","#asof",_xll.BQL.Date(#REF!),"#4 = classification_name(bics,4)","#3 = classification_name(bics,3)","#2 = classification_name(bics,2)","#if= "&amp;'[11]Peer Sheet'!$AE$2&amp;"","#Peer = "&amp;'[11]Peer Sheet'!$AE$3&amp;""),H1249)))</f>
        <v>#REF!</v>
      </c>
      <c r="M1249" s="28" t="e">
        <f>IF(#REF!="","",IF(D1249="","",IF(#REF!="Yes",_xll.BQL.Query(#REF!&amp;"get(dropna(matches(groupcut(#G,by=#peer,n=10),long_comp_name().value == value(long_comp_name().value,['"&amp;D1249&amp;"']).value),true)) for(members('besgcov index'))","#asof",_xll.BQL.Date(#REF!),"#4 = classification_name(bics,4)","#3 = classification_name(bics,3)","#2 = classification_name(bics,2)","#if= "&amp;'[11]Peer Sheet'!$AE$2&amp;"","#Peer = "&amp;'[11]Peer Sheet'!$AE$3&amp;""),I1249)))</f>
        <v>#REF!</v>
      </c>
    </row>
    <row r="1250" spans="11:13">
      <c r="K1250" s="28" t="e">
        <f>IF(#REF!="","",IF(D1250="","",IFERROR(IF(#REF!="Yes",_xll.BQL.Query(#REF!&amp;"get(dropna(matches(groupcut(#E,by=#peer,n=10),long_comp_name().value == value(long_comp_name().value,['"&amp;D1250&amp;"']).value),true)) for(members('besgcov index'))","#asof",_xll.BQL.Date(#REF!),"#4 = classification_name(bics,4)","#3 = classification_name(bics,3)","#2 = classification_name(bics,2)","#if= "&amp;'[11]Peer Sheet'!$AE$2&amp;"","#Peer = "&amp;'[11]Peer Sheet'!$AE$3&amp;""),G1250)*1,"-")))</f>
        <v>#REF!</v>
      </c>
      <c r="L1250" s="28" t="e">
        <f>IF(#REF!="","",IF(D1250="","",IF(#REF!="Yes",_xll.BQL.Query(#REF!&amp;"get(dropna(matches(groupcut(#S,by=#peer,n=10),long_comp_name().value == value(long_comp_name().value,['"&amp;D1250&amp;"']).value),true)) for(members('besgcov index'))","#asof",_xll.BQL.Date(#REF!),"#4 = classification_name(bics,4)","#3 = classification_name(bics,3)","#2 = classification_name(bics,2)","#if= "&amp;'[11]Peer Sheet'!$AE$2&amp;"","#Peer = "&amp;'[11]Peer Sheet'!$AE$3&amp;""),H1250)))</f>
        <v>#REF!</v>
      </c>
      <c r="M1250" s="28" t="e">
        <f>IF(#REF!="","",IF(D1250="","",IF(#REF!="Yes",_xll.BQL.Query(#REF!&amp;"get(dropna(matches(groupcut(#G,by=#peer,n=10),long_comp_name().value == value(long_comp_name().value,['"&amp;D1250&amp;"']).value),true)) for(members('besgcov index'))","#asof",_xll.BQL.Date(#REF!),"#4 = classification_name(bics,4)","#3 = classification_name(bics,3)","#2 = classification_name(bics,2)","#if= "&amp;'[11]Peer Sheet'!$AE$2&amp;"","#Peer = "&amp;'[11]Peer Sheet'!$AE$3&amp;""),I1250)))</f>
        <v>#REF!</v>
      </c>
    </row>
    <row r="1251" spans="11:13">
      <c r="K1251" s="28" t="e">
        <f>IF(#REF!="","",IF(D1251="","",IFERROR(IF(#REF!="Yes",_xll.BQL.Query(#REF!&amp;"get(dropna(matches(groupcut(#E,by=#peer,n=10),long_comp_name().value == value(long_comp_name().value,['"&amp;D1251&amp;"']).value),true)) for(members('besgcov index'))","#asof",_xll.BQL.Date(#REF!),"#4 = classification_name(bics,4)","#3 = classification_name(bics,3)","#2 = classification_name(bics,2)","#if= "&amp;'[11]Peer Sheet'!$AE$2&amp;"","#Peer = "&amp;'[11]Peer Sheet'!$AE$3&amp;""),G1251)*1,"-")))</f>
        <v>#REF!</v>
      </c>
      <c r="L1251" s="28" t="e">
        <f>IF(#REF!="","",IF(D1251="","",IF(#REF!="Yes",_xll.BQL.Query(#REF!&amp;"get(dropna(matches(groupcut(#S,by=#peer,n=10),long_comp_name().value == value(long_comp_name().value,['"&amp;D1251&amp;"']).value),true)) for(members('besgcov index'))","#asof",_xll.BQL.Date(#REF!),"#4 = classification_name(bics,4)","#3 = classification_name(bics,3)","#2 = classification_name(bics,2)","#if= "&amp;'[11]Peer Sheet'!$AE$2&amp;"","#Peer = "&amp;'[11]Peer Sheet'!$AE$3&amp;""),H1251)))</f>
        <v>#REF!</v>
      </c>
      <c r="M1251" s="28" t="e">
        <f>IF(#REF!="","",IF(D1251="","",IF(#REF!="Yes",_xll.BQL.Query(#REF!&amp;"get(dropna(matches(groupcut(#G,by=#peer,n=10),long_comp_name().value == value(long_comp_name().value,['"&amp;D1251&amp;"']).value),true)) for(members('besgcov index'))","#asof",_xll.BQL.Date(#REF!),"#4 = classification_name(bics,4)","#3 = classification_name(bics,3)","#2 = classification_name(bics,2)","#if= "&amp;'[11]Peer Sheet'!$AE$2&amp;"","#Peer = "&amp;'[11]Peer Sheet'!$AE$3&amp;""),I1251)))</f>
        <v>#REF!</v>
      </c>
    </row>
    <row r="1252" spans="11:13">
      <c r="K1252" s="28" t="e">
        <f>IF(#REF!="","",IF(D1252="","",IFERROR(IF(#REF!="Yes",_xll.BQL.Query(#REF!&amp;"get(dropna(matches(groupcut(#E,by=#peer,n=10),long_comp_name().value == value(long_comp_name().value,['"&amp;D1252&amp;"']).value),true)) for(members('besgcov index'))","#asof",_xll.BQL.Date(#REF!),"#4 = classification_name(bics,4)","#3 = classification_name(bics,3)","#2 = classification_name(bics,2)","#if= "&amp;'[11]Peer Sheet'!$AE$2&amp;"","#Peer = "&amp;'[11]Peer Sheet'!$AE$3&amp;""),G1252)*1,"-")))</f>
        <v>#REF!</v>
      </c>
      <c r="L1252" s="28" t="e">
        <f>IF(#REF!="","",IF(D1252="","",IF(#REF!="Yes",_xll.BQL.Query(#REF!&amp;"get(dropna(matches(groupcut(#S,by=#peer,n=10),long_comp_name().value == value(long_comp_name().value,['"&amp;D1252&amp;"']).value),true)) for(members('besgcov index'))","#asof",_xll.BQL.Date(#REF!),"#4 = classification_name(bics,4)","#3 = classification_name(bics,3)","#2 = classification_name(bics,2)","#if= "&amp;'[11]Peer Sheet'!$AE$2&amp;"","#Peer = "&amp;'[11]Peer Sheet'!$AE$3&amp;""),H1252)))</f>
        <v>#REF!</v>
      </c>
      <c r="M1252" s="28" t="e">
        <f>IF(#REF!="","",IF(D1252="","",IF(#REF!="Yes",_xll.BQL.Query(#REF!&amp;"get(dropna(matches(groupcut(#G,by=#peer,n=10),long_comp_name().value == value(long_comp_name().value,['"&amp;D1252&amp;"']).value),true)) for(members('besgcov index'))","#asof",_xll.BQL.Date(#REF!),"#4 = classification_name(bics,4)","#3 = classification_name(bics,3)","#2 = classification_name(bics,2)","#if= "&amp;'[11]Peer Sheet'!$AE$2&amp;"","#Peer = "&amp;'[11]Peer Sheet'!$AE$3&amp;""),I1252)))</f>
        <v>#REF!</v>
      </c>
    </row>
    <row r="1253" spans="11:13">
      <c r="K1253" s="28" t="e">
        <f>IF(#REF!="","",IF(D1253="","",IFERROR(IF(#REF!="Yes",_xll.BQL.Query(#REF!&amp;"get(dropna(matches(groupcut(#E,by=#peer,n=10),long_comp_name().value == value(long_comp_name().value,['"&amp;D1253&amp;"']).value),true)) for(members('besgcov index'))","#asof",_xll.BQL.Date(#REF!),"#4 = classification_name(bics,4)","#3 = classification_name(bics,3)","#2 = classification_name(bics,2)","#if= "&amp;'[11]Peer Sheet'!$AE$2&amp;"","#Peer = "&amp;'[11]Peer Sheet'!$AE$3&amp;""),G1253)*1,"-")))</f>
        <v>#REF!</v>
      </c>
      <c r="L1253" s="28" t="e">
        <f>IF(#REF!="","",IF(D1253="","",IF(#REF!="Yes",_xll.BQL.Query(#REF!&amp;"get(dropna(matches(groupcut(#S,by=#peer,n=10),long_comp_name().value == value(long_comp_name().value,['"&amp;D1253&amp;"']).value),true)) for(members('besgcov index'))","#asof",_xll.BQL.Date(#REF!),"#4 = classification_name(bics,4)","#3 = classification_name(bics,3)","#2 = classification_name(bics,2)","#if= "&amp;'[11]Peer Sheet'!$AE$2&amp;"","#Peer = "&amp;'[11]Peer Sheet'!$AE$3&amp;""),H1253)))</f>
        <v>#REF!</v>
      </c>
      <c r="M1253" s="28" t="e">
        <f>IF(#REF!="","",IF(D1253="","",IF(#REF!="Yes",_xll.BQL.Query(#REF!&amp;"get(dropna(matches(groupcut(#G,by=#peer,n=10),long_comp_name().value == value(long_comp_name().value,['"&amp;D1253&amp;"']).value),true)) for(members('besgcov index'))","#asof",_xll.BQL.Date(#REF!),"#4 = classification_name(bics,4)","#3 = classification_name(bics,3)","#2 = classification_name(bics,2)","#if= "&amp;'[11]Peer Sheet'!$AE$2&amp;"","#Peer = "&amp;'[11]Peer Sheet'!$AE$3&amp;""),I1253)))</f>
        <v>#REF!</v>
      </c>
    </row>
    <row r="1254" spans="11:13">
      <c r="K1254" s="28" t="e">
        <f>IF(#REF!="","",IF(D1254="","",IFERROR(IF(#REF!="Yes",_xll.BQL.Query(#REF!&amp;"get(dropna(matches(groupcut(#E,by=#peer,n=10),long_comp_name().value == value(long_comp_name().value,['"&amp;D1254&amp;"']).value),true)) for(members('besgcov index'))","#asof",_xll.BQL.Date(#REF!),"#4 = classification_name(bics,4)","#3 = classification_name(bics,3)","#2 = classification_name(bics,2)","#if= "&amp;'[11]Peer Sheet'!$AE$2&amp;"","#Peer = "&amp;'[11]Peer Sheet'!$AE$3&amp;""),G1254)*1,"-")))</f>
        <v>#REF!</v>
      </c>
      <c r="L1254" s="28" t="e">
        <f>IF(#REF!="","",IF(D1254="","",IF(#REF!="Yes",_xll.BQL.Query(#REF!&amp;"get(dropna(matches(groupcut(#S,by=#peer,n=10),long_comp_name().value == value(long_comp_name().value,['"&amp;D1254&amp;"']).value),true)) for(members('besgcov index'))","#asof",_xll.BQL.Date(#REF!),"#4 = classification_name(bics,4)","#3 = classification_name(bics,3)","#2 = classification_name(bics,2)","#if= "&amp;'[11]Peer Sheet'!$AE$2&amp;"","#Peer = "&amp;'[11]Peer Sheet'!$AE$3&amp;""),H1254)))</f>
        <v>#REF!</v>
      </c>
      <c r="M1254" s="28" t="e">
        <f>IF(#REF!="","",IF(D1254="","",IF(#REF!="Yes",_xll.BQL.Query(#REF!&amp;"get(dropna(matches(groupcut(#G,by=#peer,n=10),long_comp_name().value == value(long_comp_name().value,['"&amp;D1254&amp;"']).value),true)) for(members('besgcov index'))","#asof",_xll.BQL.Date(#REF!),"#4 = classification_name(bics,4)","#3 = classification_name(bics,3)","#2 = classification_name(bics,2)","#if= "&amp;'[11]Peer Sheet'!$AE$2&amp;"","#Peer = "&amp;'[11]Peer Sheet'!$AE$3&amp;""),I1254)))</f>
        <v>#REF!</v>
      </c>
    </row>
    <row r="1255" spans="11:13">
      <c r="K1255" s="28" t="e">
        <f>IF(#REF!="","",IF(D1255="","",IFERROR(IF(#REF!="Yes",_xll.BQL.Query(#REF!&amp;"get(dropna(matches(groupcut(#E,by=#peer,n=10),long_comp_name().value == value(long_comp_name().value,['"&amp;D1255&amp;"']).value),true)) for(members('besgcov index'))","#asof",_xll.BQL.Date(#REF!),"#4 = classification_name(bics,4)","#3 = classification_name(bics,3)","#2 = classification_name(bics,2)","#if= "&amp;'[11]Peer Sheet'!$AE$2&amp;"","#Peer = "&amp;'[11]Peer Sheet'!$AE$3&amp;""),G1255)*1,"-")))</f>
        <v>#REF!</v>
      </c>
      <c r="L1255" s="28" t="e">
        <f>IF(#REF!="","",IF(D1255="","",IF(#REF!="Yes",_xll.BQL.Query(#REF!&amp;"get(dropna(matches(groupcut(#S,by=#peer,n=10),long_comp_name().value == value(long_comp_name().value,['"&amp;D1255&amp;"']).value),true)) for(members('besgcov index'))","#asof",_xll.BQL.Date(#REF!),"#4 = classification_name(bics,4)","#3 = classification_name(bics,3)","#2 = classification_name(bics,2)","#if= "&amp;'[11]Peer Sheet'!$AE$2&amp;"","#Peer = "&amp;'[11]Peer Sheet'!$AE$3&amp;""),H1255)))</f>
        <v>#REF!</v>
      </c>
      <c r="M1255" s="28" t="e">
        <f>IF(#REF!="","",IF(D1255="","",IF(#REF!="Yes",_xll.BQL.Query(#REF!&amp;"get(dropna(matches(groupcut(#G,by=#peer,n=10),long_comp_name().value == value(long_comp_name().value,['"&amp;D1255&amp;"']).value),true)) for(members('besgcov index'))","#asof",_xll.BQL.Date(#REF!),"#4 = classification_name(bics,4)","#3 = classification_name(bics,3)","#2 = classification_name(bics,2)","#if= "&amp;'[11]Peer Sheet'!$AE$2&amp;"","#Peer = "&amp;'[11]Peer Sheet'!$AE$3&amp;""),I1255)))</f>
        <v>#REF!</v>
      </c>
    </row>
    <row r="1256" spans="11:13">
      <c r="K1256" s="28" t="e">
        <f>IF(#REF!="","",IF(D1256="","",IFERROR(IF(#REF!="Yes",_xll.BQL.Query(#REF!&amp;"get(dropna(matches(groupcut(#E,by=#peer,n=10),long_comp_name().value == value(long_comp_name().value,['"&amp;D1256&amp;"']).value),true)) for(members('besgcov index'))","#asof",_xll.BQL.Date(#REF!),"#4 = classification_name(bics,4)","#3 = classification_name(bics,3)","#2 = classification_name(bics,2)","#if= "&amp;'[11]Peer Sheet'!$AE$2&amp;"","#Peer = "&amp;'[11]Peer Sheet'!$AE$3&amp;""),G1256)*1,"-")))</f>
        <v>#REF!</v>
      </c>
      <c r="L1256" s="28" t="e">
        <f>IF(#REF!="","",IF(D1256="","",IF(#REF!="Yes",_xll.BQL.Query(#REF!&amp;"get(dropna(matches(groupcut(#S,by=#peer,n=10),long_comp_name().value == value(long_comp_name().value,['"&amp;D1256&amp;"']).value),true)) for(members('besgcov index'))","#asof",_xll.BQL.Date(#REF!),"#4 = classification_name(bics,4)","#3 = classification_name(bics,3)","#2 = classification_name(bics,2)","#if= "&amp;'[11]Peer Sheet'!$AE$2&amp;"","#Peer = "&amp;'[11]Peer Sheet'!$AE$3&amp;""),H1256)))</f>
        <v>#REF!</v>
      </c>
      <c r="M1256" s="28" t="e">
        <f>IF(#REF!="","",IF(D1256="","",IF(#REF!="Yes",_xll.BQL.Query(#REF!&amp;"get(dropna(matches(groupcut(#G,by=#peer,n=10),long_comp_name().value == value(long_comp_name().value,['"&amp;D1256&amp;"']).value),true)) for(members('besgcov index'))","#asof",_xll.BQL.Date(#REF!),"#4 = classification_name(bics,4)","#3 = classification_name(bics,3)","#2 = classification_name(bics,2)","#if= "&amp;'[11]Peer Sheet'!$AE$2&amp;"","#Peer = "&amp;'[11]Peer Sheet'!$AE$3&amp;""),I1256)))</f>
        <v>#REF!</v>
      </c>
    </row>
    <row r="1257" spans="11:13">
      <c r="K1257" s="28" t="e">
        <f>IF(#REF!="","",IF(D1257="","",IFERROR(IF(#REF!="Yes",_xll.BQL.Query(#REF!&amp;"get(dropna(matches(groupcut(#E,by=#peer,n=10),long_comp_name().value == value(long_comp_name().value,['"&amp;D1257&amp;"']).value),true)) for(members('besgcov index'))","#asof",_xll.BQL.Date(#REF!),"#4 = classification_name(bics,4)","#3 = classification_name(bics,3)","#2 = classification_name(bics,2)","#if= "&amp;'[11]Peer Sheet'!$AE$2&amp;"","#Peer = "&amp;'[11]Peer Sheet'!$AE$3&amp;""),G1257)*1,"-")))</f>
        <v>#REF!</v>
      </c>
      <c r="L1257" s="28" t="e">
        <f>IF(#REF!="","",IF(D1257="","",IF(#REF!="Yes",_xll.BQL.Query(#REF!&amp;"get(dropna(matches(groupcut(#S,by=#peer,n=10),long_comp_name().value == value(long_comp_name().value,['"&amp;D1257&amp;"']).value),true)) for(members('besgcov index'))","#asof",_xll.BQL.Date(#REF!),"#4 = classification_name(bics,4)","#3 = classification_name(bics,3)","#2 = classification_name(bics,2)","#if= "&amp;'[11]Peer Sheet'!$AE$2&amp;"","#Peer = "&amp;'[11]Peer Sheet'!$AE$3&amp;""),H1257)))</f>
        <v>#REF!</v>
      </c>
      <c r="M1257" s="28" t="e">
        <f>IF(#REF!="","",IF(D1257="","",IF(#REF!="Yes",_xll.BQL.Query(#REF!&amp;"get(dropna(matches(groupcut(#G,by=#peer,n=10),long_comp_name().value == value(long_comp_name().value,['"&amp;D1257&amp;"']).value),true)) for(members('besgcov index'))","#asof",_xll.BQL.Date(#REF!),"#4 = classification_name(bics,4)","#3 = classification_name(bics,3)","#2 = classification_name(bics,2)","#if= "&amp;'[11]Peer Sheet'!$AE$2&amp;"","#Peer = "&amp;'[11]Peer Sheet'!$AE$3&amp;""),I1257)))</f>
        <v>#REF!</v>
      </c>
    </row>
    <row r="1258" spans="11:13">
      <c r="K1258" s="28" t="e">
        <f>IF(#REF!="","",IF(D1258="","",IFERROR(IF(#REF!="Yes",_xll.BQL.Query(#REF!&amp;"get(dropna(matches(groupcut(#E,by=#peer,n=10),long_comp_name().value == value(long_comp_name().value,['"&amp;D1258&amp;"']).value),true)) for(members('besgcov index'))","#asof",_xll.BQL.Date(#REF!),"#4 = classification_name(bics,4)","#3 = classification_name(bics,3)","#2 = classification_name(bics,2)","#if= "&amp;'[11]Peer Sheet'!$AE$2&amp;"","#Peer = "&amp;'[11]Peer Sheet'!$AE$3&amp;""),G1258)*1,"-")))</f>
        <v>#REF!</v>
      </c>
      <c r="L1258" s="28" t="e">
        <f>IF(#REF!="","",IF(D1258="","",IF(#REF!="Yes",_xll.BQL.Query(#REF!&amp;"get(dropna(matches(groupcut(#S,by=#peer,n=10),long_comp_name().value == value(long_comp_name().value,['"&amp;D1258&amp;"']).value),true)) for(members('besgcov index'))","#asof",_xll.BQL.Date(#REF!),"#4 = classification_name(bics,4)","#3 = classification_name(bics,3)","#2 = classification_name(bics,2)","#if= "&amp;'[11]Peer Sheet'!$AE$2&amp;"","#Peer = "&amp;'[11]Peer Sheet'!$AE$3&amp;""),H1258)))</f>
        <v>#REF!</v>
      </c>
      <c r="M1258" s="28" t="e">
        <f>IF(#REF!="","",IF(D1258="","",IF(#REF!="Yes",_xll.BQL.Query(#REF!&amp;"get(dropna(matches(groupcut(#G,by=#peer,n=10),long_comp_name().value == value(long_comp_name().value,['"&amp;D1258&amp;"']).value),true)) for(members('besgcov index'))","#asof",_xll.BQL.Date(#REF!),"#4 = classification_name(bics,4)","#3 = classification_name(bics,3)","#2 = classification_name(bics,2)","#if= "&amp;'[11]Peer Sheet'!$AE$2&amp;"","#Peer = "&amp;'[11]Peer Sheet'!$AE$3&amp;""),I1258)))</f>
        <v>#REF!</v>
      </c>
    </row>
    <row r="1259" spans="11:13">
      <c r="K1259" s="28" t="e">
        <f>IF(#REF!="","",IF(D1259="","",IFERROR(IF(#REF!="Yes",_xll.BQL.Query(#REF!&amp;"get(dropna(matches(groupcut(#E,by=#peer,n=10),long_comp_name().value == value(long_comp_name().value,['"&amp;D1259&amp;"']).value),true)) for(members('besgcov index'))","#asof",_xll.BQL.Date(#REF!),"#4 = classification_name(bics,4)","#3 = classification_name(bics,3)","#2 = classification_name(bics,2)","#if= "&amp;'[11]Peer Sheet'!$AE$2&amp;"","#Peer = "&amp;'[11]Peer Sheet'!$AE$3&amp;""),G1259)*1,"-")))</f>
        <v>#REF!</v>
      </c>
      <c r="L1259" s="28" t="e">
        <f>IF(#REF!="","",IF(D1259="","",IF(#REF!="Yes",_xll.BQL.Query(#REF!&amp;"get(dropna(matches(groupcut(#S,by=#peer,n=10),long_comp_name().value == value(long_comp_name().value,['"&amp;D1259&amp;"']).value),true)) for(members('besgcov index'))","#asof",_xll.BQL.Date(#REF!),"#4 = classification_name(bics,4)","#3 = classification_name(bics,3)","#2 = classification_name(bics,2)","#if= "&amp;'[11]Peer Sheet'!$AE$2&amp;"","#Peer = "&amp;'[11]Peer Sheet'!$AE$3&amp;""),H1259)))</f>
        <v>#REF!</v>
      </c>
      <c r="M1259" s="28" t="e">
        <f>IF(#REF!="","",IF(D1259="","",IF(#REF!="Yes",_xll.BQL.Query(#REF!&amp;"get(dropna(matches(groupcut(#G,by=#peer,n=10),long_comp_name().value == value(long_comp_name().value,['"&amp;D1259&amp;"']).value),true)) for(members('besgcov index'))","#asof",_xll.BQL.Date(#REF!),"#4 = classification_name(bics,4)","#3 = classification_name(bics,3)","#2 = classification_name(bics,2)","#if= "&amp;'[11]Peer Sheet'!$AE$2&amp;"","#Peer = "&amp;'[11]Peer Sheet'!$AE$3&amp;""),I1259)))</f>
        <v>#REF!</v>
      </c>
    </row>
    <row r="1260" spans="11:13">
      <c r="K1260" s="28" t="e">
        <f>IF(#REF!="","",IF(D1260="","",IFERROR(IF(#REF!="Yes",_xll.BQL.Query(#REF!&amp;"get(dropna(matches(groupcut(#E,by=#peer,n=10),long_comp_name().value == value(long_comp_name().value,['"&amp;D1260&amp;"']).value),true)) for(members('besgcov index'))","#asof",_xll.BQL.Date(#REF!),"#4 = classification_name(bics,4)","#3 = classification_name(bics,3)","#2 = classification_name(bics,2)","#if= "&amp;'[11]Peer Sheet'!$AE$2&amp;"","#Peer = "&amp;'[11]Peer Sheet'!$AE$3&amp;""),G1260)*1,"-")))</f>
        <v>#REF!</v>
      </c>
      <c r="L1260" s="28" t="e">
        <f>IF(#REF!="","",IF(D1260="","",IF(#REF!="Yes",_xll.BQL.Query(#REF!&amp;"get(dropna(matches(groupcut(#S,by=#peer,n=10),long_comp_name().value == value(long_comp_name().value,['"&amp;D1260&amp;"']).value),true)) for(members('besgcov index'))","#asof",_xll.BQL.Date(#REF!),"#4 = classification_name(bics,4)","#3 = classification_name(bics,3)","#2 = classification_name(bics,2)","#if= "&amp;'[11]Peer Sheet'!$AE$2&amp;"","#Peer = "&amp;'[11]Peer Sheet'!$AE$3&amp;""),H1260)))</f>
        <v>#REF!</v>
      </c>
      <c r="M1260" s="28" t="e">
        <f>IF(#REF!="","",IF(D1260="","",IF(#REF!="Yes",_xll.BQL.Query(#REF!&amp;"get(dropna(matches(groupcut(#G,by=#peer,n=10),long_comp_name().value == value(long_comp_name().value,['"&amp;D1260&amp;"']).value),true)) for(members('besgcov index'))","#asof",_xll.BQL.Date(#REF!),"#4 = classification_name(bics,4)","#3 = classification_name(bics,3)","#2 = classification_name(bics,2)","#if= "&amp;'[11]Peer Sheet'!$AE$2&amp;"","#Peer = "&amp;'[11]Peer Sheet'!$AE$3&amp;""),I1260)))</f>
        <v>#REF!</v>
      </c>
    </row>
    <row r="1261" spans="11:13">
      <c r="K1261" s="28" t="e">
        <f>IF(#REF!="","",IF(D1261="","",IFERROR(IF(#REF!="Yes",_xll.BQL.Query(#REF!&amp;"get(dropna(matches(groupcut(#E,by=#peer,n=10),long_comp_name().value == value(long_comp_name().value,['"&amp;D1261&amp;"']).value),true)) for(members('besgcov index'))","#asof",_xll.BQL.Date(#REF!),"#4 = classification_name(bics,4)","#3 = classification_name(bics,3)","#2 = classification_name(bics,2)","#if= "&amp;'[11]Peer Sheet'!$AE$2&amp;"","#Peer = "&amp;'[11]Peer Sheet'!$AE$3&amp;""),G1261)*1,"-")))</f>
        <v>#REF!</v>
      </c>
      <c r="L1261" s="28" t="e">
        <f>IF(#REF!="","",IF(D1261="","",IF(#REF!="Yes",_xll.BQL.Query(#REF!&amp;"get(dropna(matches(groupcut(#S,by=#peer,n=10),long_comp_name().value == value(long_comp_name().value,['"&amp;D1261&amp;"']).value),true)) for(members('besgcov index'))","#asof",_xll.BQL.Date(#REF!),"#4 = classification_name(bics,4)","#3 = classification_name(bics,3)","#2 = classification_name(bics,2)","#if= "&amp;'[11]Peer Sheet'!$AE$2&amp;"","#Peer = "&amp;'[11]Peer Sheet'!$AE$3&amp;""),H1261)))</f>
        <v>#REF!</v>
      </c>
      <c r="M1261" s="28" t="e">
        <f>IF(#REF!="","",IF(D1261="","",IF(#REF!="Yes",_xll.BQL.Query(#REF!&amp;"get(dropna(matches(groupcut(#G,by=#peer,n=10),long_comp_name().value == value(long_comp_name().value,['"&amp;D1261&amp;"']).value),true)) for(members('besgcov index'))","#asof",_xll.BQL.Date(#REF!),"#4 = classification_name(bics,4)","#3 = classification_name(bics,3)","#2 = classification_name(bics,2)","#if= "&amp;'[11]Peer Sheet'!$AE$2&amp;"","#Peer = "&amp;'[11]Peer Sheet'!$AE$3&amp;""),I1261)))</f>
        <v>#REF!</v>
      </c>
    </row>
    <row r="1262" spans="11:13">
      <c r="K1262" s="28" t="e">
        <f>IF(#REF!="","",IF(D1262="","",IFERROR(IF(#REF!="Yes",_xll.BQL.Query(#REF!&amp;"get(dropna(matches(groupcut(#E,by=#peer,n=10),long_comp_name().value == value(long_comp_name().value,['"&amp;D1262&amp;"']).value),true)) for(members('besgcov index'))","#asof",_xll.BQL.Date(#REF!),"#4 = classification_name(bics,4)","#3 = classification_name(bics,3)","#2 = classification_name(bics,2)","#if= "&amp;'[11]Peer Sheet'!$AE$2&amp;"","#Peer = "&amp;'[11]Peer Sheet'!$AE$3&amp;""),G1262)*1,"-")))</f>
        <v>#REF!</v>
      </c>
      <c r="L1262" s="28" t="e">
        <f>IF(#REF!="","",IF(D1262="","",IF(#REF!="Yes",_xll.BQL.Query(#REF!&amp;"get(dropna(matches(groupcut(#S,by=#peer,n=10),long_comp_name().value == value(long_comp_name().value,['"&amp;D1262&amp;"']).value),true)) for(members('besgcov index'))","#asof",_xll.BQL.Date(#REF!),"#4 = classification_name(bics,4)","#3 = classification_name(bics,3)","#2 = classification_name(bics,2)","#if= "&amp;'[11]Peer Sheet'!$AE$2&amp;"","#Peer = "&amp;'[11]Peer Sheet'!$AE$3&amp;""),H1262)))</f>
        <v>#REF!</v>
      </c>
      <c r="M1262" s="28" t="e">
        <f>IF(#REF!="","",IF(D1262="","",IF(#REF!="Yes",_xll.BQL.Query(#REF!&amp;"get(dropna(matches(groupcut(#G,by=#peer,n=10),long_comp_name().value == value(long_comp_name().value,['"&amp;D1262&amp;"']).value),true)) for(members('besgcov index'))","#asof",_xll.BQL.Date(#REF!),"#4 = classification_name(bics,4)","#3 = classification_name(bics,3)","#2 = classification_name(bics,2)","#if= "&amp;'[11]Peer Sheet'!$AE$2&amp;"","#Peer = "&amp;'[11]Peer Sheet'!$AE$3&amp;""),I1262)))</f>
        <v>#REF!</v>
      </c>
    </row>
    <row r="1263" spans="11:13">
      <c r="K1263" s="28" t="e">
        <f>IF(#REF!="","",IF(D1263="","",IFERROR(IF(#REF!="Yes",_xll.BQL.Query(#REF!&amp;"get(dropna(matches(groupcut(#E,by=#peer,n=10),long_comp_name().value == value(long_comp_name().value,['"&amp;D1263&amp;"']).value),true)) for(members('besgcov index'))","#asof",_xll.BQL.Date(#REF!),"#4 = classification_name(bics,4)","#3 = classification_name(bics,3)","#2 = classification_name(bics,2)","#if= "&amp;'[11]Peer Sheet'!$AE$2&amp;"","#Peer = "&amp;'[11]Peer Sheet'!$AE$3&amp;""),G1263)*1,"-")))</f>
        <v>#REF!</v>
      </c>
      <c r="L1263" s="28" t="e">
        <f>IF(#REF!="","",IF(D1263="","",IF(#REF!="Yes",_xll.BQL.Query(#REF!&amp;"get(dropna(matches(groupcut(#S,by=#peer,n=10),long_comp_name().value == value(long_comp_name().value,['"&amp;D1263&amp;"']).value),true)) for(members('besgcov index'))","#asof",_xll.BQL.Date(#REF!),"#4 = classification_name(bics,4)","#3 = classification_name(bics,3)","#2 = classification_name(bics,2)","#if= "&amp;'[11]Peer Sheet'!$AE$2&amp;"","#Peer = "&amp;'[11]Peer Sheet'!$AE$3&amp;""),H1263)))</f>
        <v>#REF!</v>
      </c>
      <c r="M1263" s="28" t="e">
        <f>IF(#REF!="","",IF(D1263="","",IF(#REF!="Yes",_xll.BQL.Query(#REF!&amp;"get(dropna(matches(groupcut(#G,by=#peer,n=10),long_comp_name().value == value(long_comp_name().value,['"&amp;D1263&amp;"']).value),true)) for(members('besgcov index'))","#asof",_xll.BQL.Date(#REF!),"#4 = classification_name(bics,4)","#3 = classification_name(bics,3)","#2 = classification_name(bics,2)","#if= "&amp;'[11]Peer Sheet'!$AE$2&amp;"","#Peer = "&amp;'[11]Peer Sheet'!$AE$3&amp;""),I1263)))</f>
        <v>#REF!</v>
      </c>
    </row>
    <row r="1264" spans="11:13">
      <c r="K1264" s="28" t="e">
        <f>IF(#REF!="","",IF(D1264="","",IFERROR(IF(#REF!="Yes",_xll.BQL.Query(#REF!&amp;"get(dropna(matches(groupcut(#E,by=#peer,n=10),long_comp_name().value == value(long_comp_name().value,['"&amp;D1264&amp;"']).value),true)) for(members('besgcov index'))","#asof",_xll.BQL.Date(#REF!),"#4 = classification_name(bics,4)","#3 = classification_name(bics,3)","#2 = classification_name(bics,2)","#if= "&amp;'[11]Peer Sheet'!$AE$2&amp;"","#Peer = "&amp;'[11]Peer Sheet'!$AE$3&amp;""),G1264)*1,"-")))</f>
        <v>#REF!</v>
      </c>
      <c r="L1264" s="28" t="e">
        <f>IF(#REF!="","",IF(D1264="","",IF(#REF!="Yes",_xll.BQL.Query(#REF!&amp;"get(dropna(matches(groupcut(#S,by=#peer,n=10),long_comp_name().value == value(long_comp_name().value,['"&amp;D1264&amp;"']).value),true)) for(members('besgcov index'))","#asof",_xll.BQL.Date(#REF!),"#4 = classification_name(bics,4)","#3 = classification_name(bics,3)","#2 = classification_name(bics,2)","#if= "&amp;'[11]Peer Sheet'!$AE$2&amp;"","#Peer = "&amp;'[11]Peer Sheet'!$AE$3&amp;""),H1264)))</f>
        <v>#REF!</v>
      </c>
      <c r="M1264" s="28" t="e">
        <f>IF(#REF!="","",IF(D1264="","",IF(#REF!="Yes",_xll.BQL.Query(#REF!&amp;"get(dropna(matches(groupcut(#G,by=#peer,n=10),long_comp_name().value == value(long_comp_name().value,['"&amp;D1264&amp;"']).value),true)) for(members('besgcov index'))","#asof",_xll.BQL.Date(#REF!),"#4 = classification_name(bics,4)","#3 = classification_name(bics,3)","#2 = classification_name(bics,2)","#if= "&amp;'[11]Peer Sheet'!$AE$2&amp;"","#Peer = "&amp;'[11]Peer Sheet'!$AE$3&amp;""),I1264)))</f>
        <v>#REF!</v>
      </c>
    </row>
    <row r="1265" spans="11:13">
      <c r="K1265" s="28" t="e">
        <f>IF(#REF!="","",IF(D1265="","",IFERROR(IF(#REF!="Yes",_xll.BQL.Query(#REF!&amp;"get(dropna(matches(groupcut(#E,by=#peer,n=10),long_comp_name().value == value(long_comp_name().value,['"&amp;D1265&amp;"']).value),true)) for(members('besgcov index'))","#asof",_xll.BQL.Date(#REF!),"#4 = classification_name(bics,4)","#3 = classification_name(bics,3)","#2 = classification_name(bics,2)","#if= "&amp;'[11]Peer Sheet'!$AE$2&amp;"","#Peer = "&amp;'[11]Peer Sheet'!$AE$3&amp;""),G1265)*1,"-")))</f>
        <v>#REF!</v>
      </c>
      <c r="L1265" s="28" t="e">
        <f>IF(#REF!="","",IF(D1265="","",IF(#REF!="Yes",_xll.BQL.Query(#REF!&amp;"get(dropna(matches(groupcut(#S,by=#peer,n=10),long_comp_name().value == value(long_comp_name().value,['"&amp;D1265&amp;"']).value),true)) for(members('besgcov index'))","#asof",_xll.BQL.Date(#REF!),"#4 = classification_name(bics,4)","#3 = classification_name(bics,3)","#2 = classification_name(bics,2)","#if= "&amp;'[11]Peer Sheet'!$AE$2&amp;"","#Peer = "&amp;'[11]Peer Sheet'!$AE$3&amp;""),H1265)))</f>
        <v>#REF!</v>
      </c>
      <c r="M1265" s="28" t="e">
        <f>IF(#REF!="","",IF(D1265="","",IF(#REF!="Yes",_xll.BQL.Query(#REF!&amp;"get(dropna(matches(groupcut(#G,by=#peer,n=10),long_comp_name().value == value(long_comp_name().value,['"&amp;D1265&amp;"']).value),true)) for(members('besgcov index'))","#asof",_xll.BQL.Date(#REF!),"#4 = classification_name(bics,4)","#3 = classification_name(bics,3)","#2 = classification_name(bics,2)","#if= "&amp;'[11]Peer Sheet'!$AE$2&amp;"","#Peer = "&amp;'[11]Peer Sheet'!$AE$3&amp;""),I1265)))</f>
        <v>#REF!</v>
      </c>
    </row>
    <row r="1266" spans="11:13">
      <c r="K1266" s="28" t="e">
        <f>IF(#REF!="","",IF(D1266="","",IFERROR(IF(#REF!="Yes",_xll.BQL.Query(#REF!&amp;"get(dropna(matches(groupcut(#E,by=#peer,n=10),long_comp_name().value == value(long_comp_name().value,['"&amp;D1266&amp;"']).value),true)) for(members('besgcov index'))","#asof",_xll.BQL.Date(#REF!),"#4 = classification_name(bics,4)","#3 = classification_name(bics,3)","#2 = classification_name(bics,2)","#if= "&amp;'[11]Peer Sheet'!$AE$2&amp;"","#Peer = "&amp;'[11]Peer Sheet'!$AE$3&amp;""),G1266)*1,"-")))</f>
        <v>#REF!</v>
      </c>
      <c r="L1266" s="28" t="e">
        <f>IF(#REF!="","",IF(D1266="","",IF(#REF!="Yes",_xll.BQL.Query(#REF!&amp;"get(dropna(matches(groupcut(#S,by=#peer,n=10),long_comp_name().value == value(long_comp_name().value,['"&amp;D1266&amp;"']).value),true)) for(members('besgcov index'))","#asof",_xll.BQL.Date(#REF!),"#4 = classification_name(bics,4)","#3 = classification_name(bics,3)","#2 = classification_name(bics,2)","#if= "&amp;'[11]Peer Sheet'!$AE$2&amp;"","#Peer = "&amp;'[11]Peer Sheet'!$AE$3&amp;""),H1266)))</f>
        <v>#REF!</v>
      </c>
      <c r="M1266" s="28" t="e">
        <f>IF(#REF!="","",IF(D1266="","",IF(#REF!="Yes",_xll.BQL.Query(#REF!&amp;"get(dropna(matches(groupcut(#G,by=#peer,n=10),long_comp_name().value == value(long_comp_name().value,['"&amp;D1266&amp;"']).value),true)) for(members('besgcov index'))","#asof",_xll.BQL.Date(#REF!),"#4 = classification_name(bics,4)","#3 = classification_name(bics,3)","#2 = classification_name(bics,2)","#if= "&amp;'[11]Peer Sheet'!$AE$2&amp;"","#Peer = "&amp;'[11]Peer Sheet'!$AE$3&amp;""),I1266)))</f>
        <v>#REF!</v>
      </c>
    </row>
    <row r="1267" spans="11:13">
      <c r="K1267" s="28" t="e">
        <f>IF(#REF!="","",IF(D1267="","",IFERROR(IF(#REF!="Yes",_xll.BQL.Query(#REF!&amp;"get(dropna(matches(groupcut(#E,by=#peer,n=10),long_comp_name().value == value(long_comp_name().value,['"&amp;D1267&amp;"']).value),true)) for(members('besgcov index'))","#asof",_xll.BQL.Date(#REF!),"#4 = classification_name(bics,4)","#3 = classification_name(bics,3)","#2 = classification_name(bics,2)","#if= "&amp;'[11]Peer Sheet'!$AE$2&amp;"","#Peer = "&amp;'[11]Peer Sheet'!$AE$3&amp;""),G1267)*1,"-")))</f>
        <v>#REF!</v>
      </c>
      <c r="L1267" s="28" t="e">
        <f>IF(#REF!="","",IF(D1267="","",IF(#REF!="Yes",_xll.BQL.Query(#REF!&amp;"get(dropna(matches(groupcut(#S,by=#peer,n=10),long_comp_name().value == value(long_comp_name().value,['"&amp;D1267&amp;"']).value),true)) for(members('besgcov index'))","#asof",_xll.BQL.Date(#REF!),"#4 = classification_name(bics,4)","#3 = classification_name(bics,3)","#2 = classification_name(bics,2)","#if= "&amp;'[11]Peer Sheet'!$AE$2&amp;"","#Peer = "&amp;'[11]Peer Sheet'!$AE$3&amp;""),H1267)))</f>
        <v>#REF!</v>
      </c>
      <c r="M1267" s="28" t="e">
        <f>IF(#REF!="","",IF(D1267="","",IF(#REF!="Yes",_xll.BQL.Query(#REF!&amp;"get(dropna(matches(groupcut(#G,by=#peer,n=10),long_comp_name().value == value(long_comp_name().value,['"&amp;D1267&amp;"']).value),true)) for(members('besgcov index'))","#asof",_xll.BQL.Date(#REF!),"#4 = classification_name(bics,4)","#3 = classification_name(bics,3)","#2 = classification_name(bics,2)","#if= "&amp;'[11]Peer Sheet'!$AE$2&amp;"","#Peer = "&amp;'[11]Peer Sheet'!$AE$3&amp;""),I1267)))</f>
        <v>#REF!</v>
      </c>
    </row>
    <row r="1268" spans="11:13">
      <c r="K1268" s="28" t="e">
        <f>IF(#REF!="","",IF(D1268="","",IFERROR(IF(#REF!="Yes",_xll.BQL.Query(#REF!&amp;"get(dropna(matches(groupcut(#E,by=#peer,n=10),long_comp_name().value == value(long_comp_name().value,['"&amp;D1268&amp;"']).value),true)) for(members('besgcov index'))","#asof",_xll.BQL.Date(#REF!),"#4 = classification_name(bics,4)","#3 = classification_name(bics,3)","#2 = classification_name(bics,2)","#if= "&amp;'[11]Peer Sheet'!$AE$2&amp;"","#Peer = "&amp;'[11]Peer Sheet'!$AE$3&amp;""),G1268)*1,"-")))</f>
        <v>#REF!</v>
      </c>
      <c r="L1268" s="28" t="e">
        <f>IF(#REF!="","",IF(D1268="","",IF(#REF!="Yes",_xll.BQL.Query(#REF!&amp;"get(dropna(matches(groupcut(#S,by=#peer,n=10),long_comp_name().value == value(long_comp_name().value,['"&amp;D1268&amp;"']).value),true)) for(members('besgcov index'))","#asof",_xll.BQL.Date(#REF!),"#4 = classification_name(bics,4)","#3 = classification_name(bics,3)","#2 = classification_name(bics,2)","#if= "&amp;'[11]Peer Sheet'!$AE$2&amp;"","#Peer = "&amp;'[11]Peer Sheet'!$AE$3&amp;""),H1268)))</f>
        <v>#REF!</v>
      </c>
      <c r="M1268" s="28" t="e">
        <f>IF(#REF!="","",IF(D1268="","",IF(#REF!="Yes",_xll.BQL.Query(#REF!&amp;"get(dropna(matches(groupcut(#G,by=#peer,n=10),long_comp_name().value == value(long_comp_name().value,['"&amp;D1268&amp;"']).value),true)) for(members('besgcov index'))","#asof",_xll.BQL.Date(#REF!),"#4 = classification_name(bics,4)","#3 = classification_name(bics,3)","#2 = classification_name(bics,2)","#if= "&amp;'[11]Peer Sheet'!$AE$2&amp;"","#Peer = "&amp;'[11]Peer Sheet'!$AE$3&amp;""),I1268)))</f>
        <v>#REF!</v>
      </c>
    </row>
    <row r="1269" spans="11:13">
      <c r="K1269" s="28" t="e">
        <f>IF(#REF!="","",IF(D1269="","",IFERROR(IF(#REF!="Yes",_xll.BQL.Query(#REF!&amp;"get(dropna(matches(groupcut(#E,by=#peer,n=10),long_comp_name().value == value(long_comp_name().value,['"&amp;D1269&amp;"']).value),true)) for(members('besgcov index'))","#asof",_xll.BQL.Date(#REF!),"#4 = classification_name(bics,4)","#3 = classification_name(bics,3)","#2 = classification_name(bics,2)","#if= "&amp;'[11]Peer Sheet'!$AE$2&amp;"","#Peer = "&amp;'[11]Peer Sheet'!$AE$3&amp;""),G1269)*1,"-")))</f>
        <v>#REF!</v>
      </c>
      <c r="L1269" s="28" t="e">
        <f>IF(#REF!="","",IF(D1269="","",IF(#REF!="Yes",_xll.BQL.Query(#REF!&amp;"get(dropna(matches(groupcut(#S,by=#peer,n=10),long_comp_name().value == value(long_comp_name().value,['"&amp;D1269&amp;"']).value),true)) for(members('besgcov index'))","#asof",_xll.BQL.Date(#REF!),"#4 = classification_name(bics,4)","#3 = classification_name(bics,3)","#2 = classification_name(bics,2)","#if= "&amp;'[11]Peer Sheet'!$AE$2&amp;"","#Peer = "&amp;'[11]Peer Sheet'!$AE$3&amp;""),H1269)))</f>
        <v>#REF!</v>
      </c>
      <c r="M1269" s="28" t="e">
        <f>IF(#REF!="","",IF(D1269="","",IF(#REF!="Yes",_xll.BQL.Query(#REF!&amp;"get(dropna(matches(groupcut(#G,by=#peer,n=10),long_comp_name().value == value(long_comp_name().value,['"&amp;D1269&amp;"']).value),true)) for(members('besgcov index'))","#asof",_xll.BQL.Date(#REF!),"#4 = classification_name(bics,4)","#3 = classification_name(bics,3)","#2 = classification_name(bics,2)","#if= "&amp;'[11]Peer Sheet'!$AE$2&amp;"","#Peer = "&amp;'[11]Peer Sheet'!$AE$3&amp;""),I1269)))</f>
        <v>#REF!</v>
      </c>
    </row>
    <row r="1270" spans="11:13">
      <c r="K1270" s="28" t="e">
        <f>IF(#REF!="","",IF(D1270="","",IFERROR(IF(#REF!="Yes",_xll.BQL.Query(#REF!&amp;"get(dropna(matches(groupcut(#E,by=#peer,n=10),long_comp_name().value == value(long_comp_name().value,['"&amp;D1270&amp;"']).value),true)) for(members('besgcov index'))","#asof",_xll.BQL.Date(#REF!),"#4 = classification_name(bics,4)","#3 = classification_name(bics,3)","#2 = classification_name(bics,2)","#if= "&amp;'[11]Peer Sheet'!$AE$2&amp;"","#Peer = "&amp;'[11]Peer Sheet'!$AE$3&amp;""),G1270)*1,"-")))</f>
        <v>#REF!</v>
      </c>
      <c r="L1270" s="28" t="e">
        <f>IF(#REF!="","",IF(D1270="","",IF(#REF!="Yes",_xll.BQL.Query(#REF!&amp;"get(dropna(matches(groupcut(#S,by=#peer,n=10),long_comp_name().value == value(long_comp_name().value,['"&amp;D1270&amp;"']).value),true)) for(members('besgcov index'))","#asof",_xll.BQL.Date(#REF!),"#4 = classification_name(bics,4)","#3 = classification_name(bics,3)","#2 = classification_name(bics,2)","#if= "&amp;'[11]Peer Sheet'!$AE$2&amp;"","#Peer = "&amp;'[11]Peer Sheet'!$AE$3&amp;""),H1270)))</f>
        <v>#REF!</v>
      </c>
      <c r="M1270" s="28" t="e">
        <f>IF(#REF!="","",IF(D1270="","",IF(#REF!="Yes",_xll.BQL.Query(#REF!&amp;"get(dropna(matches(groupcut(#G,by=#peer,n=10),long_comp_name().value == value(long_comp_name().value,['"&amp;D1270&amp;"']).value),true)) for(members('besgcov index'))","#asof",_xll.BQL.Date(#REF!),"#4 = classification_name(bics,4)","#3 = classification_name(bics,3)","#2 = classification_name(bics,2)","#if= "&amp;'[11]Peer Sheet'!$AE$2&amp;"","#Peer = "&amp;'[11]Peer Sheet'!$AE$3&amp;""),I1270)))</f>
        <v>#REF!</v>
      </c>
    </row>
    <row r="1271" spans="11:13">
      <c r="K1271" s="28" t="e">
        <f>IF(#REF!="","",IF(D1271="","",IFERROR(IF(#REF!="Yes",_xll.BQL.Query(#REF!&amp;"get(dropna(matches(groupcut(#E,by=#peer,n=10),long_comp_name().value == value(long_comp_name().value,['"&amp;D1271&amp;"']).value),true)) for(members('besgcov index'))","#asof",_xll.BQL.Date(#REF!),"#4 = classification_name(bics,4)","#3 = classification_name(bics,3)","#2 = classification_name(bics,2)","#if= "&amp;'[11]Peer Sheet'!$AE$2&amp;"","#Peer = "&amp;'[11]Peer Sheet'!$AE$3&amp;""),G1271)*1,"-")))</f>
        <v>#REF!</v>
      </c>
      <c r="L1271" s="28" t="e">
        <f>IF(#REF!="","",IF(D1271="","",IF(#REF!="Yes",_xll.BQL.Query(#REF!&amp;"get(dropna(matches(groupcut(#S,by=#peer,n=10),long_comp_name().value == value(long_comp_name().value,['"&amp;D1271&amp;"']).value),true)) for(members('besgcov index'))","#asof",_xll.BQL.Date(#REF!),"#4 = classification_name(bics,4)","#3 = classification_name(bics,3)","#2 = classification_name(bics,2)","#if= "&amp;'[11]Peer Sheet'!$AE$2&amp;"","#Peer = "&amp;'[11]Peer Sheet'!$AE$3&amp;""),H1271)))</f>
        <v>#REF!</v>
      </c>
      <c r="M1271" s="28" t="e">
        <f>IF(#REF!="","",IF(D1271="","",IF(#REF!="Yes",_xll.BQL.Query(#REF!&amp;"get(dropna(matches(groupcut(#G,by=#peer,n=10),long_comp_name().value == value(long_comp_name().value,['"&amp;D1271&amp;"']).value),true)) for(members('besgcov index'))","#asof",_xll.BQL.Date(#REF!),"#4 = classification_name(bics,4)","#3 = classification_name(bics,3)","#2 = classification_name(bics,2)","#if= "&amp;'[11]Peer Sheet'!$AE$2&amp;"","#Peer = "&amp;'[11]Peer Sheet'!$AE$3&amp;""),I1271)))</f>
        <v>#REF!</v>
      </c>
    </row>
    <row r="1272" spans="11:13">
      <c r="K1272" s="28" t="e">
        <f>IF(#REF!="","",IF(D1272="","",IFERROR(IF(#REF!="Yes",_xll.BQL.Query(#REF!&amp;"get(dropna(matches(groupcut(#E,by=#peer,n=10),long_comp_name().value == value(long_comp_name().value,['"&amp;D1272&amp;"']).value),true)) for(members('besgcov index'))","#asof",_xll.BQL.Date(#REF!),"#4 = classification_name(bics,4)","#3 = classification_name(bics,3)","#2 = classification_name(bics,2)","#if= "&amp;'[11]Peer Sheet'!$AE$2&amp;"","#Peer = "&amp;'[11]Peer Sheet'!$AE$3&amp;""),G1272)*1,"-")))</f>
        <v>#REF!</v>
      </c>
      <c r="L1272" s="28" t="e">
        <f>IF(#REF!="","",IF(D1272="","",IF(#REF!="Yes",_xll.BQL.Query(#REF!&amp;"get(dropna(matches(groupcut(#S,by=#peer,n=10),long_comp_name().value == value(long_comp_name().value,['"&amp;D1272&amp;"']).value),true)) for(members('besgcov index'))","#asof",_xll.BQL.Date(#REF!),"#4 = classification_name(bics,4)","#3 = classification_name(bics,3)","#2 = classification_name(bics,2)","#if= "&amp;'[11]Peer Sheet'!$AE$2&amp;"","#Peer = "&amp;'[11]Peer Sheet'!$AE$3&amp;""),H1272)))</f>
        <v>#REF!</v>
      </c>
      <c r="M1272" s="28" t="e">
        <f>IF(#REF!="","",IF(D1272="","",IF(#REF!="Yes",_xll.BQL.Query(#REF!&amp;"get(dropna(matches(groupcut(#G,by=#peer,n=10),long_comp_name().value == value(long_comp_name().value,['"&amp;D1272&amp;"']).value),true)) for(members('besgcov index'))","#asof",_xll.BQL.Date(#REF!),"#4 = classification_name(bics,4)","#3 = classification_name(bics,3)","#2 = classification_name(bics,2)","#if= "&amp;'[11]Peer Sheet'!$AE$2&amp;"","#Peer = "&amp;'[11]Peer Sheet'!$AE$3&amp;""),I1272)))</f>
        <v>#REF!</v>
      </c>
    </row>
    <row r="1273" spans="11:13">
      <c r="K1273" s="28" t="e">
        <f>IF(#REF!="","",IF(D1273="","",IFERROR(IF(#REF!="Yes",_xll.BQL.Query(#REF!&amp;"get(dropna(matches(groupcut(#E,by=#peer,n=10),long_comp_name().value == value(long_comp_name().value,['"&amp;D1273&amp;"']).value),true)) for(members('besgcov index'))","#asof",_xll.BQL.Date(#REF!),"#4 = classification_name(bics,4)","#3 = classification_name(bics,3)","#2 = classification_name(bics,2)","#if= "&amp;'[11]Peer Sheet'!$AE$2&amp;"","#Peer = "&amp;'[11]Peer Sheet'!$AE$3&amp;""),G1273)*1,"-")))</f>
        <v>#REF!</v>
      </c>
      <c r="L1273" s="28" t="e">
        <f>IF(#REF!="","",IF(D1273="","",IF(#REF!="Yes",_xll.BQL.Query(#REF!&amp;"get(dropna(matches(groupcut(#S,by=#peer,n=10),long_comp_name().value == value(long_comp_name().value,['"&amp;D1273&amp;"']).value),true)) for(members('besgcov index'))","#asof",_xll.BQL.Date(#REF!),"#4 = classification_name(bics,4)","#3 = classification_name(bics,3)","#2 = classification_name(bics,2)","#if= "&amp;'[11]Peer Sheet'!$AE$2&amp;"","#Peer = "&amp;'[11]Peer Sheet'!$AE$3&amp;""),H1273)))</f>
        <v>#REF!</v>
      </c>
      <c r="M1273" s="28" t="e">
        <f>IF(#REF!="","",IF(D1273="","",IF(#REF!="Yes",_xll.BQL.Query(#REF!&amp;"get(dropna(matches(groupcut(#G,by=#peer,n=10),long_comp_name().value == value(long_comp_name().value,['"&amp;D1273&amp;"']).value),true)) for(members('besgcov index'))","#asof",_xll.BQL.Date(#REF!),"#4 = classification_name(bics,4)","#3 = classification_name(bics,3)","#2 = classification_name(bics,2)","#if= "&amp;'[11]Peer Sheet'!$AE$2&amp;"","#Peer = "&amp;'[11]Peer Sheet'!$AE$3&amp;""),I1273)))</f>
        <v>#REF!</v>
      </c>
    </row>
    <row r="1274" spans="11:13">
      <c r="K1274" s="28" t="e">
        <f>IF(#REF!="","",IF(D1274="","",IFERROR(IF(#REF!="Yes",_xll.BQL.Query(#REF!&amp;"get(dropna(matches(groupcut(#E,by=#peer,n=10),long_comp_name().value == value(long_comp_name().value,['"&amp;D1274&amp;"']).value),true)) for(members('besgcov index'))","#asof",_xll.BQL.Date(#REF!),"#4 = classification_name(bics,4)","#3 = classification_name(bics,3)","#2 = classification_name(bics,2)","#if= "&amp;'[11]Peer Sheet'!$AE$2&amp;"","#Peer = "&amp;'[11]Peer Sheet'!$AE$3&amp;""),G1274)*1,"-")))</f>
        <v>#REF!</v>
      </c>
      <c r="L1274" s="28" t="e">
        <f>IF(#REF!="","",IF(D1274="","",IF(#REF!="Yes",_xll.BQL.Query(#REF!&amp;"get(dropna(matches(groupcut(#S,by=#peer,n=10),long_comp_name().value == value(long_comp_name().value,['"&amp;D1274&amp;"']).value),true)) for(members('besgcov index'))","#asof",_xll.BQL.Date(#REF!),"#4 = classification_name(bics,4)","#3 = classification_name(bics,3)","#2 = classification_name(bics,2)","#if= "&amp;'[11]Peer Sheet'!$AE$2&amp;"","#Peer = "&amp;'[11]Peer Sheet'!$AE$3&amp;""),H1274)))</f>
        <v>#REF!</v>
      </c>
      <c r="M1274" s="28" t="e">
        <f>IF(#REF!="","",IF(D1274="","",IF(#REF!="Yes",_xll.BQL.Query(#REF!&amp;"get(dropna(matches(groupcut(#G,by=#peer,n=10),long_comp_name().value == value(long_comp_name().value,['"&amp;D1274&amp;"']).value),true)) for(members('besgcov index'))","#asof",_xll.BQL.Date(#REF!),"#4 = classification_name(bics,4)","#3 = classification_name(bics,3)","#2 = classification_name(bics,2)","#if= "&amp;'[11]Peer Sheet'!$AE$2&amp;"","#Peer = "&amp;'[11]Peer Sheet'!$AE$3&amp;""),I1274)))</f>
        <v>#REF!</v>
      </c>
    </row>
    <row r="1275" spans="11:13">
      <c r="K1275" s="28" t="e">
        <f>IF(#REF!="","",IF(D1275="","",IFERROR(IF(#REF!="Yes",_xll.BQL.Query(#REF!&amp;"get(dropna(matches(groupcut(#E,by=#peer,n=10),long_comp_name().value == value(long_comp_name().value,['"&amp;D1275&amp;"']).value),true)) for(members('besgcov index'))","#asof",_xll.BQL.Date(#REF!),"#4 = classification_name(bics,4)","#3 = classification_name(bics,3)","#2 = classification_name(bics,2)","#if= "&amp;'[11]Peer Sheet'!$AE$2&amp;"","#Peer = "&amp;'[11]Peer Sheet'!$AE$3&amp;""),G1275)*1,"-")))</f>
        <v>#REF!</v>
      </c>
      <c r="L1275" s="28" t="e">
        <f>IF(#REF!="","",IF(D1275="","",IF(#REF!="Yes",_xll.BQL.Query(#REF!&amp;"get(dropna(matches(groupcut(#S,by=#peer,n=10),long_comp_name().value == value(long_comp_name().value,['"&amp;D1275&amp;"']).value),true)) for(members('besgcov index'))","#asof",_xll.BQL.Date(#REF!),"#4 = classification_name(bics,4)","#3 = classification_name(bics,3)","#2 = classification_name(bics,2)","#if= "&amp;'[11]Peer Sheet'!$AE$2&amp;"","#Peer = "&amp;'[11]Peer Sheet'!$AE$3&amp;""),H1275)))</f>
        <v>#REF!</v>
      </c>
      <c r="M1275" s="28" t="e">
        <f>IF(#REF!="","",IF(D1275="","",IF(#REF!="Yes",_xll.BQL.Query(#REF!&amp;"get(dropna(matches(groupcut(#G,by=#peer,n=10),long_comp_name().value == value(long_comp_name().value,['"&amp;D1275&amp;"']).value),true)) for(members('besgcov index'))","#asof",_xll.BQL.Date(#REF!),"#4 = classification_name(bics,4)","#3 = classification_name(bics,3)","#2 = classification_name(bics,2)","#if= "&amp;'[11]Peer Sheet'!$AE$2&amp;"","#Peer = "&amp;'[11]Peer Sheet'!$AE$3&amp;""),I1275)))</f>
        <v>#REF!</v>
      </c>
    </row>
    <row r="1276" spans="11:13">
      <c r="K1276" s="28" t="e">
        <f>IF(#REF!="","",IF(D1276="","",IFERROR(IF(#REF!="Yes",_xll.BQL.Query(#REF!&amp;"get(dropna(matches(groupcut(#E,by=#peer,n=10),long_comp_name().value == value(long_comp_name().value,['"&amp;D1276&amp;"']).value),true)) for(members('besgcov index'))","#asof",_xll.BQL.Date(#REF!),"#4 = classification_name(bics,4)","#3 = classification_name(bics,3)","#2 = classification_name(bics,2)","#if= "&amp;'[11]Peer Sheet'!$AE$2&amp;"","#Peer = "&amp;'[11]Peer Sheet'!$AE$3&amp;""),G1276)*1,"-")))</f>
        <v>#REF!</v>
      </c>
      <c r="L1276" s="28" t="e">
        <f>IF(#REF!="","",IF(D1276="","",IF(#REF!="Yes",_xll.BQL.Query(#REF!&amp;"get(dropna(matches(groupcut(#S,by=#peer,n=10),long_comp_name().value == value(long_comp_name().value,['"&amp;D1276&amp;"']).value),true)) for(members('besgcov index'))","#asof",_xll.BQL.Date(#REF!),"#4 = classification_name(bics,4)","#3 = classification_name(bics,3)","#2 = classification_name(bics,2)","#if= "&amp;'[11]Peer Sheet'!$AE$2&amp;"","#Peer = "&amp;'[11]Peer Sheet'!$AE$3&amp;""),H1276)))</f>
        <v>#REF!</v>
      </c>
      <c r="M1276" s="28" t="e">
        <f>IF(#REF!="","",IF(D1276="","",IF(#REF!="Yes",_xll.BQL.Query(#REF!&amp;"get(dropna(matches(groupcut(#G,by=#peer,n=10),long_comp_name().value == value(long_comp_name().value,['"&amp;D1276&amp;"']).value),true)) for(members('besgcov index'))","#asof",_xll.BQL.Date(#REF!),"#4 = classification_name(bics,4)","#3 = classification_name(bics,3)","#2 = classification_name(bics,2)","#if= "&amp;'[11]Peer Sheet'!$AE$2&amp;"","#Peer = "&amp;'[11]Peer Sheet'!$AE$3&amp;""),I1276)))</f>
        <v>#REF!</v>
      </c>
    </row>
    <row r="1277" spans="11:13">
      <c r="K1277" s="28" t="e">
        <f>IF(#REF!="","",IF(D1277="","",IFERROR(IF(#REF!="Yes",_xll.BQL.Query(#REF!&amp;"get(dropna(matches(groupcut(#E,by=#peer,n=10),long_comp_name().value == value(long_comp_name().value,['"&amp;D1277&amp;"']).value),true)) for(members('besgcov index'))","#asof",_xll.BQL.Date(#REF!),"#4 = classification_name(bics,4)","#3 = classification_name(bics,3)","#2 = classification_name(bics,2)","#if= "&amp;'[11]Peer Sheet'!$AE$2&amp;"","#Peer = "&amp;'[11]Peer Sheet'!$AE$3&amp;""),G1277)*1,"-")))</f>
        <v>#REF!</v>
      </c>
      <c r="L1277" s="28" t="e">
        <f>IF(#REF!="","",IF(D1277="","",IF(#REF!="Yes",_xll.BQL.Query(#REF!&amp;"get(dropna(matches(groupcut(#S,by=#peer,n=10),long_comp_name().value == value(long_comp_name().value,['"&amp;D1277&amp;"']).value),true)) for(members('besgcov index'))","#asof",_xll.BQL.Date(#REF!),"#4 = classification_name(bics,4)","#3 = classification_name(bics,3)","#2 = classification_name(bics,2)","#if= "&amp;'[11]Peer Sheet'!$AE$2&amp;"","#Peer = "&amp;'[11]Peer Sheet'!$AE$3&amp;""),H1277)))</f>
        <v>#REF!</v>
      </c>
      <c r="M1277" s="28" t="e">
        <f>IF(#REF!="","",IF(D1277="","",IF(#REF!="Yes",_xll.BQL.Query(#REF!&amp;"get(dropna(matches(groupcut(#G,by=#peer,n=10),long_comp_name().value == value(long_comp_name().value,['"&amp;D1277&amp;"']).value),true)) for(members('besgcov index'))","#asof",_xll.BQL.Date(#REF!),"#4 = classification_name(bics,4)","#3 = classification_name(bics,3)","#2 = classification_name(bics,2)","#if= "&amp;'[11]Peer Sheet'!$AE$2&amp;"","#Peer = "&amp;'[11]Peer Sheet'!$AE$3&amp;""),I1277)))</f>
        <v>#REF!</v>
      </c>
    </row>
    <row r="1278" spans="11:13">
      <c r="K1278" s="28" t="e">
        <f>IF(#REF!="","",IF(D1278="","",IFERROR(IF(#REF!="Yes",_xll.BQL.Query(#REF!&amp;"get(dropna(matches(groupcut(#E,by=#peer,n=10),long_comp_name().value == value(long_comp_name().value,['"&amp;D1278&amp;"']).value),true)) for(members('besgcov index'))","#asof",_xll.BQL.Date(#REF!),"#4 = classification_name(bics,4)","#3 = classification_name(bics,3)","#2 = classification_name(bics,2)","#if= "&amp;'[11]Peer Sheet'!$AE$2&amp;"","#Peer = "&amp;'[11]Peer Sheet'!$AE$3&amp;""),G1278)*1,"-")))</f>
        <v>#REF!</v>
      </c>
      <c r="L1278" s="28" t="e">
        <f>IF(#REF!="","",IF(D1278="","",IF(#REF!="Yes",_xll.BQL.Query(#REF!&amp;"get(dropna(matches(groupcut(#S,by=#peer,n=10),long_comp_name().value == value(long_comp_name().value,['"&amp;D1278&amp;"']).value),true)) for(members('besgcov index'))","#asof",_xll.BQL.Date(#REF!),"#4 = classification_name(bics,4)","#3 = classification_name(bics,3)","#2 = classification_name(bics,2)","#if= "&amp;'[11]Peer Sheet'!$AE$2&amp;"","#Peer = "&amp;'[11]Peer Sheet'!$AE$3&amp;""),H1278)))</f>
        <v>#REF!</v>
      </c>
      <c r="M1278" s="28" t="e">
        <f>IF(#REF!="","",IF(D1278="","",IF(#REF!="Yes",_xll.BQL.Query(#REF!&amp;"get(dropna(matches(groupcut(#G,by=#peer,n=10),long_comp_name().value == value(long_comp_name().value,['"&amp;D1278&amp;"']).value),true)) for(members('besgcov index'))","#asof",_xll.BQL.Date(#REF!),"#4 = classification_name(bics,4)","#3 = classification_name(bics,3)","#2 = classification_name(bics,2)","#if= "&amp;'[11]Peer Sheet'!$AE$2&amp;"","#Peer = "&amp;'[11]Peer Sheet'!$AE$3&amp;""),I1278)))</f>
        <v>#REF!</v>
      </c>
    </row>
    <row r="1279" spans="11:13">
      <c r="K1279" s="28" t="e">
        <f>IF(#REF!="","",IF(D1279="","",IFERROR(IF(#REF!="Yes",_xll.BQL.Query(#REF!&amp;"get(dropna(matches(groupcut(#E,by=#peer,n=10),long_comp_name().value == value(long_comp_name().value,['"&amp;D1279&amp;"']).value),true)) for(members('besgcov index'))","#asof",_xll.BQL.Date(#REF!),"#4 = classification_name(bics,4)","#3 = classification_name(bics,3)","#2 = classification_name(bics,2)","#if= "&amp;'[11]Peer Sheet'!$AE$2&amp;"","#Peer = "&amp;'[11]Peer Sheet'!$AE$3&amp;""),G1279)*1,"-")))</f>
        <v>#REF!</v>
      </c>
      <c r="L1279" s="28" t="e">
        <f>IF(#REF!="","",IF(D1279="","",IF(#REF!="Yes",_xll.BQL.Query(#REF!&amp;"get(dropna(matches(groupcut(#S,by=#peer,n=10),long_comp_name().value == value(long_comp_name().value,['"&amp;D1279&amp;"']).value),true)) for(members('besgcov index'))","#asof",_xll.BQL.Date(#REF!),"#4 = classification_name(bics,4)","#3 = classification_name(bics,3)","#2 = classification_name(bics,2)","#if= "&amp;'[11]Peer Sheet'!$AE$2&amp;"","#Peer = "&amp;'[11]Peer Sheet'!$AE$3&amp;""),H1279)))</f>
        <v>#REF!</v>
      </c>
      <c r="M1279" s="28" t="e">
        <f>IF(#REF!="","",IF(D1279="","",IF(#REF!="Yes",_xll.BQL.Query(#REF!&amp;"get(dropna(matches(groupcut(#G,by=#peer,n=10),long_comp_name().value == value(long_comp_name().value,['"&amp;D1279&amp;"']).value),true)) for(members('besgcov index'))","#asof",_xll.BQL.Date(#REF!),"#4 = classification_name(bics,4)","#3 = classification_name(bics,3)","#2 = classification_name(bics,2)","#if= "&amp;'[11]Peer Sheet'!$AE$2&amp;"","#Peer = "&amp;'[11]Peer Sheet'!$AE$3&amp;""),I1279)))</f>
        <v>#REF!</v>
      </c>
    </row>
    <row r="1280" spans="11:13">
      <c r="K1280" s="28" t="e">
        <f>IF(#REF!="","",IF(D1280="","",IFERROR(IF(#REF!="Yes",_xll.BQL.Query(#REF!&amp;"get(dropna(matches(groupcut(#E,by=#peer,n=10),long_comp_name().value == value(long_comp_name().value,['"&amp;D1280&amp;"']).value),true)) for(members('besgcov index'))","#asof",_xll.BQL.Date(#REF!),"#4 = classification_name(bics,4)","#3 = classification_name(bics,3)","#2 = classification_name(bics,2)","#if= "&amp;'[11]Peer Sheet'!$AE$2&amp;"","#Peer = "&amp;'[11]Peer Sheet'!$AE$3&amp;""),G1280)*1,"-")))</f>
        <v>#REF!</v>
      </c>
      <c r="L1280" s="28" t="e">
        <f>IF(#REF!="","",IF(D1280="","",IF(#REF!="Yes",_xll.BQL.Query(#REF!&amp;"get(dropna(matches(groupcut(#S,by=#peer,n=10),long_comp_name().value == value(long_comp_name().value,['"&amp;D1280&amp;"']).value),true)) for(members('besgcov index'))","#asof",_xll.BQL.Date(#REF!),"#4 = classification_name(bics,4)","#3 = classification_name(bics,3)","#2 = classification_name(bics,2)","#if= "&amp;'[11]Peer Sheet'!$AE$2&amp;"","#Peer = "&amp;'[11]Peer Sheet'!$AE$3&amp;""),H1280)))</f>
        <v>#REF!</v>
      </c>
      <c r="M1280" s="28" t="e">
        <f>IF(#REF!="","",IF(D1280="","",IF(#REF!="Yes",_xll.BQL.Query(#REF!&amp;"get(dropna(matches(groupcut(#G,by=#peer,n=10),long_comp_name().value == value(long_comp_name().value,['"&amp;D1280&amp;"']).value),true)) for(members('besgcov index'))","#asof",_xll.BQL.Date(#REF!),"#4 = classification_name(bics,4)","#3 = classification_name(bics,3)","#2 = classification_name(bics,2)","#if= "&amp;'[11]Peer Sheet'!$AE$2&amp;"","#Peer = "&amp;'[11]Peer Sheet'!$AE$3&amp;""),I1280)))</f>
        <v>#REF!</v>
      </c>
    </row>
    <row r="1281" spans="11:13">
      <c r="K1281" s="28" t="e">
        <f>IF(#REF!="","",IF(D1281="","",IFERROR(IF(#REF!="Yes",_xll.BQL.Query(#REF!&amp;"get(dropna(matches(groupcut(#E,by=#peer,n=10),long_comp_name().value == value(long_comp_name().value,['"&amp;D1281&amp;"']).value),true)) for(members('besgcov index'))","#asof",_xll.BQL.Date(#REF!),"#4 = classification_name(bics,4)","#3 = classification_name(bics,3)","#2 = classification_name(bics,2)","#if= "&amp;'[11]Peer Sheet'!$AE$2&amp;"","#Peer = "&amp;'[11]Peer Sheet'!$AE$3&amp;""),G1281)*1,"-")))</f>
        <v>#REF!</v>
      </c>
      <c r="L1281" s="28" t="e">
        <f>IF(#REF!="","",IF(D1281="","",IF(#REF!="Yes",_xll.BQL.Query(#REF!&amp;"get(dropna(matches(groupcut(#S,by=#peer,n=10),long_comp_name().value == value(long_comp_name().value,['"&amp;D1281&amp;"']).value),true)) for(members('besgcov index'))","#asof",_xll.BQL.Date(#REF!),"#4 = classification_name(bics,4)","#3 = classification_name(bics,3)","#2 = classification_name(bics,2)","#if= "&amp;'[11]Peer Sheet'!$AE$2&amp;"","#Peer = "&amp;'[11]Peer Sheet'!$AE$3&amp;""),H1281)))</f>
        <v>#REF!</v>
      </c>
      <c r="M1281" s="28" t="e">
        <f>IF(#REF!="","",IF(D1281="","",IF(#REF!="Yes",_xll.BQL.Query(#REF!&amp;"get(dropna(matches(groupcut(#G,by=#peer,n=10),long_comp_name().value == value(long_comp_name().value,['"&amp;D1281&amp;"']).value),true)) for(members('besgcov index'))","#asof",_xll.BQL.Date(#REF!),"#4 = classification_name(bics,4)","#3 = classification_name(bics,3)","#2 = classification_name(bics,2)","#if= "&amp;'[11]Peer Sheet'!$AE$2&amp;"","#Peer = "&amp;'[11]Peer Sheet'!$AE$3&amp;""),I1281)))</f>
        <v>#REF!</v>
      </c>
    </row>
    <row r="1282" spans="11:13">
      <c r="K1282" s="28" t="e">
        <f>IF(#REF!="","",IF(D1282="","",IFERROR(IF(#REF!="Yes",_xll.BQL.Query(#REF!&amp;"get(dropna(matches(groupcut(#E,by=#peer,n=10),long_comp_name().value == value(long_comp_name().value,['"&amp;D1282&amp;"']).value),true)) for(members('besgcov index'))","#asof",_xll.BQL.Date(#REF!),"#4 = classification_name(bics,4)","#3 = classification_name(bics,3)","#2 = classification_name(bics,2)","#if= "&amp;'[11]Peer Sheet'!$AE$2&amp;"","#Peer = "&amp;'[11]Peer Sheet'!$AE$3&amp;""),G1282)*1,"-")))</f>
        <v>#REF!</v>
      </c>
      <c r="L1282" s="28" t="e">
        <f>IF(#REF!="","",IF(D1282="","",IF(#REF!="Yes",_xll.BQL.Query(#REF!&amp;"get(dropna(matches(groupcut(#S,by=#peer,n=10),long_comp_name().value == value(long_comp_name().value,['"&amp;D1282&amp;"']).value),true)) for(members('besgcov index'))","#asof",_xll.BQL.Date(#REF!),"#4 = classification_name(bics,4)","#3 = classification_name(bics,3)","#2 = classification_name(bics,2)","#if= "&amp;'[11]Peer Sheet'!$AE$2&amp;"","#Peer = "&amp;'[11]Peer Sheet'!$AE$3&amp;""),H1282)))</f>
        <v>#REF!</v>
      </c>
      <c r="M1282" s="28" t="e">
        <f>IF(#REF!="","",IF(D1282="","",IF(#REF!="Yes",_xll.BQL.Query(#REF!&amp;"get(dropna(matches(groupcut(#G,by=#peer,n=10),long_comp_name().value == value(long_comp_name().value,['"&amp;D1282&amp;"']).value),true)) for(members('besgcov index'))","#asof",_xll.BQL.Date(#REF!),"#4 = classification_name(bics,4)","#3 = classification_name(bics,3)","#2 = classification_name(bics,2)","#if= "&amp;'[11]Peer Sheet'!$AE$2&amp;"","#Peer = "&amp;'[11]Peer Sheet'!$AE$3&amp;""),I1282)))</f>
        <v>#REF!</v>
      </c>
    </row>
    <row r="1283" spans="11:13">
      <c r="K1283" s="28" t="e">
        <f>IF(#REF!="","",IF(D1283="","",IFERROR(IF(#REF!="Yes",_xll.BQL.Query(#REF!&amp;"get(dropna(matches(groupcut(#E,by=#peer,n=10),long_comp_name().value == value(long_comp_name().value,['"&amp;D1283&amp;"']).value),true)) for(members('besgcov index'))","#asof",_xll.BQL.Date(#REF!),"#4 = classification_name(bics,4)","#3 = classification_name(bics,3)","#2 = classification_name(bics,2)","#if= "&amp;'[11]Peer Sheet'!$AE$2&amp;"","#Peer = "&amp;'[11]Peer Sheet'!$AE$3&amp;""),G1283)*1,"-")))</f>
        <v>#REF!</v>
      </c>
      <c r="L1283" s="28" t="e">
        <f>IF(#REF!="","",IF(D1283="","",IF(#REF!="Yes",_xll.BQL.Query(#REF!&amp;"get(dropna(matches(groupcut(#S,by=#peer,n=10),long_comp_name().value == value(long_comp_name().value,['"&amp;D1283&amp;"']).value),true)) for(members('besgcov index'))","#asof",_xll.BQL.Date(#REF!),"#4 = classification_name(bics,4)","#3 = classification_name(bics,3)","#2 = classification_name(bics,2)","#if= "&amp;'[11]Peer Sheet'!$AE$2&amp;"","#Peer = "&amp;'[11]Peer Sheet'!$AE$3&amp;""),H1283)))</f>
        <v>#REF!</v>
      </c>
      <c r="M1283" s="28" t="e">
        <f>IF(#REF!="","",IF(D1283="","",IF(#REF!="Yes",_xll.BQL.Query(#REF!&amp;"get(dropna(matches(groupcut(#G,by=#peer,n=10),long_comp_name().value == value(long_comp_name().value,['"&amp;D1283&amp;"']).value),true)) for(members('besgcov index'))","#asof",_xll.BQL.Date(#REF!),"#4 = classification_name(bics,4)","#3 = classification_name(bics,3)","#2 = classification_name(bics,2)","#if= "&amp;'[11]Peer Sheet'!$AE$2&amp;"","#Peer = "&amp;'[11]Peer Sheet'!$AE$3&amp;""),I1283)))</f>
        <v>#REF!</v>
      </c>
    </row>
    <row r="1284" spans="11:13">
      <c r="K1284" s="28" t="e">
        <f>IF(#REF!="","",IF(D1284="","",IFERROR(IF(#REF!="Yes",_xll.BQL.Query(#REF!&amp;"get(dropna(matches(groupcut(#E,by=#peer,n=10),long_comp_name().value == value(long_comp_name().value,['"&amp;D1284&amp;"']).value),true)) for(members('besgcov index'))","#asof",_xll.BQL.Date(#REF!),"#4 = classification_name(bics,4)","#3 = classification_name(bics,3)","#2 = classification_name(bics,2)","#if= "&amp;'[11]Peer Sheet'!$AE$2&amp;"","#Peer = "&amp;'[11]Peer Sheet'!$AE$3&amp;""),G1284)*1,"-")))</f>
        <v>#REF!</v>
      </c>
      <c r="L1284" s="28" t="e">
        <f>IF(#REF!="","",IF(D1284="","",IF(#REF!="Yes",_xll.BQL.Query(#REF!&amp;"get(dropna(matches(groupcut(#S,by=#peer,n=10),long_comp_name().value == value(long_comp_name().value,['"&amp;D1284&amp;"']).value),true)) for(members('besgcov index'))","#asof",_xll.BQL.Date(#REF!),"#4 = classification_name(bics,4)","#3 = classification_name(bics,3)","#2 = classification_name(bics,2)","#if= "&amp;'[11]Peer Sheet'!$AE$2&amp;"","#Peer = "&amp;'[11]Peer Sheet'!$AE$3&amp;""),H1284)))</f>
        <v>#REF!</v>
      </c>
      <c r="M1284" s="28" t="e">
        <f>IF(#REF!="","",IF(D1284="","",IF(#REF!="Yes",_xll.BQL.Query(#REF!&amp;"get(dropna(matches(groupcut(#G,by=#peer,n=10),long_comp_name().value == value(long_comp_name().value,['"&amp;D1284&amp;"']).value),true)) for(members('besgcov index'))","#asof",_xll.BQL.Date(#REF!),"#4 = classification_name(bics,4)","#3 = classification_name(bics,3)","#2 = classification_name(bics,2)","#if= "&amp;'[11]Peer Sheet'!$AE$2&amp;"","#Peer = "&amp;'[11]Peer Sheet'!$AE$3&amp;""),I1284)))</f>
        <v>#REF!</v>
      </c>
    </row>
    <row r="1285" spans="11:13">
      <c r="K1285" s="28" t="e">
        <f>IF(#REF!="","",IF(D1285="","",IFERROR(IF(#REF!="Yes",_xll.BQL.Query(#REF!&amp;"get(dropna(matches(groupcut(#E,by=#peer,n=10),long_comp_name().value == value(long_comp_name().value,['"&amp;D1285&amp;"']).value),true)) for(members('besgcov index'))","#asof",_xll.BQL.Date(#REF!),"#4 = classification_name(bics,4)","#3 = classification_name(bics,3)","#2 = classification_name(bics,2)","#if= "&amp;'[11]Peer Sheet'!$AE$2&amp;"","#Peer = "&amp;'[11]Peer Sheet'!$AE$3&amp;""),G1285)*1,"-")))</f>
        <v>#REF!</v>
      </c>
      <c r="L1285" s="28" t="e">
        <f>IF(#REF!="","",IF(D1285="","",IF(#REF!="Yes",_xll.BQL.Query(#REF!&amp;"get(dropna(matches(groupcut(#S,by=#peer,n=10),long_comp_name().value == value(long_comp_name().value,['"&amp;D1285&amp;"']).value),true)) for(members('besgcov index'))","#asof",_xll.BQL.Date(#REF!),"#4 = classification_name(bics,4)","#3 = classification_name(bics,3)","#2 = classification_name(bics,2)","#if= "&amp;'[11]Peer Sheet'!$AE$2&amp;"","#Peer = "&amp;'[11]Peer Sheet'!$AE$3&amp;""),H1285)))</f>
        <v>#REF!</v>
      </c>
      <c r="M1285" s="28" t="e">
        <f>IF(#REF!="","",IF(D1285="","",IF(#REF!="Yes",_xll.BQL.Query(#REF!&amp;"get(dropna(matches(groupcut(#G,by=#peer,n=10),long_comp_name().value == value(long_comp_name().value,['"&amp;D1285&amp;"']).value),true)) for(members('besgcov index'))","#asof",_xll.BQL.Date(#REF!),"#4 = classification_name(bics,4)","#3 = classification_name(bics,3)","#2 = classification_name(bics,2)","#if= "&amp;'[11]Peer Sheet'!$AE$2&amp;"","#Peer = "&amp;'[11]Peer Sheet'!$AE$3&amp;""),I1285)))</f>
        <v>#REF!</v>
      </c>
    </row>
    <row r="1286" spans="11:13">
      <c r="K1286" s="28" t="e">
        <f>IF(#REF!="","",IF(D1286="","",IFERROR(IF(#REF!="Yes",_xll.BQL.Query(#REF!&amp;"get(dropna(matches(groupcut(#E,by=#peer,n=10),long_comp_name().value == value(long_comp_name().value,['"&amp;D1286&amp;"']).value),true)) for(members('besgcov index'))","#asof",_xll.BQL.Date(#REF!),"#4 = classification_name(bics,4)","#3 = classification_name(bics,3)","#2 = classification_name(bics,2)","#if= "&amp;'[11]Peer Sheet'!$AE$2&amp;"","#Peer = "&amp;'[11]Peer Sheet'!$AE$3&amp;""),G1286)*1,"-")))</f>
        <v>#REF!</v>
      </c>
      <c r="L1286" s="28" t="e">
        <f>IF(#REF!="","",IF(D1286="","",IF(#REF!="Yes",_xll.BQL.Query(#REF!&amp;"get(dropna(matches(groupcut(#S,by=#peer,n=10),long_comp_name().value == value(long_comp_name().value,['"&amp;D1286&amp;"']).value),true)) for(members('besgcov index'))","#asof",_xll.BQL.Date(#REF!),"#4 = classification_name(bics,4)","#3 = classification_name(bics,3)","#2 = classification_name(bics,2)","#if= "&amp;'[11]Peer Sheet'!$AE$2&amp;"","#Peer = "&amp;'[11]Peer Sheet'!$AE$3&amp;""),H1286)))</f>
        <v>#REF!</v>
      </c>
      <c r="M1286" s="28" t="e">
        <f>IF(#REF!="","",IF(D1286="","",IF(#REF!="Yes",_xll.BQL.Query(#REF!&amp;"get(dropna(matches(groupcut(#G,by=#peer,n=10),long_comp_name().value == value(long_comp_name().value,['"&amp;D1286&amp;"']).value),true)) for(members('besgcov index'))","#asof",_xll.BQL.Date(#REF!),"#4 = classification_name(bics,4)","#3 = classification_name(bics,3)","#2 = classification_name(bics,2)","#if= "&amp;'[11]Peer Sheet'!$AE$2&amp;"","#Peer = "&amp;'[11]Peer Sheet'!$AE$3&amp;""),I1286)))</f>
        <v>#REF!</v>
      </c>
    </row>
    <row r="1287" spans="11:13">
      <c r="K1287" s="28" t="e">
        <f>IF(#REF!="","",IF(D1287="","",IFERROR(IF(#REF!="Yes",_xll.BQL.Query(#REF!&amp;"get(dropna(matches(groupcut(#E,by=#peer,n=10),long_comp_name().value == value(long_comp_name().value,['"&amp;D1287&amp;"']).value),true)) for(members('besgcov index'))","#asof",_xll.BQL.Date(#REF!),"#4 = classification_name(bics,4)","#3 = classification_name(bics,3)","#2 = classification_name(bics,2)","#if= "&amp;'[11]Peer Sheet'!$AE$2&amp;"","#Peer = "&amp;'[11]Peer Sheet'!$AE$3&amp;""),G1287)*1,"-")))</f>
        <v>#REF!</v>
      </c>
      <c r="L1287" s="28" t="e">
        <f>IF(#REF!="","",IF(D1287="","",IF(#REF!="Yes",_xll.BQL.Query(#REF!&amp;"get(dropna(matches(groupcut(#S,by=#peer,n=10),long_comp_name().value == value(long_comp_name().value,['"&amp;D1287&amp;"']).value),true)) for(members('besgcov index'))","#asof",_xll.BQL.Date(#REF!),"#4 = classification_name(bics,4)","#3 = classification_name(bics,3)","#2 = classification_name(bics,2)","#if= "&amp;'[11]Peer Sheet'!$AE$2&amp;"","#Peer = "&amp;'[11]Peer Sheet'!$AE$3&amp;""),H1287)))</f>
        <v>#REF!</v>
      </c>
      <c r="M1287" s="28" t="e">
        <f>IF(#REF!="","",IF(D1287="","",IF(#REF!="Yes",_xll.BQL.Query(#REF!&amp;"get(dropna(matches(groupcut(#G,by=#peer,n=10),long_comp_name().value == value(long_comp_name().value,['"&amp;D1287&amp;"']).value),true)) for(members('besgcov index'))","#asof",_xll.BQL.Date(#REF!),"#4 = classification_name(bics,4)","#3 = classification_name(bics,3)","#2 = classification_name(bics,2)","#if= "&amp;'[11]Peer Sheet'!$AE$2&amp;"","#Peer = "&amp;'[11]Peer Sheet'!$AE$3&amp;""),I1287)))</f>
        <v>#REF!</v>
      </c>
    </row>
    <row r="1288" spans="11:13">
      <c r="K1288" s="28" t="e">
        <f>IF(#REF!="","",IF(D1288="","",IFERROR(IF(#REF!="Yes",_xll.BQL.Query(#REF!&amp;"get(dropna(matches(groupcut(#E,by=#peer,n=10),long_comp_name().value == value(long_comp_name().value,['"&amp;D1288&amp;"']).value),true)) for(members('besgcov index'))","#asof",_xll.BQL.Date(#REF!),"#4 = classification_name(bics,4)","#3 = classification_name(bics,3)","#2 = classification_name(bics,2)","#if= "&amp;'[11]Peer Sheet'!$AE$2&amp;"","#Peer = "&amp;'[11]Peer Sheet'!$AE$3&amp;""),G1288)*1,"-")))</f>
        <v>#REF!</v>
      </c>
      <c r="L1288" s="28" t="e">
        <f>IF(#REF!="","",IF(D1288="","",IF(#REF!="Yes",_xll.BQL.Query(#REF!&amp;"get(dropna(matches(groupcut(#S,by=#peer,n=10),long_comp_name().value == value(long_comp_name().value,['"&amp;D1288&amp;"']).value),true)) for(members('besgcov index'))","#asof",_xll.BQL.Date(#REF!),"#4 = classification_name(bics,4)","#3 = classification_name(bics,3)","#2 = classification_name(bics,2)","#if= "&amp;'[11]Peer Sheet'!$AE$2&amp;"","#Peer = "&amp;'[11]Peer Sheet'!$AE$3&amp;""),H1288)))</f>
        <v>#REF!</v>
      </c>
      <c r="M1288" s="28" t="e">
        <f>IF(#REF!="","",IF(D1288="","",IF(#REF!="Yes",_xll.BQL.Query(#REF!&amp;"get(dropna(matches(groupcut(#G,by=#peer,n=10),long_comp_name().value == value(long_comp_name().value,['"&amp;D1288&amp;"']).value),true)) for(members('besgcov index'))","#asof",_xll.BQL.Date(#REF!),"#4 = classification_name(bics,4)","#3 = classification_name(bics,3)","#2 = classification_name(bics,2)","#if= "&amp;'[11]Peer Sheet'!$AE$2&amp;"","#Peer = "&amp;'[11]Peer Sheet'!$AE$3&amp;""),I1288)))</f>
        <v>#REF!</v>
      </c>
    </row>
    <row r="1289" spans="11:13">
      <c r="K1289" s="28" t="e">
        <f>IF(#REF!="","",IF(D1289="","",IFERROR(IF(#REF!="Yes",_xll.BQL.Query(#REF!&amp;"get(dropna(matches(groupcut(#E,by=#peer,n=10),long_comp_name().value == value(long_comp_name().value,['"&amp;D1289&amp;"']).value),true)) for(members('besgcov index'))","#asof",_xll.BQL.Date(#REF!),"#4 = classification_name(bics,4)","#3 = classification_name(bics,3)","#2 = classification_name(bics,2)","#if= "&amp;'[11]Peer Sheet'!$AE$2&amp;"","#Peer = "&amp;'[11]Peer Sheet'!$AE$3&amp;""),G1289)*1,"-")))</f>
        <v>#REF!</v>
      </c>
      <c r="L1289" s="28" t="e">
        <f>IF(#REF!="","",IF(D1289="","",IF(#REF!="Yes",_xll.BQL.Query(#REF!&amp;"get(dropna(matches(groupcut(#S,by=#peer,n=10),long_comp_name().value == value(long_comp_name().value,['"&amp;D1289&amp;"']).value),true)) for(members('besgcov index'))","#asof",_xll.BQL.Date(#REF!),"#4 = classification_name(bics,4)","#3 = classification_name(bics,3)","#2 = classification_name(bics,2)","#if= "&amp;'[11]Peer Sheet'!$AE$2&amp;"","#Peer = "&amp;'[11]Peer Sheet'!$AE$3&amp;""),H1289)))</f>
        <v>#REF!</v>
      </c>
      <c r="M1289" s="28" t="e">
        <f>IF(#REF!="","",IF(D1289="","",IF(#REF!="Yes",_xll.BQL.Query(#REF!&amp;"get(dropna(matches(groupcut(#G,by=#peer,n=10),long_comp_name().value == value(long_comp_name().value,['"&amp;D1289&amp;"']).value),true)) for(members('besgcov index'))","#asof",_xll.BQL.Date(#REF!),"#4 = classification_name(bics,4)","#3 = classification_name(bics,3)","#2 = classification_name(bics,2)","#if= "&amp;'[11]Peer Sheet'!$AE$2&amp;"","#Peer = "&amp;'[11]Peer Sheet'!$AE$3&amp;""),I1289)))</f>
        <v>#REF!</v>
      </c>
    </row>
    <row r="1290" spans="11:13">
      <c r="K1290" s="28" t="e">
        <f>IF(#REF!="","",IF(D1290="","",IFERROR(IF(#REF!="Yes",_xll.BQL.Query(#REF!&amp;"get(dropna(matches(groupcut(#E,by=#peer,n=10),long_comp_name().value == value(long_comp_name().value,['"&amp;D1290&amp;"']).value),true)) for(members('besgcov index'))","#asof",_xll.BQL.Date(#REF!),"#4 = classification_name(bics,4)","#3 = classification_name(bics,3)","#2 = classification_name(bics,2)","#if= "&amp;'[11]Peer Sheet'!$AE$2&amp;"","#Peer = "&amp;'[11]Peer Sheet'!$AE$3&amp;""),G1290)*1,"-")))</f>
        <v>#REF!</v>
      </c>
      <c r="L1290" s="28" t="e">
        <f>IF(#REF!="","",IF(D1290="","",IF(#REF!="Yes",_xll.BQL.Query(#REF!&amp;"get(dropna(matches(groupcut(#S,by=#peer,n=10),long_comp_name().value == value(long_comp_name().value,['"&amp;D1290&amp;"']).value),true)) for(members('besgcov index'))","#asof",_xll.BQL.Date(#REF!),"#4 = classification_name(bics,4)","#3 = classification_name(bics,3)","#2 = classification_name(bics,2)","#if= "&amp;'[11]Peer Sheet'!$AE$2&amp;"","#Peer = "&amp;'[11]Peer Sheet'!$AE$3&amp;""),H1290)))</f>
        <v>#REF!</v>
      </c>
      <c r="M1290" s="28" t="e">
        <f>IF(#REF!="","",IF(D1290="","",IF(#REF!="Yes",_xll.BQL.Query(#REF!&amp;"get(dropna(matches(groupcut(#G,by=#peer,n=10),long_comp_name().value == value(long_comp_name().value,['"&amp;D1290&amp;"']).value),true)) for(members('besgcov index'))","#asof",_xll.BQL.Date(#REF!),"#4 = classification_name(bics,4)","#3 = classification_name(bics,3)","#2 = classification_name(bics,2)","#if= "&amp;'[11]Peer Sheet'!$AE$2&amp;"","#Peer = "&amp;'[11]Peer Sheet'!$AE$3&amp;""),I1290)))</f>
        <v>#REF!</v>
      </c>
    </row>
    <row r="1291" spans="11:13">
      <c r="K1291" s="28" t="e">
        <f>IF(#REF!="","",IF(D1291="","",IFERROR(IF(#REF!="Yes",_xll.BQL.Query(#REF!&amp;"get(dropna(matches(groupcut(#E,by=#peer,n=10),long_comp_name().value == value(long_comp_name().value,['"&amp;D1291&amp;"']).value),true)) for(members('besgcov index'))","#asof",_xll.BQL.Date(#REF!),"#4 = classification_name(bics,4)","#3 = classification_name(bics,3)","#2 = classification_name(bics,2)","#if= "&amp;'[11]Peer Sheet'!$AE$2&amp;"","#Peer = "&amp;'[11]Peer Sheet'!$AE$3&amp;""),G1291)*1,"-")))</f>
        <v>#REF!</v>
      </c>
      <c r="L1291" s="28" t="e">
        <f>IF(#REF!="","",IF(D1291="","",IF(#REF!="Yes",_xll.BQL.Query(#REF!&amp;"get(dropna(matches(groupcut(#S,by=#peer,n=10),long_comp_name().value == value(long_comp_name().value,['"&amp;D1291&amp;"']).value),true)) for(members('besgcov index'))","#asof",_xll.BQL.Date(#REF!),"#4 = classification_name(bics,4)","#3 = classification_name(bics,3)","#2 = classification_name(bics,2)","#if= "&amp;'[11]Peer Sheet'!$AE$2&amp;"","#Peer = "&amp;'[11]Peer Sheet'!$AE$3&amp;""),H1291)))</f>
        <v>#REF!</v>
      </c>
      <c r="M1291" s="28" t="e">
        <f>IF(#REF!="","",IF(D1291="","",IF(#REF!="Yes",_xll.BQL.Query(#REF!&amp;"get(dropna(matches(groupcut(#G,by=#peer,n=10),long_comp_name().value == value(long_comp_name().value,['"&amp;D1291&amp;"']).value),true)) for(members('besgcov index'))","#asof",_xll.BQL.Date(#REF!),"#4 = classification_name(bics,4)","#3 = classification_name(bics,3)","#2 = classification_name(bics,2)","#if= "&amp;'[11]Peer Sheet'!$AE$2&amp;"","#Peer = "&amp;'[11]Peer Sheet'!$AE$3&amp;""),I1291)))</f>
        <v>#REF!</v>
      </c>
    </row>
    <row r="1292" spans="11:13">
      <c r="K1292" s="28" t="e">
        <f>IF(#REF!="","",IF(D1292="","",IFERROR(IF(#REF!="Yes",_xll.BQL.Query(#REF!&amp;"get(dropna(matches(groupcut(#E,by=#peer,n=10),long_comp_name().value == value(long_comp_name().value,['"&amp;D1292&amp;"']).value),true)) for(members('besgcov index'))","#asof",_xll.BQL.Date(#REF!),"#4 = classification_name(bics,4)","#3 = classification_name(bics,3)","#2 = classification_name(bics,2)","#if= "&amp;'[11]Peer Sheet'!$AE$2&amp;"","#Peer = "&amp;'[11]Peer Sheet'!$AE$3&amp;""),G1292)*1,"-")))</f>
        <v>#REF!</v>
      </c>
      <c r="L1292" s="28" t="e">
        <f>IF(#REF!="","",IF(D1292="","",IF(#REF!="Yes",_xll.BQL.Query(#REF!&amp;"get(dropna(matches(groupcut(#S,by=#peer,n=10),long_comp_name().value == value(long_comp_name().value,['"&amp;D1292&amp;"']).value),true)) for(members('besgcov index'))","#asof",_xll.BQL.Date(#REF!),"#4 = classification_name(bics,4)","#3 = classification_name(bics,3)","#2 = classification_name(bics,2)","#if= "&amp;'[11]Peer Sheet'!$AE$2&amp;"","#Peer = "&amp;'[11]Peer Sheet'!$AE$3&amp;""),H1292)))</f>
        <v>#REF!</v>
      </c>
      <c r="M1292" s="28" t="e">
        <f>IF(#REF!="","",IF(D1292="","",IF(#REF!="Yes",_xll.BQL.Query(#REF!&amp;"get(dropna(matches(groupcut(#G,by=#peer,n=10),long_comp_name().value == value(long_comp_name().value,['"&amp;D1292&amp;"']).value),true)) for(members('besgcov index'))","#asof",_xll.BQL.Date(#REF!),"#4 = classification_name(bics,4)","#3 = classification_name(bics,3)","#2 = classification_name(bics,2)","#if= "&amp;'[11]Peer Sheet'!$AE$2&amp;"","#Peer = "&amp;'[11]Peer Sheet'!$AE$3&amp;""),I1292)))</f>
        <v>#REF!</v>
      </c>
    </row>
    <row r="1293" spans="11:13">
      <c r="K1293" s="28" t="e">
        <f>IF(#REF!="","",IF(D1293="","",IFERROR(IF(#REF!="Yes",_xll.BQL.Query(#REF!&amp;"get(dropna(matches(groupcut(#E,by=#peer,n=10),long_comp_name().value == value(long_comp_name().value,['"&amp;D1293&amp;"']).value),true)) for(members('besgcov index'))","#asof",_xll.BQL.Date(#REF!),"#4 = classification_name(bics,4)","#3 = classification_name(bics,3)","#2 = classification_name(bics,2)","#if= "&amp;'[11]Peer Sheet'!$AE$2&amp;"","#Peer = "&amp;'[11]Peer Sheet'!$AE$3&amp;""),G1293)*1,"-")))</f>
        <v>#REF!</v>
      </c>
      <c r="L1293" s="28" t="e">
        <f>IF(#REF!="","",IF(D1293="","",IF(#REF!="Yes",_xll.BQL.Query(#REF!&amp;"get(dropna(matches(groupcut(#S,by=#peer,n=10),long_comp_name().value == value(long_comp_name().value,['"&amp;D1293&amp;"']).value),true)) for(members('besgcov index'))","#asof",_xll.BQL.Date(#REF!),"#4 = classification_name(bics,4)","#3 = classification_name(bics,3)","#2 = classification_name(bics,2)","#if= "&amp;'[11]Peer Sheet'!$AE$2&amp;"","#Peer = "&amp;'[11]Peer Sheet'!$AE$3&amp;""),H1293)))</f>
        <v>#REF!</v>
      </c>
      <c r="M1293" s="28" t="e">
        <f>IF(#REF!="","",IF(D1293="","",IF(#REF!="Yes",_xll.BQL.Query(#REF!&amp;"get(dropna(matches(groupcut(#G,by=#peer,n=10),long_comp_name().value == value(long_comp_name().value,['"&amp;D1293&amp;"']).value),true)) for(members('besgcov index'))","#asof",_xll.BQL.Date(#REF!),"#4 = classification_name(bics,4)","#3 = classification_name(bics,3)","#2 = classification_name(bics,2)","#if= "&amp;'[11]Peer Sheet'!$AE$2&amp;"","#Peer = "&amp;'[11]Peer Sheet'!$AE$3&amp;""),I1293)))</f>
        <v>#REF!</v>
      </c>
    </row>
    <row r="1294" spans="11:13">
      <c r="K1294" s="28" t="e">
        <f>IF(#REF!="","",IF(D1294="","",IFERROR(IF(#REF!="Yes",_xll.BQL.Query(#REF!&amp;"get(dropna(matches(groupcut(#E,by=#peer,n=10),long_comp_name().value == value(long_comp_name().value,['"&amp;D1294&amp;"']).value),true)) for(members('besgcov index'))","#asof",_xll.BQL.Date(#REF!),"#4 = classification_name(bics,4)","#3 = classification_name(bics,3)","#2 = classification_name(bics,2)","#if= "&amp;'[11]Peer Sheet'!$AE$2&amp;"","#Peer = "&amp;'[11]Peer Sheet'!$AE$3&amp;""),G1294)*1,"-")))</f>
        <v>#REF!</v>
      </c>
      <c r="L1294" s="28" t="e">
        <f>IF(#REF!="","",IF(D1294="","",IF(#REF!="Yes",_xll.BQL.Query(#REF!&amp;"get(dropna(matches(groupcut(#S,by=#peer,n=10),long_comp_name().value == value(long_comp_name().value,['"&amp;D1294&amp;"']).value),true)) for(members('besgcov index'))","#asof",_xll.BQL.Date(#REF!),"#4 = classification_name(bics,4)","#3 = classification_name(bics,3)","#2 = classification_name(bics,2)","#if= "&amp;'[11]Peer Sheet'!$AE$2&amp;"","#Peer = "&amp;'[11]Peer Sheet'!$AE$3&amp;""),H1294)))</f>
        <v>#REF!</v>
      </c>
      <c r="M1294" s="28" t="e">
        <f>IF(#REF!="","",IF(D1294="","",IF(#REF!="Yes",_xll.BQL.Query(#REF!&amp;"get(dropna(matches(groupcut(#G,by=#peer,n=10),long_comp_name().value == value(long_comp_name().value,['"&amp;D1294&amp;"']).value),true)) for(members('besgcov index'))","#asof",_xll.BQL.Date(#REF!),"#4 = classification_name(bics,4)","#3 = classification_name(bics,3)","#2 = classification_name(bics,2)","#if= "&amp;'[11]Peer Sheet'!$AE$2&amp;"","#Peer = "&amp;'[11]Peer Sheet'!$AE$3&amp;""),I1294)))</f>
        <v>#REF!</v>
      </c>
    </row>
    <row r="1295" spans="11:13">
      <c r="K1295" s="28" t="e">
        <f>IF(#REF!="","",IF(D1295="","",IFERROR(IF(#REF!="Yes",_xll.BQL.Query(#REF!&amp;"get(dropna(matches(groupcut(#E,by=#peer,n=10),long_comp_name().value == value(long_comp_name().value,['"&amp;D1295&amp;"']).value),true)) for(members('besgcov index'))","#asof",_xll.BQL.Date(#REF!),"#4 = classification_name(bics,4)","#3 = classification_name(bics,3)","#2 = classification_name(bics,2)","#if= "&amp;'[11]Peer Sheet'!$AE$2&amp;"","#Peer = "&amp;'[11]Peer Sheet'!$AE$3&amp;""),G1295)*1,"-")))</f>
        <v>#REF!</v>
      </c>
      <c r="L1295" s="28" t="e">
        <f>IF(#REF!="","",IF(D1295="","",IF(#REF!="Yes",_xll.BQL.Query(#REF!&amp;"get(dropna(matches(groupcut(#S,by=#peer,n=10),long_comp_name().value == value(long_comp_name().value,['"&amp;D1295&amp;"']).value),true)) for(members('besgcov index'))","#asof",_xll.BQL.Date(#REF!),"#4 = classification_name(bics,4)","#3 = classification_name(bics,3)","#2 = classification_name(bics,2)","#if= "&amp;'[11]Peer Sheet'!$AE$2&amp;"","#Peer = "&amp;'[11]Peer Sheet'!$AE$3&amp;""),H1295)))</f>
        <v>#REF!</v>
      </c>
      <c r="M1295" s="28" t="e">
        <f>IF(#REF!="","",IF(D1295="","",IF(#REF!="Yes",_xll.BQL.Query(#REF!&amp;"get(dropna(matches(groupcut(#G,by=#peer,n=10),long_comp_name().value == value(long_comp_name().value,['"&amp;D1295&amp;"']).value),true)) for(members('besgcov index'))","#asof",_xll.BQL.Date(#REF!),"#4 = classification_name(bics,4)","#3 = classification_name(bics,3)","#2 = classification_name(bics,2)","#if= "&amp;'[11]Peer Sheet'!$AE$2&amp;"","#Peer = "&amp;'[11]Peer Sheet'!$AE$3&amp;""),I1295)))</f>
        <v>#REF!</v>
      </c>
    </row>
    <row r="1296" spans="11:13">
      <c r="K1296" s="28" t="e">
        <f>IF(#REF!="","",IF(D1296="","",IFERROR(IF(#REF!="Yes",_xll.BQL.Query(#REF!&amp;"get(dropna(matches(groupcut(#E,by=#peer,n=10),long_comp_name().value == value(long_comp_name().value,['"&amp;D1296&amp;"']).value),true)) for(members('besgcov index'))","#asof",_xll.BQL.Date(#REF!),"#4 = classification_name(bics,4)","#3 = classification_name(bics,3)","#2 = classification_name(bics,2)","#if= "&amp;'[11]Peer Sheet'!$AE$2&amp;"","#Peer = "&amp;'[11]Peer Sheet'!$AE$3&amp;""),G1296)*1,"-")))</f>
        <v>#REF!</v>
      </c>
      <c r="L1296" s="28" t="e">
        <f>IF(#REF!="","",IF(D1296="","",IF(#REF!="Yes",_xll.BQL.Query(#REF!&amp;"get(dropna(matches(groupcut(#S,by=#peer,n=10),long_comp_name().value == value(long_comp_name().value,['"&amp;D1296&amp;"']).value),true)) for(members('besgcov index'))","#asof",_xll.BQL.Date(#REF!),"#4 = classification_name(bics,4)","#3 = classification_name(bics,3)","#2 = classification_name(bics,2)","#if= "&amp;'[11]Peer Sheet'!$AE$2&amp;"","#Peer = "&amp;'[11]Peer Sheet'!$AE$3&amp;""),H1296)))</f>
        <v>#REF!</v>
      </c>
      <c r="M1296" s="28" t="e">
        <f>IF(#REF!="","",IF(D1296="","",IF(#REF!="Yes",_xll.BQL.Query(#REF!&amp;"get(dropna(matches(groupcut(#G,by=#peer,n=10),long_comp_name().value == value(long_comp_name().value,['"&amp;D1296&amp;"']).value),true)) for(members('besgcov index'))","#asof",_xll.BQL.Date(#REF!),"#4 = classification_name(bics,4)","#3 = classification_name(bics,3)","#2 = classification_name(bics,2)","#if= "&amp;'[11]Peer Sheet'!$AE$2&amp;"","#Peer = "&amp;'[11]Peer Sheet'!$AE$3&amp;""),I1296)))</f>
        <v>#REF!</v>
      </c>
    </row>
    <row r="1297" spans="11:13">
      <c r="K1297" s="28" t="e">
        <f>IF(#REF!="","",IF(D1297="","",IFERROR(IF(#REF!="Yes",_xll.BQL.Query(#REF!&amp;"get(dropna(matches(groupcut(#E,by=#peer,n=10),long_comp_name().value == value(long_comp_name().value,['"&amp;D1297&amp;"']).value),true)) for(members('besgcov index'))","#asof",_xll.BQL.Date(#REF!),"#4 = classification_name(bics,4)","#3 = classification_name(bics,3)","#2 = classification_name(bics,2)","#if= "&amp;'[11]Peer Sheet'!$AE$2&amp;"","#Peer = "&amp;'[11]Peer Sheet'!$AE$3&amp;""),G1297)*1,"-")))</f>
        <v>#REF!</v>
      </c>
      <c r="L1297" s="28" t="e">
        <f>IF(#REF!="","",IF(D1297="","",IF(#REF!="Yes",_xll.BQL.Query(#REF!&amp;"get(dropna(matches(groupcut(#S,by=#peer,n=10),long_comp_name().value == value(long_comp_name().value,['"&amp;D1297&amp;"']).value),true)) for(members('besgcov index'))","#asof",_xll.BQL.Date(#REF!),"#4 = classification_name(bics,4)","#3 = classification_name(bics,3)","#2 = classification_name(bics,2)","#if= "&amp;'[11]Peer Sheet'!$AE$2&amp;"","#Peer = "&amp;'[11]Peer Sheet'!$AE$3&amp;""),H1297)))</f>
        <v>#REF!</v>
      </c>
      <c r="M1297" s="28" t="e">
        <f>IF(#REF!="","",IF(D1297="","",IF(#REF!="Yes",_xll.BQL.Query(#REF!&amp;"get(dropna(matches(groupcut(#G,by=#peer,n=10),long_comp_name().value == value(long_comp_name().value,['"&amp;D1297&amp;"']).value),true)) for(members('besgcov index'))","#asof",_xll.BQL.Date(#REF!),"#4 = classification_name(bics,4)","#3 = classification_name(bics,3)","#2 = classification_name(bics,2)","#if= "&amp;'[11]Peer Sheet'!$AE$2&amp;"","#Peer = "&amp;'[11]Peer Sheet'!$AE$3&amp;""),I1297)))</f>
        <v>#REF!</v>
      </c>
    </row>
    <row r="1298" spans="11:13">
      <c r="K1298" s="28" t="e">
        <f>IF(#REF!="","",IF(D1298="","",IFERROR(IF(#REF!="Yes",_xll.BQL.Query(#REF!&amp;"get(dropna(matches(groupcut(#E,by=#peer,n=10),long_comp_name().value == value(long_comp_name().value,['"&amp;D1298&amp;"']).value),true)) for(members('besgcov index'))","#asof",_xll.BQL.Date(#REF!),"#4 = classification_name(bics,4)","#3 = classification_name(bics,3)","#2 = classification_name(bics,2)","#if= "&amp;'[11]Peer Sheet'!$AE$2&amp;"","#Peer = "&amp;'[11]Peer Sheet'!$AE$3&amp;""),G1298)*1,"-")))</f>
        <v>#REF!</v>
      </c>
      <c r="L1298" s="28" t="e">
        <f>IF(#REF!="","",IF(D1298="","",IF(#REF!="Yes",_xll.BQL.Query(#REF!&amp;"get(dropna(matches(groupcut(#S,by=#peer,n=10),long_comp_name().value == value(long_comp_name().value,['"&amp;D1298&amp;"']).value),true)) for(members('besgcov index'))","#asof",_xll.BQL.Date(#REF!),"#4 = classification_name(bics,4)","#3 = classification_name(bics,3)","#2 = classification_name(bics,2)","#if= "&amp;'[11]Peer Sheet'!$AE$2&amp;"","#Peer = "&amp;'[11]Peer Sheet'!$AE$3&amp;""),H1298)))</f>
        <v>#REF!</v>
      </c>
      <c r="M1298" s="28" t="e">
        <f>IF(#REF!="","",IF(D1298="","",IF(#REF!="Yes",_xll.BQL.Query(#REF!&amp;"get(dropna(matches(groupcut(#G,by=#peer,n=10),long_comp_name().value == value(long_comp_name().value,['"&amp;D1298&amp;"']).value),true)) for(members('besgcov index'))","#asof",_xll.BQL.Date(#REF!),"#4 = classification_name(bics,4)","#3 = classification_name(bics,3)","#2 = classification_name(bics,2)","#if= "&amp;'[11]Peer Sheet'!$AE$2&amp;"","#Peer = "&amp;'[11]Peer Sheet'!$AE$3&amp;""),I1298)))</f>
        <v>#REF!</v>
      </c>
    </row>
    <row r="1299" spans="11:13">
      <c r="K1299" s="28" t="e">
        <f>IF(#REF!="","",IF(D1299="","",IFERROR(IF(#REF!="Yes",_xll.BQL.Query(#REF!&amp;"get(dropna(matches(groupcut(#E,by=#peer,n=10),long_comp_name().value == value(long_comp_name().value,['"&amp;D1299&amp;"']).value),true)) for(members('besgcov index'))","#asof",_xll.BQL.Date(#REF!),"#4 = classification_name(bics,4)","#3 = classification_name(bics,3)","#2 = classification_name(bics,2)","#if= "&amp;'[11]Peer Sheet'!$AE$2&amp;"","#Peer = "&amp;'[11]Peer Sheet'!$AE$3&amp;""),G1299)*1,"-")))</f>
        <v>#REF!</v>
      </c>
      <c r="L1299" s="28" t="e">
        <f>IF(#REF!="","",IF(D1299="","",IF(#REF!="Yes",_xll.BQL.Query(#REF!&amp;"get(dropna(matches(groupcut(#S,by=#peer,n=10),long_comp_name().value == value(long_comp_name().value,['"&amp;D1299&amp;"']).value),true)) for(members('besgcov index'))","#asof",_xll.BQL.Date(#REF!),"#4 = classification_name(bics,4)","#3 = classification_name(bics,3)","#2 = classification_name(bics,2)","#if= "&amp;'[11]Peer Sheet'!$AE$2&amp;"","#Peer = "&amp;'[11]Peer Sheet'!$AE$3&amp;""),H1299)))</f>
        <v>#REF!</v>
      </c>
      <c r="M1299" s="28" t="e">
        <f>IF(#REF!="","",IF(D1299="","",IF(#REF!="Yes",_xll.BQL.Query(#REF!&amp;"get(dropna(matches(groupcut(#G,by=#peer,n=10),long_comp_name().value == value(long_comp_name().value,['"&amp;D1299&amp;"']).value),true)) for(members('besgcov index'))","#asof",_xll.BQL.Date(#REF!),"#4 = classification_name(bics,4)","#3 = classification_name(bics,3)","#2 = classification_name(bics,2)","#if= "&amp;'[11]Peer Sheet'!$AE$2&amp;"","#Peer = "&amp;'[11]Peer Sheet'!$AE$3&amp;""),I1299)))</f>
        <v>#REF!</v>
      </c>
    </row>
    <row r="1300" spans="11:13">
      <c r="K1300" s="28" t="e">
        <f>IF(#REF!="","",IF(D1300="","",IFERROR(IF(#REF!="Yes",_xll.BQL.Query(#REF!&amp;"get(dropna(matches(groupcut(#E,by=#peer,n=10),long_comp_name().value == value(long_comp_name().value,['"&amp;D1300&amp;"']).value),true)) for(members('besgcov index'))","#asof",_xll.BQL.Date(#REF!),"#4 = classification_name(bics,4)","#3 = classification_name(bics,3)","#2 = classification_name(bics,2)","#if= "&amp;'[11]Peer Sheet'!$AE$2&amp;"","#Peer = "&amp;'[11]Peer Sheet'!$AE$3&amp;""),G1300)*1,"-")))</f>
        <v>#REF!</v>
      </c>
      <c r="L1300" s="28" t="e">
        <f>IF(#REF!="","",IF(D1300="","",IF(#REF!="Yes",_xll.BQL.Query(#REF!&amp;"get(dropna(matches(groupcut(#S,by=#peer,n=10),long_comp_name().value == value(long_comp_name().value,['"&amp;D1300&amp;"']).value),true)) for(members('besgcov index'))","#asof",_xll.BQL.Date(#REF!),"#4 = classification_name(bics,4)","#3 = classification_name(bics,3)","#2 = classification_name(bics,2)","#if= "&amp;'[11]Peer Sheet'!$AE$2&amp;"","#Peer = "&amp;'[11]Peer Sheet'!$AE$3&amp;""),H1300)))</f>
        <v>#REF!</v>
      </c>
      <c r="M1300" s="28" t="e">
        <f>IF(#REF!="","",IF(D1300="","",IF(#REF!="Yes",_xll.BQL.Query(#REF!&amp;"get(dropna(matches(groupcut(#G,by=#peer,n=10),long_comp_name().value == value(long_comp_name().value,['"&amp;D1300&amp;"']).value),true)) for(members('besgcov index'))","#asof",_xll.BQL.Date(#REF!),"#4 = classification_name(bics,4)","#3 = classification_name(bics,3)","#2 = classification_name(bics,2)","#if= "&amp;'[11]Peer Sheet'!$AE$2&amp;"","#Peer = "&amp;'[11]Peer Sheet'!$AE$3&amp;""),I1300)))</f>
        <v>#REF!</v>
      </c>
    </row>
    <row r="1301" spans="11:13">
      <c r="K1301" s="28" t="e">
        <f>IF(#REF!="","",IF(D1301="","",IFERROR(IF(#REF!="Yes",_xll.BQL.Query(#REF!&amp;"get(dropna(matches(groupcut(#E,by=#peer,n=10),long_comp_name().value == value(long_comp_name().value,['"&amp;D1301&amp;"']).value),true)) for(members('besgcov index'))","#asof",_xll.BQL.Date(#REF!),"#4 = classification_name(bics,4)","#3 = classification_name(bics,3)","#2 = classification_name(bics,2)","#if= "&amp;'[11]Peer Sheet'!$AE$2&amp;"","#Peer = "&amp;'[11]Peer Sheet'!$AE$3&amp;""),G1301)*1,"-")))</f>
        <v>#REF!</v>
      </c>
      <c r="L1301" s="28" t="e">
        <f>IF(#REF!="","",IF(D1301="","",IF(#REF!="Yes",_xll.BQL.Query(#REF!&amp;"get(dropna(matches(groupcut(#S,by=#peer,n=10),long_comp_name().value == value(long_comp_name().value,['"&amp;D1301&amp;"']).value),true)) for(members('besgcov index'))","#asof",_xll.BQL.Date(#REF!),"#4 = classification_name(bics,4)","#3 = classification_name(bics,3)","#2 = classification_name(bics,2)","#if= "&amp;'[11]Peer Sheet'!$AE$2&amp;"","#Peer = "&amp;'[11]Peer Sheet'!$AE$3&amp;""),H1301)))</f>
        <v>#REF!</v>
      </c>
      <c r="M1301" s="28" t="e">
        <f>IF(#REF!="","",IF(D1301="","",IF(#REF!="Yes",_xll.BQL.Query(#REF!&amp;"get(dropna(matches(groupcut(#G,by=#peer,n=10),long_comp_name().value == value(long_comp_name().value,['"&amp;D1301&amp;"']).value),true)) for(members('besgcov index'))","#asof",_xll.BQL.Date(#REF!),"#4 = classification_name(bics,4)","#3 = classification_name(bics,3)","#2 = classification_name(bics,2)","#if= "&amp;'[11]Peer Sheet'!$AE$2&amp;"","#Peer = "&amp;'[11]Peer Sheet'!$AE$3&amp;""),I1301)))</f>
        <v>#REF!</v>
      </c>
    </row>
    <row r="1302" spans="11:13">
      <c r="K1302" s="28" t="e">
        <f>IF(#REF!="","",IF(D1302="","",IFERROR(IF(#REF!="Yes",_xll.BQL.Query(#REF!&amp;"get(dropna(matches(groupcut(#E,by=#peer,n=10),long_comp_name().value == value(long_comp_name().value,['"&amp;D1302&amp;"']).value),true)) for(members('besgcov index'))","#asof",_xll.BQL.Date(#REF!),"#4 = classification_name(bics,4)","#3 = classification_name(bics,3)","#2 = classification_name(bics,2)","#if= "&amp;'[11]Peer Sheet'!$AE$2&amp;"","#Peer = "&amp;'[11]Peer Sheet'!$AE$3&amp;""),G1302)*1,"-")))</f>
        <v>#REF!</v>
      </c>
      <c r="L1302" s="28" t="e">
        <f>IF(#REF!="","",IF(D1302="","",IF(#REF!="Yes",_xll.BQL.Query(#REF!&amp;"get(dropna(matches(groupcut(#S,by=#peer,n=10),long_comp_name().value == value(long_comp_name().value,['"&amp;D1302&amp;"']).value),true)) for(members('besgcov index'))","#asof",_xll.BQL.Date(#REF!),"#4 = classification_name(bics,4)","#3 = classification_name(bics,3)","#2 = classification_name(bics,2)","#if= "&amp;'[11]Peer Sheet'!$AE$2&amp;"","#Peer = "&amp;'[11]Peer Sheet'!$AE$3&amp;""),H1302)))</f>
        <v>#REF!</v>
      </c>
      <c r="M1302" s="28" t="e">
        <f>IF(#REF!="","",IF(D1302="","",IF(#REF!="Yes",_xll.BQL.Query(#REF!&amp;"get(dropna(matches(groupcut(#G,by=#peer,n=10),long_comp_name().value == value(long_comp_name().value,['"&amp;D1302&amp;"']).value),true)) for(members('besgcov index'))","#asof",_xll.BQL.Date(#REF!),"#4 = classification_name(bics,4)","#3 = classification_name(bics,3)","#2 = classification_name(bics,2)","#if= "&amp;'[11]Peer Sheet'!$AE$2&amp;"","#Peer = "&amp;'[11]Peer Sheet'!$AE$3&amp;""),I1302)))</f>
        <v>#REF!</v>
      </c>
    </row>
    <row r="1303" spans="11:13">
      <c r="K1303" s="28" t="e">
        <f>IF(#REF!="","",IF(D1303="","",IFERROR(IF(#REF!="Yes",_xll.BQL.Query(#REF!&amp;"get(dropna(matches(groupcut(#E,by=#peer,n=10),long_comp_name().value == value(long_comp_name().value,['"&amp;D1303&amp;"']).value),true)) for(members('besgcov index'))","#asof",_xll.BQL.Date(#REF!),"#4 = classification_name(bics,4)","#3 = classification_name(bics,3)","#2 = classification_name(bics,2)","#if= "&amp;'[11]Peer Sheet'!$AE$2&amp;"","#Peer = "&amp;'[11]Peer Sheet'!$AE$3&amp;""),G1303)*1,"-")))</f>
        <v>#REF!</v>
      </c>
      <c r="L1303" s="28" t="e">
        <f>IF(#REF!="","",IF(D1303="","",IF(#REF!="Yes",_xll.BQL.Query(#REF!&amp;"get(dropna(matches(groupcut(#S,by=#peer,n=10),long_comp_name().value == value(long_comp_name().value,['"&amp;D1303&amp;"']).value),true)) for(members('besgcov index'))","#asof",_xll.BQL.Date(#REF!),"#4 = classification_name(bics,4)","#3 = classification_name(bics,3)","#2 = classification_name(bics,2)","#if= "&amp;'[11]Peer Sheet'!$AE$2&amp;"","#Peer = "&amp;'[11]Peer Sheet'!$AE$3&amp;""),H1303)))</f>
        <v>#REF!</v>
      </c>
      <c r="M1303" s="28" t="e">
        <f>IF(#REF!="","",IF(D1303="","",IF(#REF!="Yes",_xll.BQL.Query(#REF!&amp;"get(dropna(matches(groupcut(#G,by=#peer,n=10),long_comp_name().value == value(long_comp_name().value,['"&amp;D1303&amp;"']).value),true)) for(members('besgcov index'))","#asof",_xll.BQL.Date(#REF!),"#4 = classification_name(bics,4)","#3 = classification_name(bics,3)","#2 = classification_name(bics,2)","#if= "&amp;'[11]Peer Sheet'!$AE$2&amp;"","#Peer = "&amp;'[11]Peer Sheet'!$AE$3&amp;""),I1303)))</f>
        <v>#REF!</v>
      </c>
    </row>
    <row r="1304" spans="11:13">
      <c r="K1304" s="28" t="e">
        <f>IF(#REF!="","",IF(D1304="","",IFERROR(IF(#REF!="Yes",_xll.BQL.Query(#REF!&amp;"get(dropna(matches(groupcut(#E,by=#peer,n=10),long_comp_name().value == value(long_comp_name().value,['"&amp;D1304&amp;"']).value),true)) for(members('besgcov index'))","#asof",_xll.BQL.Date(#REF!),"#4 = classification_name(bics,4)","#3 = classification_name(bics,3)","#2 = classification_name(bics,2)","#if= "&amp;'[11]Peer Sheet'!$AE$2&amp;"","#Peer = "&amp;'[11]Peer Sheet'!$AE$3&amp;""),G1304)*1,"-")))</f>
        <v>#REF!</v>
      </c>
      <c r="L1304" s="28" t="e">
        <f>IF(#REF!="","",IF(D1304="","",IF(#REF!="Yes",_xll.BQL.Query(#REF!&amp;"get(dropna(matches(groupcut(#S,by=#peer,n=10),long_comp_name().value == value(long_comp_name().value,['"&amp;D1304&amp;"']).value),true)) for(members('besgcov index'))","#asof",_xll.BQL.Date(#REF!),"#4 = classification_name(bics,4)","#3 = classification_name(bics,3)","#2 = classification_name(bics,2)","#if= "&amp;'[11]Peer Sheet'!$AE$2&amp;"","#Peer = "&amp;'[11]Peer Sheet'!$AE$3&amp;""),H1304)))</f>
        <v>#REF!</v>
      </c>
      <c r="M1304" s="28" t="e">
        <f>IF(#REF!="","",IF(D1304="","",IF(#REF!="Yes",_xll.BQL.Query(#REF!&amp;"get(dropna(matches(groupcut(#G,by=#peer,n=10),long_comp_name().value == value(long_comp_name().value,['"&amp;D1304&amp;"']).value),true)) for(members('besgcov index'))","#asof",_xll.BQL.Date(#REF!),"#4 = classification_name(bics,4)","#3 = classification_name(bics,3)","#2 = classification_name(bics,2)","#if= "&amp;'[11]Peer Sheet'!$AE$2&amp;"","#Peer = "&amp;'[11]Peer Sheet'!$AE$3&amp;""),I1304)))</f>
        <v>#REF!</v>
      </c>
    </row>
    <row r="1305" spans="11:13">
      <c r="K1305" s="28" t="e">
        <f>IF(#REF!="","",IF(D1305="","",IFERROR(IF(#REF!="Yes",_xll.BQL.Query(#REF!&amp;"get(dropna(matches(groupcut(#E,by=#peer,n=10),long_comp_name().value == value(long_comp_name().value,['"&amp;D1305&amp;"']).value),true)) for(members('besgcov index'))","#asof",_xll.BQL.Date(#REF!),"#4 = classification_name(bics,4)","#3 = classification_name(bics,3)","#2 = classification_name(bics,2)","#if= "&amp;'[11]Peer Sheet'!$AE$2&amp;"","#Peer = "&amp;'[11]Peer Sheet'!$AE$3&amp;""),G1305)*1,"-")))</f>
        <v>#REF!</v>
      </c>
      <c r="L1305" s="28" t="e">
        <f>IF(#REF!="","",IF(D1305="","",IF(#REF!="Yes",_xll.BQL.Query(#REF!&amp;"get(dropna(matches(groupcut(#S,by=#peer,n=10),long_comp_name().value == value(long_comp_name().value,['"&amp;D1305&amp;"']).value),true)) for(members('besgcov index'))","#asof",_xll.BQL.Date(#REF!),"#4 = classification_name(bics,4)","#3 = classification_name(bics,3)","#2 = classification_name(bics,2)","#if= "&amp;'[11]Peer Sheet'!$AE$2&amp;"","#Peer = "&amp;'[11]Peer Sheet'!$AE$3&amp;""),H1305)))</f>
        <v>#REF!</v>
      </c>
      <c r="M1305" s="28" t="e">
        <f>IF(#REF!="","",IF(D1305="","",IF(#REF!="Yes",_xll.BQL.Query(#REF!&amp;"get(dropna(matches(groupcut(#G,by=#peer,n=10),long_comp_name().value == value(long_comp_name().value,['"&amp;D1305&amp;"']).value),true)) for(members('besgcov index'))","#asof",_xll.BQL.Date(#REF!),"#4 = classification_name(bics,4)","#3 = classification_name(bics,3)","#2 = classification_name(bics,2)","#if= "&amp;'[11]Peer Sheet'!$AE$2&amp;"","#Peer = "&amp;'[11]Peer Sheet'!$AE$3&amp;""),I1305)))</f>
        <v>#REF!</v>
      </c>
    </row>
    <row r="1306" spans="11:13">
      <c r="K1306" s="28" t="e">
        <f>IF(#REF!="","",IF(D1306="","",IFERROR(IF(#REF!="Yes",_xll.BQL.Query(#REF!&amp;"get(dropna(matches(groupcut(#E,by=#peer,n=10),long_comp_name().value == value(long_comp_name().value,['"&amp;D1306&amp;"']).value),true)) for(members('besgcov index'))","#asof",_xll.BQL.Date(#REF!),"#4 = classification_name(bics,4)","#3 = classification_name(bics,3)","#2 = classification_name(bics,2)","#if= "&amp;'[11]Peer Sheet'!$AE$2&amp;"","#Peer = "&amp;'[11]Peer Sheet'!$AE$3&amp;""),G1306)*1,"-")))</f>
        <v>#REF!</v>
      </c>
      <c r="L1306" s="28" t="e">
        <f>IF(#REF!="","",IF(D1306="","",IF(#REF!="Yes",_xll.BQL.Query(#REF!&amp;"get(dropna(matches(groupcut(#S,by=#peer,n=10),long_comp_name().value == value(long_comp_name().value,['"&amp;D1306&amp;"']).value),true)) for(members('besgcov index'))","#asof",_xll.BQL.Date(#REF!),"#4 = classification_name(bics,4)","#3 = classification_name(bics,3)","#2 = classification_name(bics,2)","#if= "&amp;'[11]Peer Sheet'!$AE$2&amp;"","#Peer = "&amp;'[11]Peer Sheet'!$AE$3&amp;""),H1306)))</f>
        <v>#REF!</v>
      </c>
      <c r="M1306" s="28" t="e">
        <f>IF(#REF!="","",IF(D1306="","",IF(#REF!="Yes",_xll.BQL.Query(#REF!&amp;"get(dropna(matches(groupcut(#G,by=#peer,n=10),long_comp_name().value == value(long_comp_name().value,['"&amp;D1306&amp;"']).value),true)) for(members('besgcov index'))","#asof",_xll.BQL.Date(#REF!),"#4 = classification_name(bics,4)","#3 = classification_name(bics,3)","#2 = classification_name(bics,2)","#if= "&amp;'[11]Peer Sheet'!$AE$2&amp;"","#Peer = "&amp;'[11]Peer Sheet'!$AE$3&amp;""),I1306)))</f>
        <v>#REF!</v>
      </c>
    </row>
    <row r="1307" spans="11:13">
      <c r="K1307" s="28" t="e">
        <f>IF(#REF!="","",IF(D1307="","",IFERROR(IF(#REF!="Yes",_xll.BQL.Query(#REF!&amp;"get(dropna(matches(groupcut(#E,by=#peer,n=10),long_comp_name().value == value(long_comp_name().value,['"&amp;D1307&amp;"']).value),true)) for(members('besgcov index'))","#asof",_xll.BQL.Date(#REF!),"#4 = classification_name(bics,4)","#3 = classification_name(bics,3)","#2 = classification_name(bics,2)","#if= "&amp;'[11]Peer Sheet'!$AE$2&amp;"","#Peer = "&amp;'[11]Peer Sheet'!$AE$3&amp;""),G1307)*1,"-")))</f>
        <v>#REF!</v>
      </c>
      <c r="L1307" s="28" t="e">
        <f>IF(#REF!="","",IF(D1307="","",IF(#REF!="Yes",_xll.BQL.Query(#REF!&amp;"get(dropna(matches(groupcut(#S,by=#peer,n=10),long_comp_name().value == value(long_comp_name().value,['"&amp;D1307&amp;"']).value),true)) for(members('besgcov index'))","#asof",_xll.BQL.Date(#REF!),"#4 = classification_name(bics,4)","#3 = classification_name(bics,3)","#2 = classification_name(bics,2)","#if= "&amp;'[11]Peer Sheet'!$AE$2&amp;"","#Peer = "&amp;'[11]Peer Sheet'!$AE$3&amp;""),H1307)))</f>
        <v>#REF!</v>
      </c>
      <c r="M1307" s="28" t="e">
        <f>IF(#REF!="","",IF(D1307="","",IF(#REF!="Yes",_xll.BQL.Query(#REF!&amp;"get(dropna(matches(groupcut(#G,by=#peer,n=10),long_comp_name().value == value(long_comp_name().value,['"&amp;D1307&amp;"']).value),true)) for(members('besgcov index'))","#asof",_xll.BQL.Date(#REF!),"#4 = classification_name(bics,4)","#3 = classification_name(bics,3)","#2 = classification_name(bics,2)","#if= "&amp;'[11]Peer Sheet'!$AE$2&amp;"","#Peer = "&amp;'[11]Peer Sheet'!$AE$3&amp;""),I1307)))</f>
        <v>#REF!</v>
      </c>
    </row>
    <row r="1308" spans="11:13">
      <c r="K1308" s="28" t="e">
        <f>IF(#REF!="","",IF(D1308="","",IFERROR(IF(#REF!="Yes",_xll.BQL.Query(#REF!&amp;"get(dropna(matches(groupcut(#E,by=#peer,n=10),long_comp_name().value == value(long_comp_name().value,['"&amp;D1308&amp;"']).value),true)) for(members('besgcov index'))","#asof",_xll.BQL.Date(#REF!),"#4 = classification_name(bics,4)","#3 = classification_name(bics,3)","#2 = classification_name(bics,2)","#if= "&amp;'[11]Peer Sheet'!$AE$2&amp;"","#Peer = "&amp;'[11]Peer Sheet'!$AE$3&amp;""),G1308)*1,"-")))</f>
        <v>#REF!</v>
      </c>
      <c r="L1308" s="28" t="e">
        <f>IF(#REF!="","",IF(D1308="","",IF(#REF!="Yes",_xll.BQL.Query(#REF!&amp;"get(dropna(matches(groupcut(#S,by=#peer,n=10),long_comp_name().value == value(long_comp_name().value,['"&amp;D1308&amp;"']).value),true)) for(members('besgcov index'))","#asof",_xll.BQL.Date(#REF!),"#4 = classification_name(bics,4)","#3 = classification_name(bics,3)","#2 = classification_name(bics,2)","#if= "&amp;'[11]Peer Sheet'!$AE$2&amp;"","#Peer = "&amp;'[11]Peer Sheet'!$AE$3&amp;""),H1308)))</f>
        <v>#REF!</v>
      </c>
      <c r="M1308" s="28" t="e">
        <f>IF(#REF!="","",IF(D1308="","",IF(#REF!="Yes",_xll.BQL.Query(#REF!&amp;"get(dropna(matches(groupcut(#G,by=#peer,n=10),long_comp_name().value == value(long_comp_name().value,['"&amp;D1308&amp;"']).value),true)) for(members('besgcov index'))","#asof",_xll.BQL.Date(#REF!),"#4 = classification_name(bics,4)","#3 = classification_name(bics,3)","#2 = classification_name(bics,2)","#if= "&amp;'[11]Peer Sheet'!$AE$2&amp;"","#Peer = "&amp;'[11]Peer Sheet'!$AE$3&amp;""),I1308)))</f>
        <v>#REF!</v>
      </c>
    </row>
    <row r="1309" spans="11:13">
      <c r="K1309" s="28" t="e">
        <f>IF(#REF!="","",IF(D1309="","",IFERROR(IF(#REF!="Yes",_xll.BQL.Query(#REF!&amp;"get(dropna(matches(groupcut(#E,by=#peer,n=10),long_comp_name().value == value(long_comp_name().value,['"&amp;D1309&amp;"']).value),true)) for(members('besgcov index'))","#asof",_xll.BQL.Date(#REF!),"#4 = classification_name(bics,4)","#3 = classification_name(bics,3)","#2 = classification_name(bics,2)","#if= "&amp;'[11]Peer Sheet'!$AE$2&amp;"","#Peer = "&amp;'[11]Peer Sheet'!$AE$3&amp;""),G1309)*1,"-")))</f>
        <v>#REF!</v>
      </c>
      <c r="L1309" s="28" t="e">
        <f>IF(#REF!="","",IF(D1309="","",IF(#REF!="Yes",_xll.BQL.Query(#REF!&amp;"get(dropna(matches(groupcut(#S,by=#peer,n=10),long_comp_name().value == value(long_comp_name().value,['"&amp;D1309&amp;"']).value),true)) for(members('besgcov index'))","#asof",_xll.BQL.Date(#REF!),"#4 = classification_name(bics,4)","#3 = classification_name(bics,3)","#2 = classification_name(bics,2)","#if= "&amp;'[11]Peer Sheet'!$AE$2&amp;"","#Peer = "&amp;'[11]Peer Sheet'!$AE$3&amp;""),H1309)))</f>
        <v>#REF!</v>
      </c>
      <c r="M1309" s="28" t="e">
        <f>IF(#REF!="","",IF(D1309="","",IF(#REF!="Yes",_xll.BQL.Query(#REF!&amp;"get(dropna(matches(groupcut(#G,by=#peer,n=10),long_comp_name().value == value(long_comp_name().value,['"&amp;D1309&amp;"']).value),true)) for(members('besgcov index'))","#asof",_xll.BQL.Date(#REF!),"#4 = classification_name(bics,4)","#3 = classification_name(bics,3)","#2 = classification_name(bics,2)","#if= "&amp;'[11]Peer Sheet'!$AE$2&amp;"","#Peer = "&amp;'[11]Peer Sheet'!$AE$3&amp;""),I1309)))</f>
        <v>#REF!</v>
      </c>
    </row>
    <row r="1310" spans="11:13">
      <c r="K1310" s="28" t="e">
        <f>IF(#REF!="","",IF(D1310="","",IFERROR(IF(#REF!="Yes",_xll.BQL.Query(#REF!&amp;"get(dropna(matches(groupcut(#E,by=#peer,n=10),long_comp_name().value == value(long_comp_name().value,['"&amp;D1310&amp;"']).value),true)) for(members('besgcov index'))","#asof",_xll.BQL.Date(#REF!),"#4 = classification_name(bics,4)","#3 = classification_name(bics,3)","#2 = classification_name(bics,2)","#if= "&amp;'[11]Peer Sheet'!$AE$2&amp;"","#Peer = "&amp;'[11]Peer Sheet'!$AE$3&amp;""),G1310)*1,"-")))</f>
        <v>#REF!</v>
      </c>
      <c r="L1310" s="28" t="e">
        <f>IF(#REF!="","",IF(D1310="","",IF(#REF!="Yes",_xll.BQL.Query(#REF!&amp;"get(dropna(matches(groupcut(#S,by=#peer,n=10),long_comp_name().value == value(long_comp_name().value,['"&amp;D1310&amp;"']).value),true)) for(members('besgcov index'))","#asof",_xll.BQL.Date(#REF!),"#4 = classification_name(bics,4)","#3 = classification_name(bics,3)","#2 = classification_name(bics,2)","#if= "&amp;'[11]Peer Sheet'!$AE$2&amp;"","#Peer = "&amp;'[11]Peer Sheet'!$AE$3&amp;""),H1310)))</f>
        <v>#REF!</v>
      </c>
      <c r="M1310" s="28" t="e">
        <f>IF(#REF!="","",IF(D1310="","",IF(#REF!="Yes",_xll.BQL.Query(#REF!&amp;"get(dropna(matches(groupcut(#G,by=#peer,n=10),long_comp_name().value == value(long_comp_name().value,['"&amp;D1310&amp;"']).value),true)) for(members('besgcov index'))","#asof",_xll.BQL.Date(#REF!),"#4 = classification_name(bics,4)","#3 = classification_name(bics,3)","#2 = classification_name(bics,2)","#if= "&amp;'[11]Peer Sheet'!$AE$2&amp;"","#Peer = "&amp;'[11]Peer Sheet'!$AE$3&amp;""),I1310)))</f>
        <v>#REF!</v>
      </c>
    </row>
    <row r="1311" spans="11:13">
      <c r="K1311" s="28" t="e">
        <f>IF(#REF!="","",IF(D1311="","",IFERROR(IF(#REF!="Yes",_xll.BQL.Query(#REF!&amp;"get(dropna(matches(groupcut(#E,by=#peer,n=10),long_comp_name().value == value(long_comp_name().value,['"&amp;D1311&amp;"']).value),true)) for(members('besgcov index'))","#asof",_xll.BQL.Date(#REF!),"#4 = classification_name(bics,4)","#3 = classification_name(bics,3)","#2 = classification_name(bics,2)","#if= "&amp;'[11]Peer Sheet'!$AE$2&amp;"","#Peer = "&amp;'[11]Peer Sheet'!$AE$3&amp;""),G1311)*1,"-")))</f>
        <v>#REF!</v>
      </c>
      <c r="L1311" s="28" t="e">
        <f>IF(#REF!="","",IF(D1311="","",IF(#REF!="Yes",_xll.BQL.Query(#REF!&amp;"get(dropna(matches(groupcut(#S,by=#peer,n=10),long_comp_name().value == value(long_comp_name().value,['"&amp;D1311&amp;"']).value),true)) for(members('besgcov index'))","#asof",_xll.BQL.Date(#REF!),"#4 = classification_name(bics,4)","#3 = classification_name(bics,3)","#2 = classification_name(bics,2)","#if= "&amp;'[11]Peer Sheet'!$AE$2&amp;"","#Peer = "&amp;'[11]Peer Sheet'!$AE$3&amp;""),H1311)))</f>
        <v>#REF!</v>
      </c>
      <c r="M1311" s="28" t="e">
        <f>IF(#REF!="","",IF(D1311="","",IF(#REF!="Yes",_xll.BQL.Query(#REF!&amp;"get(dropna(matches(groupcut(#G,by=#peer,n=10),long_comp_name().value == value(long_comp_name().value,['"&amp;D1311&amp;"']).value),true)) for(members('besgcov index'))","#asof",_xll.BQL.Date(#REF!),"#4 = classification_name(bics,4)","#3 = classification_name(bics,3)","#2 = classification_name(bics,2)","#if= "&amp;'[11]Peer Sheet'!$AE$2&amp;"","#Peer = "&amp;'[11]Peer Sheet'!$AE$3&amp;""),I1311)))</f>
        <v>#REF!</v>
      </c>
    </row>
    <row r="1312" spans="11:13">
      <c r="K1312" s="28" t="e">
        <f>IF(#REF!="","",IF(D1312="","",IFERROR(IF(#REF!="Yes",_xll.BQL.Query(#REF!&amp;"get(dropna(matches(groupcut(#E,by=#peer,n=10),long_comp_name().value == value(long_comp_name().value,['"&amp;D1312&amp;"']).value),true)) for(members('besgcov index'))","#asof",_xll.BQL.Date(#REF!),"#4 = classification_name(bics,4)","#3 = classification_name(bics,3)","#2 = classification_name(bics,2)","#if= "&amp;'[11]Peer Sheet'!$AE$2&amp;"","#Peer = "&amp;'[11]Peer Sheet'!$AE$3&amp;""),G1312)*1,"-")))</f>
        <v>#REF!</v>
      </c>
      <c r="L1312" s="28" t="e">
        <f>IF(#REF!="","",IF(D1312="","",IF(#REF!="Yes",_xll.BQL.Query(#REF!&amp;"get(dropna(matches(groupcut(#S,by=#peer,n=10),long_comp_name().value == value(long_comp_name().value,['"&amp;D1312&amp;"']).value),true)) for(members('besgcov index'))","#asof",_xll.BQL.Date(#REF!),"#4 = classification_name(bics,4)","#3 = classification_name(bics,3)","#2 = classification_name(bics,2)","#if= "&amp;'[11]Peer Sheet'!$AE$2&amp;"","#Peer = "&amp;'[11]Peer Sheet'!$AE$3&amp;""),H1312)))</f>
        <v>#REF!</v>
      </c>
      <c r="M1312" s="28" t="e">
        <f>IF(#REF!="","",IF(D1312="","",IF(#REF!="Yes",_xll.BQL.Query(#REF!&amp;"get(dropna(matches(groupcut(#G,by=#peer,n=10),long_comp_name().value == value(long_comp_name().value,['"&amp;D1312&amp;"']).value),true)) for(members('besgcov index'))","#asof",_xll.BQL.Date(#REF!),"#4 = classification_name(bics,4)","#3 = classification_name(bics,3)","#2 = classification_name(bics,2)","#if= "&amp;'[11]Peer Sheet'!$AE$2&amp;"","#Peer = "&amp;'[11]Peer Sheet'!$AE$3&amp;""),I1312)))</f>
        <v>#REF!</v>
      </c>
    </row>
    <row r="1313" spans="11:13">
      <c r="K1313" s="28" t="e">
        <f>IF(#REF!="","",IF(D1313="","",IFERROR(IF(#REF!="Yes",_xll.BQL.Query(#REF!&amp;"get(dropna(matches(groupcut(#E,by=#peer,n=10),long_comp_name().value == value(long_comp_name().value,['"&amp;D1313&amp;"']).value),true)) for(members('besgcov index'))","#asof",_xll.BQL.Date(#REF!),"#4 = classification_name(bics,4)","#3 = classification_name(bics,3)","#2 = classification_name(bics,2)","#if= "&amp;'[11]Peer Sheet'!$AE$2&amp;"","#Peer = "&amp;'[11]Peer Sheet'!$AE$3&amp;""),G1313)*1,"-")))</f>
        <v>#REF!</v>
      </c>
      <c r="L1313" s="28" t="e">
        <f>IF(#REF!="","",IF(D1313="","",IF(#REF!="Yes",_xll.BQL.Query(#REF!&amp;"get(dropna(matches(groupcut(#S,by=#peer,n=10),long_comp_name().value == value(long_comp_name().value,['"&amp;D1313&amp;"']).value),true)) for(members('besgcov index'))","#asof",_xll.BQL.Date(#REF!),"#4 = classification_name(bics,4)","#3 = classification_name(bics,3)","#2 = classification_name(bics,2)","#if= "&amp;'[11]Peer Sheet'!$AE$2&amp;"","#Peer = "&amp;'[11]Peer Sheet'!$AE$3&amp;""),H1313)))</f>
        <v>#REF!</v>
      </c>
      <c r="M1313" s="28" t="e">
        <f>IF(#REF!="","",IF(D1313="","",IF(#REF!="Yes",_xll.BQL.Query(#REF!&amp;"get(dropna(matches(groupcut(#G,by=#peer,n=10),long_comp_name().value == value(long_comp_name().value,['"&amp;D1313&amp;"']).value),true)) for(members('besgcov index'))","#asof",_xll.BQL.Date(#REF!),"#4 = classification_name(bics,4)","#3 = classification_name(bics,3)","#2 = classification_name(bics,2)","#if= "&amp;'[11]Peer Sheet'!$AE$2&amp;"","#Peer = "&amp;'[11]Peer Sheet'!$AE$3&amp;""),I1313)))</f>
        <v>#REF!</v>
      </c>
    </row>
    <row r="1314" spans="11:13">
      <c r="K1314" s="28" t="e">
        <f>IF(#REF!="","",IF(D1314="","",IFERROR(IF(#REF!="Yes",_xll.BQL.Query(#REF!&amp;"get(dropna(matches(groupcut(#E,by=#peer,n=10),long_comp_name().value == value(long_comp_name().value,['"&amp;D1314&amp;"']).value),true)) for(members('besgcov index'))","#asof",_xll.BQL.Date(#REF!),"#4 = classification_name(bics,4)","#3 = classification_name(bics,3)","#2 = classification_name(bics,2)","#if= "&amp;'[11]Peer Sheet'!$AE$2&amp;"","#Peer = "&amp;'[11]Peer Sheet'!$AE$3&amp;""),G1314)*1,"-")))</f>
        <v>#REF!</v>
      </c>
      <c r="L1314" s="28" t="e">
        <f>IF(#REF!="","",IF(D1314="","",IF(#REF!="Yes",_xll.BQL.Query(#REF!&amp;"get(dropna(matches(groupcut(#S,by=#peer,n=10),long_comp_name().value == value(long_comp_name().value,['"&amp;D1314&amp;"']).value),true)) for(members('besgcov index'))","#asof",_xll.BQL.Date(#REF!),"#4 = classification_name(bics,4)","#3 = classification_name(bics,3)","#2 = classification_name(bics,2)","#if= "&amp;'[11]Peer Sheet'!$AE$2&amp;"","#Peer = "&amp;'[11]Peer Sheet'!$AE$3&amp;""),H1314)))</f>
        <v>#REF!</v>
      </c>
      <c r="M1314" s="28" t="e">
        <f>IF(#REF!="","",IF(D1314="","",IF(#REF!="Yes",_xll.BQL.Query(#REF!&amp;"get(dropna(matches(groupcut(#G,by=#peer,n=10),long_comp_name().value == value(long_comp_name().value,['"&amp;D1314&amp;"']).value),true)) for(members('besgcov index'))","#asof",_xll.BQL.Date(#REF!),"#4 = classification_name(bics,4)","#3 = classification_name(bics,3)","#2 = classification_name(bics,2)","#if= "&amp;'[11]Peer Sheet'!$AE$2&amp;"","#Peer = "&amp;'[11]Peer Sheet'!$AE$3&amp;""),I1314)))</f>
        <v>#REF!</v>
      </c>
    </row>
    <row r="1315" spans="11:13">
      <c r="K1315" s="28" t="e">
        <f>IF(#REF!="","",IF(D1315="","",IFERROR(IF(#REF!="Yes",_xll.BQL.Query(#REF!&amp;"get(dropna(matches(groupcut(#E,by=#peer,n=10),long_comp_name().value == value(long_comp_name().value,['"&amp;D1315&amp;"']).value),true)) for(members('besgcov index'))","#asof",_xll.BQL.Date(#REF!),"#4 = classification_name(bics,4)","#3 = classification_name(bics,3)","#2 = classification_name(bics,2)","#if= "&amp;'[11]Peer Sheet'!$AE$2&amp;"","#Peer = "&amp;'[11]Peer Sheet'!$AE$3&amp;""),G1315)*1,"-")))</f>
        <v>#REF!</v>
      </c>
      <c r="L1315" s="28" t="e">
        <f>IF(#REF!="","",IF(D1315="","",IF(#REF!="Yes",_xll.BQL.Query(#REF!&amp;"get(dropna(matches(groupcut(#S,by=#peer,n=10),long_comp_name().value == value(long_comp_name().value,['"&amp;D1315&amp;"']).value),true)) for(members('besgcov index'))","#asof",_xll.BQL.Date(#REF!),"#4 = classification_name(bics,4)","#3 = classification_name(bics,3)","#2 = classification_name(bics,2)","#if= "&amp;'[11]Peer Sheet'!$AE$2&amp;"","#Peer = "&amp;'[11]Peer Sheet'!$AE$3&amp;""),H1315)))</f>
        <v>#REF!</v>
      </c>
      <c r="M1315" s="28" t="e">
        <f>IF(#REF!="","",IF(D1315="","",IF(#REF!="Yes",_xll.BQL.Query(#REF!&amp;"get(dropna(matches(groupcut(#G,by=#peer,n=10),long_comp_name().value == value(long_comp_name().value,['"&amp;D1315&amp;"']).value),true)) for(members('besgcov index'))","#asof",_xll.BQL.Date(#REF!),"#4 = classification_name(bics,4)","#3 = classification_name(bics,3)","#2 = classification_name(bics,2)","#if= "&amp;'[11]Peer Sheet'!$AE$2&amp;"","#Peer = "&amp;'[11]Peer Sheet'!$AE$3&amp;""),I1315)))</f>
        <v>#REF!</v>
      </c>
    </row>
    <row r="1316" spans="11:13">
      <c r="K1316" s="28" t="e">
        <f>IF(#REF!="","",IF(D1316="","",IFERROR(IF(#REF!="Yes",_xll.BQL.Query(#REF!&amp;"get(dropna(matches(groupcut(#E,by=#peer,n=10),long_comp_name().value == value(long_comp_name().value,['"&amp;D1316&amp;"']).value),true)) for(members('besgcov index'))","#asof",_xll.BQL.Date(#REF!),"#4 = classification_name(bics,4)","#3 = classification_name(bics,3)","#2 = classification_name(bics,2)","#if= "&amp;'[11]Peer Sheet'!$AE$2&amp;"","#Peer = "&amp;'[11]Peer Sheet'!$AE$3&amp;""),G1316)*1,"-")))</f>
        <v>#REF!</v>
      </c>
      <c r="L1316" s="28" t="e">
        <f>IF(#REF!="","",IF(D1316="","",IF(#REF!="Yes",_xll.BQL.Query(#REF!&amp;"get(dropna(matches(groupcut(#S,by=#peer,n=10),long_comp_name().value == value(long_comp_name().value,['"&amp;D1316&amp;"']).value),true)) for(members('besgcov index'))","#asof",_xll.BQL.Date(#REF!),"#4 = classification_name(bics,4)","#3 = classification_name(bics,3)","#2 = classification_name(bics,2)","#if= "&amp;'[11]Peer Sheet'!$AE$2&amp;"","#Peer = "&amp;'[11]Peer Sheet'!$AE$3&amp;""),H1316)))</f>
        <v>#REF!</v>
      </c>
      <c r="M1316" s="28" t="e">
        <f>IF(#REF!="","",IF(D1316="","",IF(#REF!="Yes",_xll.BQL.Query(#REF!&amp;"get(dropna(matches(groupcut(#G,by=#peer,n=10),long_comp_name().value == value(long_comp_name().value,['"&amp;D1316&amp;"']).value),true)) for(members('besgcov index'))","#asof",_xll.BQL.Date(#REF!),"#4 = classification_name(bics,4)","#3 = classification_name(bics,3)","#2 = classification_name(bics,2)","#if= "&amp;'[11]Peer Sheet'!$AE$2&amp;"","#Peer = "&amp;'[11]Peer Sheet'!$AE$3&amp;""),I1316)))</f>
        <v>#REF!</v>
      </c>
    </row>
    <row r="1317" spans="11:13">
      <c r="K1317" s="28" t="e">
        <f>IF(#REF!="","",IF(D1317="","",IFERROR(IF(#REF!="Yes",_xll.BQL.Query(#REF!&amp;"get(dropna(matches(groupcut(#E,by=#peer,n=10),long_comp_name().value == value(long_comp_name().value,['"&amp;D1317&amp;"']).value),true)) for(members('besgcov index'))","#asof",_xll.BQL.Date(#REF!),"#4 = classification_name(bics,4)","#3 = classification_name(bics,3)","#2 = classification_name(bics,2)","#if= "&amp;'[11]Peer Sheet'!$AE$2&amp;"","#Peer = "&amp;'[11]Peer Sheet'!$AE$3&amp;""),G1317)*1,"-")))</f>
        <v>#REF!</v>
      </c>
      <c r="L1317" s="28" t="e">
        <f>IF(#REF!="","",IF(D1317="","",IF(#REF!="Yes",_xll.BQL.Query(#REF!&amp;"get(dropna(matches(groupcut(#S,by=#peer,n=10),long_comp_name().value == value(long_comp_name().value,['"&amp;D1317&amp;"']).value),true)) for(members('besgcov index'))","#asof",_xll.BQL.Date(#REF!),"#4 = classification_name(bics,4)","#3 = classification_name(bics,3)","#2 = classification_name(bics,2)","#if= "&amp;'[11]Peer Sheet'!$AE$2&amp;"","#Peer = "&amp;'[11]Peer Sheet'!$AE$3&amp;""),H1317)))</f>
        <v>#REF!</v>
      </c>
      <c r="M1317" s="28" t="e">
        <f>IF(#REF!="","",IF(D1317="","",IF(#REF!="Yes",_xll.BQL.Query(#REF!&amp;"get(dropna(matches(groupcut(#G,by=#peer,n=10),long_comp_name().value == value(long_comp_name().value,['"&amp;D1317&amp;"']).value),true)) for(members('besgcov index'))","#asof",_xll.BQL.Date(#REF!),"#4 = classification_name(bics,4)","#3 = classification_name(bics,3)","#2 = classification_name(bics,2)","#if= "&amp;'[11]Peer Sheet'!$AE$2&amp;"","#Peer = "&amp;'[11]Peer Sheet'!$AE$3&amp;""),I1317)))</f>
        <v>#REF!</v>
      </c>
    </row>
    <row r="1318" spans="11:13">
      <c r="K1318" s="28" t="e">
        <f>IF(#REF!="","",IF(D1318="","",IFERROR(IF(#REF!="Yes",_xll.BQL.Query(#REF!&amp;"get(dropna(matches(groupcut(#E,by=#peer,n=10),long_comp_name().value == value(long_comp_name().value,['"&amp;D1318&amp;"']).value),true)) for(members('besgcov index'))","#asof",_xll.BQL.Date(#REF!),"#4 = classification_name(bics,4)","#3 = classification_name(bics,3)","#2 = classification_name(bics,2)","#if= "&amp;'[11]Peer Sheet'!$AE$2&amp;"","#Peer = "&amp;'[11]Peer Sheet'!$AE$3&amp;""),G1318)*1,"-")))</f>
        <v>#REF!</v>
      </c>
      <c r="L1318" s="28" t="e">
        <f>IF(#REF!="","",IF(D1318="","",IF(#REF!="Yes",_xll.BQL.Query(#REF!&amp;"get(dropna(matches(groupcut(#S,by=#peer,n=10),long_comp_name().value == value(long_comp_name().value,['"&amp;D1318&amp;"']).value),true)) for(members('besgcov index'))","#asof",_xll.BQL.Date(#REF!),"#4 = classification_name(bics,4)","#3 = classification_name(bics,3)","#2 = classification_name(bics,2)","#if= "&amp;'[11]Peer Sheet'!$AE$2&amp;"","#Peer = "&amp;'[11]Peer Sheet'!$AE$3&amp;""),H1318)))</f>
        <v>#REF!</v>
      </c>
      <c r="M1318" s="28" t="e">
        <f>IF(#REF!="","",IF(D1318="","",IF(#REF!="Yes",_xll.BQL.Query(#REF!&amp;"get(dropna(matches(groupcut(#G,by=#peer,n=10),long_comp_name().value == value(long_comp_name().value,['"&amp;D1318&amp;"']).value),true)) for(members('besgcov index'))","#asof",_xll.BQL.Date(#REF!),"#4 = classification_name(bics,4)","#3 = classification_name(bics,3)","#2 = classification_name(bics,2)","#if= "&amp;'[11]Peer Sheet'!$AE$2&amp;"","#Peer = "&amp;'[11]Peer Sheet'!$AE$3&amp;""),I1318)))</f>
        <v>#REF!</v>
      </c>
    </row>
    <row r="1319" spans="11:13">
      <c r="K1319" s="28" t="e">
        <f>IF(#REF!="","",IF(D1319="","",IFERROR(IF(#REF!="Yes",_xll.BQL.Query(#REF!&amp;"get(dropna(matches(groupcut(#E,by=#peer,n=10),long_comp_name().value == value(long_comp_name().value,['"&amp;D1319&amp;"']).value),true)) for(members('besgcov index'))","#asof",_xll.BQL.Date(#REF!),"#4 = classification_name(bics,4)","#3 = classification_name(bics,3)","#2 = classification_name(bics,2)","#if= "&amp;'[11]Peer Sheet'!$AE$2&amp;"","#Peer = "&amp;'[11]Peer Sheet'!$AE$3&amp;""),G1319)*1,"-")))</f>
        <v>#REF!</v>
      </c>
      <c r="L1319" s="28" t="e">
        <f>IF(#REF!="","",IF(D1319="","",IF(#REF!="Yes",_xll.BQL.Query(#REF!&amp;"get(dropna(matches(groupcut(#S,by=#peer,n=10),long_comp_name().value == value(long_comp_name().value,['"&amp;D1319&amp;"']).value),true)) for(members('besgcov index'))","#asof",_xll.BQL.Date(#REF!),"#4 = classification_name(bics,4)","#3 = classification_name(bics,3)","#2 = classification_name(bics,2)","#if= "&amp;'[11]Peer Sheet'!$AE$2&amp;"","#Peer = "&amp;'[11]Peer Sheet'!$AE$3&amp;""),H1319)))</f>
        <v>#REF!</v>
      </c>
      <c r="M1319" s="28" t="e">
        <f>IF(#REF!="","",IF(D1319="","",IF(#REF!="Yes",_xll.BQL.Query(#REF!&amp;"get(dropna(matches(groupcut(#G,by=#peer,n=10),long_comp_name().value == value(long_comp_name().value,['"&amp;D1319&amp;"']).value),true)) for(members('besgcov index'))","#asof",_xll.BQL.Date(#REF!),"#4 = classification_name(bics,4)","#3 = classification_name(bics,3)","#2 = classification_name(bics,2)","#if= "&amp;'[11]Peer Sheet'!$AE$2&amp;"","#Peer = "&amp;'[11]Peer Sheet'!$AE$3&amp;""),I1319)))</f>
        <v>#REF!</v>
      </c>
    </row>
    <row r="1320" spans="11:13">
      <c r="K1320" s="28" t="e">
        <f>IF(#REF!="","",IF(D1320="","",IFERROR(IF(#REF!="Yes",_xll.BQL.Query(#REF!&amp;"get(dropna(matches(groupcut(#E,by=#peer,n=10),long_comp_name().value == value(long_comp_name().value,['"&amp;D1320&amp;"']).value),true)) for(members('besgcov index'))","#asof",_xll.BQL.Date(#REF!),"#4 = classification_name(bics,4)","#3 = classification_name(bics,3)","#2 = classification_name(bics,2)","#if= "&amp;'[11]Peer Sheet'!$AE$2&amp;"","#Peer = "&amp;'[11]Peer Sheet'!$AE$3&amp;""),G1320)*1,"-")))</f>
        <v>#REF!</v>
      </c>
      <c r="L1320" s="28" t="e">
        <f>IF(#REF!="","",IF(D1320="","",IF(#REF!="Yes",_xll.BQL.Query(#REF!&amp;"get(dropna(matches(groupcut(#S,by=#peer,n=10),long_comp_name().value == value(long_comp_name().value,['"&amp;D1320&amp;"']).value),true)) for(members('besgcov index'))","#asof",_xll.BQL.Date(#REF!),"#4 = classification_name(bics,4)","#3 = classification_name(bics,3)","#2 = classification_name(bics,2)","#if= "&amp;'[11]Peer Sheet'!$AE$2&amp;"","#Peer = "&amp;'[11]Peer Sheet'!$AE$3&amp;""),H1320)))</f>
        <v>#REF!</v>
      </c>
      <c r="M1320" s="28" t="e">
        <f>IF(#REF!="","",IF(D1320="","",IF(#REF!="Yes",_xll.BQL.Query(#REF!&amp;"get(dropna(matches(groupcut(#G,by=#peer,n=10),long_comp_name().value == value(long_comp_name().value,['"&amp;D1320&amp;"']).value),true)) for(members('besgcov index'))","#asof",_xll.BQL.Date(#REF!),"#4 = classification_name(bics,4)","#3 = classification_name(bics,3)","#2 = classification_name(bics,2)","#if= "&amp;'[11]Peer Sheet'!$AE$2&amp;"","#Peer = "&amp;'[11]Peer Sheet'!$AE$3&amp;""),I1320)))</f>
        <v>#REF!</v>
      </c>
    </row>
    <row r="1321" spans="11:13">
      <c r="K1321" s="28" t="e">
        <f>IF(#REF!="","",IF(D1321="","",IFERROR(IF(#REF!="Yes",_xll.BQL.Query(#REF!&amp;"get(dropna(matches(groupcut(#E,by=#peer,n=10),long_comp_name().value == value(long_comp_name().value,['"&amp;D1321&amp;"']).value),true)) for(members('besgcov index'))","#asof",_xll.BQL.Date(#REF!),"#4 = classification_name(bics,4)","#3 = classification_name(bics,3)","#2 = classification_name(bics,2)","#if= "&amp;'[11]Peer Sheet'!$AE$2&amp;"","#Peer = "&amp;'[11]Peer Sheet'!$AE$3&amp;""),G1321)*1,"-")))</f>
        <v>#REF!</v>
      </c>
      <c r="L1321" s="28" t="e">
        <f>IF(#REF!="","",IF(D1321="","",IF(#REF!="Yes",_xll.BQL.Query(#REF!&amp;"get(dropna(matches(groupcut(#S,by=#peer,n=10),long_comp_name().value == value(long_comp_name().value,['"&amp;D1321&amp;"']).value),true)) for(members('besgcov index'))","#asof",_xll.BQL.Date(#REF!),"#4 = classification_name(bics,4)","#3 = classification_name(bics,3)","#2 = classification_name(bics,2)","#if= "&amp;'[11]Peer Sheet'!$AE$2&amp;"","#Peer = "&amp;'[11]Peer Sheet'!$AE$3&amp;""),H1321)))</f>
        <v>#REF!</v>
      </c>
      <c r="M1321" s="28" t="e">
        <f>IF(#REF!="","",IF(D1321="","",IF(#REF!="Yes",_xll.BQL.Query(#REF!&amp;"get(dropna(matches(groupcut(#G,by=#peer,n=10),long_comp_name().value == value(long_comp_name().value,['"&amp;D1321&amp;"']).value),true)) for(members('besgcov index'))","#asof",_xll.BQL.Date(#REF!),"#4 = classification_name(bics,4)","#3 = classification_name(bics,3)","#2 = classification_name(bics,2)","#if= "&amp;'[11]Peer Sheet'!$AE$2&amp;"","#Peer = "&amp;'[11]Peer Sheet'!$AE$3&amp;""),I1321)))</f>
        <v>#REF!</v>
      </c>
    </row>
    <row r="1322" spans="11:13">
      <c r="K1322" s="28" t="e">
        <f>IF(#REF!="","",IF(D1322="","",IFERROR(IF(#REF!="Yes",_xll.BQL.Query(#REF!&amp;"get(dropna(matches(groupcut(#E,by=#peer,n=10),long_comp_name().value == value(long_comp_name().value,['"&amp;D1322&amp;"']).value),true)) for(members('besgcov index'))","#asof",_xll.BQL.Date(#REF!),"#4 = classification_name(bics,4)","#3 = classification_name(bics,3)","#2 = classification_name(bics,2)","#if= "&amp;'[11]Peer Sheet'!$AE$2&amp;"","#Peer = "&amp;'[11]Peer Sheet'!$AE$3&amp;""),G1322)*1,"-")))</f>
        <v>#REF!</v>
      </c>
      <c r="L1322" s="28" t="e">
        <f>IF(#REF!="","",IF(D1322="","",IF(#REF!="Yes",_xll.BQL.Query(#REF!&amp;"get(dropna(matches(groupcut(#S,by=#peer,n=10),long_comp_name().value == value(long_comp_name().value,['"&amp;D1322&amp;"']).value),true)) for(members('besgcov index'))","#asof",_xll.BQL.Date(#REF!),"#4 = classification_name(bics,4)","#3 = classification_name(bics,3)","#2 = classification_name(bics,2)","#if= "&amp;'[11]Peer Sheet'!$AE$2&amp;"","#Peer = "&amp;'[11]Peer Sheet'!$AE$3&amp;""),H1322)))</f>
        <v>#REF!</v>
      </c>
      <c r="M1322" s="28" t="e">
        <f>IF(#REF!="","",IF(D1322="","",IF(#REF!="Yes",_xll.BQL.Query(#REF!&amp;"get(dropna(matches(groupcut(#G,by=#peer,n=10),long_comp_name().value == value(long_comp_name().value,['"&amp;D1322&amp;"']).value),true)) for(members('besgcov index'))","#asof",_xll.BQL.Date(#REF!),"#4 = classification_name(bics,4)","#3 = classification_name(bics,3)","#2 = classification_name(bics,2)","#if= "&amp;'[11]Peer Sheet'!$AE$2&amp;"","#Peer = "&amp;'[11]Peer Sheet'!$AE$3&amp;""),I1322)))</f>
        <v>#REF!</v>
      </c>
    </row>
    <row r="1323" spans="11:13">
      <c r="K1323" s="28" t="e">
        <f>IF(#REF!="","",IF(D1323="","",IFERROR(IF(#REF!="Yes",_xll.BQL.Query(#REF!&amp;"get(dropna(matches(groupcut(#E,by=#peer,n=10),long_comp_name().value == value(long_comp_name().value,['"&amp;D1323&amp;"']).value),true)) for(members('besgcov index'))","#asof",_xll.BQL.Date(#REF!),"#4 = classification_name(bics,4)","#3 = classification_name(bics,3)","#2 = classification_name(bics,2)","#if= "&amp;'[11]Peer Sheet'!$AE$2&amp;"","#Peer = "&amp;'[11]Peer Sheet'!$AE$3&amp;""),G1323)*1,"-")))</f>
        <v>#REF!</v>
      </c>
      <c r="L1323" s="28" t="e">
        <f>IF(#REF!="","",IF(D1323="","",IF(#REF!="Yes",_xll.BQL.Query(#REF!&amp;"get(dropna(matches(groupcut(#S,by=#peer,n=10),long_comp_name().value == value(long_comp_name().value,['"&amp;D1323&amp;"']).value),true)) for(members('besgcov index'))","#asof",_xll.BQL.Date(#REF!),"#4 = classification_name(bics,4)","#3 = classification_name(bics,3)","#2 = classification_name(bics,2)","#if= "&amp;'[11]Peer Sheet'!$AE$2&amp;"","#Peer = "&amp;'[11]Peer Sheet'!$AE$3&amp;""),H1323)))</f>
        <v>#REF!</v>
      </c>
      <c r="M1323" s="28" t="e">
        <f>IF(#REF!="","",IF(D1323="","",IF(#REF!="Yes",_xll.BQL.Query(#REF!&amp;"get(dropna(matches(groupcut(#G,by=#peer,n=10),long_comp_name().value == value(long_comp_name().value,['"&amp;D1323&amp;"']).value),true)) for(members('besgcov index'))","#asof",_xll.BQL.Date(#REF!),"#4 = classification_name(bics,4)","#3 = classification_name(bics,3)","#2 = classification_name(bics,2)","#if= "&amp;'[11]Peer Sheet'!$AE$2&amp;"","#Peer = "&amp;'[11]Peer Sheet'!$AE$3&amp;""),I1323)))</f>
        <v>#REF!</v>
      </c>
    </row>
    <row r="1324" spans="11:13">
      <c r="K1324" s="28" t="e">
        <f>IF(#REF!="","",IF(D1324="","",IFERROR(IF(#REF!="Yes",_xll.BQL.Query(#REF!&amp;"get(dropna(matches(groupcut(#E,by=#peer,n=10),long_comp_name().value == value(long_comp_name().value,['"&amp;D1324&amp;"']).value),true)) for(members('besgcov index'))","#asof",_xll.BQL.Date(#REF!),"#4 = classification_name(bics,4)","#3 = classification_name(bics,3)","#2 = classification_name(bics,2)","#if= "&amp;'[11]Peer Sheet'!$AE$2&amp;"","#Peer = "&amp;'[11]Peer Sheet'!$AE$3&amp;""),G1324)*1,"-")))</f>
        <v>#REF!</v>
      </c>
      <c r="L1324" s="28" t="e">
        <f>IF(#REF!="","",IF(D1324="","",IF(#REF!="Yes",_xll.BQL.Query(#REF!&amp;"get(dropna(matches(groupcut(#S,by=#peer,n=10),long_comp_name().value == value(long_comp_name().value,['"&amp;D1324&amp;"']).value),true)) for(members('besgcov index'))","#asof",_xll.BQL.Date(#REF!),"#4 = classification_name(bics,4)","#3 = classification_name(bics,3)","#2 = classification_name(bics,2)","#if= "&amp;'[11]Peer Sheet'!$AE$2&amp;"","#Peer = "&amp;'[11]Peer Sheet'!$AE$3&amp;""),H1324)))</f>
        <v>#REF!</v>
      </c>
      <c r="M1324" s="28" t="e">
        <f>IF(#REF!="","",IF(D1324="","",IF(#REF!="Yes",_xll.BQL.Query(#REF!&amp;"get(dropna(matches(groupcut(#G,by=#peer,n=10),long_comp_name().value == value(long_comp_name().value,['"&amp;D1324&amp;"']).value),true)) for(members('besgcov index'))","#asof",_xll.BQL.Date(#REF!),"#4 = classification_name(bics,4)","#3 = classification_name(bics,3)","#2 = classification_name(bics,2)","#if= "&amp;'[11]Peer Sheet'!$AE$2&amp;"","#Peer = "&amp;'[11]Peer Sheet'!$AE$3&amp;""),I1324)))</f>
        <v>#REF!</v>
      </c>
    </row>
    <row r="1325" spans="11:13">
      <c r="K1325" s="28" t="e">
        <f>IF(#REF!="","",IF(D1325="","",IFERROR(IF(#REF!="Yes",_xll.BQL.Query(#REF!&amp;"get(dropna(matches(groupcut(#E,by=#peer,n=10),long_comp_name().value == value(long_comp_name().value,['"&amp;D1325&amp;"']).value),true)) for(members('besgcov index'))","#asof",_xll.BQL.Date(#REF!),"#4 = classification_name(bics,4)","#3 = classification_name(bics,3)","#2 = classification_name(bics,2)","#if= "&amp;'[11]Peer Sheet'!$AE$2&amp;"","#Peer = "&amp;'[11]Peer Sheet'!$AE$3&amp;""),G1325)*1,"-")))</f>
        <v>#REF!</v>
      </c>
      <c r="L1325" s="28" t="e">
        <f>IF(#REF!="","",IF(D1325="","",IF(#REF!="Yes",_xll.BQL.Query(#REF!&amp;"get(dropna(matches(groupcut(#S,by=#peer,n=10),long_comp_name().value == value(long_comp_name().value,['"&amp;D1325&amp;"']).value),true)) for(members('besgcov index'))","#asof",_xll.BQL.Date(#REF!),"#4 = classification_name(bics,4)","#3 = classification_name(bics,3)","#2 = classification_name(bics,2)","#if= "&amp;'[11]Peer Sheet'!$AE$2&amp;"","#Peer = "&amp;'[11]Peer Sheet'!$AE$3&amp;""),H1325)))</f>
        <v>#REF!</v>
      </c>
      <c r="M1325" s="28" t="e">
        <f>IF(#REF!="","",IF(D1325="","",IF(#REF!="Yes",_xll.BQL.Query(#REF!&amp;"get(dropna(matches(groupcut(#G,by=#peer,n=10),long_comp_name().value == value(long_comp_name().value,['"&amp;D1325&amp;"']).value),true)) for(members('besgcov index'))","#asof",_xll.BQL.Date(#REF!),"#4 = classification_name(bics,4)","#3 = classification_name(bics,3)","#2 = classification_name(bics,2)","#if= "&amp;'[11]Peer Sheet'!$AE$2&amp;"","#Peer = "&amp;'[11]Peer Sheet'!$AE$3&amp;""),I1325)))</f>
        <v>#REF!</v>
      </c>
    </row>
    <row r="1326" spans="11:13">
      <c r="K1326" s="28" t="e">
        <f>IF(#REF!="","",IF(D1326="","",IFERROR(IF(#REF!="Yes",_xll.BQL.Query(#REF!&amp;"get(dropna(matches(groupcut(#E,by=#peer,n=10),long_comp_name().value == value(long_comp_name().value,['"&amp;D1326&amp;"']).value),true)) for(members('besgcov index'))","#asof",_xll.BQL.Date(#REF!),"#4 = classification_name(bics,4)","#3 = classification_name(bics,3)","#2 = classification_name(bics,2)","#if= "&amp;'[11]Peer Sheet'!$AE$2&amp;"","#Peer = "&amp;'[11]Peer Sheet'!$AE$3&amp;""),G1326)*1,"-")))</f>
        <v>#REF!</v>
      </c>
      <c r="L1326" s="28" t="e">
        <f>IF(#REF!="","",IF(D1326="","",IF(#REF!="Yes",_xll.BQL.Query(#REF!&amp;"get(dropna(matches(groupcut(#S,by=#peer,n=10),long_comp_name().value == value(long_comp_name().value,['"&amp;D1326&amp;"']).value),true)) for(members('besgcov index'))","#asof",_xll.BQL.Date(#REF!),"#4 = classification_name(bics,4)","#3 = classification_name(bics,3)","#2 = classification_name(bics,2)","#if= "&amp;'[11]Peer Sheet'!$AE$2&amp;"","#Peer = "&amp;'[11]Peer Sheet'!$AE$3&amp;""),H1326)))</f>
        <v>#REF!</v>
      </c>
      <c r="M1326" s="28" t="e">
        <f>IF(#REF!="","",IF(D1326="","",IF(#REF!="Yes",_xll.BQL.Query(#REF!&amp;"get(dropna(matches(groupcut(#G,by=#peer,n=10),long_comp_name().value == value(long_comp_name().value,['"&amp;D1326&amp;"']).value),true)) for(members('besgcov index'))","#asof",_xll.BQL.Date(#REF!),"#4 = classification_name(bics,4)","#3 = classification_name(bics,3)","#2 = classification_name(bics,2)","#if= "&amp;'[11]Peer Sheet'!$AE$2&amp;"","#Peer = "&amp;'[11]Peer Sheet'!$AE$3&amp;""),I1326)))</f>
        <v>#REF!</v>
      </c>
    </row>
    <row r="1327" spans="11:13">
      <c r="K1327" s="28" t="e">
        <f>IF(#REF!="","",IF(D1327="","",IFERROR(IF(#REF!="Yes",_xll.BQL.Query(#REF!&amp;"get(dropna(matches(groupcut(#E,by=#peer,n=10),long_comp_name().value == value(long_comp_name().value,['"&amp;D1327&amp;"']).value),true)) for(members('besgcov index'))","#asof",_xll.BQL.Date(#REF!),"#4 = classification_name(bics,4)","#3 = classification_name(bics,3)","#2 = classification_name(bics,2)","#if= "&amp;'[11]Peer Sheet'!$AE$2&amp;"","#Peer = "&amp;'[11]Peer Sheet'!$AE$3&amp;""),G1327)*1,"-")))</f>
        <v>#REF!</v>
      </c>
      <c r="L1327" s="28" t="e">
        <f>IF(#REF!="","",IF(D1327="","",IF(#REF!="Yes",_xll.BQL.Query(#REF!&amp;"get(dropna(matches(groupcut(#S,by=#peer,n=10),long_comp_name().value == value(long_comp_name().value,['"&amp;D1327&amp;"']).value),true)) for(members('besgcov index'))","#asof",_xll.BQL.Date(#REF!),"#4 = classification_name(bics,4)","#3 = classification_name(bics,3)","#2 = classification_name(bics,2)","#if= "&amp;'[11]Peer Sheet'!$AE$2&amp;"","#Peer = "&amp;'[11]Peer Sheet'!$AE$3&amp;""),H1327)))</f>
        <v>#REF!</v>
      </c>
      <c r="M1327" s="28" t="e">
        <f>IF(#REF!="","",IF(D1327="","",IF(#REF!="Yes",_xll.BQL.Query(#REF!&amp;"get(dropna(matches(groupcut(#G,by=#peer,n=10),long_comp_name().value == value(long_comp_name().value,['"&amp;D1327&amp;"']).value),true)) for(members('besgcov index'))","#asof",_xll.BQL.Date(#REF!),"#4 = classification_name(bics,4)","#3 = classification_name(bics,3)","#2 = classification_name(bics,2)","#if= "&amp;'[11]Peer Sheet'!$AE$2&amp;"","#Peer = "&amp;'[11]Peer Sheet'!$AE$3&amp;""),I1327)))</f>
        <v>#REF!</v>
      </c>
    </row>
    <row r="1328" spans="11:13">
      <c r="K1328" s="28" t="e">
        <f>IF(#REF!="","",IF(D1328="","",IFERROR(IF(#REF!="Yes",_xll.BQL.Query(#REF!&amp;"get(dropna(matches(groupcut(#E,by=#peer,n=10),long_comp_name().value == value(long_comp_name().value,['"&amp;D1328&amp;"']).value),true)) for(members('besgcov index'))","#asof",_xll.BQL.Date(#REF!),"#4 = classification_name(bics,4)","#3 = classification_name(bics,3)","#2 = classification_name(bics,2)","#if= "&amp;'[11]Peer Sheet'!$AE$2&amp;"","#Peer = "&amp;'[11]Peer Sheet'!$AE$3&amp;""),G1328)*1,"-")))</f>
        <v>#REF!</v>
      </c>
      <c r="L1328" s="28" t="e">
        <f>IF(#REF!="","",IF(D1328="","",IF(#REF!="Yes",_xll.BQL.Query(#REF!&amp;"get(dropna(matches(groupcut(#S,by=#peer,n=10),long_comp_name().value == value(long_comp_name().value,['"&amp;D1328&amp;"']).value),true)) for(members('besgcov index'))","#asof",_xll.BQL.Date(#REF!),"#4 = classification_name(bics,4)","#3 = classification_name(bics,3)","#2 = classification_name(bics,2)","#if= "&amp;'[11]Peer Sheet'!$AE$2&amp;"","#Peer = "&amp;'[11]Peer Sheet'!$AE$3&amp;""),H1328)))</f>
        <v>#REF!</v>
      </c>
      <c r="M1328" s="28" t="e">
        <f>IF(#REF!="","",IF(D1328="","",IF(#REF!="Yes",_xll.BQL.Query(#REF!&amp;"get(dropna(matches(groupcut(#G,by=#peer,n=10),long_comp_name().value == value(long_comp_name().value,['"&amp;D1328&amp;"']).value),true)) for(members('besgcov index'))","#asof",_xll.BQL.Date(#REF!),"#4 = classification_name(bics,4)","#3 = classification_name(bics,3)","#2 = classification_name(bics,2)","#if= "&amp;'[11]Peer Sheet'!$AE$2&amp;"","#Peer = "&amp;'[11]Peer Sheet'!$AE$3&amp;""),I1328)))</f>
        <v>#REF!</v>
      </c>
    </row>
    <row r="1329" spans="11:13">
      <c r="K1329" s="28" t="e">
        <f>IF(#REF!="","",IF(D1329="","",IFERROR(IF(#REF!="Yes",_xll.BQL.Query(#REF!&amp;"get(dropna(matches(groupcut(#E,by=#peer,n=10),long_comp_name().value == value(long_comp_name().value,['"&amp;D1329&amp;"']).value),true)) for(members('besgcov index'))","#asof",_xll.BQL.Date(#REF!),"#4 = classification_name(bics,4)","#3 = classification_name(bics,3)","#2 = classification_name(bics,2)","#if= "&amp;'[11]Peer Sheet'!$AE$2&amp;"","#Peer = "&amp;'[11]Peer Sheet'!$AE$3&amp;""),G1329)*1,"-")))</f>
        <v>#REF!</v>
      </c>
      <c r="L1329" s="28" t="e">
        <f>IF(#REF!="","",IF(D1329="","",IF(#REF!="Yes",_xll.BQL.Query(#REF!&amp;"get(dropna(matches(groupcut(#S,by=#peer,n=10),long_comp_name().value == value(long_comp_name().value,['"&amp;D1329&amp;"']).value),true)) for(members('besgcov index'))","#asof",_xll.BQL.Date(#REF!),"#4 = classification_name(bics,4)","#3 = classification_name(bics,3)","#2 = classification_name(bics,2)","#if= "&amp;'[11]Peer Sheet'!$AE$2&amp;"","#Peer = "&amp;'[11]Peer Sheet'!$AE$3&amp;""),H1329)))</f>
        <v>#REF!</v>
      </c>
      <c r="M1329" s="28" t="e">
        <f>IF(#REF!="","",IF(D1329="","",IF(#REF!="Yes",_xll.BQL.Query(#REF!&amp;"get(dropna(matches(groupcut(#G,by=#peer,n=10),long_comp_name().value == value(long_comp_name().value,['"&amp;D1329&amp;"']).value),true)) for(members('besgcov index'))","#asof",_xll.BQL.Date(#REF!),"#4 = classification_name(bics,4)","#3 = classification_name(bics,3)","#2 = classification_name(bics,2)","#if= "&amp;'[11]Peer Sheet'!$AE$2&amp;"","#Peer = "&amp;'[11]Peer Sheet'!$AE$3&amp;""),I1329)))</f>
        <v>#REF!</v>
      </c>
    </row>
    <row r="1330" spans="11:13">
      <c r="K1330" s="28" t="e">
        <f>IF(#REF!="","",IF(D1330="","",IFERROR(IF(#REF!="Yes",_xll.BQL.Query(#REF!&amp;"get(dropna(matches(groupcut(#E,by=#peer,n=10),long_comp_name().value == value(long_comp_name().value,['"&amp;D1330&amp;"']).value),true)) for(members('besgcov index'))","#asof",_xll.BQL.Date(#REF!),"#4 = classification_name(bics,4)","#3 = classification_name(bics,3)","#2 = classification_name(bics,2)","#if= "&amp;'[11]Peer Sheet'!$AE$2&amp;"","#Peer = "&amp;'[11]Peer Sheet'!$AE$3&amp;""),G1330)*1,"-")))</f>
        <v>#REF!</v>
      </c>
      <c r="L1330" s="28" t="e">
        <f>IF(#REF!="","",IF(D1330="","",IF(#REF!="Yes",_xll.BQL.Query(#REF!&amp;"get(dropna(matches(groupcut(#S,by=#peer,n=10),long_comp_name().value == value(long_comp_name().value,['"&amp;D1330&amp;"']).value),true)) for(members('besgcov index'))","#asof",_xll.BQL.Date(#REF!),"#4 = classification_name(bics,4)","#3 = classification_name(bics,3)","#2 = classification_name(bics,2)","#if= "&amp;'[11]Peer Sheet'!$AE$2&amp;"","#Peer = "&amp;'[11]Peer Sheet'!$AE$3&amp;""),H1330)))</f>
        <v>#REF!</v>
      </c>
      <c r="M1330" s="28" t="e">
        <f>IF(#REF!="","",IF(D1330="","",IF(#REF!="Yes",_xll.BQL.Query(#REF!&amp;"get(dropna(matches(groupcut(#G,by=#peer,n=10),long_comp_name().value == value(long_comp_name().value,['"&amp;D1330&amp;"']).value),true)) for(members('besgcov index'))","#asof",_xll.BQL.Date(#REF!),"#4 = classification_name(bics,4)","#3 = classification_name(bics,3)","#2 = classification_name(bics,2)","#if= "&amp;'[11]Peer Sheet'!$AE$2&amp;"","#Peer = "&amp;'[11]Peer Sheet'!$AE$3&amp;""),I1330)))</f>
        <v>#REF!</v>
      </c>
    </row>
    <row r="1331" spans="11:13">
      <c r="K1331" s="28" t="e">
        <f>IF(#REF!="","",IF(D1331="","",IFERROR(IF(#REF!="Yes",_xll.BQL.Query(#REF!&amp;"get(dropna(matches(groupcut(#E,by=#peer,n=10),long_comp_name().value == value(long_comp_name().value,['"&amp;D1331&amp;"']).value),true)) for(members('besgcov index'))","#asof",_xll.BQL.Date(#REF!),"#4 = classification_name(bics,4)","#3 = classification_name(bics,3)","#2 = classification_name(bics,2)","#if= "&amp;'[11]Peer Sheet'!$AE$2&amp;"","#Peer = "&amp;'[11]Peer Sheet'!$AE$3&amp;""),G1331)*1,"-")))</f>
        <v>#REF!</v>
      </c>
      <c r="L1331" s="28" t="e">
        <f>IF(#REF!="","",IF(D1331="","",IF(#REF!="Yes",_xll.BQL.Query(#REF!&amp;"get(dropna(matches(groupcut(#S,by=#peer,n=10),long_comp_name().value == value(long_comp_name().value,['"&amp;D1331&amp;"']).value),true)) for(members('besgcov index'))","#asof",_xll.BQL.Date(#REF!),"#4 = classification_name(bics,4)","#3 = classification_name(bics,3)","#2 = classification_name(bics,2)","#if= "&amp;'[11]Peer Sheet'!$AE$2&amp;"","#Peer = "&amp;'[11]Peer Sheet'!$AE$3&amp;""),H1331)))</f>
        <v>#REF!</v>
      </c>
      <c r="M1331" s="28" t="e">
        <f>IF(#REF!="","",IF(D1331="","",IF(#REF!="Yes",_xll.BQL.Query(#REF!&amp;"get(dropna(matches(groupcut(#G,by=#peer,n=10),long_comp_name().value == value(long_comp_name().value,['"&amp;D1331&amp;"']).value),true)) for(members('besgcov index'))","#asof",_xll.BQL.Date(#REF!),"#4 = classification_name(bics,4)","#3 = classification_name(bics,3)","#2 = classification_name(bics,2)","#if= "&amp;'[11]Peer Sheet'!$AE$2&amp;"","#Peer = "&amp;'[11]Peer Sheet'!$AE$3&amp;""),I1331)))</f>
        <v>#REF!</v>
      </c>
    </row>
    <row r="1332" spans="11:13">
      <c r="K1332" s="28" t="e">
        <f>IF(#REF!="","",IF(D1332="","",IFERROR(IF(#REF!="Yes",_xll.BQL.Query(#REF!&amp;"get(dropna(matches(groupcut(#E,by=#peer,n=10),long_comp_name().value == value(long_comp_name().value,['"&amp;D1332&amp;"']).value),true)) for(members('besgcov index'))","#asof",_xll.BQL.Date(#REF!),"#4 = classification_name(bics,4)","#3 = classification_name(bics,3)","#2 = classification_name(bics,2)","#if= "&amp;'[11]Peer Sheet'!$AE$2&amp;"","#Peer = "&amp;'[11]Peer Sheet'!$AE$3&amp;""),G1332)*1,"-")))</f>
        <v>#REF!</v>
      </c>
      <c r="L1332" s="28" t="e">
        <f>IF(#REF!="","",IF(D1332="","",IF(#REF!="Yes",_xll.BQL.Query(#REF!&amp;"get(dropna(matches(groupcut(#S,by=#peer,n=10),long_comp_name().value == value(long_comp_name().value,['"&amp;D1332&amp;"']).value),true)) for(members('besgcov index'))","#asof",_xll.BQL.Date(#REF!),"#4 = classification_name(bics,4)","#3 = classification_name(bics,3)","#2 = classification_name(bics,2)","#if= "&amp;'[11]Peer Sheet'!$AE$2&amp;"","#Peer = "&amp;'[11]Peer Sheet'!$AE$3&amp;""),H1332)))</f>
        <v>#REF!</v>
      </c>
      <c r="M1332" s="28" t="e">
        <f>IF(#REF!="","",IF(D1332="","",IF(#REF!="Yes",_xll.BQL.Query(#REF!&amp;"get(dropna(matches(groupcut(#G,by=#peer,n=10),long_comp_name().value == value(long_comp_name().value,['"&amp;D1332&amp;"']).value),true)) for(members('besgcov index'))","#asof",_xll.BQL.Date(#REF!),"#4 = classification_name(bics,4)","#3 = classification_name(bics,3)","#2 = classification_name(bics,2)","#if= "&amp;'[11]Peer Sheet'!$AE$2&amp;"","#Peer = "&amp;'[11]Peer Sheet'!$AE$3&amp;""),I1332)))</f>
        <v>#REF!</v>
      </c>
    </row>
    <row r="1333" spans="11:13">
      <c r="K1333" s="28" t="e">
        <f>IF(#REF!="","",IF(D1333="","",IFERROR(IF(#REF!="Yes",_xll.BQL.Query(#REF!&amp;"get(dropna(matches(groupcut(#E,by=#peer,n=10),long_comp_name().value == value(long_comp_name().value,['"&amp;D1333&amp;"']).value),true)) for(members('besgcov index'))","#asof",_xll.BQL.Date(#REF!),"#4 = classification_name(bics,4)","#3 = classification_name(bics,3)","#2 = classification_name(bics,2)","#if= "&amp;'[11]Peer Sheet'!$AE$2&amp;"","#Peer = "&amp;'[11]Peer Sheet'!$AE$3&amp;""),G1333)*1,"-")))</f>
        <v>#REF!</v>
      </c>
      <c r="L1333" s="28" t="e">
        <f>IF(#REF!="","",IF(D1333="","",IF(#REF!="Yes",_xll.BQL.Query(#REF!&amp;"get(dropna(matches(groupcut(#S,by=#peer,n=10),long_comp_name().value == value(long_comp_name().value,['"&amp;D1333&amp;"']).value),true)) for(members('besgcov index'))","#asof",_xll.BQL.Date(#REF!),"#4 = classification_name(bics,4)","#3 = classification_name(bics,3)","#2 = classification_name(bics,2)","#if= "&amp;'[11]Peer Sheet'!$AE$2&amp;"","#Peer = "&amp;'[11]Peer Sheet'!$AE$3&amp;""),H1333)))</f>
        <v>#REF!</v>
      </c>
      <c r="M1333" s="28" t="e">
        <f>IF(#REF!="","",IF(D1333="","",IF(#REF!="Yes",_xll.BQL.Query(#REF!&amp;"get(dropna(matches(groupcut(#G,by=#peer,n=10),long_comp_name().value == value(long_comp_name().value,['"&amp;D1333&amp;"']).value),true)) for(members('besgcov index'))","#asof",_xll.BQL.Date(#REF!),"#4 = classification_name(bics,4)","#3 = classification_name(bics,3)","#2 = classification_name(bics,2)","#if= "&amp;'[11]Peer Sheet'!$AE$2&amp;"","#Peer = "&amp;'[11]Peer Sheet'!$AE$3&amp;""),I1333)))</f>
        <v>#REF!</v>
      </c>
    </row>
    <row r="1334" spans="11:13">
      <c r="K1334" s="28" t="e">
        <f>IF(#REF!="","",IF(D1334="","",IFERROR(IF(#REF!="Yes",_xll.BQL.Query(#REF!&amp;"get(dropna(matches(groupcut(#E,by=#peer,n=10),long_comp_name().value == value(long_comp_name().value,['"&amp;D1334&amp;"']).value),true)) for(members('besgcov index'))","#asof",_xll.BQL.Date(#REF!),"#4 = classification_name(bics,4)","#3 = classification_name(bics,3)","#2 = classification_name(bics,2)","#if= "&amp;'[11]Peer Sheet'!$AE$2&amp;"","#Peer = "&amp;'[11]Peer Sheet'!$AE$3&amp;""),G1334)*1,"-")))</f>
        <v>#REF!</v>
      </c>
      <c r="L1334" s="28" t="e">
        <f>IF(#REF!="","",IF(D1334="","",IF(#REF!="Yes",_xll.BQL.Query(#REF!&amp;"get(dropna(matches(groupcut(#S,by=#peer,n=10),long_comp_name().value == value(long_comp_name().value,['"&amp;D1334&amp;"']).value),true)) for(members('besgcov index'))","#asof",_xll.BQL.Date(#REF!),"#4 = classification_name(bics,4)","#3 = classification_name(bics,3)","#2 = classification_name(bics,2)","#if= "&amp;'[11]Peer Sheet'!$AE$2&amp;"","#Peer = "&amp;'[11]Peer Sheet'!$AE$3&amp;""),H1334)))</f>
        <v>#REF!</v>
      </c>
      <c r="M1334" s="28" t="e">
        <f>IF(#REF!="","",IF(D1334="","",IF(#REF!="Yes",_xll.BQL.Query(#REF!&amp;"get(dropna(matches(groupcut(#G,by=#peer,n=10),long_comp_name().value == value(long_comp_name().value,['"&amp;D1334&amp;"']).value),true)) for(members('besgcov index'))","#asof",_xll.BQL.Date(#REF!),"#4 = classification_name(bics,4)","#3 = classification_name(bics,3)","#2 = classification_name(bics,2)","#if= "&amp;'[11]Peer Sheet'!$AE$2&amp;"","#Peer = "&amp;'[11]Peer Sheet'!$AE$3&amp;""),I1334)))</f>
        <v>#REF!</v>
      </c>
    </row>
    <row r="1335" spans="11:13">
      <c r="K1335" s="28" t="e">
        <f>IF(#REF!="","",IF(D1335="","",IFERROR(IF(#REF!="Yes",_xll.BQL.Query(#REF!&amp;"get(dropna(matches(groupcut(#E,by=#peer,n=10),long_comp_name().value == value(long_comp_name().value,['"&amp;D1335&amp;"']).value),true)) for(members('besgcov index'))","#asof",_xll.BQL.Date(#REF!),"#4 = classification_name(bics,4)","#3 = classification_name(bics,3)","#2 = classification_name(bics,2)","#if= "&amp;'[11]Peer Sheet'!$AE$2&amp;"","#Peer = "&amp;'[11]Peer Sheet'!$AE$3&amp;""),G1335)*1,"-")))</f>
        <v>#REF!</v>
      </c>
      <c r="L1335" s="28" t="e">
        <f>IF(#REF!="","",IF(D1335="","",IF(#REF!="Yes",_xll.BQL.Query(#REF!&amp;"get(dropna(matches(groupcut(#S,by=#peer,n=10),long_comp_name().value == value(long_comp_name().value,['"&amp;D1335&amp;"']).value),true)) for(members('besgcov index'))","#asof",_xll.BQL.Date(#REF!),"#4 = classification_name(bics,4)","#3 = classification_name(bics,3)","#2 = classification_name(bics,2)","#if= "&amp;'[11]Peer Sheet'!$AE$2&amp;"","#Peer = "&amp;'[11]Peer Sheet'!$AE$3&amp;""),H1335)))</f>
        <v>#REF!</v>
      </c>
      <c r="M1335" s="28" t="e">
        <f>IF(#REF!="","",IF(D1335="","",IF(#REF!="Yes",_xll.BQL.Query(#REF!&amp;"get(dropna(matches(groupcut(#G,by=#peer,n=10),long_comp_name().value == value(long_comp_name().value,['"&amp;D1335&amp;"']).value),true)) for(members('besgcov index'))","#asof",_xll.BQL.Date(#REF!),"#4 = classification_name(bics,4)","#3 = classification_name(bics,3)","#2 = classification_name(bics,2)","#if= "&amp;'[11]Peer Sheet'!$AE$2&amp;"","#Peer = "&amp;'[11]Peer Sheet'!$AE$3&amp;""),I1335)))</f>
        <v>#REF!</v>
      </c>
    </row>
    <row r="1336" spans="11:13">
      <c r="K1336" s="28" t="e">
        <f>IF(#REF!="","",IF(D1336="","",IFERROR(IF(#REF!="Yes",_xll.BQL.Query(#REF!&amp;"get(dropna(matches(groupcut(#E,by=#peer,n=10),long_comp_name().value == value(long_comp_name().value,['"&amp;D1336&amp;"']).value),true)) for(members('besgcov index'))","#asof",_xll.BQL.Date(#REF!),"#4 = classification_name(bics,4)","#3 = classification_name(bics,3)","#2 = classification_name(bics,2)","#if= "&amp;'[11]Peer Sheet'!$AE$2&amp;"","#Peer = "&amp;'[11]Peer Sheet'!$AE$3&amp;""),G1336)*1,"-")))</f>
        <v>#REF!</v>
      </c>
      <c r="L1336" s="28" t="e">
        <f>IF(#REF!="","",IF(D1336="","",IF(#REF!="Yes",_xll.BQL.Query(#REF!&amp;"get(dropna(matches(groupcut(#S,by=#peer,n=10),long_comp_name().value == value(long_comp_name().value,['"&amp;D1336&amp;"']).value),true)) for(members('besgcov index'))","#asof",_xll.BQL.Date(#REF!),"#4 = classification_name(bics,4)","#3 = classification_name(bics,3)","#2 = classification_name(bics,2)","#if= "&amp;'[11]Peer Sheet'!$AE$2&amp;"","#Peer = "&amp;'[11]Peer Sheet'!$AE$3&amp;""),H1336)))</f>
        <v>#REF!</v>
      </c>
      <c r="M1336" s="28" t="e">
        <f>IF(#REF!="","",IF(D1336="","",IF(#REF!="Yes",_xll.BQL.Query(#REF!&amp;"get(dropna(matches(groupcut(#G,by=#peer,n=10),long_comp_name().value == value(long_comp_name().value,['"&amp;D1336&amp;"']).value),true)) for(members('besgcov index'))","#asof",_xll.BQL.Date(#REF!),"#4 = classification_name(bics,4)","#3 = classification_name(bics,3)","#2 = classification_name(bics,2)","#if= "&amp;'[11]Peer Sheet'!$AE$2&amp;"","#Peer = "&amp;'[11]Peer Sheet'!$AE$3&amp;""),I1336)))</f>
        <v>#REF!</v>
      </c>
    </row>
    <row r="1337" spans="11:13">
      <c r="K1337" s="28" t="e">
        <f>IF(#REF!="","",IF(D1337="","",IFERROR(IF(#REF!="Yes",_xll.BQL.Query(#REF!&amp;"get(dropna(matches(groupcut(#E,by=#peer,n=10),long_comp_name().value == value(long_comp_name().value,['"&amp;D1337&amp;"']).value),true)) for(members('besgcov index'))","#asof",_xll.BQL.Date(#REF!),"#4 = classification_name(bics,4)","#3 = classification_name(bics,3)","#2 = classification_name(bics,2)","#if= "&amp;'[11]Peer Sheet'!$AE$2&amp;"","#Peer = "&amp;'[11]Peer Sheet'!$AE$3&amp;""),G1337)*1,"-")))</f>
        <v>#REF!</v>
      </c>
      <c r="L1337" s="28" t="e">
        <f>IF(#REF!="","",IF(D1337="","",IF(#REF!="Yes",_xll.BQL.Query(#REF!&amp;"get(dropna(matches(groupcut(#S,by=#peer,n=10),long_comp_name().value == value(long_comp_name().value,['"&amp;D1337&amp;"']).value),true)) for(members('besgcov index'))","#asof",_xll.BQL.Date(#REF!),"#4 = classification_name(bics,4)","#3 = classification_name(bics,3)","#2 = classification_name(bics,2)","#if= "&amp;'[11]Peer Sheet'!$AE$2&amp;"","#Peer = "&amp;'[11]Peer Sheet'!$AE$3&amp;""),H1337)))</f>
        <v>#REF!</v>
      </c>
      <c r="M1337" s="28" t="e">
        <f>IF(#REF!="","",IF(D1337="","",IF(#REF!="Yes",_xll.BQL.Query(#REF!&amp;"get(dropna(matches(groupcut(#G,by=#peer,n=10),long_comp_name().value == value(long_comp_name().value,['"&amp;D1337&amp;"']).value),true)) for(members('besgcov index'))","#asof",_xll.BQL.Date(#REF!),"#4 = classification_name(bics,4)","#3 = classification_name(bics,3)","#2 = classification_name(bics,2)","#if= "&amp;'[11]Peer Sheet'!$AE$2&amp;"","#Peer = "&amp;'[11]Peer Sheet'!$AE$3&amp;""),I1337)))</f>
        <v>#REF!</v>
      </c>
    </row>
    <row r="1338" spans="11:13">
      <c r="K1338" s="28" t="e">
        <f>IF(#REF!="","",IF(D1338="","",IFERROR(IF(#REF!="Yes",_xll.BQL.Query(#REF!&amp;"get(dropna(matches(groupcut(#E,by=#peer,n=10),long_comp_name().value == value(long_comp_name().value,['"&amp;D1338&amp;"']).value),true)) for(members('besgcov index'))","#asof",_xll.BQL.Date(#REF!),"#4 = classification_name(bics,4)","#3 = classification_name(bics,3)","#2 = classification_name(bics,2)","#if= "&amp;'[11]Peer Sheet'!$AE$2&amp;"","#Peer = "&amp;'[11]Peer Sheet'!$AE$3&amp;""),G1338)*1,"-")))</f>
        <v>#REF!</v>
      </c>
      <c r="L1338" s="28" t="e">
        <f>IF(#REF!="","",IF(D1338="","",IF(#REF!="Yes",_xll.BQL.Query(#REF!&amp;"get(dropna(matches(groupcut(#S,by=#peer,n=10),long_comp_name().value == value(long_comp_name().value,['"&amp;D1338&amp;"']).value),true)) for(members('besgcov index'))","#asof",_xll.BQL.Date(#REF!),"#4 = classification_name(bics,4)","#3 = classification_name(bics,3)","#2 = classification_name(bics,2)","#if= "&amp;'[11]Peer Sheet'!$AE$2&amp;"","#Peer = "&amp;'[11]Peer Sheet'!$AE$3&amp;""),H1338)))</f>
        <v>#REF!</v>
      </c>
      <c r="M1338" s="28" t="e">
        <f>IF(#REF!="","",IF(D1338="","",IF(#REF!="Yes",_xll.BQL.Query(#REF!&amp;"get(dropna(matches(groupcut(#G,by=#peer,n=10),long_comp_name().value == value(long_comp_name().value,['"&amp;D1338&amp;"']).value),true)) for(members('besgcov index'))","#asof",_xll.BQL.Date(#REF!),"#4 = classification_name(bics,4)","#3 = classification_name(bics,3)","#2 = classification_name(bics,2)","#if= "&amp;'[11]Peer Sheet'!$AE$2&amp;"","#Peer = "&amp;'[11]Peer Sheet'!$AE$3&amp;""),I1338)))</f>
        <v>#REF!</v>
      </c>
    </row>
    <row r="1339" spans="11:13">
      <c r="K1339" s="28" t="e">
        <f>IF(#REF!="","",IF(D1339="","",IFERROR(IF(#REF!="Yes",_xll.BQL.Query(#REF!&amp;"get(dropna(matches(groupcut(#E,by=#peer,n=10),long_comp_name().value == value(long_comp_name().value,['"&amp;D1339&amp;"']).value),true)) for(members('besgcov index'))","#asof",_xll.BQL.Date(#REF!),"#4 = classification_name(bics,4)","#3 = classification_name(bics,3)","#2 = classification_name(bics,2)","#if= "&amp;'[11]Peer Sheet'!$AE$2&amp;"","#Peer = "&amp;'[11]Peer Sheet'!$AE$3&amp;""),G1339)*1,"-")))</f>
        <v>#REF!</v>
      </c>
      <c r="L1339" s="28" t="e">
        <f>IF(#REF!="","",IF(D1339="","",IF(#REF!="Yes",_xll.BQL.Query(#REF!&amp;"get(dropna(matches(groupcut(#S,by=#peer,n=10),long_comp_name().value == value(long_comp_name().value,['"&amp;D1339&amp;"']).value),true)) for(members('besgcov index'))","#asof",_xll.BQL.Date(#REF!),"#4 = classification_name(bics,4)","#3 = classification_name(bics,3)","#2 = classification_name(bics,2)","#if= "&amp;'[11]Peer Sheet'!$AE$2&amp;"","#Peer = "&amp;'[11]Peer Sheet'!$AE$3&amp;""),H1339)))</f>
        <v>#REF!</v>
      </c>
      <c r="M1339" s="28" t="e">
        <f>IF(#REF!="","",IF(D1339="","",IF(#REF!="Yes",_xll.BQL.Query(#REF!&amp;"get(dropna(matches(groupcut(#G,by=#peer,n=10),long_comp_name().value == value(long_comp_name().value,['"&amp;D1339&amp;"']).value),true)) for(members('besgcov index'))","#asof",_xll.BQL.Date(#REF!),"#4 = classification_name(bics,4)","#3 = classification_name(bics,3)","#2 = classification_name(bics,2)","#if= "&amp;'[11]Peer Sheet'!$AE$2&amp;"","#Peer = "&amp;'[11]Peer Sheet'!$AE$3&amp;""),I1339)))</f>
        <v>#REF!</v>
      </c>
    </row>
    <row r="1340" spans="11:13">
      <c r="K1340" s="28" t="e">
        <f>IF(#REF!="","",IF(D1340="","",IFERROR(IF(#REF!="Yes",_xll.BQL.Query(#REF!&amp;"get(dropna(matches(groupcut(#E,by=#peer,n=10),long_comp_name().value == value(long_comp_name().value,['"&amp;D1340&amp;"']).value),true)) for(members('besgcov index'))","#asof",_xll.BQL.Date(#REF!),"#4 = classification_name(bics,4)","#3 = classification_name(bics,3)","#2 = classification_name(bics,2)","#if= "&amp;'[11]Peer Sheet'!$AE$2&amp;"","#Peer = "&amp;'[11]Peer Sheet'!$AE$3&amp;""),G1340)*1,"-")))</f>
        <v>#REF!</v>
      </c>
      <c r="L1340" s="28" t="e">
        <f>IF(#REF!="","",IF(D1340="","",IF(#REF!="Yes",_xll.BQL.Query(#REF!&amp;"get(dropna(matches(groupcut(#S,by=#peer,n=10),long_comp_name().value == value(long_comp_name().value,['"&amp;D1340&amp;"']).value),true)) for(members('besgcov index'))","#asof",_xll.BQL.Date(#REF!),"#4 = classification_name(bics,4)","#3 = classification_name(bics,3)","#2 = classification_name(bics,2)","#if= "&amp;'[11]Peer Sheet'!$AE$2&amp;"","#Peer = "&amp;'[11]Peer Sheet'!$AE$3&amp;""),H1340)))</f>
        <v>#REF!</v>
      </c>
      <c r="M1340" s="28" t="e">
        <f>IF(#REF!="","",IF(D1340="","",IF(#REF!="Yes",_xll.BQL.Query(#REF!&amp;"get(dropna(matches(groupcut(#G,by=#peer,n=10),long_comp_name().value == value(long_comp_name().value,['"&amp;D1340&amp;"']).value),true)) for(members('besgcov index'))","#asof",_xll.BQL.Date(#REF!),"#4 = classification_name(bics,4)","#3 = classification_name(bics,3)","#2 = classification_name(bics,2)","#if= "&amp;'[11]Peer Sheet'!$AE$2&amp;"","#Peer = "&amp;'[11]Peer Sheet'!$AE$3&amp;""),I1340)))</f>
        <v>#REF!</v>
      </c>
    </row>
    <row r="1341" spans="11:13">
      <c r="K1341" s="28" t="e">
        <f>IF(#REF!="","",IF(D1341="","",IFERROR(IF(#REF!="Yes",_xll.BQL.Query(#REF!&amp;"get(dropna(matches(groupcut(#E,by=#peer,n=10),long_comp_name().value == value(long_comp_name().value,['"&amp;D1341&amp;"']).value),true)) for(members('besgcov index'))","#asof",_xll.BQL.Date(#REF!),"#4 = classification_name(bics,4)","#3 = classification_name(bics,3)","#2 = classification_name(bics,2)","#if= "&amp;'[11]Peer Sheet'!$AE$2&amp;"","#Peer = "&amp;'[11]Peer Sheet'!$AE$3&amp;""),G1341)*1,"-")))</f>
        <v>#REF!</v>
      </c>
      <c r="L1341" s="28" t="e">
        <f>IF(#REF!="","",IF(D1341="","",IF(#REF!="Yes",_xll.BQL.Query(#REF!&amp;"get(dropna(matches(groupcut(#S,by=#peer,n=10),long_comp_name().value == value(long_comp_name().value,['"&amp;D1341&amp;"']).value),true)) for(members('besgcov index'))","#asof",_xll.BQL.Date(#REF!),"#4 = classification_name(bics,4)","#3 = classification_name(bics,3)","#2 = classification_name(bics,2)","#if= "&amp;'[11]Peer Sheet'!$AE$2&amp;"","#Peer = "&amp;'[11]Peer Sheet'!$AE$3&amp;""),H1341)))</f>
        <v>#REF!</v>
      </c>
      <c r="M1341" s="28" t="e">
        <f>IF(#REF!="","",IF(D1341="","",IF(#REF!="Yes",_xll.BQL.Query(#REF!&amp;"get(dropna(matches(groupcut(#G,by=#peer,n=10),long_comp_name().value == value(long_comp_name().value,['"&amp;D1341&amp;"']).value),true)) for(members('besgcov index'))","#asof",_xll.BQL.Date(#REF!),"#4 = classification_name(bics,4)","#3 = classification_name(bics,3)","#2 = classification_name(bics,2)","#if= "&amp;'[11]Peer Sheet'!$AE$2&amp;"","#Peer = "&amp;'[11]Peer Sheet'!$AE$3&amp;""),I1341)))</f>
        <v>#REF!</v>
      </c>
    </row>
    <row r="1342" spans="11:13">
      <c r="K1342" s="28" t="e">
        <f>IF(#REF!="","",IF(D1342="","",IFERROR(IF(#REF!="Yes",_xll.BQL.Query(#REF!&amp;"get(dropna(matches(groupcut(#E,by=#peer,n=10),long_comp_name().value == value(long_comp_name().value,['"&amp;D1342&amp;"']).value),true)) for(members('besgcov index'))","#asof",_xll.BQL.Date(#REF!),"#4 = classification_name(bics,4)","#3 = classification_name(bics,3)","#2 = classification_name(bics,2)","#if= "&amp;'[11]Peer Sheet'!$AE$2&amp;"","#Peer = "&amp;'[11]Peer Sheet'!$AE$3&amp;""),G1342)*1,"-")))</f>
        <v>#REF!</v>
      </c>
      <c r="L1342" s="28" t="e">
        <f>IF(#REF!="","",IF(D1342="","",IF(#REF!="Yes",_xll.BQL.Query(#REF!&amp;"get(dropna(matches(groupcut(#S,by=#peer,n=10),long_comp_name().value == value(long_comp_name().value,['"&amp;D1342&amp;"']).value),true)) for(members('besgcov index'))","#asof",_xll.BQL.Date(#REF!),"#4 = classification_name(bics,4)","#3 = classification_name(bics,3)","#2 = classification_name(bics,2)","#if= "&amp;'[11]Peer Sheet'!$AE$2&amp;"","#Peer = "&amp;'[11]Peer Sheet'!$AE$3&amp;""),H1342)))</f>
        <v>#REF!</v>
      </c>
      <c r="M1342" s="28" t="e">
        <f>IF(#REF!="","",IF(D1342="","",IF(#REF!="Yes",_xll.BQL.Query(#REF!&amp;"get(dropna(matches(groupcut(#G,by=#peer,n=10),long_comp_name().value == value(long_comp_name().value,['"&amp;D1342&amp;"']).value),true)) for(members('besgcov index'))","#asof",_xll.BQL.Date(#REF!),"#4 = classification_name(bics,4)","#3 = classification_name(bics,3)","#2 = classification_name(bics,2)","#if= "&amp;'[11]Peer Sheet'!$AE$2&amp;"","#Peer = "&amp;'[11]Peer Sheet'!$AE$3&amp;""),I1342)))</f>
        <v>#REF!</v>
      </c>
    </row>
    <row r="1343" spans="11:13">
      <c r="K1343" s="28" t="e">
        <f>IF(#REF!="","",IF(D1343="","",IFERROR(IF(#REF!="Yes",_xll.BQL.Query(#REF!&amp;"get(dropna(matches(groupcut(#E,by=#peer,n=10),long_comp_name().value == value(long_comp_name().value,['"&amp;D1343&amp;"']).value),true)) for(members('besgcov index'))","#asof",_xll.BQL.Date(#REF!),"#4 = classification_name(bics,4)","#3 = classification_name(bics,3)","#2 = classification_name(bics,2)","#if= "&amp;'[11]Peer Sheet'!$AE$2&amp;"","#Peer = "&amp;'[11]Peer Sheet'!$AE$3&amp;""),G1343)*1,"-")))</f>
        <v>#REF!</v>
      </c>
      <c r="L1343" s="28" t="e">
        <f>IF(#REF!="","",IF(D1343="","",IF(#REF!="Yes",_xll.BQL.Query(#REF!&amp;"get(dropna(matches(groupcut(#S,by=#peer,n=10),long_comp_name().value == value(long_comp_name().value,['"&amp;D1343&amp;"']).value),true)) for(members('besgcov index'))","#asof",_xll.BQL.Date(#REF!),"#4 = classification_name(bics,4)","#3 = classification_name(bics,3)","#2 = classification_name(bics,2)","#if= "&amp;'[11]Peer Sheet'!$AE$2&amp;"","#Peer = "&amp;'[11]Peer Sheet'!$AE$3&amp;""),H1343)))</f>
        <v>#REF!</v>
      </c>
      <c r="M1343" s="28" t="e">
        <f>IF(#REF!="","",IF(D1343="","",IF(#REF!="Yes",_xll.BQL.Query(#REF!&amp;"get(dropna(matches(groupcut(#G,by=#peer,n=10),long_comp_name().value == value(long_comp_name().value,['"&amp;D1343&amp;"']).value),true)) for(members('besgcov index'))","#asof",_xll.BQL.Date(#REF!),"#4 = classification_name(bics,4)","#3 = classification_name(bics,3)","#2 = classification_name(bics,2)","#if= "&amp;'[11]Peer Sheet'!$AE$2&amp;"","#Peer = "&amp;'[11]Peer Sheet'!$AE$3&amp;""),I1343)))</f>
        <v>#REF!</v>
      </c>
    </row>
    <row r="1344" spans="11:13">
      <c r="K1344" s="28" t="e">
        <f>IF(#REF!="","",IF(D1344="","",IFERROR(IF(#REF!="Yes",_xll.BQL.Query(#REF!&amp;"get(dropna(matches(groupcut(#E,by=#peer,n=10),long_comp_name().value == value(long_comp_name().value,['"&amp;D1344&amp;"']).value),true)) for(members('besgcov index'))","#asof",_xll.BQL.Date(#REF!),"#4 = classification_name(bics,4)","#3 = classification_name(bics,3)","#2 = classification_name(bics,2)","#if= "&amp;'[11]Peer Sheet'!$AE$2&amp;"","#Peer = "&amp;'[11]Peer Sheet'!$AE$3&amp;""),G1344)*1,"-")))</f>
        <v>#REF!</v>
      </c>
      <c r="L1344" s="28" t="e">
        <f>IF(#REF!="","",IF(D1344="","",IF(#REF!="Yes",_xll.BQL.Query(#REF!&amp;"get(dropna(matches(groupcut(#S,by=#peer,n=10),long_comp_name().value == value(long_comp_name().value,['"&amp;D1344&amp;"']).value),true)) for(members('besgcov index'))","#asof",_xll.BQL.Date(#REF!),"#4 = classification_name(bics,4)","#3 = classification_name(bics,3)","#2 = classification_name(bics,2)","#if= "&amp;'[11]Peer Sheet'!$AE$2&amp;"","#Peer = "&amp;'[11]Peer Sheet'!$AE$3&amp;""),H1344)))</f>
        <v>#REF!</v>
      </c>
      <c r="M1344" s="28" t="e">
        <f>IF(#REF!="","",IF(D1344="","",IF(#REF!="Yes",_xll.BQL.Query(#REF!&amp;"get(dropna(matches(groupcut(#G,by=#peer,n=10),long_comp_name().value == value(long_comp_name().value,['"&amp;D1344&amp;"']).value),true)) for(members('besgcov index'))","#asof",_xll.BQL.Date(#REF!),"#4 = classification_name(bics,4)","#3 = classification_name(bics,3)","#2 = classification_name(bics,2)","#if= "&amp;'[11]Peer Sheet'!$AE$2&amp;"","#Peer = "&amp;'[11]Peer Sheet'!$AE$3&amp;""),I1344)))</f>
        <v>#REF!</v>
      </c>
    </row>
    <row r="1345" spans="11:13">
      <c r="K1345" s="28" t="e">
        <f>IF(#REF!="","",IF(D1345="","",IFERROR(IF(#REF!="Yes",_xll.BQL.Query(#REF!&amp;"get(dropna(matches(groupcut(#E,by=#peer,n=10),long_comp_name().value == value(long_comp_name().value,['"&amp;D1345&amp;"']).value),true)) for(members('besgcov index'))","#asof",_xll.BQL.Date(#REF!),"#4 = classification_name(bics,4)","#3 = classification_name(bics,3)","#2 = classification_name(bics,2)","#if= "&amp;'[11]Peer Sheet'!$AE$2&amp;"","#Peer = "&amp;'[11]Peer Sheet'!$AE$3&amp;""),G1345)*1,"-")))</f>
        <v>#REF!</v>
      </c>
      <c r="L1345" s="28" t="e">
        <f>IF(#REF!="","",IF(D1345="","",IF(#REF!="Yes",_xll.BQL.Query(#REF!&amp;"get(dropna(matches(groupcut(#S,by=#peer,n=10),long_comp_name().value == value(long_comp_name().value,['"&amp;D1345&amp;"']).value),true)) for(members('besgcov index'))","#asof",_xll.BQL.Date(#REF!),"#4 = classification_name(bics,4)","#3 = classification_name(bics,3)","#2 = classification_name(bics,2)","#if= "&amp;'[11]Peer Sheet'!$AE$2&amp;"","#Peer = "&amp;'[11]Peer Sheet'!$AE$3&amp;""),H1345)))</f>
        <v>#REF!</v>
      </c>
      <c r="M1345" s="28" t="e">
        <f>IF(#REF!="","",IF(D1345="","",IF(#REF!="Yes",_xll.BQL.Query(#REF!&amp;"get(dropna(matches(groupcut(#G,by=#peer,n=10),long_comp_name().value == value(long_comp_name().value,['"&amp;D1345&amp;"']).value),true)) for(members('besgcov index'))","#asof",_xll.BQL.Date(#REF!),"#4 = classification_name(bics,4)","#3 = classification_name(bics,3)","#2 = classification_name(bics,2)","#if= "&amp;'[11]Peer Sheet'!$AE$2&amp;"","#Peer = "&amp;'[11]Peer Sheet'!$AE$3&amp;""),I1345)))</f>
        <v>#REF!</v>
      </c>
    </row>
    <row r="1346" spans="11:13">
      <c r="K1346" s="28" t="e">
        <f>IF(#REF!="","",IF(D1346="","",IFERROR(IF(#REF!="Yes",_xll.BQL.Query(#REF!&amp;"get(dropna(matches(groupcut(#E,by=#peer,n=10),long_comp_name().value == value(long_comp_name().value,['"&amp;D1346&amp;"']).value),true)) for(members('besgcov index'))","#asof",_xll.BQL.Date(#REF!),"#4 = classification_name(bics,4)","#3 = classification_name(bics,3)","#2 = classification_name(bics,2)","#if= "&amp;'[11]Peer Sheet'!$AE$2&amp;"","#Peer = "&amp;'[11]Peer Sheet'!$AE$3&amp;""),G1346)*1,"-")))</f>
        <v>#REF!</v>
      </c>
      <c r="L1346" s="28" t="e">
        <f>IF(#REF!="","",IF(D1346="","",IF(#REF!="Yes",_xll.BQL.Query(#REF!&amp;"get(dropna(matches(groupcut(#S,by=#peer,n=10),long_comp_name().value == value(long_comp_name().value,['"&amp;D1346&amp;"']).value),true)) for(members('besgcov index'))","#asof",_xll.BQL.Date(#REF!),"#4 = classification_name(bics,4)","#3 = classification_name(bics,3)","#2 = classification_name(bics,2)","#if= "&amp;'[11]Peer Sheet'!$AE$2&amp;"","#Peer = "&amp;'[11]Peer Sheet'!$AE$3&amp;""),H1346)))</f>
        <v>#REF!</v>
      </c>
      <c r="M1346" s="28" t="e">
        <f>IF(#REF!="","",IF(D1346="","",IF(#REF!="Yes",_xll.BQL.Query(#REF!&amp;"get(dropna(matches(groupcut(#G,by=#peer,n=10),long_comp_name().value == value(long_comp_name().value,['"&amp;D1346&amp;"']).value),true)) for(members('besgcov index'))","#asof",_xll.BQL.Date(#REF!),"#4 = classification_name(bics,4)","#3 = classification_name(bics,3)","#2 = classification_name(bics,2)","#if= "&amp;'[11]Peer Sheet'!$AE$2&amp;"","#Peer = "&amp;'[11]Peer Sheet'!$AE$3&amp;""),I1346)))</f>
        <v>#REF!</v>
      </c>
    </row>
    <row r="1347" spans="11:13">
      <c r="K1347" s="28" t="e">
        <f>IF(#REF!="","",IF(D1347="","",IFERROR(IF(#REF!="Yes",_xll.BQL.Query(#REF!&amp;"get(dropna(matches(groupcut(#E,by=#peer,n=10),long_comp_name().value == value(long_comp_name().value,['"&amp;D1347&amp;"']).value),true)) for(members('besgcov index'))","#asof",_xll.BQL.Date(#REF!),"#4 = classification_name(bics,4)","#3 = classification_name(bics,3)","#2 = classification_name(bics,2)","#if= "&amp;'[11]Peer Sheet'!$AE$2&amp;"","#Peer = "&amp;'[11]Peer Sheet'!$AE$3&amp;""),G1347)*1,"-")))</f>
        <v>#REF!</v>
      </c>
      <c r="L1347" s="28" t="e">
        <f>IF(#REF!="","",IF(D1347="","",IF(#REF!="Yes",_xll.BQL.Query(#REF!&amp;"get(dropna(matches(groupcut(#S,by=#peer,n=10),long_comp_name().value == value(long_comp_name().value,['"&amp;D1347&amp;"']).value),true)) for(members('besgcov index'))","#asof",_xll.BQL.Date(#REF!),"#4 = classification_name(bics,4)","#3 = classification_name(bics,3)","#2 = classification_name(bics,2)","#if= "&amp;'[11]Peer Sheet'!$AE$2&amp;"","#Peer = "&amp;'[11]Peer Sheet'!$AE$3&amp;""),H1347)))</f>
        <v>#REF!</v>
      </c>
      <c r="M1347" s="28" t="e">
        <f>IF(#REF!="","",IF(D1347="","",IF(#REF!="Yes",_xll.BQL.Query(#REF!&amp;"get(dropna(matches(groupcut(#G,by=#peer,n=10),long_comp_name().value == value(long_comp_name().value,['"&amp;D1347&amp;"']).value),true)) for(members('besgcov index'))","#asof",_xll.BQL.Date(#REF!),"#4 = classification_name(bics,4)","#3 = classification_name(bics,3)","#2 = classification_name(bics,2)","#if= "&amp;'[11]Peer Sheet'!$AE$2&amp;"","#Peer = "&amp;'[11]Peer Sheet'!$AE$3&amp;""),I1347)))</f>
        <v>#REF!</v>
      </c>
    </row>
    <row r="1348" spans="11:13">
      <c r="K1348" s="28" t="e">
        <f>IF(#REF!="","",IF(D1348="","",IFERROR(IF(#REF!="Yes",_xll.BQL.Query(#REF!&amp;"get(dropna(matches(groupcut(#E,by=#peer,n=10),long_comp_name().value == value(long_comp_name().value,['"&amp;D1348&amp;"']).value),true)) for(members('besgcov index'))","#asof",_xll.BQL.Date(#REF!),"#4 = classification_name(bics,4)","#3 = classification_name(bics,3)","#2 = classification_name(bics,2)","#if= "&amp;'[11]Peer Sheet'!$AE$2&amp;"","#Peer = "&amp;'[11]Peer Sheet'!$AE$3&amp;""),G1348)*1,"-")))</f>
        <v>#REF!</v>
      </c>
      <c r="L1348" s="28" t="e">
        <f>IF(#REF!="","",IF(D1348="","",IF(#REF!="Yes",_xll.BQL.Query(#REF!&amp;"get(dropna(matches(groupcut(#S,by=#peer,n=10),long_comp_name().value == value(long_comp_name().value,['"&amp;D1348&amp;"']).value),true)) for(members('besgcov index'))","#asof",_xll.BQL.Date(#REF!),"#4 = classification_name(bics,4)","#3 = classification_name(bics,3)","#2 = classification_name(bics,2)","#if= "&amp;'[11]Peer Sheet'!$AE$2&amp;"","#Peer = "&amp;'[11]Peer Sheet'!$AE$3&amp;""),H1348)))</f>
        <v>#REF!</v>
      </c>
      <c r="M1348" s="28" t="e">
        <f>IF(#REF!="","",IF(D1348="","",IF(#REF!="Yes",_xll.BQL.Query(#REF!&amp;"get(dropna(matches(groupcut(#G,by=#peer,n=10),long_comp_name().value == value(long_comp_name().value,['"&amp;D1348&amp;"']).value),true)) for(members('besgcov index'))","#asof",_xll.BQL.Date(#REF!),"#4 = classification_name(bics,4)","#3 = classification_name(bics,3)","#2 = classification_name(bics,2)","#if= "&amp;'[11]Peer Sheet'!$AE$2&amp;"","#Peer = "&amp;'[11]Peer Sheet'!$AE$3&amp;""),I1348)))</f>
        <v>#REF!</v>
      </c>
    </row>
    <row r="1349" spans="11:13">
      <c r="K1349" s="28" t="e">
        <f>IF(#REF!="","",IF(D1349="","",IFERROR(IF(#REF!="Yes",_xll.BQL.Query(#REF!&amp;"get(dropna(matches(groupcut(#E,by=#peer,n=10),long_comp_name().value == value(long_comp_name().value,['"&amp;D1349&amp;"']).value),true)) for(members('besgcov index'))","#asof",_xll.BQL.Date(#REF!),"#4 = classification_name(bics,4)","#3 = classification_name(bics,3)","#2 = classification_name(bics,2)","#if= "&amp;'[11]Peer Sheet'!$AE$2&amp;"","#Peer = "&amp;'[11]Peer Sheet'!$AE$3&amp;""),G1349)*1,"-")))</f>
        <v>#REF!</v>
      </c>
      <c r="L1349" s="28" t="e">
        <f>IF(#REF!="","",IF(D1349="","",IF(#REF!="Yes",_xll.BQL.Query(#REF!&amp;"get(dropna(matches(groupcut(#S,by=#peer,n=10),long_comp_name().value == value(long_comp_name().value,['"&amp;D1349&amp;"']).value),true)) for(members('besgcov index'))","#asof",_xll.BQL.Date(#REF!),"#4 = classification_name(bics,4)","#3 = classification_name(bics,3)","#2 = classification_name(bics,2)","#if= "&amp;'[11]Peer Sheet'!$AE$2&amp;"","#Peer = "&amp;'[11]Peer Sheet'!$AE$3&amp;""),H1349)))</f>
        <v>#REF!</v>
      </c>
      <c r="M1349" s="28" t="e">
        <f>IF(#REF!="","",IF(D1349="","",IF(#REF!="Yes",_xll.BQL.Query(#REF!&amp;"get(dropna(matches(groupcut(#G,by=#peer,n=10),long_comp_name().value == value(long_comp_name().value,['"&amp;D1349&amp;"']).value),true)) for(members('besgcov index'))","#asof",_xll.BQL.Date(#REF!),"#4 = classification_name(bics,4)","#3 = classification_name(bics,3)","#2 = classification_name(bics,2)","#if= "&amp;'[11]Peer Sheet'!$AE$2&amp;"","#Peer = "&amp;'[11]Peer Sheet'!$AE$3&amp;""),I1349)))</f>
        <v>#REF!</v>
      </c>
    </row>
    <row r="1350" spans="11:13">
      <c r="K1350" s="28" t="e">
        <f>IF(#REF!="","",IF(D1350="","",IFERROR(IF(#REF!="Yes",_xll.BQL.Query(#REF!&amp;"get(dropna(matches(groupcut(#E,by=#peer,n=10),long_comp_name().value == value(long_comp_name().value,['"&amp;D1350&amp;"']).value),true)) for(members('besgcov index'))","#asof",_xll.BQL.Date(#REF!),"#4 = classification_name(bics,4)","#3 = classification_name(bics,3)","#2 = classification_name(bics,2)","#if= "&amp;'[11]Peer Sheet'!$AE$2&amp;"","#Peer = "&amp;'[11]Peer Sheet'!$AE$3&amp;""),G1350)*1,"-")))</f>
        <v>#REF!</v>
      </c>
      <c r="L1350" s="28" t="e">
        <f>IF(#REF!="","",IF(D1350="","",IF(#REF!="Yes",_xll.BQL.Query(#REF!&amp;"get(dropna(matches(groupcut(#S,by=#peer,n=10),long_comp_name().value == value(long_comp_name().value,['"&amp;D1350&amp;"']).value),true)) for(members('besgcov index'))","#asof",_xll.BQL.Date(#REF!),"#4 = classification_name(bics,4)","#3 = classification_name(bics,3)","#2 = classification_name(bics,2)","#if= "&amp;'[11]Peer Sheet'!$AE$2&amp;"","#Peer = "&amp;'[11]Peer Sheet'!$AE$3&amp;""),H1350)))</f>
        <v>#REF!</v>
      </c>
      <c r="M1350" s="28" t="e">
        <f>IF(#REF!="","",IF(D1350="","",IF(#REF!="Yes",_xll.BQL.Query(#REF!&amp;"get(dropna(matches(groupcut(#G,by=#peer,n=10),long_comp_name().value == value(long_comp_name().value,['"&amp;D1350&amp;"']).value),true)) for(members('besgcov index'))","#asof",_xll.BQL.Date(#REF!),"#4 = classification_name(bics,4)","#3 = classification_name(bics,3)","#2 = classification_name(bics,2)","#if= "&amp;'[11]Peer Sheet'!$AE$2&amp;"","#Peer = "&amp;'[11]Peer Sheet'!$AE$3&amp;""),I1350)))</f>
        <v>#REF!</v>
      </c>
    </row>
    <row r="1351" spans="11:13">
      <c r="K1351" s="28" t="e">
        <f>IF(#REF!="","",IF(D1351="","",IFERROR(IF(#REF!="Yes",_xll.BQL.Query(#REF!&amp;"get(dropna(matches(groupcut(#E,by=#peer,n=10),long_comp_name().value == value(long_comp_name().value,['"&amp;D1351&amp;"']).value),true)) for(members('besgcov index'))","#asof",_xll.BQL.Date(#REF!),"#4 = classification_name(bics,4)","#3 = classification_name(bics,3)","#2 = classification_name(bics,2)","#if= "&amp;'[11]Peer Sheet'!$AE$2&amp;"","#Peer = "&amp;'[11]Peer Sheet'!$AE$3&amp;""),G1351)*1,"-")))</f>
        <v>#REF!</v>
      </c>
      <c r="L1351" s="28" t="e">
        <f>IF(#REF!="","",IF(D1351="","",IF(#REF!="Yes",_xll.BQL.Query(#REF!&amp;"get(dropna(matches(groupcut(#S,by=#peer,n=10),long_comp_name().value == value(long_comp_name().value,['"&amp;D1351&amp;"']).value),true)) for(members('besgcov index'))","#asof",_xll.BQL.Date(#REF!),"#4 = classification_name(bics,4)","#3 = classification_name(bics,3)","#2 = classification_name(bics,2)","#if= "&amp;'[11]Peer Sheet'!$AE$2&amp;"","#Peer = "&amp;'[11]Peer Sheet'!$AE$3&amp;""),H1351)))</f>
        <v>#REF!</v>
      </c>
      <c r="M1351" s="28" t="e">
        <f>IF(#REF!="","",IF(D1351="","",IF(#REF!="Yes",_xll.BQL.Query(#REF!&amp;"get(dropna(matches(groupcut(#G,by=#peer,n=10),long_comp_name().value == value(long_comp_name().value,['"&amp;D1351&amp;"']).value),true)) for(members('besgcov index'))","#asof",_xll.BQL.Date(#REF!),"#4 = classification_name(bics,4)","#3 = classification_name(bics,3)","#2 = classification_name(bics,2)","#if= "&amp;'[11]Peer Sheet'!$AE$2&amp;"","#Peer = "&amp;'[11]Peer Sheet'!$AE$3&amp;""),I1351)))</f>
        <v>#REF!</v>
      </c>
    </row>
    <row r="1352" spans="11:13">
      <c r="K1352" s="28" t="e">
        <f>IF(#REF!="","",IF(D1352="","",IFERROR(IF(#REF!="Yes",_xll.BQL.Query(#REF!&amp;"get(dropna(matches(groupcut(#E,by=#peer,n=10),long_comp_name().value == value(long_comp_name().value,['"&amp;D1352&amp;"']).value),true)) for(members('besgcov index'))","#asof",_xll.BQL.Date(#REF!),"#4 = classification_name(bics,4)","#3 = classification_name(bics,3)","#2 = classification_name(bics,2)","#if= "&amp;'[11]Peer Sheet'!$AE$2&amp;"","#Peer = "&amp;'[11]Peer Sheet'!$AE$3&amp;""),G1352)*1,"-")))</f>
        <v>#REF!</v>
      </c>
      <c r="L1352" s="28" t="e">
        <f>IF(#REF!="","",IF(D1352="","",IF(#REF!="Yes",_xll.BQL.Query(#REF!&amp;"get(dropna(matches(groupcut(#S,by=#peer,n=10),long_comp_name().value == value(long_comp_name().value,['"&amp;D1352&amp;"']).value),true)) for(members('besgcov index'))","#asof",_xll.BQL.Date(#REF!),"#4 = classification_name(bics,4)","#3 = classification_name(bics,3)","#2 = classification_name(bics,2)","#if= "&amp;'[11]Peer Sheet'!$AE$2&amp;"","#Peer = "&amp;'[11]Peer Sheet'!$AE$3&amp;""),H1352)))</f>
        <v>#REF!</v>
      </c>
      <c r="M1352" s="28" t="e">
        <f>IF(#REF!="","",IF(D1352="","",IF(#REF!="Yes",_xll.BQL.Query(#REF!&amp;"get(dropna(matches(groupcut(#G,by=#peer,n=10),long_comp_name().value == value(long_comp_name().value,['"&amp;D1352&amp;"']).value),true)) for(members('besgcov index'))","#asof",_xll.BQL.Date(#REF!),"#4 = classification_name(bics,4)","#3 = classification_name(bics,3)","#2 = classification_name(bics,2)","#if= "&amp;'[11]Peer Sheet'!$AE$2&amp;"","#Peer = "&amp;'[11]Peer Sheet'!$AE$3&amp;""),I1352)))</f>
        <v>#REF!</v>
      </c>
    </row>
    <row r="1353" spans="11:13">
      <c r="K1353" s="28" t="e">
        <f>IF(#REF!="","",IF(D1353="","",IFERROR(IF(#REF!="Yes",_xll.BQL.Query(#REF!&amp;"get(dropna(matches(groupcut(#E,by=#peer,n=10),long_comp_name().value == value(long_comp_name().value,['"&amp;D1353&amp;"']).value),true)) for(members('besgcov index'))","#asof",_xll.BQL.Date(#REF!),"#4 = classification_name(bics,4)","#3 = classification_name(bics,3)","#2 = classification_name(bics,2)","#if= "&amp;'[11]Peer Sheet'!$AE$2&amp;"","#Peer = "&amp;'[11]Peer Sheet'!$AE$3&amp;""),G1353)*1,"-")))</f>
        <v>#REF!</v>
      </c>
      <c r="L1353" s="28" t="e">
        <f>IF(#REF!="","",IF(D1353="","",IF(#REF!="Yes",_xll.BQL.Query(#REF!&amp;"get(dropna(matches(groupcut(#S,by=#peer,n=10),long_comp_name().value == value(long_comp_name().value,['"&amp;D1353&amp;"']).value),true)) for(members('besgcov index'))","#asof",_xll.BQL.Date(#REF!),"#4 = classification_name(bics,4)","#3 = classification_name(bics,3)","#2 = classification_name(bics,2)","#if= "&amp;'[11]Peer Sheet'!$AE$2&amp;"","#Peer = "&amp;'[11]Peer Sheet'!$AE$3&amp;""),H1353)))</f>
        <v>#REF!</v>
      </c>
      <c r="M1353" s="28" t="e">
        <f>IF(#REF!="","",IF(D1353="","",IF(#REF!="Yes",_xll.BQL.Query(#REF!&amp;"get(dropna(matches(groupcut(#G,by=#peer,n=10),long_comp_name().value == value(long_comp_name().value,['"&amp;D1353&amp;"']).value),true)) for(members('besgcov index'))","#asof",_xll.BQL.Date(#REF!),"#4 = classification_name(bics,4)","#3 = classification_name(bics,3)","#2 = classification_name(bics,2)","#if= "&amp;'[11]Peer Sheet'!$AE$2&amp;"","#Peer = "&amp;'[11]Peer Sheet'!$AE$3&amp;""),I1353)))</f>
        <v>#REF!</v>
      </c>
    </row>
    <row r="1354" spans="11:13">
      <c r="K1354" s="28" t="e">
        <f>IF(#REF!="","",IF(D1354="","",IFERROR(IF(#REF!="Yes",_xll.BQL.Query(#REF!&amp;"get(dropna(matches(groupcut(#E,by=#peer,n=10),long_comp_name().value == value(long_comp_name().value,['"&amp;D1354&amp;"']).value),true)) for(members('besgcov index'))","#asof",_xll.BQL.Date(#REF!),"#4 = classification_name(bics,4)","#3 = classification_name(bics,3)","#2 = classification_name(bics,2)","#if= "&amp;'[11]Peer Sheet'!$AE$2&amp;"","#Peer = "&amp;'[11]Peer Sheet'!$AE$3&amp;""),G1354)*1,"-")))</f>
        <v>#REF!</v>
      </c>
      <c r="L1354" s="28" t="e">
        <f>IF(#REF!="","",IF(D1354="","",IF(#REF!="Yes",_xll.BQL.Query(#REF!&amp;"get(dropna(matches(groupcut(#S,by=#peer,n=10),long_comp_name().value == value(long_comp_name().value,['"&amp;D1354&amp;"']).value),true)) for(members('besgcov index'))","#asof",_xll.BQL.Date(#REF!),"#4 = classification_name(bics,4)","#3 = classification_name(bics,3)","#2 = classification_name(bics,2)","#if= "&amp;'[11]Peer Sheet'!$AE$2&amp;"","#Peer = "&amp;'[11]Peer Sheet'!$AE$3&amp;""),H1354)))</f>
        <v>#REF!</v>
      </c>
      <c r="M1354" s="28" t="e">
        <f>IF(#REF!="","",IF(D1354="","",IF(#REF!="Yes",_xll.BQL.Query(#REF!&amp;"get(dropna(matches(groupcut(#G,by=#peer,n=10),long_comp_name().value == value(long_comp_name().value,['"&amp;D1354&amp;"']).value),true)) for(members('besgcov index'))","#asof",_xll.BQL.Date(#REF!),"#4 = classification_name(bics,4)","#3 = classification_name(bics,3)","#2 = classification_name(bics,2)","#if= "&amp;'[11]Peer Sheet'!$AE$2&amp;"","#Peer = "&amp;'[11]Peer Sheet'!$AE$3&amp;""),I1354)))</f>
        <v>#REF!</v>
      </c>
    </row>
    <row r="1355" spans="11:13">
      <c r="K1355" s="28" t="e">
        <f>IF(#REF!="","",IF(D1355="","",IFERROR(IF(#REF!="Yes",_xll.BQL.Query(#REF!&amp;"get(dropna(matches(groupcut(#E,by=#peer,n=10),long_comp_name().value == value(long_comp_name().value,['"&amp;D1355&amp;"']).value),true)) for(members('besgcov index'))","#asof",_xll.BQL.Date(#REF!),"#4 = classification_name(bics,4)","#3 = classification_name(bics,3)","#2 = classification_name(bics,2)","#if= "&amp;'[11]Peer Sheet'!$AE$2&amp;"","#Peer = "&amp;'[11]Peer Sheet'!$AE$3&amp;""),G1355)*1,"-")))</f>
        <v>#REF!</v>
      </c>
      <c r="L1355" s="28" t="e">
        <f>IF(#REF!="","",IF(D1355="","",IF(#REF!="Yes",_xll.BQL.Query(#REF!&amp;"get(dropna(matches(groupcut(#S,by=#peer,n=10),long_comp_name().value == value(long_comp_name().value,['"&amp;D1355&amp;"']).value),true)) for(members('besgcov index'))","#asof",_xll.BQL.Date(#REF!),"#4 = classification_name(bics,4)","#3 = classification_name(bics,3)","#2 = classification_name(bics,2)","#if= "&amp;'[11]Peer Sheet'!$AE$2&amp;"","#Peer = "&amp;'[11]Peer Sheet'!$AE$3&amp;""),H1355)))</f>
        <v>#REF!</v>
      </c>
      <c r="M1355" s="28" t="e">
        <f>IF(#REF!="","",IF(D1355="","",IF(#REF!="Yes",_xll.BQL.Query(#REF!&amp;"get(dropna(matches(groupcut(#G,by=#peer,n=10),long_comp_name().value == value(long_comp_name().value,['"&amp;D1355&amp;"']).value),true)) for(members('besgcov index'))","#asof",_xll.BQL.Date(#REF!),"#4 = classification_name(bics,4)","#3 = classification_name(bics,3)","#2 = classification_name(bics,2)","#if= "&amp;'[11]Peer Sheet'!$AE$2&amp;"","#Peer = "&amp;'[11]Peer Sheet'!$AE$3&amp;""),I1355)))</f>
        <v>#REF!</v>
      </c>
    </row>
    <row r="1356" spans="11:13">
      <c r="K1356" s="28" t="e">
        <f>IF(#REF!="","",IF(D1356="","",IFERROR(IF(#REF!="Yes",_xll.BQL.Query(#REF!&amp;"get(dropna(matches(groupcut(#E,by=#peer,n=10),long_comp_name().value == value(long_comp_name().value,['"&amp;D1356&amp;"']).value),true)) for(members('besgcov index'))","#asof",_xll.BQL.Date(#REF!),"#4 = classification_name(bics,4)","#3 = classification_name(bics,3)","#2 = classification_name(bics,2)","#if= "&amp;'[11]Peer Sheet'!$AE$2&amp;"","#Peer = "&amp;'[11]Peer Sheet'!$AE$3&amp;""),G1356)*1,"-")))</f>
        <v>#REF!</v>
      </c>
      <c r="L1356" s="28" t="e">
        <f>IF(#REF!="","",IF(D1356="","",IF(#REF!="Yes",_xll.BQL.Query(#REF!&amp;"get(dropna(matches(groupcut(#S,by=#peer,n=10),long_comp_name().value == value(long_comp_name().value,['"&amp;D1356&amp;"']).value),true)) for(members('besgcov index'))","#asof",_xll.BQL.Date(#REF!),"#4 = classification_name(bics,4)","#3 = classification_name(bics,3)","#2 = classification_name(bics,2)","#if= "&amp;'[11]Peer Sheet'!$AE$2&amp;"","#Peer = "&amp;'[11]Peer Sheet'!$AE$3&amp;""),H1356)))</f>
        <v>#REF!</v>
      </c>
      <c r="M1356" s="28" t="e">
        <f>IF(#REF!="","",IF(D1356="","",IF(#REF!="Yes",_xll.BQL.Query(#REF!&amp;"get(dropna(matches(groupcut(#G,by=#peer,n=10),long_comp_name().value == value(long_comp_name().value,['"&amp;D1356&amp;"']).value),true)) for(members('besgcov index'))","#asof",_xll.BQL.Date(#REF!),"#4 = classification_name(bics,4)","#3 = classification_name(bics,3)","#2 = classification_name(bics,2)","#if= "&amp;'[11]Peer Sheet'!$AE$2&amp;"","#Peer = "&amp;'[11]Peer Sheet'!$AE$3&amp;""),I1356)))</f>
        <v>#REF!</v>
      </c>
    </row>
    <row r="1357" spans="11:13">
      <c r="K1357" s="28" t="e">
        <f>IF(#REF!="","",IF(D1357="","",IFERROR(IF(#REF!="Yes",_xll.BQL.Query(#REF!&amp;"get(dropna(matches(groupcut(#E,by=#peer,n=10),long_comp_name().value == value(long_comp_name().value,['"&amp;D1357&amp;"']).value),true)) for(members('besgcov index'))","#asof",_xll.BQL.Date(#REF!),"#4 = classification_name(bics,4)","#3 = classification_name(bics,3)","#2 = classification_name(bics,2)","#if= "&amp;'[11]Peer Sheet'!$AE$2&amp;"","#Peer = "&amp;'[11]Peer Sheet'!$AE$3&amp;""),G1357)*1,"-")))</f>
        <v>#REF!</v>
      </c>
      <c r="L1357" s="28" t="e">
        <f>IF(#REF!="","",IF(D1357="","",IF(#REF!="Yes",_xll.BQL.Query(#REF!&amp;"get(dropna(matches(groupcut(#S,by=#peer,n=10),long_comp_name().value == value(long_comp_name().value,['"&amp;D1357&amp;"']).value),true)) for(members('besgcov index'))","#asof",_xll.BQL.Date(#REF!),"#4 = classification_name(bics,4)","#3 = classification_name(bics,3)","#2 = classification_name(bics,2)","#if= "&amp;'[11]Peer Sheet'!$AE$2&amp;"","#Peer = "&amp;'[11]Peer Sheet'!$AE$3&amp;""),H1357)))</f>
        <v>#REF!</v>
      </c>
      <c r="M1357" s="28" t="e">
        <f>IF(#REF!="","",IF(D1357="","",IF(#REF!="Yes",_xll.BQL.Query(#REF!&amp;"get(dropna(matches(groupcut(#G,by=#peer,n=10),long_comp_name().value == value(long_comp_name().value,['"&amp;D1357&amp;"']).value),true)) for(members('besgcov index'))","#asof",_xll.BQL.Date(#REF!),"#4 = classification_name(bics,4)","#3 = classification_name(bics,3)","#2 = classification_name(bics,2)","#if= "&amp;'[11]Peer Sheet'!$AE$2&amp;"","#Peer = "&amp;'[11]Peer Sheet'!$AE$3&amp;""),I1357)))</f>
        <v>#REF!</v>
      </c>
    </row>
    <row r="1358" spans="11:13">
      <c r="K1358" s="28" t="e">
        <f>IF(#REF!="","",IF(D1358="","",IFERROR(IF(#REF!="Yes",_xll.BQL.Query(#REF!&amp;"get(dropna(matches(groupcut(#E,by=#peer,n=10),long_comp_name().value == value(long_comp_name().value,['"&amp;D1358&amp;"']).value),true)) for(members('besgcov index'))","#asof",_xll.BQL.Date(#REF!),"#4 = classification_name(bics,4)","#3 = classification_name(bics,3)","#2 = classification_name(bics,2)","#if= "&amp;'[11]Peer Sheet'!$AE$2&amp;"","#Peer = "&amp;'[11]Peer Sheet'!$AE$3&amp;""),G1358)*1,"-")))</f>
        <v>#REF!</v>
      </c>
      <c r="L1358" s="28" t="e">
        <f>IF(#REF!="","",IF(D1358="","",IF(#REF!="Yes",_xll.BQL.Query(#REF!&amp;"get(dropna(matches(groupcut(#S,by=#peer,n=10),long_comp_name().value == value(long_comp_name().value,['"&amp;D1358&amp;"']).value),true)) for(members('besgcov index'))","#asof",_xll.BQL.Date(#REF!),"#4 = classification_name(bics,4)","#3 = classification_name(bics,3)","#2 = classification_name(bics,2)","#if= "&amp;'[11]Peer Sheet'!$AE$2&amp;"","#Peer = "&amp;'[11]Peer Sheet'!$AE$3&amp;""),H1358)))</f>
        <v>#REF!</v>
      </c>
      <c r="M1358" s="28" t="e">
        <f>IF(#REF!="","",IF(D1358="","",IF(#REF!="Yes",_xll.BQL.Query(#REF!&amp;"get(dropna(matches(groupcut(#G,by=#peer,n=10),long_comp_name().value == value(long_comp_name().value,['"&amp;D1358&amp;"']).value),true)) for(members('besgcov index'))","#asof",_xll.BQL.Date(#REF!),"#4 = classification_name(bics,4)","#3 = classification_name(bics,3)","#2 = classification_name(bics,2)","#if= "&amp;'[11]Peer Sheet'!$AE$2&amp;"","#Peer = "&amp;'[11]Peer Sheet'!$AE$3&amp;""),I1358)))</f>
        <v>#REF!</v>
      </c>
    </row>
    <row r="1359" spans="11:13">
      <c r="K1359" s="28" t="e">
        <f>IF(#REF!="","",IF(D1359="","",IFERROR(IF(#REF!="Yes",_xll.BQL.Query(#REF!&amp;"get(dropna(matches(groupcut(#E,by=#peer,n=10),long_comp_name().value == value(long_comp_name().value,['"&amp;D1359&amp;"']).value),true)) for(members('besgcov index'))","#asof",_xll.BQL.Date(#REF!),"#4 = classification_name(bics,4)","#3 = classification_name(bics,3)","#2 = classification_name(bics,2)","#if= "&amp;'[11]Peer Sheet'!$AE$2&amp;"","#Peer = "&amp;'[11]Peer Sheet'!$AE$3&amp;""),G1359)*1,"-")))</f>
        <v>#REF!</v>
      </c>
      <c r="L1359" s="28" t="e">
        <f>IF(#REF!="","",IF(D1359="","",IF(#REF!="Yes",_xll.BQL.Query(#REF!&amp;"get(dropna(matches(groupcut(#S,by=#peer,n=10),long_comp_name().value == value(long_comp_name().value,['"&amp;D1359&amp;"']).value),true)) for(members('besgcov index'))","#asof",_xll.BQL.Date(#REF!),"#4 = classification_name(bics,4)","#3 = classification_name(bics,3)","#2 = classification_name(bics,2)","#if= "&amp;'[11]Peer Sheet'!$AE$2&amp;"","#Peer = "&amp;'[11]Peer Sheet'!$AE$3&amp;""),H1359)))</f>
        <v>#REF!</v>
      </c>
      <c r="M1359" s="28" t="e">
        <f>IF(#REF!="","",IF(D1359="","",IF(#REF!="Yes",_xll.BQL.Query(#REF!&amp;"get(dropna(matches(groupcut(#G,by=#peer,n=10),long_comp_name().value == value(long_comp_name().value,['"&amp;D1359&amp;"']).value),true)) for(members('besgcov index'))","#asof",_xll.BQL.Date(#REF!),"#4 = classification_name(bics,4)","#3 = classification_name(bics,3)","#2 = classification_name(bics,2)","#if= "&amp;'[11]Peer Sheet'!$AE$2&amp;"","#Peer = "&amp;'[11]Peer Sheet'!$AE$3&amp;""),I1359)))</f>
        <v>#REF!</v>
      </c>
    </row>
    <row r="1360" spans="11:13">
      <c r="K1360" s="28" t="e">
        <f>IF(#REF!="","",IF(D1360="","",IFERROR(IF(#REF!="Yes",_xll.BQL.Query(#REF!&amp;"get(dropna(matches(groupcut(#E,by=#peer,n=10),long_comp_name().value == value(long_comp_name().value,['"&amp;D1360&amp;"']).value),true)) for(members('besgcov index'))","#asof",_xll.BQL.Date(#REF!),"#4 = classification_name(bics,4)","#3 = classification_name(bics,3)","#2 = classification_name(bics,2)","#if= "&amp;'[11]Peer Sheet'!$AE$2&amp;"","#Peer = "&amp;'[11]Peer Sheet'!$AE$3&amp;""),G1360)*1,"-")))</f>
        <v>#REF!</v>
      </c>
      <c r="L1360" s="28" t="e">
        <f>IF(#REF!="","",IF(D1360="","",IF(#REF!="Yes",_xll.BQL.Query(#REF!&amp;"get(dropna(matches(groupcut(#S,by=#peer,n=10),long_comp_name().value == value(long_comp_name().value,['"&amp;D1360&amp;"']).value),true)) for(members('besgcov index'))","#asof",_xll.BQL.Date(#REF!),"#4 = classification_name(bics,4)","#3 = classification_name(bics,3)","#2 = classification_name(bics,2)","#if= "&amp;'[11]Peer Sheet'!$AE$2&amp;"","#Peer = "&amp;'[11]Peer Sheet'!$AE$3&amp;""),H1360)))</f>
        <v>#REF!</v>
      </c>
      <c r="M1360" s="28" t="e">
        <f>IF(#REF!="","",IF(D1360="","",IF(#REF!="Yes",_xll.BQL.Query(#REF!&amp;"get(dropna(matches(groupcut(#G,by=#peer,n=10),long_comp_name().value == value(long_comp_name().value,['"&amp;D1360&amp;"']).value),true)) for(members('besgcov index'))","#asof",_xll.BQL.Date(#REF!),"#4 = classification_name(bics,4)","#3 = classification_name(bics,3)","#2 = classification_name(bics,2)","#if= "&amp;'[11]Peer Sheet'!$AE$2&amp;"","#Peer = "&amp;'[11]Peer Sheet'!$AE$3&amp;""),I1360)))</f>
        <v>#REF!</v>
      </c>
    </row>
    <row r="1361" spans="11:13">
      <c r="K1361" s="28" t="e">
        <f>IF(#REF!="","",IF(D1361="","",IFERROR(IF(#REF!="Yes",_xll.BQL.Query(#REF!&amp;"get(dropna(matches(groupcut(#E,by=#peer,n=10),long_comp_name().value == value(long_comp_name().value,['"&amp;D1361&amp;"']).value),true)) for(members('besgcov index'))","#asof",_xll.BQL.Date(#REF!),"#4 = classification_name(bics,4)","#3 = classification_name(bics,3)","#2 = classification_name(bics,2)","#if= "&amp;'[11]Peer Sheet'!$AE$2&amp;"","#Peer = "&amp;'[11]Peer Sheet'!$AE$3&amp;""),G1361)*1,"-")))</f>
        <v>#REF!</v>
      </c>
      <c r="L1361" s="28" t="e">
        <f>IF(#REF!="","",IF(D1361="","",IF(#REF!="Yes",_xll.BQL.Query(#REF!&amp;"get(dropna(matches(groupcut(#S,by=#peer,n=10),long_comp_name().value == value(long_comp_name().value,['"&amp;D1361&amp;"']).value),true)) for(members('besgcov index'))","#asof",_xll.BQL.Date(#REF!),"#4 = classification_name(bics,4)","#3 = classification_name(bics,3)","#2 = classification_name(bics,2)","#if= "&amp;'[11]Peer Sheet'!$AE$2&amp;"","#Peer = "&amp;'[11]Peer Sheet'!$AE$3&amp;""),H1361)))</f>
        <v>#REF!</v>
      </c>
      <c r="M1361" s="28" t="e">
        <f>IF(#REF!="","",IF(D1361="","",IF(#REF!="Yes",_xll.BQL.Query(#REF!&amp;"get(dropna(matches(groupcut(#G,by=#peer,n=10),long_comp_name().value == value(long_comp_name().value,['"&amp;D1361&amp;"']).value),true)) for(members('besgcov index'))","#asof",_xll.BQL.Date(#REF!),"#4 = classification_name(bics,4)","#3 = classification_name(bics,3)","#2 = classification_name(bics,2)","#if= "&amp;'[11]Peer Sheet'!$AE$2&amp;"","#Peer = "&amp;'[11]Peer Sheet'!$AE$3&amp;""),I1361)))</f>
        <v>#REF!</v>
      </c>
    </row>
    <row r="1362" spans="11:13">
      <c r="K1362" s="28" t="e">
        <f>IF(#REF!="","",IF(D1362="","",IFERROR(IF(#REF!="Yes",_xll.BQL.Query(#REF!&amp;"get(dropna(matches(groupcut(#E,by=#peer,n=10),long_comp_name().value == value(long_comp_name().value,['"&amp;D1362&amp;"']).value),true)) for(members('besgcov index'))","#asof",_xll.BQL.Date(#REF!),"#4 = classification_name(bics,4)","#3 = classification_name(bics,3)","#2 = classification_name(bics,2)","#if= "&amp;'[11]Peer Sheet'!$AE$2&amp;"","#Peer = "&amp;'[11]Peer Sheet'!$AE$3&amp;""),G1362)*1,"-")))</f>
        <v>#REF!</v>
      </c>
      <c r="L1362" s="28" t="e">
        <f>IF(#REF!="","",IF(D1362="","",IF(#REF!="Yes",_xll.BQL.Query(#REF!&amp;"get(dropna(matches(groupcut(#S,by=#peer,n=10),long_comp_name().value == value(long_comp_name().value,['"&amp;D1362&amp;"']).value),true)) for(members('besgcov index'))","#asof",_xll.BQL.Date(#REF!),"#4 = classification_name(bics,4)","#3 = classification_name(bics,3)","#2 = classification_name(bics,2)","#if= "&amp;'[11]Peer Sheet'!$AE$2&amp;"","#Peer = "&amp;'[11]Peer Sheet'!$AE$3&amp;""),H1362)))</f>
        <v>#REF!</v>
      </c>
      <c r="M1362" s="28" t="e">
        <f>IF(#REF!="","",IF(D1362="","",IF(#REF!="Yes",_xll.BQL.Query(#REF!&amp;"get(dropna(matches(groupcut(#G,by=#peer,n=10),long_comp_name().value == value(long_comp_name().value,['"&amp;D1362&amp;"']).value),true)) for(members('besgcov index'))","#asof",_xll.BQL.Date(#REF!),"#4 = classification_name(bics,4)","#3 = classification_name(bics,3)","#2 = classification_name(bics,2)","#if= "&amp;'[11]Peer Sheet'!$AE$2&amp;"","#Peer = "&amp;'[11]Peer Sheet'!$AE$3&amp;""),I1362)))</f>
        <v>#REF!</v>
      </c>
    </row>
    <row r="1363" spans="11:13">
      <c r="K1363" s="28" t="e">
        <f>IF(#REF!="","",IF(D1363="","",IFERROR(IF(#REF!="Yes",_xll.BQL.Query(#REF!&amp;"get(dropna(matches(groupcut(#E,by=#peer,n=10),long_comp_name().value == value(long_comp_name().value,['"&amp;D1363&amp;"']).value),true)) for(members('besgcov index'))","#asof",_xll.BQL.Date(#REF!),"#4 = classification_name(bics,4)","#3 = classification_name(bics,3)","#2 = classification_name(bics,2)","#if= "&amp;'[11]Peer Sheet'!$AE$2&amp;"","#Peer = "&amp;'[11]Peer Sheet'!$AE$3&amp;""),G1363)*1,"-")))</f>
        <v>#REF!</v>
      </c>
      <c r="L1363" s="28" t="e">
        <f>IF(#REF!="","",IF(D1363="","",IF(#REF!="Yes",_xll.BQL.Query(#REF!&amp;"get(dropna(matches(groupcut(#S,by=#peer,n=10),long_comp_name().value == value(long_comp_name().value,['"&amp;D1363&amp;"']).value),true)) for(members('besgcov index'))","#asof",_xll.BQL.Date(#REF!),"#4 = classification_name(bics,4)","#3 = classification_name(bics,3)","#2 = classification_name(bics,2)","#if= "&amp;'[11]Peer Sheet'!$AE$2&amp;"","#Peer = "&amp;'[11]Peer Sheet'!$AE$3&amp;""),H1363)))</f>
        <v>#REF!</v>
      </c>
      <c r="M1363" s="28" t="e">
        <f>IF(#REF!="","",IF(D1363="","",IF(#REF!="Yes",_xll.BQL.Query(#REF!&amp;"get(dropna(matches(groupcut(#G,by=#peer,n=10),long_comp_name().value == value(long_comp_name().value,['"&amp;D1363&amp;"']).value),true)) for(members('besgcov index'))","#asof",_xll.BQL.Date(#REF!),"#4 = classification_name(bics,4)","#3 = classification_name(bics,3)","#2 = classification_name(bics,2)","#if= "&amp;'[11]Peer Sheet'!$AE$2&amp;"","#Peer = "&amp;'[11]Peer Sheet'!$AE$3&amp;""),I1363)))</f>
        <v>#REF!</v>
      </c>
    </row>
    <row r="1364" spans="11:13">
      <c r="K1364" s="28" t="e">
        <f>IF(#REF!="","",IF(D1364="","",IFERROR(IF(#REF!="Yes",_xll.BQL.Query(#REF!&amp;"get(dropna(matches(groupcut(#E,by=#peer,n=10),long_comp_name().value == value(long_comp_name().value,['"&amp;D1364&amp;"']).value),true)) for(members('besgcov index'))","#asof",_xll.BQL.Date(#REF!),"#4 = classification_name(bics,4)","#3 = classification_name(bics,3)","#2 = classification_name(bics,2)","#if= "&amp;'[11]Peer Sheet'!$AE$2&amp;"","#Peer = "&amp;'[11]Peer Sheet'!$AE$3&amp;""),G1364)*1,"-")))</f>
        <v>#REF!</v>
      </c>
      <c r="L1364" s="28" t="e">
        <f>IF(#REF!="","",IF(D1364="","",IF(#REF!="Yes",_xll.BQL.Query(#REF!&amp;"get(dropna(matches(groupcut(#S,by=#peer,n=10),long_comp_name().value == value(long_comp_name().value,['"&amp;D1364&amp;"']).value),true)) for(members('besgcov index'))","#asof",_xll.BQL.Date(#REF!),"#4 = classification_name(bics,4)","#3 = classification_name(bics,3)","#2 = classification_name(bics,2)","#if= "&amp;'[11]Peer Sheet'!$AE$2&amp;"","#Peer = "&amp;'[11]Peer Sheet'!$AE$3&amp;""),H1364)))</f>
        <v>#REF!</v>
      </c>
      <c r="M1364" s="28" t="e">
        <f>IF(#REF!="","",IF(D1364="","",IF(#REF!="Yes",_xll.BQL.Query(#REF!&amp;"get(dropna(matches(groupcut(#G,by=#peer,n=10),long_comp_name().value == value(long_comp_name().value,['"&amp;D1364&amp;"']).value),true)) for(members('besgcov index'))","#asof",_xll.BQL.Date(#REF!),"#4 = classification_name(bics,4)","#3 = classification_name(bics,3)","#2 = classification_name(bics,2)","#if= "&amp;'[11]Peer Sheet'!$AE$2&amp;"","#Peer = "&amp;'[11]Peer Sheet'!$AE$3&amp;""),I1364)))</f>
        <v>#REF!</v>
      </c>
    </row>
    <row r="1365" spans="11:13">
      <c r="K1365" s="28" t="e">
        <f>IF(#REF!="","",IF(D1365="","",IFERROR(IF(#REF!="Yes",_xll.BQL.Query(#REF!&amp;"get(dropna(matches(groupcut(#E,by=#peer,n=10),long_comp_name().value == value(long_comp_name().value,['"&amp;D1365&amp;"']).value),true)) for(members('besgcov index'))","#asof",_xll.BQL.Date(#REF!),"#4 = classification_name(bics,4)","#3 = classification_name(bics,3)","#2 = classification_name(bics,2)","#if= "&amp;'[11]Peer Sheet'!$AE$2&amp;"","#Peer = "&amp;'[11]Peer Sheet'!$AE$3&amp;""),G1365)*1,"-")))</f>
        <v>#REF!</v>
      </c>
      <c r="L1365" s="28" t="e">
        <f>IF(#REF!="","",IF(D1365="","",IF(#REF!="Yes",_xll.BQL.Query(#REF!&amp;"get(dropna(matches(groupcut(#S,by=#peer,n=10),long_comp_name().value == value(long_comp_name().value,['"&amp;D1365&amp;"']).value),true)) for(members('besgcov index'))","#asof",_xll.BQL.Date(#REF!),"#4 = classification_name(bics,4)","#3 = classification_name(bics,3)","#2 = classification_name(bics,2)","#if= "&amp;'[11]Peer Sheet'!$AE$2&amp;"","#Peer = "&amp;'[11]Peer Sheet'!$AE$3&amp;""),H1365)))</f>
        <v>#REF!</v>
      </c>
      <c r="M1365" s="28" t="e">
        <f>IF(#REF!="","",IF(D1365="","",IF(#REF!="Yes",_xll.BQL.Query(#REF!&amp;"get(dropna(matches(groupcut(#G,by=#peer,n=10),long_comp_name().value == value(long_comp_name().value,['"&amp;D1365&amp;"']).value),true)) for(members('besgcov index'))","#asof",_xll.BQL.Date(#REF!),"#4 = classification_name(bics,4)","#3 = classification_name(bics,3)","#2 = classification_name(bics,2)","#if= "&amp;'[11]Peer Sheet'!$AE$2&amp;"","#Peer = "&amp;'[11]Peer Sheet'!$AE$3&amp;""),I1365)))</f>
        <v>#REF!</v>
      </c>
    </row>
    <row r="1366" spans="11:13">
      <c r="K1366" s="28" t="e">
        <f>IF(#REF!="","",IF(D1366="","",IFERROR(IF(#REF!="Yes",_xll.BQL.Query(#REF!&amp;"get(dropna(matches(groupcut(#E,by=#peer,n=10),long_comp_name().value == value(long_comp_name().value,['"&amp;D1366&amp;"']).value),true)) for(members('besgcov index'))","#asof",_xll.BQL.Date(#REF!),"#4 = classification_name(bics,4)","#3 = classification_name(bics,3)","#2 = classification_name(bics,2)","#if= "&amp;'[11]Peer Sheet'!$AE$2&amp;"","#Peer = "&amp;'[11]Peer Sheet'!$AE$3&amp;""),G1366)*1,"-")))</f>
        <v>#REF!</v>
      </c>
      <c r="L1366" s="28" t="e">
        <f>IF(#REF!="","",IF(D1366="","",IF(#REF!="Yes",_xll.BQL.Query(#REF!&amp;"get(dropna(matches(groupcut(#S,by=#peer,n=10),long_comp_name().value == value(long_comp_name().value,['"&amp;D1366&amp;"']).value),true)) for(members('besgcov index'))","#asof",_xll.BQL.Date(#REF!),"#4 = classification_name(bics,4)","#3 = classification_name(bics,3)","#2 = classification_name(bics,2)","#if= "&amp;'[11]Peer Sheet'!$AE$2&amp;"","#Peer = "&amp;'[11]Peer Sheet'!$AE$3&amp;""),H1366)))</f>
        <v>#REF!</v>
      </c>
      <c r="M1366" s="28" t="e">
        <f>IF(#REF!="","",IF(D1366="","",IF(#REF!="Yes",_xll.BQL.Query(#REF!&amp;"get(dropna(matches(groupcut(#G,by=#peer,n=10),long_comp_name().value == value(long_comp_name().value,['"&amp;D1366&amp;"']).value),true)) for(members('besgcov index'))","#asof",_xll.BQL.Date(#REF!),"#4 = classification_name(bics,4)","#3 = classification_name(bics,3)","#2 = classification_name(bics,2)","#if= "&amp;'[11]Peer Sheet'!$AE$2&amp;"","#Peer = "&amp;'[11]Peer Sheet'!$AE$3&amp;""),I1366)))</f>
        <v>#REF!</v>
      </c>
    </row>
    <row r="1367" spans="11:13">
      <c r="K1367" s="28" t="e">
        <f>IF(#REF!="","",IF(D1367="","",IFERROR(IF(#REF!="Yes",_xll.BQL.Query(#REF!&amp;"get(dropna(matches(groupcut(#E,by=#peer,n=10),long_comp_name().value == value(long_comp_name().value,['"&amp;D1367&amp;"']).value),true)) for(members('besgcov index'))","#asof",_xll.BQL.Date(#REF!),"#4 = classification_name(bics,4)","#3 = classification_name(bics,3)","#2 = classification_name(bics,2)","#if= "&amp;'[11]Peer Sheet'!$AE$2&amp;"","#Peer = "&amp;'[11]Peer Sheet'!$AE$3&amp;""),G1367)*1,"-")))</f>
        <v>#REF!</v>
      </c>
      <c r="L1367" s="28" t="e">
        <f>IF(#REF!="","",IF(D1367="","",IF(#REF!="Yes",_xll.BQL.Query(#REF!&amp;"get(dropna(matches(groupcut(#S,by=#peer,n=10),long_comp_name().value == value(long_comp_name().value,['"&amp;D1367&amp;"']).value),true)) for(members('besgcov index'))","#asof",_xll.BQL.Date(#REF!),"#4 = classification_name(bics,4)","#3 = classification_name(bics,3)","#2 = classification_name(bics,2)","#if= "&amp;'[11]Peer Sheet'!$AE$2&amp;"","#Peer = "&amp;'[11]Peer Sheet'!$AE$3&amp;""),H1367)))</f>
        <v>#REF!</v>
      </c>
      <c r="M1367" s="28" t="e">
        <f>IF(#REF!="","",IF(D1367="","",IF(#REF!="Yes",_xll.BQL.Query(#REF!&amp;"get(dropna(matches(groupcut(#G,by=#peer,n=10),long_comp_name().value == value(long_comp_name().value,['"&amp;D1367&amp;"']).value),true)) for(members('besgcov index'))","#asof",_xll.BQL.Date(#REF!),"#4 = classification_name(bics,4)","#3 = classification_name(bics,3)","#2 = classification_name(bics,2)","#if= "&amp;'[11]Peer Sheet'!$AE$2&amp;"","#Peer = "&amp;'[11]Peer Sheet'!$AE$3&amp;""),I1367)))</f>
        <v>#REF!</v>
      </c>
    </row>
    <row r="1368" spans="11:13">
      <c r="K1368" s="28" t="e">
        <f>IF(#REF!="","",IF(D1368="","",IFERROR(IF(#REF!="Yes",_xll.BQL.Query(#REF!&amp;"get(dropna(matches(groupcut(#E,by=#peer,n=10),long_comp_name().value == value(long_comp_name().value,['"&amp;D1368&amp;"']).value),true)) for(members('besgcov index'))","#asof",_xll.BQL.Date(#REF!),"#4 = classification_name(bics,4)","#3 = classification_name(bics,3)","#2 = classification_name(bics,2)","#if= "&amp;'[11]Peer Sheet'!$AE$2&amp;"","#Peer = "&amp;'[11]Peer Sheet'!$AE$3&amp;""),G1368)*1,"-")))</f>
        <v>#REF!</v>
      </c>
      <c r="L1368" s="28" t="e">
        <f>IF(#REF!="","",IF(D1368="","",IF(#REF!="Yes",_xll.BQL.Query(#REF!&amp;"get(dropna(matches(groupcut(#S,by=#peer,n=10),long_comp_name().value == value(long_comp_name().value,['"&amp;D1368&amp;"']).value),true)) for(members('besgcov index'))","#asof",_xll.BQL.Date(#REF!),"#4 = classification_name(bics,4)","#3 = classification_name(bics,3)","#2 = classification_name(bics,2)","#if= "&amp;'[11]Peer Sheet'!$AE$2&amp;"","#Peer = "&amp;'[11]Peer Sheet'!$AE$3&amp;""),H1368)))</f>
        <v>#REF!</v>
      </c>
      <c r="M1368" s="28" t="e">
        <f>IF(#REF!="","",IF(D1368="","",IF(#REF!="Yes",_xll.BQL.Query(#REF!&amp;"get(dropna(matches(groupcut(#G,by=#peer,n=10),long_comp_name().value == value(long_comp_name().value,['"&amp;D1368&amp;"']).value),true)) for(members('besgcov index'))","#asof",_xll.BQL.Date(#REF!),"#4 = classification_name(bics,4)","#3 = classification_name(bics,3)","#2 = classification_name(bics,2)","#if= "&amp;'[11]Peer Sheet'!$AE$2&amp;"","#Peer = "&amp;'[11]Peer Sheet'!$AE$3&amp;""),I1368)))</f>
        <v>#REF!</v>
      </c>
    </row>
    <row r="1369" spans="11:13">
      <c r="K1369" s="28" t="e">
        <f>IF(#REF!="","",IF(D1369="","",IFERROR(IF(#REF!="Yes",_xll.BQL.Query(#REF!&amp;"get(dropna(matches(groupcut(#E,by=#peer,n=10),long_comp_name().value == value(long_comp_name().value,['"&amp;D1369&amp;"']).value),true)) for(members('besgcov index'))","#asof",_xll.BQL.Date(#REF!),"#4 = classification_name(bics,4)","#3 = classification_name(bics,3)","#2 = classification_name(bics,2)","#if= "&amp;'[11]Peer Sheet'!$AE$2&amp;"","#Peer = "&amp;'[11]Peer Sheet'!$AE$3&amp;""),G1369)*1,"-")))</f>
        <v>#REF!</v>
      </c>
      <c r="L1369" s="28" t="e">
        <f>IF(#REF!="","",IF(D1369="","",IF(#REF!="Yes",_xll.BQL.Query(#REF!&amp;"get(dropna(matches(groupcut(#S,by=#peer,n=10),long_comp_name().value == value(long_comp_name().value,['"&amp;D1369&amp;"']).value),true)) for(members('besgcov index'))","#asof",_xll.BQL.Date(#REF!),"#4 = classification_name(bics,4)","#3 = classification_name(bics,3)","#2 = classification_name(bics,2)","#if= "&amp;'[11]Peer Sheet'!$AE$2&amp;"","#Peer = "&amp;'[11]Peer Sheet'!$AE$3&amp;""),H1369)))</f>
        <v>#REF!</v>
      </c>
      <c r="M1369" s="28" t="e">
        <f>IF(#REF!="","",IF(D1369="","",IF(#REF!="Yes",_xll.BQL.Query(#REF!&amp;"get(dropna(matches(groupcut(#G,by=#peer,n=10),long_comp_name().value == value(long_comp_name().value,['"&amp;D1369&amp;"']).value),true)) for(members('besgcov index'))","#asof",_xll.BQL.Date(#REF!),"#4 = classification_name(bics,4)","#3 = classification_name(bics,3)","#2 = classification_name(bics,2)","#if= "&amp;'[11]Peer Sheet'!$AE$2&amp;"","#Peer = "&amp;'[11]Peer Sheet'!$AE$3&amp;""),I1369)))</f>
        <v>#REF!</v>
      </c>
    </row>
    <row r="1370" spans="11:13">
      <c r="K1370" s="28" t="e">
        <f>IF(#REF!="","",IF(D1370="","",IFERROR(IF(#REF!="Yes",_xll.BQL.Query(#REF!&amp;"get(dropna(matches(groupcut(#E,by=#peer,n=10),long_comp_name().value == value(long_comp_name().value,['"&amp;D1370&amp;"']).value),true)) for(members('besgcov index'))","#asof",_xll.BQL.Date(#REF!),"#4 = classification_name(bics,4)","#3 = classification_name(bics,3)","#2 = classification_name(bics,2)","#if= "&amp;'[11]Peer Sheet'!$AE$2&amp;"","#Peer = "&amp;'[11]Peer Sheet'!$AE$3&amp;""),G1370)*1,"-")))</f>
        <v>#REF!</v>
      </c>
      <c r="L1370" s="28" t="e">
        <f>IF(#REF!="","",IF(D1370="","",IF(#REF!="Yes",_xll.BQL.Query(#REF!&amp;"get(dropna(matches(groupcut(#S,by=#peer,n=10),long_comp_name().value == value(long_comp_name().value,['"&amp;D1370&amp;"']).value),true)) for(members('besgcov index'))","#asof",_xll.BQL.Date(#REF!),"#4 = classification_name(bics,4)","#3 = classification_name(bics,3)","#2 = classification_name(bics,2)","#if= "&amp;'[11]Peer Sheet'!$AE$2&amp;"","#Peer = "&amp;'[11]Peer Sheet'!$AE$3&amp;""),H1370)))</f>
        <v>#REF!</v>
      </c>
      <c r="M1370" s="28" t="e">
        <f>IF(#REF!="","",IF(D1370="","",IF(#REF!="Yes",_xll.BQL.Query(#REF!&amp;"get(dropna(matches(groupcut(#G,by=#peer,n=10),long_comp_name().value == value(long_comp_name().value,['"&amp;D1370&amp;"']).value),true)) for(members('besgcov index'))","#asof",_xll.BQL.Date(#REF!),"#4 = classification_name(bics,4)","#3 = classification_name(bics,3)","#2 = classification_name(bics,2)","#if= "&amp;'[11]Peer Sheet'!$AE$2&amp;"","#Peer = "&amp;'[11]Peer Sheet'!$AE$3&amp;""),I1370)))</f>
        <v>#REF!</v>
      </c>
    </row>
    <row r="1371" spans="11:13">
      <c r="K1371" s="28" t="e">
        <f>IF(#REF!="","",IF(D1371="","",IFERROR(IF(#REF!="Yes",_xll.BQL.Query(#REF!&amp;"get(dropna(matches(groupcut(#E,by=#peer,n=10),long_comp_name().value == value(long_comp_name().value,['"&amp;D1371&amp;"']).value),true)) for(members('besgcov index'))","#asof",_xll.BQL.Date(#REF!),"#4 = classification_name(bics,4)","#3 = classification_name(bics,3)","#2 = classification_name(bics,2)","#if= "&amp;'[11]Peer Sheet'!$AE$2&amp;"","#Peer = "&amp;'[11]Peer Sheet'!$AE$3&amp;""),G1371)*1,"-")))</f>
        <v>#REF!</v>
      </c>
      <c r="L1371" s="28" t="e">
        <f>IF(#REF!="","",IF(D1371="","",IF(#REF!="Yes",_xll.BQL.Query(#REF!&amp;"get(dropna(matches(groupcut(#S,by=#peer,n=10),long_comp_name().value == value(long_comp_name().value,['"&amp;D1371&amp;"']).value),true)) for(members('besgcov index'))","#asof",_xll.BQL.Date(#REF!),"#4 = classification_name(bics,4)","#3 = classification_name(bics,3)","#2 = classification_name(bics,2)","#if= "&amp;'[11]Peer Sheet'!$AE$2&amp;"","#Peer = "&amp;'[11]Peer Sheet'!$AE$3&amp;""),H1371)))</f>
        <v>#REF!</v>
      </c>
      <c r="M1371" s="28" t="e">
        <f>IF(#REF!="","",IF(D1371="","",IF(#REF!="Yes",_xll.BQL.Query(#REF!&amp;"get(dropna(matches(groupcut(#G,by=#peer,n=10),long_comp_name().value == value(long_comp_name().value,['"&amp;D1371&amp;"']).value),true)) for(members('besgcov index'))","#asof",_xll.BQL.Date(#REF!),"#4 = classification_name(bics,4)","#3 = classification_name(bics,3)","#2 = classification_name(bics,2)","#if= "&amp;'[11]Peer Sheet'!$AE$2&amp;"","#Peer = "&amp;'[11]Peer Sheet'!$AE$3&amp;""),I1371)))</f>
        <v>#REF!</v>
      </c>
    </row>
    <row r="1372" spans="11:13">
      <c r="K1372" s="28" t="e">
        <f>IF(#REF!="","",IF(D1372="","",IFERROR(IF(#REF!="Yes",_xll.BQL.Query(#REF!&amp;"get(dropna(matches(groupcut(#E,by=#peer,n=10),long_comp_name().value == value(long_comp_name().value,['"&amp;D1372&amp;"']).value),true)) for(members('besgcov index'))","#asof",_xll.BQL.Date(#REF!),"#4 = classification_name(bics,4)","#3 = classification_name(bics,3)","#2 = classification_name(bics,2)","#if= "&amp;'[11]Peer Sheet'!$AE$2&amp;"","#Peer = "&amp;'[11]Peer Sheet'!$AE$3&amp;""),G1372)*1,"-")))</f>
        <v>#REF!</v>
      </c>
      <c r="L1372" s="28" t="e">
        <f>IF(#REF!="","",IF(D1372="","",IF(#REF!="Yes",_xll.BQL.Query(#REF!&amp;"get(dropna(matches(groupcut(#S,by=#peer,n=10),long_comp_name().value == value(long_comp_name().value,['"&amp;D1372&amp;"']).value),true)) for(members('besgcov index'))","#asof",_xll.BQL.Date(#REF!),"#4 = classification_name(bics,4)","#3 = classification_name(bics,3)","#2 = classification_name(bics,2)","#if= "&amp;'[11]Peer Sheet'!$AE$2&amp;"","#Peer = "&amp;'[11]Peer Sheet'!$AE$3&amp;""),H1372)))</f>
        <v>#REF!</v>
      </c>
      <c r="M1372" s="28" t="e">
        <f>IF(#REF!="","",IF(D1372="","",IF(#REF!="Yes",_xll.BQL.Query(#REF!&amp;"get(dropna(matches(groupcut(#G,by=#peer,n=10),long_comp_name().value == value(long_comp_name().value,['"&amp;D1372&amp;"']).value),true)) for(members('besgcov index'))","#asof",_xll.BQL.Date(#REF!),"#4 = classification_name(bics,4)","#3 = classification_name(bics,3)","#2 = classification_name(bics,2)","#if= "&amp;'[11]Peer Sheet'!$AE$2&amp;"","#Peer = "&amp;'[11]Peer Sheet'!$AE$3&amp;""),I1372)))</f>
        <v>#REF!</v>
      </c>
    </row>
    <row r="1373" spans="11:13">
      <c r="K1373" s="28" t="e">
        <f>IF(#REF!="","",IF(D1373="","",IFERROR(IF(#REF!="Yes",_xll.BQL.Query(#REF!&amp;"get(dropna(matches(groupcut(#E,by=#peer,n=10),long_comp_name().value == value(long_comp_name().value,['"&amp;D1373&amp;"']).value),true)) for(members('besgcov index'))","#asof",_xll.BQL.Date(#REF!),"#4 = classification_name(bics,4)","#3 = classification_name(bics,3)","#2 = classification_name(bics,2)","#if= "&amp;'[11]Peer Sheet'!$AE$2&amp;"","#Peer = "&amp;'[11]Peer Sheet'!$AE$3&amp;""),G1373)*1,"-")))</f>
        <v>#REF!</v>
      </c>
      <c r="L1373" s="28" t="e">
        <f>IF(#REF!="","",IF(D1373="","",IF(#REF!="Yes",_xll.BQL.Query(#REF!&amp;"get(dropna(matches(groupcut(#S,by=#peer,n=10),long_comp_name().value == value(long_comp_name().value,['"&amp;D1373&amp;"']).value),true)) for(members('besgcov index'))","#asof",_xll.BQL.Date(#REF!),"#4 = classification_name(bics,4)","#3 = classification_name(bics,3)","#2 = classification_name(bics,2)","#if= "&amp;'[11]Peer Sheet'!$AE$2&amp;"","#Peer = "&amp;'[11]Peer Sheet'!$AE$3&amp;""),H1373)))</f>
        <v>#REF!</v>
      </c>
      <c r="M1373" s="28" t="e">
        <f>IF(#REF!="","",IF(D1373="","",IF(#REF!="Yes",_xll.BQL.Query(#REF!&amp;"get(dropna(matches(groupcut(#G,by=#peer,n=10),long_comp_name().value == value(long_comp_name().value,['"&amp;D1373&amp;"']).value),true)) for(members('besgcov index'))","#asof",_xll.BQL.Date(#REF!),"#4 = classification_name(bics,4)","#3 = classification_name(bics,3)","#2 = classification_name(bics,2)","#if= "&amp;'[11]Peer Sheet'!$AE$2&amp;"","#Peer = "&amp;'[11]Peer Sheet'!$AE$3&amp;""),I1373)))</f>
        <v>#REF!</v>
      </c>
    </row>
    <row r="1374" spans="11:13">
      <c r="K1374" s="28" t="e">
        <f>IF(#REF!="","",IF(D1374="","",IFERROR(IF(#REF!="Yes",_xll.BQL.Query(#REF!&amp;"get(dropna(matches(groupcut(#E,by=#peer,n=10),long_comp_name().value == value(long_comp_name().value,['"&amp;D1374&amp;"']).value),true)) for(members('besgcov index'))","#asof",_xll.BQL.Date(#REF!),"#4 = classification_name(bics,4)","#3 = classification_name(bics,3)","#2 = classification_name(bics,2)","#if= "&amp;'[11]Peer Sheet'!$AE$2&amp;"","#Peer = "&amp;'[11]Peer Sheet'!$AE$3&amp;""),G1374)*1,"-")))</f>
        <v>#REF!</v>
      </c>
      <c r="L1374" s="28" t="e">
        <f>IF(#REF!="","",IF(D1374="","",IF(#REF!="Yes",_xll.BQL.Query(#REF!&amp;"get(dropna(matches(groupcut(#S,by=#peer,n=10),long_comp_name().value == value(long_comp_name().value,['"&amp;D1374&amp;"']).value),true)) for(members('besgcov index'))","#asof",_xll.BQL.Date(#REF!),"#4 = classification_name(bics,4)","#3 = classification_name(bics,3)","#2 = classification_name(bics,2)","#if= "&amp;'[11]Peer Sheet'!$AE$2&amp;"","#Peer = "&amp;'[11]Peer Sheet'!$AE$3&amp;""),H1374)))</f>
        <v>#REF!</v>
      </c>
      <c r="M1374" s="28" t="e">
        <f>IF(#REF!="","",IF(D1374="","",IF(#REF!="Yes",_xll.BQL.Query(#REF!&amp;"get(dropna(matches(groupcut(#G,by=#peer,n=10),long_comp_name().value == value(long_comp_name().value,['"&amp;D1374&amp;"']).value),true)) for(members('besgcov index'))","#asof",_xll.BQL.Date(#REF!),"#4 = classification_name(bics,4)","#3 = classification_name(bics,3)","#2 = classification_name(bics,2)","#if= "&amp;'[11]Peer Sheet'!$AE$2&amp;"","#Peer = "&amp;'[11]Peer Sheet'!$AE$3&amp;""),I1374)))</f>
        <v>#REF!</v>
      </c>
    </row>
    <row r="1375" spans="11:13">
      <c r="K1375" s="28" t="e">
        <f>IF(#REF!="","",IF(D1375="","",IFERROR(IF(#REF!="Yes",_xll.BQL.Query(#REF!&amp;"get(dropna(matches(groupcut(#E,by=#peer,n=10),long_comp_name().value == value(long_comp_name().value,['"&amp;D1375&amp;"']).value),true)) for(members('besgcov index'))","#asof",_xll.BQL.Date(#REF!),"#4 = classification_name(bics,4)","#3 = classification_name(bics,3)","#2 = classification_name(bics,2)","#if= "&amp;'[11]Peer Sheet'!$AE$2&amp;"","#Peer = "&amp;'[11]Peer Sheet'!$AE$3&amp;""),G1375)*1,"-")))</f>
        <v>#REF!</v>
      </c>
      <c r="L1375" s="28" t="e">
        <f>IF(#REF!="","",IF(D1375="","",IF(#REF!="Yes",_xll.BQL.Query(#REF!&amp;"get(dropna(matches(groupcut(#S,by=#peer,n=10),long_comp_name().value == value(long_comp_name().value,['"&amp;D1375&amp;"']).value),true)) for(members('besgcov index'))","#asof",_xll.BQL.Date(#REF!),"#4 = classification_name(bics,4)","#3 = classification_name(bics,3)","#2 = classification_name(bics,2)","#if= "&amp;'[11]Peer Sheet'!$AE$2&amp;"","#Peer = "&amp;'[11]Peer Sheet'!$AE$3&amp;""),H1375)))</f>
        <v>#REF!</v>
      </c>
      <c r="M1375" s="28" t="e">
        <f>IF(#REF!="","",IF(D1375="","",IF(#REF!="Yes",_xll.BQL.Query(#REF!&amp;"get(dropna(matches(groupcut(#G,by=#peer,n=10),long_comp_name().value == value(long_comp_name().value,['"&amp;D1375&amp;"']).value),true)) for(members('besgcov index'))","#asof",_xll.BQL.Date(#REF!),"#4 = classification_name(bics,4)","#3 = classification_name(bics,3)","#2 = classification_name(bics,2)","#if= "&amp;'[11]Peer Sheet'!$AE$2&amp;"","#Peer = "&amp;'[11]Peer Sheet'!$AE$3&amp;""),I1375)))</f>
        <v>#REF!</v>
      </c>
    </row>
    <row r="1376" spans="11:13">
      <c r="K1376" s="28" t="e">
        <f>IF(#REF!="","",IF(D1376="","",IFERROR(IF(#REF!="Yes",_xll.BQL.Query(#REF!&amp;"get(dropna(matches(groupcut(#E,by=#peer,n=10),long_comp_name().value == value(long_comp_name().value,['"&amp;D1376&amp;"']).value),true)) for(members('besgcov index'))","#asof",_xll.BQL.Date(#REF!),"#4 = classification_name(bics,4)","#3 = classification_name(bics,3)","#2 = classification_name(bics,2)","#if= "&amp;'[11]Peer Sheet'!$AE$2&amp;"","#Peer = "&amp;'[11]Peer Sheet'!$AE$3&amp;""),G1376)*1,"-")))</f>
        <v>#REF!</v>
      </c>
      <c r="L1376" s="28" t="e">
        <f>IF(#REF!="","",IF(D1376="","",IF(#REF!="Yes",_xll.BQL.Query(#REF!&amp;"get(dropna(matches(groupcut(#S,by=#peer,n=10),long_comp_name().value == value(long_comp_name().value,['"&amp;D1376&amp;"']).value),true)) for(members('besgcov index'))","#asof",_xll.BQL.Date(#REF!),"#4 = classification_name(bics,4)","#3 = classification_name(bics,3)","#2 = classification_name(bics,2)","#if= "&amp;'[11]Peer Sheet'!$AE$2&amp;"","#Peer = "&amp;'[11]Peer Sheet'!$AE$3&amp;""),H1376)))</f>
        <v>#REF!</v>
      </c>
      <c r="M1376" s="28" t="e">
        <f>IF(#REF!="","",IF(D1376="","",IF(#REF!="Yes",_xll.BQL.Query(#REF!&amp;"get(dropna(matches(groupcut(#G,by=#peer,n=10),long_comp_name().value == value(long_comp_name().value,['"&amp;D1376&amp;"']).value),true)) for(members('besgcov index'))","#asof",_xll.BQL.Date(#REF!),"#4 = classification_name(bics,4)","#3 = classification_name(bics,3)","#2 = classification_name(bics,2)","#if= "&amp;'[11]Peer Sheet'!$AE$2&amp;"","#Peer = "&amp;'[11]Peer Sheet'!$AE$3&amp;""),I1376)))</f>
        <v>#REF!</v>
      </c>
    </row>
    <row r="1377" spans="11:13">
      <c r="K1377" s="28" t="e">
        <f>IF(#REF!="","",IF(D1377="","",IFERROR(IF(#REF!="Yes",_xll.BQL.Query(#REF!&amp;"get(dropna(matches(groupcut(#E,by=#peer,n=10),long_comp_name().value == value(long_comp_name().value,['"&amp;D1377&amp;"']).value),true)) for(members('besgcov index'))","#asof",_xll.BQL.Date(#REF!),"#4 = classification_name(bics,4)","#3 = classification_name(bics,3)","#2 = classification_name(bics,2)","#if= "&amp;'[11]Peer Sheet'!$AE$2&amp;"","#Peer = "&amp;'[11]Peer Sheet'!$AE$3&amp;""),G1377)*1,"-")))</f>
        <v>#REF!</v>
      </c>
      <c r="L1377" s="28" t="e">
        <f>IF(#REF!="","",IF(D1377="","",IF(#REF!="Yes",_xll.BQL.Query(#REF!&amp;"get(dropna(matches(groupcut(#S,by=#peer,n=10),long_comp_name().value == value(long_comp_name().value,['"&amp;D1377&amp;"']).value),true)) for(members('besgcov index'))","#asof",_xll.BQL.Date(#REF!),"#4 = classification_name(bics,4)","#3 = classification_name(bics,3)","#2 = classification_name(bics,2)","#if= "&amp;'[11]Peer Sheet'!$AE$2&amp;"","#Peer = "&amp;'[11]Peer Sheet'!$AE$3&amp;""),H1377)))</f>
        <v>#REF!</v>
      </c>
      <c r="M1377" s="28" t="e">
        <f>IF(#REF!="","",IF(D1377="","",IF(#REF!="Yes",_xll.BQL.Query(#REF!&amp;"get(dropna(matches(groupcut(#G,by=#peer,n=10),long_comp_name().value == value(long_comp_name().value,['"&amp;D1377&amp;"']).value),true)) for(members('besgcov index'))","#asof",_xll.BQL.Date(#REF!),"#4 = classification_name(bics,4)","#3 = classification_name(bics,3)","#2 = classification_name(bics,2)","#if= "&amp;'[11]Peer Sheet'!$AE$2&amp;"","#Peer = "&amp;'[11]Peer Sheet'!$AE$3&amp;""),I1377)))</f>
        <v>#REF!</v>
      </c>
    </row>
    <row r="1378" spans="11:13">
      <c r="K1378" s="28" t="e">
        <f>IF(#REF!="","",IF(D1378="","",IFERROR(IF(#REF!="Yes",_xll.BQL.Query(#REF!&amp;"get(dropna(matches(groupcut(#E,by=#peer,n=10),long_comp_name().value == value(long_comp_name().value,['"&amp;D1378&amp;"']).value),true)) for(members('besgcov index'))","#asof",_xll.BQL.Date(#REF!),"#4 = classification_name(bics,4)","#3 = classification_name(bics,3)","#2 = classification_name(bics,2)","#if= "&amp;'[11]Peer Sheet'!$AE$2&amp;"","#Peer = "&amp;'[11]Peer Sheet'!$AE$3&amp;""),G1378)*1,"-")))</f>
        <v>#REF!</v>
      </c>
      <c r="L1378" s="28" t="e">
        <f>IF(#REF!="","",IF(D1378="","",IF(#REF!="Yes",_xll.BQL.Query(#REF!&amp;"get(dropna(matches(groupcut(#S,by=#peer,n=10),long_comp_name().value == value(long_comp_name().value,['"&amp;D1378&amp;"']).value),true)) for(members('besgcov index'))","#asof",_xll.BQL.Date(#REF!),"#4 = classification_name(bics,4)","#3 = classification_name(bics,3)","#2 = classification_name(bics,2)","#if= "&amp;'[11]Peer Sheet'!$AE$2&amp;"","#Peer = "&amp;'[11]Peer Sheet'!$AE$3&amp;""),H1378)))</f>
        <v>#REF!</v>
      </c>
      <c r="M1378" s="28" t="e">
        <f>IF(#REF!="","",IF(D1378="","",IF(#REF!="Yes",_xll.BQL.Query(#REF!&amp;"get(dropna(matches(groupcut(#G,by=#peer,n=10),long_comp_name().value == value(long_comp_name().value,['"&amp;D1378&amp;"']).value),true)) for(members('besgcov index'))","#asof",_xll.BQL.Date(#REF!),"#4 = classification_name(bics,4)","#3 = classification_name(bics,3)","#2 = classification_name(bics,2)","#if= "&amp;'[11]Peer Sheet'!$AE$2&amp;"","#Peer = "&amp;'[11]Peer Sheet'!$AE$3&amp;""),I1378)))</f>
        <v>#REF!</v>
      </c>
    </row>
    <row r="1379" spans="11:13">
      <c r="K1379" s="28" t="e">
        <f>IF(#REF!="","",IF(D1379="","",IFERROR(IF(#REF!="Yes",_xll.BQL.Query(#REF!&amp;"get(dropna(matches(groupcut(#E,by=#peer,n=10),long_comp_name().value == value(long_comp_name().value,['"&amp;D1379&amp;"']).value),true)) for(members('besgcov index'))","#asof",_xll.BQL.Date(#REF!),"#4 = classification_name(bics,4)","#3 = classification_name(bics,3)","#2 = classification_name(bics,2)","#if= "&amp;'[11]Peer Sheet'!$AE$2&amp;"","#Peer = "&amp;'[11]Peer Sheet'!$AE$3&amp;""),G1379)*1,"-")))</f>
        <v>#REF!</v>
      </c>
      <c r="L1379" s="28" t="e">
        <f>IF(#REF!="","",IF(D1379="","",IF(#REF!="Yes",_xll.BQL.Query(#REF!&amp;"get(dropna(matches(groupcut(#S,by=#peer,n=10),long_comp_name().value == value(long_comp_name().value,['"&amp;D1379&amp;"']).value),true)) for(members('besgcov index'))","#asof",_xll.BQL.Date(#REF!),"#4 = classification_name(bics,4)","#3 = classification_name(bics,3)","#2 = classification_name(bics,2)","#if= "&amp;'[11]Peer Sheet'!$AE$2&amp;"","#Peer = "&amp;'[11]Peer Sheet'!$AE$3&amp;""),H1379)))</f>
        <v>#REF!</v>
      </c>
      <c r="M1379" s="28" t="e">
        <f>IF(#REF!="","",IF(D1379="","",IF(#REF!="Yes",_xll.BQL.Query(#REF!&amp;"get(dropna(matches(groupcut(#G,by=#peer,n=10),long_comp_name().value == value(long_comp_name().value,['"&amp;D1379&amp;"']).value),true)) for(members('besgcov index'))","#asof",_xll.BQL.Date(#REF!),"#4 = classification_name(bics,4)","#3 = classification_name(bics,3)","#2 = classification_name(bics,2)","#if= "&amp;'[11]Peer Sheet'!$AE$2&amp;"","#Peer = "&amp;'[11]Peer Sheet'!$AE$3&amp;""),I1379)))</f>
        <v>#REF!</v>
      </c>
    </row>
    <row r="1380" spans="11:13">
      <c r="K1380" s="28" t="e">
        <f>IF(#REF!="","",IF(D1380="","",IFERROR(IF(#REF!="Yes",_xll.BQL.Query(#REF!&amp;"get(dropna(matches(groupcut(#E,by=#peer,n=10),long_comp_name().value == value(long_comp_name().value,['"&amp;D1380&amp;"']).value),true)) for(members('besgcov index'))","#asof",_xll.BQL.Date(#REF!),"#4 = classification_name(bics,4)","#3 = classification_name(bics,3)","#2 = classification_name(bics,2)","#if= "&amp;'[11]Peer Sheet'!$AE$2&amp;"","#Peer = "&amp;'[11]Peer Sheet'!$AE$3&amp;""),G1380)*1,"-")))</f>
        <v>#REF!</v>
      </c>
      <c r="L1380" s="28" t="e">
        <f>IF(#REF!="","",IF(D1380="","",IF(#REF!="Yes",_xll.BQL.Query(#REF!&amp;"get(dropna(matches(groupcut(#S,by=#peer,n=10),long_comp_name().value == value(long_comp_name().value,['"&amp;D1380&amp;"']).value),true)) for(members('besgcov index'))","#asof",_xll.BQL.Date(#REF!),"#4 = classification_name(bics,4)","#3 = classification_name(bics,3)","#2 = classification_name(bics,2)","#if= "&amp;'[11]Peer Sheet'!$AE$2&amp;"","#Peer = "&amp;'[11]Peer Sheet'!$AE$3&amp;""),H1380)))</f>
        <v>#REF!</v>
      </c>
      <c r="M1380" s="28" t="e">
        <f>IF(#REF!="","",IF(D1380="","",IF(#REF!="Yes",_xll.BQL.Query(#REF!&amp;"get(dropna(matches(groupcut(#G,by=#peer,n=10),long_comp_name().value == value(long_comp_name().value,['"&amp;D1380&amp;"']).value),true)) for(members('besgcov index'))","#asof",_xll.BQL.Date(#REF!),"#4 = classification_name(bics,4)","#3 = classification_name(bics,3)","#2 = classification_name(bics,2)","#if= "&amp;'[11]Peer Sheet'!$AE$2&amp;"","#Peer = "&amp;'[11]Peer Sheet'!$AE$3&amp;""),I1380)))</f>
        <v>#REF!</v>
      </c>
    </row>
    <row r="1381" spans="11:13">
      <c r="K1381" s="28" t="e">
        <f>IF(#REF!="","",IF(D1381="","",IFERROR(IF(#REF!="Yes",_xll.BQL.Query(#REF!&amp;"get(dropna(matches(groupcut(#E,by=#peer,n=10),long_comp_name().value == value(long_comp_name().value,['"&amp;D1381&amp;"']).value),true)) for(members('besgcov index'))","#asof",_xll.BQL.Date(#REF!),"#4 = classification_name(bics,4)","#3 = classification_name(bics,3)","#2 = classification_name(bics,2)","#if= "&amp;'[11]Peer Sheet'!$AE$2&amp;"","#Peer = "&amp;'[11]Peer Sheet'!$AE$3&amp;""),G1381)*1,"-")))</f>
        <v>#REF!</v>
      </c>
      <c r="L1381" s="28" t="e">
        <f>IF(#REF!="","",IF(D1381="","",IF(#REF!="Yes",_xll.BQL.Query(#REF!&amp;"get(dropna(matches(groupcut(#S,by=#peer,n=10),long_comp_name().value == value(long_comp_name().value,['"&amp;D1381&amp;"']).value),true)) for(members('besgcov index'))","#asof",_xll.BQL.Date(#REF!),"#4 = classification_name(bics,4)","#3 = classification_name(bics,3)","#2 = classification_name(bics,2)","#if= "&amp;'[11]Peer Sheet'!$AE$2&amp;"","#Peer = "&amp;'[11]Peer Sheet'!$AE$3&amp;""),H1381)))</f>
        <v>#REF!</v>
      </c>
      <c r="M1381" s="28" t="e">
        <f>IF(#REF!="","",IF(D1381="","",IF(#REF!="Yes",_xll.BQL.Query(#REF!&amp;"get(dropna(matches(groupcut(#G,by=#peer,n=10),long_comp_name().value == value(long_comp_name().value,['"&amp;D1381&amp;"']).value),true)) for(members('besgcov index'))","#asof",_xll.BQL.Date(#REF!),"#4 = classification_name(bics,4)","#3 = classification_name(bics,3)","#2 = classification_name(bics,2)","#if= "&amp;'[11]Peer Sheet'!$AE$2&amp;"","#Peer = "&amp;'[11]Peer Sheet'!$AE$3&amp;""),I1381)))</f>
        <v>#REF!</v>
      </c>
    </row>
    <row r="1382" spans="11:13">
      <c r="K1382" s="28" t="e">
        <f>IF(#REF!="","",IF(D1382="","",IFERROR(IF(#REF!="Yes",_xll.BQL.Query(#REF!&amp;"get(dropna(matches(groupcut(#E,by=#peer,n=10),long_comp_name().value == value(long_comp_name().value,['"&amp;D1382&amp;"']).value),true)) for(members('besgcov index'))","#asof",_xll.BQL.Date(#REF!),"#4 = classification_name(bics,4)","#3 = classification_name(bics,3)","#2 = classification_name(bics,2)","#if= "&amp;'[11]Peer Sheet'!$AE$2&amp;"","#Peer = "&amp;'[11]Peer Sheet'!$AE$3&amp;""),G1382)*1,"-")))</f>
        <v>#REF!</v>
      </c>
      <c r="L1382" s="28" t="e">
        <f>IF(#REF!="","",IF(D1382="","",IF(#REF!="Yes",_xll.BQL.Query(#REF!&amp;"get(dropna(matches(groupcut(#S,by=#peer,n=10),long_comp_name().value == value(long_comp_name().value,['"&amp;D1382&amp;"']).value),true)) for(members('besgcov index'))","#asof",_xll.BQL.Date(#REF!),"#4 = classification_name(bics,4)","#3 = classification_name(bics,3)","#2 = classification_name(bics,2)","#if= "&amp;'[11]Peer Sheet'!$AE$2&amp;"","#Peer = "&amp;'[11]Peer Sheet'!$AE$3&amp;""),H1382)))</f>
        <v>#REF!</v>
      </c>
      <c r="M1382" s="28" t="e">
        <f>IF(#REF!="","",IF(D1382="","",IF(#REF!="Yes",_xll.BQL.Query(#REF!&amp;"get(dropna(matches(groupcut(#G,by=#peer,n=10),long_comp_name().value == value(long_comp_name().value,['"&amp;D1382&amp;"']).value),true)) for(members('besgcov index'))","#asof",_xll.BQL.Date(#REF!),"#4 = classification_name(bics,4)","#3 = classification_name(bics,3)","#2 = classification_name(bics,2)","#if= "&amp;'[11]Peer Sheet'!$AE$2&amp;"","#Peer = "&amp;'[11]Peer Sheet'!$AE$3&amp;""),I1382)))</f>
        <v>#REF!</v>
      </c>
    </row>
    <row r="1383" spans="11:13">
      <c r="K1383" s="28" t="e">
        <f>IF(#REF!="","",IF(D1383="","",IFERROR(IF(#REF!="Yes",_xll.BQL.Query(#REF!&amp;"get(dropna(matches(groupcut(#E,by=#peer,n=10),long_comp_name().value == value(long_comp_name().value,['"&amp;D1383&amp;"']).value),true)) for(members('besgcov index'))","#asof",_xll.BQL.Date(#REF!),"#4 = classification_name(bics,4)","#3 = classification_name(bics,3)","#2 = classification_name(bics,2)","#if= "&amp;'[11]Peer Sheet'!$AE$2&amp;"","#Peer = "&amp;'[11]Peer Sheet'!$AE$3&amp;""),G1383)*1,"-")))</f>
        <v>#REF!</v>
      </c>
      <c r="L1383" s="28" t="e">
        <f>IF(#REF!="","",IF(D1383="","",IF(#REF!="Yes",_xll.BQL.Query(#REF!&amp;"get(dropna(matches(groupcut(#S,by=#peer,n=10),long_comp_name().value == value(long_comp_name().value,['"&amp;D1383&amp;"']).value),true)) for(members('besgcov index'))","#asof",_xll.BQL.Date(#REF!),"#4 = classification_name(bics,4)","#3 = classification_name(bics,3)","#2 = classification_name(bics,2)","#if= "&amp;'[11]Peer Sheet'!$AE$2&amp;"","#Peer = "&amp;'[11]Peer Sheet'!$AE$3&amp;""),H1383)))</f>
        <v>#REF!</v>
      </c>
      <c r="M1383" s="28" t="e">
        <f>IF(#REF!="","",IF(D1383="","",IF(#REF!="Yes",_xll.BQL.Query(#REF!&amp;"get(dropna(matches(groupcut(#G,by=#peer,n=10),long_comp_name().value == value(long_comp_name().value,['"&amp;D1383&amp;"']).value),true)) for(members('besgcov index'))","#asof",_xll.BQL.Date(#REF!),"#4 = classification_name(bics,4)","#3 = classification_name(bics,3)","#2 = classification_name(bics,2)","#if= "&amp;'[11]Peer Sheet'!$AE$2&amp;"","#Peer = "&amp;'[11]Peer Sheet'!$AE$3&amp;""),I1383)))</f>
        <v>#REF!</v>
      </c>
    </row>
    <row r="1384" spans="11:13">
      <c r="K1384" s="28" t="e">
        <f>IF(#REF!="","",IF(D1384="","",IFERROR(IF(#REF!="Yes",_xll.BQL.Query(#REF!&amp;"get(dropna(matches(groupcut(#E,by=#peer,n=10),long_comp_name().value == value(long_comp_name().value,['"&amp;D1384&amp;"']).value),true)) for(members('besgcov index'))","#asof",_xll.BQL.Date(#REF!),"#4 = classification_name(bics,4)","#3 = classification_name(bics,3)","#2 = classification_name(bics,2)","#if= "&amp;'[11]Peer Sheet'!$AE$2&amp;"","#Peer = "&amp;'[11]Peer Sheet'!$AE$3&amp;""),G1384)*1,"-")))</f>
        <v>#REF!</v>
      </c>
      <c r="L1384" s="28" t="e">
        <f>IF(#REF!="","",IF(D1384="","",IF(#REF!="Yes",_xll.BQL.Query(#REF!&amp;"get(dropna(matches(groupcut(#S,by=#peer,n=10),long_comp_name().value == value(long_comp_name().value,['"&amp;D1384&amp;"']).value),true)) for(members('besgcov index'))","#asof",_xll.BQL.Date(#REF!),"#4 = classification_name(bics,4)","#3 = classification_name(bics,3)","#2 = classification_name(bics,2)","#if= "&amp;'[11]Peer Sheet'!$AE$2&amp;"","#Peer = "&amp;'[11]Peer Sheet'!$AE$3&amp;""),H1384)))</f>
        <v>#REF!</v>
      </c>
      <c r="M1384" s="28" t="e">
        <f>IF(#REF!="","",IF(D1384="","",IF(#REF!="Yes",_xll.BQL.Query(#REF!&amp;"get(dropna(matches(groupcut(#G,by=#peer,n=10),long_comp_name().value == value(long_comp_name().value,['"&amp;D1384&amp;"']).value),true)) for(members('besgcov index'))","#asof",_xll.BQL.Date(#REF!),"#4 = classification_name(bics,4)","#3 = classification_name(bics,3)","#2 = classification_name(bics,2)","#if= "&amp;'[11]Peer Sheet'!$AE$2&amp;"","#Peer = "&amp;'[11]Peer Sheet'!$AE$3&amp;""),I1384)))</f>
        <v>#REF!</v>
      </c>
    </row>
    <row r="1385" spans="11:13">
      <c r="K1385" s="28" t="e">
        <f>IF(#REF!="","",IF(D1385="","",IFERROR(IF(#REF!="Yes",_xll.BQL.Query(#REF!&amp;"get(dropna(matches(groupcut(#E,by=#peer,n=10),long_comp_name().value == value(long_comp_name().value,['"&amp;D1385&amp;"']).value),true)) for(members('besgcov index'))","#asof",_xll.BQL.Date(#REF!),"#4 = classification_name(bics,4)","#3 = classification_name(bics,3)","#2 = classification_name(bics,2)","#if= "&amp;'[11]Peer Sheet'!$AE$2&amp;"","#Peer = "&amp;'[11]Peer Sheet'!$AE$3&amp;""),G1385)*1,"-")))</f>
        <v>#REF!</v>
      </c>
      <c r="L1385" s="28" t="e">
        <f>IF(#REF!="","",IF(D1385="","",IF(#REF!="Yes",_xll.BQL.Query(#REF!&amp;"get(dropna(matches(groupcut(#S,by=#peer,n=10),long_comp_name().value == value(long_comp_name().value,['"&amp;D1385&amp;"']).value),true)) for(members('besgcov index'))","#asof",_xll.BQL.Date(#REF!),"#4 = classification_name(bics,4)","#3 = classification_name(bics,3)","#2 = classification_name(bics,2)","#if= "&amp;'[11]Peer Sheet'!$AE$2&amp;"","#Peer = "&amp;'[11]Peer Sheet'!$AE$3&amp;""),H1385)))</f>
        <v>#REF!</v>
      </c>
      <c r="M1385" s="28" t="e">
        <f>IF(#REF!="","",IF(D1385="","",IF(#REF!="Yes",_xll.BQL.Query(#REF!&amp;"get(dropna(matches(groupcut(#G,by=#peer,n=10),long_comp_name().value == value(long_comp_name().value,['"&amp;D1385&amp;"']).value),true)) for(members('besgcov index'))","#asof",_xll.BQL.Date(#REF!),"#4 = classification_name(bics,4)","#3 = classification_name(bics,3)","#2 = classification_name(bics,2)","#if= "&amp;'[11]Peer Sheet'!$AE$2&amp;"","#Peer = "&amp;'[11]Peer Sheet'!$AE$3&amp;""),I1385)))</f>
        <v>#REF!</v>
      </c>
    </row>
    <row r="1386" spans="11:13">
      <c r="K1386" s="28" t="e">
        <f>IF(#REF!="","",IF(D1386="","",IFERROR(IF(#REF!="Yes",_xll.BQL.Query(#REF!&amp;"get(dropna(matches(groupcut(#E,by=#peer,n=10),long_comp_name().value == value(long_comp_name().value,['"&amp;D1386&amp;"']).value),true)) for(members('besgcov index'))","#asof",_xll.BQL.Date(#REF!),"#4 = classification_name(bics,4)","#3 = classification_name(bics,3)","#2 = classification_name(bics,2)","#if= "&amp;'[11]Peer Sheet'!$AE$2&amp;"","#Peer = "&amp;'[11]Peer Sheet'!$AE$3&amp;""),G1386)*1,"-")))</f>
        <v>#REF!</v>
      </c>
      <c r="L1386" s="28" t="e">
        <f>IF(#REF!="","",IF(D1386="","",IF(#REF!="Yes",_xll.BQL.Query(#REF!&amp;"get(dropna(matches(groupcut(#S,by=#peer,n=10),long_comp_name().value == value(long_comp_name().value,['"&amp;D1386&amp;"']).value),true)) for(members('besgcov index'))","#asof",_xll.BQL.Date(#REF!),"#4 = classification_name(bics,4)","#3 = classification_name(bics,3)","#2 = classification_name(bics,2)","#if= "&amp;'[11]Peer Sheet'!$AE$2&amp;"","#Peer = "&amp;'[11]Peer Sheet'!$AE$3&amp;""),H1386)))</f>
        <v>#REF!</v>
      </c>
      <c r="M1386" s="28" t="e">
        <f>IF(#REF!="","",IF(D1386="","",IF(#REF!="Yes",_xll.BQL.Query(#REF!&amp;"get(dropna(matches(groupcut(#G,by=#peer,n=10),long_comp_name().value == value(long_comp_name().value,['"&amp;D1386&amp;"']).value),true)) for(members('besgcov index'))","#asof",_xll.BQL.Date(#REF!),"#4 = classification_name(bics,4)","#3 = classification_name(bics,3)","#2 = classification_name(bics,2)","#if= "&amp;'[11]Peer Sheet'!$AE$2&amp;"","#Peer = "&amp;'[11]Peer Sheet'!$AE$3&amp;""),I1386)))</f>
        <v>#REF!</v>
      </c>
    </row>
    <row r="1387" spans="11:13">
      <c r="K1387" s="28" t="e">
        <f>IF(#REF!="","",IF(D1387="","",IFERROR(IF(#REF!="Yes",_xll.BQL.Query(#REF!&amp;"get(dropna(matches(groupcut(#E,by=#peer,n=10),long_comp_name().value == value(long_comp_name().value,['"&amp;D1387&amp;"']).value),true)) for(members('besgcov index'))","#asof",_xll.BQL.Date(#REF!),"#4 = classification_name(bics,4)","#3 = classification_name(bics,3)","#2 = classification_name(bics,2)","#if= "&amp;'[11]Peer Sheet'!$AE$2&amp;"","#Peer = "&amp;'[11]Peer Sheet'!$AE$3&amp;""),G1387)*1,"-")))</f>
        <v>#REF!</v>
      </c>
      <c r="L1387" s="28" t="e">
        <f>IF(#REF!="","",IF(D1387="","",IF(#REF!="Yes",_xll.BQL.Query(#REF!&amp;"get(dropna(matches(groupcut(#S,by=#peer,n=10),long_comp_name().value == value(long_comp_name().value,['"&amp;D1387&amp;"']).value),true)) for(members('besgcov index'))","#asof",_xll.BQL.Date(#REF!),"#4 = classification_name(bics,4)","#3 = classification_name(bics,3)","#2 = classification_name(bics,2)","#if= "&amp;'[11]Peer Sheet'!$AE$2&amp;"","#Peer = "&amp;'[11]Peer Sheet'!$AE$3&amp;""),H1387)))</f>
        <v>#REF!</v>
      </c>
      <c r="M1387" s="28" t="e">
        <f>IF(#REF!="","",IF(D1387="","",IF(#REF!="Yes",_xll.BQL.Query(#REF!&amp;"get(dropna(matches(groupcut(#G,by=#peer,n=10),long_comp_name().value == value(long_comp_name().value,['"&amp;D1387&amp;"']).value),true)) for(members('besgcov index'))","#asof",_xll.BQL.Date(#REF!),"#4 = classification_name(bics,4)","#3 = classification_name(bics,3)","#2 = classification_name(bics,2)","#if= "&amp;'[11]Peer Sheet'!$AE$2&amp;"","#Peer = "&amp;'[11]Peer Sheet'!$AE$3&amp;""),I1387)))</f>
        <v>#REF!</v>
      </c>
    </row>
    <row r="1388" spans="11:13">
      <c r="K1388" s="28" t="e">
        <f>IF(#REF!="","",IF(D1388="","",IFERROR(IF(#REF!="Yes",_xll.BQL.Query(#REF!&amp;"get(dropna(matches(groupcut(#E,by=#peer,n=10),long_comp_name().value == value(long_comp_name().value,['"&amp;D1388&amp;"']).value),true)) for(members('besgcov index'))","#asof",_xll.BQL.Date(#REF!),"#4 = classification_name(bics,4)","#3 = classification_name(bics,3)","#2 = classification_name(bics,2)","#if= "&amp;'[11]Peer Sheet'!$AE$2&amp;"","#Peer = "&amp;'[11]Peer Sheet'!$AE$3&amp;""),G1388)*1,"-")))</f>
        <v>#REF!</v>
      </c>
      <c r="L1388" s="28" t="e">
        <f>IF(#REF!="","",IF(D1388="","",IF(#REF!="Yes",_xll.BQL.Query(#REF!&amp;"get(dropna(matches(groupcut(#S,by=#peer,n=10),long_comp_name().value == value(long_comp_name().value,['"&amp;D1388&amp;"']).value),true)) for(members('besgcov index'))","#asof",_xll.BQL.Date(#REF!),"#4 = classification_name(bics,4)","#3 = classification_name(bics,3)","#2 = classification_name(bics,2)","#if= "&amp;'[11]Peer Sheet'!$AE$2&amp;"","#Peer = "&amp;'[11]Peer Sheet'!$AE$3&amp;""),H1388)))</f>
        <v>#REF!</v>
      </c>
      <c r="M1388" s="28" t="e">
        <f>IF(#REF!="","",IF(D1388="","",IF(#REF!="Yes",_xll.BQL.Query(#REF!&amp;"get(dropna(matches(groupcut(#G,by=#peer,n=10),long_comp_name().value == value(long_comp_name().value,['"&amp;D1388&amp;"']).value),true)) for(members('besgcov index'))","#asof",_xll.BQL.Date(#REF!),"#4 = classification_name(bics,4)","#3 = classification_name(bics,3)","#2 = classification_name(bics,2)","#if= "&amp;'[11]Peer Sheet'!$AE$2&amp;"","#Peer = "&amp;'[11]Peer Sheet'!$AE$3&amp;""),I1388)))</f>
        <v>#REF!</v>
      </c>
    </row>
    <row r="1389" spans="11:13">
      <c r="K1389" s="28" t="e">
        <f>IF(#REF!="","",IF(D1389="","",IFERROR(IF(#REF!="Yes",_xll.BQL.Query(#REF!&amp;"get(dropna(matches(groupcut(#E,by=#peer,n=10),long_comp_name().value == value(long_comp_name().value,['"&amp;D1389&amp;"']).value),true)) for(members('besgcov index'))","#asof",_xll.BQL.Date(#REF!),"#4 = classification_name(bics,4)","#3 = classification_name(bics,3)","#2 = classification_name(bics,2)","#if= "&amp;'[11]Peer Sheet'!$AE$2&amp;"","#Peer = "&amp;'[11]Peer Sheet'!$AE$3&amp;""),G1389)*1,"-")))</f>
        <v>#REF!</v>
      </c>
      <c r="L1389" s="28" t="e">
        <f>IF(#REF!="","",IF(D1389="","",IF(#REF!="Yes",_xll.BQL.Query(#REF!&amp;"get(dropna(matches(groupcut(#S,by=#peer,n=10),long_comp_name().value == value(long_comp_name().value,['"&amp;D1389&amp;"']).value),true)) for(members('besgcov index'))","#asof",_xll.BQL.Date(#REF!),"#4 = classification_name(bics,4)","#3 = classification_name(bics,3)","#2 = classification_name(bics,2)","#if= "&amp;'[11]Peer Sheet'!$AE$2&amp;"","#Peer = "&amp;'[11]Peer Sheet'!$AE$3&amp;""),H1389)))</f>
        <v>#REF!</v>
      </c>
      <c r="M1389" s="28" t="e">
        <f>IF(#REF!="","",IF(D1389="","",IF(#REF!="Yes",_xll.BQL.Query(#REF!&amp;"get(dropna(matches(groupcut(#G,by=#peer,n=10),long_comp_name().value == value(long_comp_name().value,['"&amp;D1389&amp;"']).value),true)) for(members('besgcov index'))","#asof",_xll.BQL.Date(#REF!),"#4 = classification_name(bics,4)","#3 = classification_name(bics,3)","#2 = classification_name(bics,2)","#if= "&amp;'[11]Peer Sheet'!$AE$2&amp;"","#Peer = "&amp;'[11]Peer Sheet'!$AE$3&amp;""),I1389)))</f>
        <v>#REF!</v>
      </c>
    </row>
    <row r="1390" spans="11:13">
      <c r="K1390" s="28" t="e">
        <f>IF(#REF!="","",IF(D1390="","",IFERROR(IF(#REF!="Yes",_xll.BQL.Query(#REF!&amp;"get(dropna(matches(groupcut(#E,by=#peer,n=10),long_comp_name().value == value(long_comp_name().value,['"&amp;D1390&amp;"']).value),true)) for(members('besgcov index'))","#asof",_xll.BQL.Date(#REF!),"#4 = classification_name(bics,4)","#3 = classification_name(bics,3)","#2 = classification_name(bics,2)","#if= "&amp;'[11]Peer Sheet'!$AE$2&amp;"","#Peer = "&amp;'[11]Peer Sheet'!$AE$3&amp;""),G1390)*1,"-")))</f>
        <v>#REF!</v>
      </c>
      <c r="L1390" s="28" t="e">
        <f>IF(#REF!="","",IF(D1390="","",IF(#REF!="Yes",_xll.BQL.Query(#REF!&amp;"get(dropna(matches(groupcut(#S,by=#peer,n=10),long_comp_name().value == value(long_comp_name().value,['"&amp;D1390&amp;"']).value),true)) for(members('besgcov index'))","#asof",_xll.BQL.Date(#REF!),"#4 = classification_name(bics,4)","#3 = classification_name(bics,3)","#2 = classification_name(bics,2)","#if= "&amp;'[11]Peer Sheet'!$AE$2&amp;"","#Peer = "&amp;'[11]Peer Sheet'!$AE$3&amp;""),H1390)))</f>
        <v>#REF!</v>
      </c>
      <c r="M1390" s="28" t="e">
        <f>IF(#REF!="","",IF(D1390="","",IF(#REF!="Yes",_xll.BQL.Query(#REF!&amp;"get(dropna(matches(groupcut(#G,by=#peer,n=10),long_comp_name().value == value(long_comp_name().value,['"&amp;D1390&amp;"']).value),true)) for(members('besgcov index'))","#asof",_xll.BQL.Date(#REF!),"#4 = classification_name(bics,4)","#3 = classification_name(bics,3)","#2 = classification_name(bics,2)","#if= "&amp;'[11]Peer Sheet'!$AE$2&amp;"","#Peer = "&amp;'[11]Peer Sheet'!$AE$3&amp;""),I1390)))</f>
        <v>#REF!</v>
      </c>
    </row>
    <row r="1391" spans="11:13">
      <c r="K1391" s="28" t="e">
        <f>IF(#REF!="","",IF(D1391="","",IFERROR(IF(#REF!="Yes",_xll.BQL.Query(#REF!&amp;"get(dropna(matches(groupcut(#E,by=#peer,n=10),long_comp_name().value == value(long_comp_name().value,['"&amp;D1391&amp;"']).value),true)) for(members('besgcov index'))","#asof",_xll.BQL.Date(#REF!),"#4 = classification_name(bics,4)","#3 = classification_name(bics,3)","#2 = classification_name(bics,2)","#if= "&amp;'[11]Peer Sheet'!$AE$2&amp;"","#Peer = "&amp;'[11]Peer Sheet'!$AE$3&amp;""),G1391)*1,"-")))</f>
        <v>#REF!</v>
      </c>
      <c r="L1391" s="28" t="e">
        <f>IF(#REF!="","",IF(D1391="","",IF(#REF!="Yes",_xll.BQL.Query(#REF!&amp;"get(dropna(matches(groupcut(#S,by=#peer,n=10),long_comp_name().value == value(long_comp_name().value,['"&amp;D1391&amp;"']).value),true)) for(members('besgcov index'))","#asof",_xll.BQL.Date(#REF!),"#4 = classification_name(bics,4)","#3 = classification_name(bics,3)","#2 = classification_name(bics,2)","#if= "&amp;'[11]Peer Sheet'!$AE$2&amp;"","#Peer = "&amp;'[11]Peer Sheet'!$AE$3&amp;""),H1391)))</f>
        <v>#REF!</v>
      </c>
      <c r="M1391" s="28" t="e">
        <f>IF(#REF!="","",IF(D1391="","",IF(#REF!="Yes",_xll.BQL.Query(#REF!&amp;"get(dropna(matches(groupcut(#G,by=#peer,n=10),long_comp_name().value == value(long_comp_name().value,['"&amp;D1391&amp;"']).value),true)) for(members('besgcov index'))","#asof",_xll.BQL.Date(#REF!),"#4 = classification_name(bics,4)","#3 = classification_name(bics,3)","#2 = classification_name(bics,2)","#if= "&amp;'[11]Peer Sheet'!$AE$2&amp;"","#Peer = "&amp;'[11]Peer Sheet'!$AE$3&amp;""),I1391)))</f>
        <v>#REF!</v>
      </c>
    </row>
    <row r="1392" spans="11:13">
      <c r="K1392" s="28" t="e">
        <f>IF(#REF!="","",IF(D1392="","",IFERROR(IF(#REF!="Yes",_xll.BQL.Query(#REF!&amp;"get(dropna(matches(groupcut(#E,by=#peer,n=10),long_comp_name().value == value(long_comp_name().value,['"&amp;D1392&amp;"']).value),true)) for(members('besgcov index'))","#asof",_xll.BQL.Date(#REF!),"#4 = classification_name(bics,4)","#3 = classification_name(bics,3)","#2 = classification_name(bics,2)","#if= "&amp;'[11]Peer Sheet'!$AE$2&amp;"","#Peer = "&amp;'[11]Peer Sheet'!$AE$3&amp;""),G1392)*1,"-")))</f>
        <v>#REF!</v>
      </c>
      <c r="L1392" s="28" t="e">
        <f>IF(#REF!="","",IF(D1392="","",IF(#REF!="Yes",_xll.BQL.Query(#REF!&amp;"get(dropna(matches(groupcut(#S,by=#peer,n=10),long_comp_name().value == value(long_comp_name().value,['"&amp;D1392&amp;"']).value),true)) for(members('besgcov index'))","#asof",_xll.BQL.Date(#REF!),"#4 = classification_name(bics,4)","#3 = classification_name(bics,3)","#2 = classification_name(bics,2)","#if= "&amp;'[11]Peer Sheet'!$AE$2&amp;"","#Peer = "&amp;'[11]Peer Sheet'!$AE$3&amp;""),H1392)))</f>
        <v>#REF!</v>
      </c>
      <c r="M1392" s="28" t="e">
        <f>IF(#REF!="","",IF(D1392="","",IF(#REF!="Yes",_xll.BQL.Query(#REF!&amp;"get(dropna(matches(groupcut(#G,by=#peer,n=10),long_comp_name().value == value(long_comp_name().value,['"&amp;D1392&amp;"']).value),true)) for(members('besgcov index'))","#asof",_xll.BQL.Date(#REF!),"#4 = classification_name(bics,4)","#3 = classification_name(bics,3)","#2 = classification_name(bics,2)","#if= "&amp;'[11]Peer Sheet'!$AE$2&amp;"","#Peer = "&amp;'[11]Peer Sheet'!$AE$3&amp;""),I1392)))</f>
        <v>#REF!</v>
      </c>
    </row>
    <row r="1393" spans="11:13">
      <c r="K1393" s="28" t="e">
        <f>IF(#REF!="","",IF(D1393="","",IFERROR(IF(#REF!="Yes",_xll.BQL.Query(#REF!&amp;"get(dropna(matches(groupcut(#E,by=#peer,n=10),long_comp_name().value == value(long_comp_name().value,['"&amp;D1393&amp;"']).value),true)) for(members('besgcov index'))","#asof",_xll.BQL.Date(#REF!),"#4 = classification_name(bics,4)","#3 = classification_name(bics,3)","#2 = classification_name(bics,2)","#if= "&amp;'[11]Peer Sheet'!$AE$2&amp;"","#Peer = "&amp;'[11]Peer Sheet'!$AE$3&amp;""),G1393)*1,"-")))</f>
        <v>#REF!</v>
      </c>
      <c r="L1393" s="28" t="e">
        <f>IF(#REF!="","",IF(D1393="","",IF(#REF!="Yes",_xll.BQL.Query(#REF!&amp;"get(dropna(matches(groupcut(#S,by=#peer,n=10),long_comp_name().value == value(long_comp_name().value,['"&amp;D1393&amp;"']).value),true)) for(members('besgcov index'))","#asof",_xll.BQL.Date(#REF!),"#4 = classification_name(bics,4)","#3 = classification_name(bics,3)","#2 = classification_name(bics,2)","#if= "&amp;'[11]Peer Sheet'!$AE$2&amp;"","#Peer = "&amp;'[11]Peer Sheet'!$AE$3&amp;""),H1393)))</f>
        <v>#REF!</v>
      </c>
      <c r="M1393" s="28" t="e">
        <f>IF(#REF!="","",IF(D1393="","",IF(#REF!="Yes",_xll.BQL.Query(#REF!&amp;"get(dropna(matches(groupcut(#G,by=#peer,n=10),long_comp_name().value == value(long_comp_name().value,['"&amp;D1393&amp;"']).value),true)) for(members('besgcov index'))","#asof",_xll.BQL.Date(#REF!),"#4 = classification_name(bics,4)","#3 = classification_name(bics,3)","#2 = classification_name(bics,2)","#if= "&amp;'[11]Peer Sheet'!$AE$2&amp;"","#Peer = "&amp;'[11]Peer Sheet'!$AE$3&amp;""),I1393)))</f>
        <v>#REF!</v>
      </c>
    </row>
    <row r="1394" spans="11:13">
      <c r="K1394" s="28" t="e">
        <f>IF(#REF!="","",IF(D1394="","",IFERROR(IF(#REF!="Yes",_xll.BQL.Query(#REF!&amp;"get(dropna(matches(groupcut(#E,by=#peer,n=10),long_comp_name().value == value(long_comp_name().value,['"&amp;D1394&amp;"']).value),true)) for(members('besgcov index'))","#asof",_xll.BQL.Date(#REF!),"#4 = classification_name(bics,4)","#3 = classification_name(bics,3)","#2 = classification_name(bics,2)","#if= "&amp;'[11]Peer Sheet'!$AE$2&amp;"","#Peer = "&amp;'[11]Peer Sheet'!$AE$3&amp;""),G1394)*1,"-")))</f>
        <v>#REF!</v>
      </c>
      <c r="L1394" s="28" t="e">
        <f>IF(#REF!="","",IF(D1394="","",IF(#REF!="Yes",_xll.BQL.Query(#REF!&amp;"get(dropna(matches(groupcut(#S,by=#peer,n=10),long_comp_name().value == value(long_comp_name().value,['"&amp;D1394&amp;"']).value),true)) for(members('besgcov index'))","#asof",_xll.BQL.Date(#REF!),"#4 = classification_name(bics,4)","#3 = classification_name(bics,3)","#2 = classification_name(bics,2)","#if= "&amp;'[11]Peer Sheet'!$AE$2&amp;"","#Peer = "&amp;'[11]Peer Sheet'!$AE$3&amp;""),H1394)))</f>
        <v>#REF!</v>
      </c>
      <c r="M1394" s="28" t="e">
        <f>IF(#REF!="","",IF(D1394="","",IF(#REF!="Yes",_xll.BQL.Query(#REF!&amp;"get(dropna(matches(groupcut(#G,by=#peer,n=10),long_comp_name().value == value(long_comp_name().value,['"&amp;D1394&amp;"']).value),true)) for(members('besgcov index'))","#asof",_xll.BQL.Date(#REF!),"#4 = classification_name(bics,4)","#3 = classification_name(bics,3)","#2 = classification_name(bics,2)","#if= "&amp;'[11]Peer Sheet'!$AE$2&amp;"","#Peer = "&amp;'[11]Peer Sheet'!$AE$3&amp;""),I1394)))</f>
        <v>#REF!</v>
      </c>
    </row>
    <row r="1395" spans="11:13">
      <c r="K1395" s="28" t="e">
        <f>IF(#REF!="","",IF(D1395="","",IFERROR(IF(#REF!="Yes",_xll.BQL.Query(#REF!&amp;"get(dropna(matches(groupcut(#E,by=#peer,n=10),long_comp_name().value == value(long_comp_name().value,['"&amp;D1395&amp;"']).value),true)) for(members('besgcov index'))","#asof",_xll.BQL.Date(#REF!),"#4 = classification_name(bics,4)","#3 = classification_name(bics,3)","#2 = classification_name(bics,2)","#if= "&amp;'[11]Peer Sheet'!$AE$2&amp;"","#Peer = "&amp;'[11]Peer Sheet'!$AE$3&amp;""),G1395)*1,"-")))</f>
        <v>#REF!</v>
      </c>
      <c r="L1395" s="28" t="e">
        <f>IF(#REF!="","",IF(D1395="","",IF(#REF!="Yes",_xll.BQL.Query(#REF!&amp;"get(dropna(matches(groupcut(#S,by=#peer,n=10),long_comp_name().value == value(long_comp_name().value,['"&amp;D1395&amp;"']).value),true)) for(members('besgcov index'))","#asof",_xll.BQL.Date(#REF!),"#4 = classification_name(bics,4)","#3 = classification_name(bics,3)","#2 = classification_name(bics,2)","#if= "&amp;'[11]Peer Sheet'!$AE$2&amp;"","#Peer = "&amp;'[11]Peer Sheet'!$AE$3&amp;""),H1395)))</f>
        <v>#REF!</v>
      </c>
      <c r="M1395" s="28" t="e">
        <f>IF(#REF!="","",IF(D1395="","",IF(#REF!="Yes",_xll.BQL.Query(#REF!&amp;"get(dropna(matches(groupcut(#G,by=#peer,n=10),long_comp_name().value == value(long_comp_name().value,['"&amp;D1395&amp;"']).value),true)) for(members('besgcov index'))","#asof",_xll.BQL.Date(#REF!),"#4 = classification_name(bics,4)","#3 = classification_name(bics,3)","#2 = classification_name(bics,2)","#if= "&amp;'[11]Peer Sheet'!$AE$2&amp;"","#Peer = "&amp;'[11]Peer Sheet'!$AE$3&amp;""),I1395)))</f>
        <v>#REF!</v>
      </c>
    </row>
    <row r="1396" spans="11:13">
      <c r="K1396" s="28" t="e">
        <f>IF(#REF!="","",IF(D1396="","",IFERROR(IF(#REF!="Yes",_xll.BQL.Query(#REF!&amp;"get(dropna(matches(groupcut(#E,by=#peer,n=10),long_comp_name().value == value(long_comp_name().value,['"&amp;D1396&amp;"']).value),true)) for(members('besgcov index'))","#asof",_xll.BQL.Date(#REF!),"#4 = classification_name(bics,4)","#3 = classification_name(bics,3)","#2 = classification_name(bics,2)","#if= "&amp;'[11]Peer Sheet'!$AE$2&amp;"","#Peer = "&amp;'[11]Peer Sheet'!$AE$3&amp;""),G1396)*1,"-")))</f>
        <v>#REF!</v>
      </c>
      <c r="L1396" s="28" t="e">
        <f>IF(#REF!="","",IF(D1396="","",IF(#REF!="Yes",_xll.BQL.Query(#REF!&amp;"get(dropna(matches(groupcut(#S,by=#peer,n=10),long_comp_name().value == value(long_comp_name().value,['"&amp;D1396&amp;"']).value),true)) for(members('besgcov index'))","#asof",_xll.BQL.Date(#REF!),"#4 = classification_name(bics,4)","#3 = classification_name(bics,3)","#2 = classification_name(bics,2)","#if= "&amp;'[11]Peer Sheet'!$AE$2&amp;"","#Peer = "&amp;'[11]Peer Sheet'!$AE$3&amp;""),H1396)))</f>
        <v>#REF!</v>
      </c>
      <c r="M1396" s="28" t="e">
        <f>IF(#REF!="","",IF(D1396="","",IF(#REF!="Yes",_xll.BQL.Query(#REF!&amp;"get(dropna(matches(groupcut(#G,by=#peer,n=10),long_comp_name().value == value(long_comp_name().value,['"&amp;D1396&amp;"']).value),true)) for(members('besgcov index'))","#asof",_xll.BQL.Date(#REF!),"#4 = classification_name(bics,4)","#3 = classification_name(bics,3)","#2 = classification_name(bics,2)","#if= "&amp;'[11]Peer Sheet'!$AE$2&amp;"","#Peer = "&amp;'[11]Peer Sheet'!$AE$3&amp;""),I1396)))</f>
        <v>#REF!</v>
      </c>
    </row>
    <row r="1397" spans="11:13">
      <c r="K1397" s="28" t="e">
        <f>IF(#REF!="","",IF(D1397="","",IFERROR(IF(#REF!="Yes",_xll.BQL.Query(#REF!&amp;"get(dropna(matches(groupcut(#E,by=#peer,n=10),long_comp_name().value == value(long_comp_name().value,['"&amp;D1397&amp;"']).value),true)) for(members('besgcov index'))","#asof",_xll.BQL.Date(#REF!),"#4 = classification_name(bics,4)","#3 = classification_name(bics,3)","#2 = classification_name(bics,2)","#if= "&amp;'[11]Peer Sheet'!$AE$2&amp;"","#Peer = "&amp;'[11]Peer Sheet'!$AE$3&amp;""),G1397)*1,"-")))</f>
        <v>#REF!</v>
      </c>
      <c r="L1397" s="28" t="e">
        <f>IF(#REF!="","",IF(D1397="","",IF(#REF!="Yes",_xll.BQL.Query(#REF!&amp;"get(dropna(matches(groupcut(#S,by=#peer,n=10),long_comp_name().value == value(long_comp_name().value,['"&amp;D1397&amp;"']).value),true)) for(members('besgcov index'))","#asof",_xll.BQL.Date(#REF!),"#4 = classification_name(bics,4)","#3 = classification_name(bics,3)","#2 = classification_name(bics,2)","#if= "&amp;'[11]Peer Sheet'!$AE$2&amp;"","#Peer = "&amp;'[11]Peer Sheet'!$AE$3&amp;""),H1397)))</f>
        <v>#REF!</v>
      </c>
      <c r="M1397" s="28" t="e">
        <f>IF(#REF!="","",IF(D1397="","",IF(#REF!="Yes",_xll.BQL.Query(#REF!&amp;"get(dropna(matches(groupcut(#G,by=#peer,n=10),long_comp_name().value == value(long_comp_name().value,['"&amp;D1397&amp;"']).value),true)) for(members('besgcov index'))","#asof",_xll.BQL.Date(#REF!),"#4 = classification_name(bics,4)","#3 = classification_name(bics,3)","#2 = classification_name(bics,2)","#if= "&amp;'[11]Peer Sheet'!$AE$2&amp;"","#Peer = "&amp;'[11]Peer Sheet'!$AE$3&amp;""),I1397)))</f>
        <v>#REF!</v>
      </c>
    </row>
    <row r="1398" spans="11:13">
      <c r="K1398" s="28" t="e">
        <f>IF(#REF!="","",IF(D1398="","",IFERROR(IF(#REF!="Yes",_xll.BQL.Query(#REF!&amp;"get(dropna(matches(groupcut(#E,by=#peer,n=10),long_comp_name().value == value(long_comp_name().value,['"&amp;D1398&amp;"']).value),true)) for(members('besgcov index'))","#asof",_xll.BQL.Date(#REF!),"#4 = classification_name(bics,4)","#3 = classification_name(bics,3)","#2 = classification_name(bics,2)","#if= "&amp;'[11]Peer Sheet'!$AE$2&amp;"","#Peer = "&amp;'[11]Peer Sheet'!$AE$3&amp;""),G1398)*1,"-")))</f>
        <v>#REF!</v>
      </c>
      <c r="L1398" s="28" t="e">
        <f>IF(#REF!="","",IF(D1398="","",IF(#REF!="Yes",_xll.BQL.Query(#REF!&amp;"get(dropna(matches(groupcut(#S,by=#peer,n=10),long_comp_name().value == value(long_comp_name().value,['"&amp;D1398&amp;"']).value),true)) for(members('besgcov index'))","#asof",_xll.BQL.Date(#REF!),"#4 = classification_name(bics,4)","#3 = classification_name(bics,3)","#2 = classification_name(bics,2)","#if= "&amp;'[11]Peer Sheet'!$AE$2&amp;"","#Peer = "&amp;'[11]Peer Sheet'!$AE$3&amp;""),H1398)))</f>
        <v>#REF!</v>
      </c>
      <c r="M1398" s="28" t="e">
        <f>IF(#REF!="","",IF(D1398="","",IF(#REF!="Yes",_xll.BQL.Query(#REF!&amp;"get(dropna(matches(groupcut(#G,by=#peer,n=10),long_comp_name().value == value(long_comp_name().value,['"&amp;D1398&amp;"']).value),true)) for(members('besgcov index'))","#asof",_xll.BQL.Date(#REF!),"#4 = classification_name(bics,4)","#3 = classification_name(bics,3)","#2 = classification_name(bics,2)","#if= "&amp;'[11]Peer Sheet'!$AE$2&amp;"","#Peer = "&amp;'[11]Peer Sheet'!$AE$3&amp;""),I1398)))</f>
        <v>#REF!</v>
      </c>
    </row>
    <row r="1399" spans="11:13">
      <c r="K1399" s="28" t="e">
        <f>IF(#REF!="","",IF(D1399="","",IFERROR(IF(#REF!="Yes",_xll.BQL.Query(#REF!&amp;"get(dropna(matches(groupcut(#E,by=#peer,n=10),long_comp_name().value == value(long_comp_name().value,['"&amp;D1399&amp;"']).value),true)) for(members('besgcov index'))","#asof",_xll.BQL.Date(#REF!),"#4 = classification_name(bics,4)","#3 = classification_name(bics,3)","#2 = classification_name(bics,2)","#if= "&amp;'[11]Peer Sheet'!$AE$2&amp;"","#Peer = "&amp;'[11]Peer Sheet'!$AE$3&amp;""),G1399)*1,"-")))</f>
        <v>#REF!</v>
      </c>
      <c r="L1399" s="28" t="e">
        <f>IF(#REF!="","",IF(D1399="","",IF(#REF!="Yes",_xll.BQL.Query(#REF!&amp;"get(dropna(matches(groupcut(#S,by=#peer,n=10),long_comp_name().value == value(long_comp_name().value,['"&amp;D1399&amp;"']).value),true)) for(members('besgcov index'))","#asof",_xll.BQL.Date(#REF!),"#4 = classification_name(bics,4)","#3 = classification_name(bics,3)","#2 = classification_name(bics,2)","#if= "&amp;'[11]Peer Sheet'!$AE$2&amp;"","#Peer = "&amp;'[11]Peer Sheet'!$AE$3&amp;""),H1399)))</f>
        <v>#REF!</v>
      </c>
      <c r="M1399" s="28" t="e">
        <f>IF(#REF!="","",IF(D1399="","",IF(#REF!="Yes",_xll.BQL.Query(#REF!&amp;"get(dropna(matches(groupcut(#G,by=#peer,n=10),long_comp_name().value == value(long_comp_name().value,['"&amp;D1399&amp;"']).value),true)) for(members('besgcov index'))","#asof",_xll.BQL.Date(#REF!),"#4 = classification_name(bics,4)","#3 = classification_name(bics,3)","#2 = classification_name(bics,2)","#if= "&amp;'[11]Peer Sheet'!$AE$2&amp;"","#Peer = "&amp;'[11]Peer Sheet'!$AE$3&amp;""),I1399)))</f>
        <v>#REF!</v>
      </c>
    </row>
    <row r="1400" spans="11:13">
      <c r="K1400" s="28" t="e">
        <f>IF(#REF!="","",IF(D1400="","",IFERROR(IF(#REF!="Yes",_xll.BQL.Query(#REF!&amp;"get(dropna(matches(groupcut(#E,by=#peer,n=10),long_comp_name().value == value(long_comp_name().value,['"&amp;D1400&amp;"']).value),true)) for(members('besgcov index'))","#asof",_xll.BQL.Date(#REF!),"#4 = classification_name(bics,4)","#3 = classification_name(bics,3)","#2 = classification_name(bics,2)","#if= "&amp;'[11]Peer Sheet'!$AE$2&amp;"","#Peer = "&amp;'[11]Peer Sheet'!$AE$3&amp;""),G1400)*1,"-")))</f>
        <v>#REF!</v>
      </c>
      <c r="L1400" s="28" t="e">
        <f>IF(#REF!="","",IF(D1400="","",IF(#REF!="Yes",_xll.BQL.Query(#REF!&amp;"get(dropna(matches(groupcut(#S,by=#peer,n=10),long_comp_name().value == value(long_comp_name().value,['"&amp;D1400&amp;"']).value),true)) for(members('besgcov index'))","#asof",_xll.BQL.Date(#REF!),"#4 = classification_name(bics,4)","#3 = classification_name(bics,3)","#2 = classification_name(bics,2)","#if= "&amp;'[11]Peer Sheet'!$AE$2&amp;"","#Peer = "&amp;'[11]Peer Sheet'!$AE$3&amp;""),H1400)))</f>
        <v>#REF!</v>
      </c>
      <c r="M1400" s="28" t="e">
        <f>IF(#REF!="","",IF(D1400="","",IF(#REF!="Yes",_xll.BQL.Query(#REF!&amp;"get(dropna(matches(groupcut(#G,by=#peer,n=10),long_comp_name().value == value(long_comp_name().value,['"&amp;D1400&amp;"']).value),true)) for(members('besgcov index'))","#asof",_xll.BQL.Date(#REF!),"#4 = classification_name(bics,4)","#3 = classification_name(bics,3)","#2 = classification_name(bics,2)","#if= "&amp;'[11]Peer Sheet'!$AE$2&amp;"","#Peer = "&amp;'[11]Peer Sheet'!$AE$3&amp;""),I1400)))</f>
        <v>#REF!</v>
      </c>
    </row>
    <row r="1401" spans="11:13">
      <c r="K1401" s="28" t="e">
        <f>IF(#REF!="","",IF(D1401="","",IFERROR(IF(#REF!="Yes",_xll.BQL.Query(#REF!&amp;"get(dropna(matches(groupcut(#E,by=#peer,n=10),long_comp_name().value == value(long_comp_name().value,['"&amp;D1401&amp;"']).value),true)) for(members('besgcov index'))","#asof",_xll.BQL.Date(#REF!),"#4 = classification_name(bics,4)","#3 = classification_name(bics,3)","#2 = classification_name(bics,2)","#if= "&amp;'[11]Peer Sheet'!$AE$2&amp;"","#Peer = "&amp;'[11]Peer Sheet'!$AE$3&amp;""),G1401)*1,"-")))</f>
        <v>#REF!</v>
      </c>
      <c r="L1401" s="28" t="e">
        <f>IF(#REF!="","",IF(D1401="","",IF(#REF!="Yes",_xll.BQL.Query(#REF!&amp;"get(dropna(matches(groupcut(#S,by=#peer,n=10),long_comp_name().value == value(long_comp_name().value,['"&amp;D1401&amp;"']).value),true)) for(members('besgcov index'))","#asof",_xll.BQL.Date(#REF!),"#4 = classification_name(bics,4)","#3 = classification_name(bics,3)","#2 = classification_name(bics,2)","#if= "&amp;'[11]Peer Sheet'!$AE$2&amp;"","#Peer = "&amp;'[11]Peer Sheet'!$AE$3&amp;""),H1401)))</f>
        <v>#REF!</v>
      </c>
      <c r="M1401" s="28" t="e">
        <f>IF(#REF!="","",IF(D1401="","",IF(#REF!="Yes",_xll.BQL.Query(#REF!&amp;"get(dropna(matches(groupcut(#G,by=#peer,n=10),long_comp_name().value == value(long_comp_name().value,['"&amp;D1401&amp;"']).value),true)) for(members('besgcov index'))","#asof",_xll.BQL.Date(#REF!),"#4 = classification_name(bics,4)","#3 = classification_name(bics,3)","#2 = classification_name(bics,2)","#if= "&amp;'[11]Peer Sheet'!$AE$2&amp;"","#Peer = "&amp;'[11]Peer Sheet'!$AE$3&amp;""),I1401)))</f>
        <v>#REF!</v>
      </c>
    </row>
    <row r="1402" spans="11:13">
      <c r="K1402" s="28" t="e">
        <f>IF(#REF!="","",IF(D1402="","",IFERROR(IF(#REF!="Yes",_xll.BQL.Query(#REF!&amp;"get(dropna(matches(groupcut(#E,by=#peer,n=10),long_comp_name().value == value(long_comp_name().value,['"&amp;D1402&amp;"']).value),true)) for(members('besgcov index'))","#asof",_xll.BQL.Date(#REF!),"#4 = classification_name(bics,4)","#3 = classification_name(bics,3)","#2 = classification_name(bics,2)","#if= "&amp;'[11]Peer Sheet'!$AE$2&amp;"","#Peer = "&amp;'[11]Peer Sheet'!$AE$3&amp;""),G1402)*1,"-")))</f>
        <v>#REF!</v>
      </c>
      <c r="L1402" s="28" t="e">
        <f>IF(#REF!="","",IF(D1402="","",IF(#REF!="Yes",_xll.BQL.Query(#REF!&amp;"get(dropna(matches(groupcut(#S,by=#peer,n=10),long_comp_name().value == value(long_comp_name().value,['"&amp;D1402&amp;"']).value),true)) for(members('besgcov index'))","#asof",_xll.BQL.Date(#REF!),"#4 = classification_name(bics,4)","#3 = classification_name(bics,3)","#2 = classification_name(bics,2)","#if= "&amp;'[11]Peer Sheet'!$AE$2&amp;"","#Peer = "&amp;'[11]Peer Sheet'!$AE$3&amp;""),H1402)))</f>
        <v>#REF!</v>
      </c>
      <c r="M1402" s="28" t="e">
        <f>IF(#REF!="","",IF(D1402="","",IF(#REF!="Yes",_xll.BQL.Query(#REF!&amp;"get(dropna(matches(groupcut(#G,by=#peer,n=10),long_comp_name().value == value(long_comp_name().value,['"&amp;D1402&amp;"']).value),true)) for(members('besgcov index'))","#asof",_xll.BQL.Date(#REF!),"#4 = classification_name(bics,4)","#3 = classification_name(bics,3)","#2 = classification_name(bics,2)","#if= "&amp;'[11]Peer Sheet'!$AE$2&amp;"","#Peer = "&amp;'[11]Peer Sheet'!$AE$3&amp;""),I1402)))</f>
        <v>#REF!</v>
      </c>
    </row>
    <row r="1403" spans="11:13">
      <c r="K1403" s="28" t="e">
        <f>IF(#REF!="","",IF(D1403="","",IFERROR(IF(#REF!="Yes",_xll.BQL.Query(#REF!&amp;"get(dropna(matches(groupcut(#E,by=#peer,n=10),long_comp_name().value == value(long_comp_name().value,['"&amp;D1403&amp;"']).value),true)) for(members('besgcov index'))","#asof",_xll.BQL.Date(#REF!),"#4 = classification_name(bics,4)","#3 = classification_name(bics,3)","#2 = classification_name(bics,2)","#if= "&amp;'[11]Peer Sheet'!$AE$2&amp;"","#Peer = "&amp;'[11]Peer Sheet'!$AE$3&amp;""),G1403)*1,"-")))</f>
        <v>#REF!</v>
      </c>
      <c r="L1403" s="28" t="e">
        <f>IF(#REF!="","",IF(D1403="","",IF(#REF!="Yes",_xll.BQL.Query(#REF!&amp;"get(dropna(matches(groupcut(#S,by=#peer,n=10),long_comp_name().value == value(long_comp_name().value,['"&amp;D1403&amp;"']).value),true)) for(members('besgcov index'))","#asof",_xll.BQL.Date(#REF!),"#4 = classification_name(bics,4)","#3 = classification_name(bics,3)","#2 = classification_name(bics,2)","#if= "&amp;'[11]Peer Sheet'!$AE$2&amp;"","#Peer = "&amp;'[11]Peer Sheet'!$AE$3&amp;""),H1403)))</f>
        <v>#REF!</v>
      </c>
      <c r="M1403" s="28" t="e">
        <f>IF(#REF!="","",IF(D1403="","",IF(#REF!="Yes",_xll.BQL.Query(#REF!&amp;"get(dropna(matches(groupcut(#G,by=#peer,n=10),long_comp_name().value == value(long_comp_name().value,['"&amp;D1403&amp;"']).value),true)) for(members('besgcov index'))","#asof",_xll.BQL.Date(#REF!),"#4 = classification_name(bics,4)","#3 = classification_name(bics,3)","#2 = classification_name(bics,2)","#if= "&amp;'[11]Peer Sheet'!$AE$2&amp;"","#Peer = "&amp;'[11]Peer Sheet'!$AE$3&amp;""),I1403)))</f>
        <v>#REF!</v>
      </c>
    </row>
    <row r="1404" spans="11:13">
      <c r="K1404" s="28" t="e">
        <f>IF(#REF!="","",IF(D1404="","",IFERROR(IF(#REF!="Yes",_xll.BQL.Query(#REF!&amp;"get(dropna(matches(groupcut(#E,by=#peer,n=10),long_comp_name().value == value(long_comp_name().value,['"&amp;D1404&amp;"']).value),true)) for(members('besgcov index'))","#asof",_xll.BQL.Date(#REF!),"#4 = classification_name(bics,4)","#3 = classification_name(bics,3)","#2 = classification_name(bics,2)","#if= "&amp;'[11]Peer Sheet'!$AE$2&amp;"","#Peer = "&amp;'[11]Peer Sheet'!$AE$3&amp;""),G1404)*1,"-")))</f>
        <v>#REF!</v>
      </c>
      <c r="L1404" s="28" t="e">
        <f>IF(#REF!="","",IF(D1404="","",IF(#REF!="Yes",_xll.BQL.Query(#REF!&amp;"get(dropna(matches(groupcut(#S,by=#peer,n=10),long_comp_name().value == value(long_comp_name().value,['"&amp;D1404&amp;"']).value),true)) for(members('besgcov index'))","#asof",_xll.BQL.Date(#REF!),"#4 = classification_name(bics,4)","#3 = classification_name(bics,3)","#2 = classification_name(bics,2)","#if= "&amp;'[11]Peer Sheet'!$AE$2&amp;"","#Peer = "&amp;'[11]Peer Sheet'!$AE$3&amp;""),H1404)))</f>
        <v>#REF!</v>
      </c>
      <c r="M1404" s="28" t="e">
        <f>IF(#REF!="","",IF(D1404="","",IF(#REF!="Yes",_xll.BQL.Query(#REF!&amp;"get(dropna(matches(groupcut(#G,by=#peer,n=10),long_comp_name().value == value(long_comp_name().value,['"&amp;D1404&amp;"']).value),true)) for(members('besgcov index'))","#asof",_xll.BQL.Date(#REF!),"#4 = classification_name(bics,4)","#3 = classification_name(bics,3)","#2 = classification_name(bics,2)","#if= "&amp;'[11]Peer Sheet'!$AE$2&amp;"","#Peer = "&amp;'[11]Peer Sheet'!$AE$3&amp;""),I1404)))</f>
        <v>#REF!</v>
      </c>
    </row>
    <row r="1405" spans="11:13">
      <c r="K1405" s="28" t="e">
        <f>IF(#REF!="","",IF(D1405="","",IFERROR(IF(#REF!="Yes",_xll.BQL.Query(#REF!&amp;"get(dropna(matches(groupcut(#E,by=#peer,n=10),long_comp_name().value == value(long_comp_name().value,['"&amp;D1405&amp;"']).value),true)) for(members('besgcov index'))","#asof",_xll.BQL.Date(#REF!),"#4 = classification_name(bics,4)","#3 = classification_name(bics,3)","#2 = classification_name(bics,2)","#if= "&amp;'[11]Peer Sheet'!$AE$2&amp;"","#Peer = "&amp;'[11]Peer Sheet'!$AE$3&amp;""),G1405)*1,"-")))</f>
        <v>#REF!</v>
      </c>
      <c r="L1405" s="28" t="e">
        <f>IF(#REF!="","",IF(D1405="","",IF(#REF!="Yes",_xll.BQL.Query(#REF!&amp;"get(dropna(matches(groupcut(#S,by=#peer,n=10),long_comp_name().value == value(long_comp_name().value,['"&amp;D1405&amp;"']).value),true)) for(members('besgcov index'))","#asof",_xll.BQL.Date(#REF!),"#4 = classification_name(bics,4)","#3 = classification_name(bics,3)","#2 = classification_name(bics,2)","#if= "&amp;'[11]Peer Sheet'!$AE$2&amp;"","#Peer = "&amp;'[11]Peer Sheet'!$AE$3&amp;""),H1405)))</f>
        <v>#REF!</v>
      </c>
      <c r="M1405" s="28" t="e">
        <f>IF(#REF!="","",IF(D1405="","",IF(#REF!="Yes",_xll.BQL.Query(#REF!&amp;"get(dropna(matches(groupcut(#G,by=#peer,n=10),long_comp_name().value == value(long_comp_name().value,['"&amp;D1405&amp;"']).value),true)) for(members('besgcov index'))","#asof",_xll.BQL.Date(#REF!),"#4 = classification_name(bics,4)","#3 = classification_name(bics,3)","#2 = classification_name(bics,2)","#if= "&amp;'[11]Peer Sheet'!$AE$2&amp;"","#Peer = "&amp;'[11]Peer Sheet'!$AE$3&amp;""),I1405)))</f>
        <v>#REF!</v>
      </c>
    </row>
    <row r="1406" spans="11:13">
      <c r="K1406" s="28" t="e">
        <f>IF(#REF!="","",IF(D1406="","",IFERROR(IF(#REF!="Yes",_xll.BQL.Query(#REF!&amp;"get(dropna(matches(groupcut(#E,by=#peer,n=10),long_comp_name().value == value(long_comp_name().value,['"&amp;D1406&amp;"']).value),true)) for(members('besgcov index'))","#asof",_xll.BQL.Date(#REF!),"#4 = classification_name(bics,4)","#3 = classification_name(bics,3)","#2 = classification_name(bics,2)","#if= "&amp;'[11]Peer Sheet'!$AE$2&amp;"","#Peer = "&amp;'[11]Peer Sheet'!$AE$3&amp;""),G1406)*1,"-")))</f>
        <v>#REF!</v>
      </c>
      <c r="L1406" s="28" t="e">
        <f>IF(#REF!="","",IF(D1406="","",IF(#REF!="Yes",_xll.BQL.Query(#REF!&amp;"get(dropna(matches(groupcut(#S,by=#peer,n=10),long_comp_name().value == value(long_comp_name().value,['"&amp;D1406&amp;"']).value),true)) for(members('besgcov index'))","#asof",_xll.BQL.Date(#REF!),"#4 = classification_name(bics,4)","#3 = classification_name(bics,3)","#2 = classification_name(bics,2)","#if= "&amp;'[11]Peer Sheet'!$AE$2&amp;"","#Peer = "&amp;'[11]Peer Sheet'!$AE$3&amp;""),H1406)))</f>
        <v>#REF!</v>
      </c>
      <c r="M1406" s="28" t="e">
        <f>IF(#REF!="","",IF(D1406="","",IF(#REF!="Yes",_xll.BQL.Query(#REF!&amp;"get(dropna(matches(groupcut(#G,by=#peer,n=10),long_comp_name().value == value(long_comp_name().value,['"&amp;D1406&amp;"']).value),true)) for(members('besgcov index'))","#asof",_xll.BQL.Date(#REF!),"#4 = classification_name(bics,4)","#3 = classification_name(bics,3)","#2 = classification_name(bics,2)","#if= "&amp;'[11]Peer Sheet'!$AE$2&amp;"","#Peer = "&amp;'[11]Peer Sheet'!$AE$3&amp;""),I1406)))</f>
        <v>#REF!</v>
      </c>
    </row>
    <row r="1407" spans="11:13">
      <c r="K1407" s="28" t="e">
        <f>IF(#REF!="","",IF(D1407="","",IFERROR(IF(#REF!="Yes",_xll.BQL.Query(#REF!&amp;"get(dropna(matches(groupcut(#E,by=#peer,n=10),long_comp_name().value == value(long_comp_name().value,['"&amp;D1407&amp;"']).value),true)) for(members('besgcov index'))","#asof",_xll.BQL.Date(#REF!),"#4 = classification_name(bics,4)","#3 = classification_name(bics,3)","#2 = classification_name(bics,2)","#if= "&amp;'[11]Peer Sheet'!$AE$2&amp;"","#Peer = "&amp;'[11]Peer Sheet'!$AE$3&amp;""),G1407)*1,"-")))</f>
        <v>#REF!</v>
      </c>
      <c r="L1407" s="28" t="e">
        <f>IF(#REF!="","",IF(D1407="","",IF(#REF!="Yes",_xll.BQL.Query(#REF!&amp;"get(dropna(matches(groupcut(#S,by=#peer,n=10),long_comp_name().value == value(long_comp_name().value,['"&amp;D1407&amp;"']).value),true)) for(members('besgcov index'))","#asof",_xll.BQL.Date(#REF!),"#4 = classification_name(bics,4)","#3 = classification_name(bics,3)","#2 = classification_name(bics,2)","#if= "&amp;'[11]Peer Sheet'!$AE$2&amp;"","#Peer = "&amp;'[11]Peer Sheet'!$AE$3&amp;""),H1407)))</f>
        <v>#REF!</v>
      </c>
      <c r="M1407" s="28" t="e">
        <f>IF(#REF!="","",IF(D1407="","",IF(#REF!="Yes",_xll.BQL.Query(#REF!&amp;"get(dropna(matches(groupcut(#G,by=#peer,n=10),long_comp_name().value == value(long_comp_name().value,['"&amp;D1407&amp;"']).value),true)) for(members('besgcov index'))","#asof",_xll.BQL.Date(#REF!),"#4 = classification_name(bics,4)","#3 = classification_name(bics,3)","#2 = classification_name(bics,2)","#if= "&amp;'[11]Peer Sheet'!$AE$2&amp;"","#Peer = "&amp;'[11]Peer Sheet'!$AE$3&amp;""),I1407)))</f>
        <v>#REF!</v>
      </c>
    </row>
    <row r="1408" spans="11:13">
      <c r="K1408" s="28" t="e">
        <f>IF(#REF!="","",IF(D1408="","",IFERROR(IF(#REF!="Yes",_xll.BQL.Query(#REF!&amp;"get(dropna(matches(groupcut(#E,by=#peer,n=10),long_comp_name().value == value(long_comp_name().value,['"&amp;D1408&amp;"']).value),true)) for(members('besgcov index'))","#asof",_xll.BQL.Date(#REF!),"#4 = classification_name(bics,4)","#3 = classification_name(bics,3)","#2 = classification_name(bics,2)","#if= "&amp;'[11]Peer Sheet'!$AE$2&amp;"","#Peer = "&amp;'[11]Peer Sheet'!$AE$3&amp;""),G1408)*1,"-")))</f>
        <v>#REF!</v>
      </c>
      <c r="L1408" s="28" t="e">
        <f>IF(#REF!="","",IF(D1408="","",IF(#REF!="Yes",_xll.BQL.Query(#REF!&amp;"get(dropna(matches(groupcut(#S,by=#peer,n=10),long_comp_name().value == value(long_comp_name().value,['"&amp;D1408&amp;"']).value),true)) for(members('besgcov index'))","#asof",_xll.BQL.Date(#REF!),"#4 = classification_name(bics,4)","#3 = classification_name(bics,3)","#2 = classification_name(bics,2)","#if= "&amp;'[11]Peer Sheet'!$AE$2&amp;"","#Peer = "&amp;'[11]Peer Sheet'!$AE$3&amp;""),H1408)))</f>
        <v>#REF!</v>
      </c>
      <c r="M1408" s="28" t="e">
        <f>IF(#REF!="","",IF(D1408="","",IF(#REF!="Yes",_xll.BQL.Query(#REF!&amp;"get(dropna(matches(groupcut(#G,by=#peer,n=10),long_comp_name().value == value(long_comp_name().value,['"&amp;D1408&amp;"']).value),true)) for(members('besgcov index'))","#asof",_xll.BQL.Date(#REF!),"#4 = classification_name(bics,4)","#3 = classification_name(bics,3)","#2 = classification_name(bics,2)","#if= "&amp;'[11]Peer Sheet'!$AE$2&amp;"","#Peer = "&amp;'[11]Peer Sheet'!$AE$3&amp;""),I1408)))</f>
        <v>#REF!</v>
      </c>
    </row>
    <row r="1409" spans="11:13">
      <c r="K1409" s="28" t="e">
        <f>IF(#REF!="","",IF(D1409="","",IFERROR(IF(#REF!="Yes",_xll.BQL.Query(#REF!&amp;"get(dropna(matches(groupcut(#E,by=#peer,n=10),long_comp_name().value == value(long_comp_name().value,['"&amp;D1409&amp;"']).value),true)) for(members('besgcov index'))","#asof",_xll.BQL.Date(#REF!),"#4 = classification_name(bics,4)","#3 = classification_name(bics,3)","#2 = classification_name(bics,2)","#if= "&amp;'[11]Peer Sheet'!$AE$2&amp;"","#Peer = "&amp;'[11]Peer Sheet'!$AE$3&amp;""),G1409)*1,"-")))</f>
        <v>#REF!</v>
      </c>
      <c r="L1409" s="28" t="e">
        <f>IF(#REF!="","",IF(D1409="","",IF(#REF!="Yes",_xll.BQL.Query(#REF!&amp;"get(dropna(matches(groupcut(#S,by=#peer,n=10),long_comp_name().value == value(long_comp_name().value,['"&amp;D1409&amp;"']).value),true)) for(members('besgcov index'))","#asof",_xll.BQL.Date(#REF!),"#4 = classification_name(bics,4)","#3 = classification_name(bics,3)","#2 = classification_name(bics,2)","#if= "&amp;'[11]Peer Sheet'!$AE$2&amp;"","#Peer = "&amp;'[11]Peer Sheet'!$AE$3&amp;""),H1409)))</f>
        <v>#REF!</v>
      </c>
      <c r="M1409" s="28" t="e">
        <f>IF(#REF!="","",IF(D1409="","",IF(#REF!="Yes",_xll.BQL.Query(#REF!&amp;"get(dropna(matches(groupcut(#G,by=#peer,n=10),long_comp_name().value == value(long_comp_name().value,['"&amp;D1409&amp;"']).value),true)) for(members('besgcov index'))","#asof",_xll.BQL.Date(#REF!),"#4 = classification_name(bics,4)","#3 = classification_name(bics,3)","#2 = classification_name(bics,2)","#if= "&amp;'[11]Peer Sheet'!$AE$2&amp;"","#Peer = "&amp;'[11]Peer Sheet'!$AE$3&amp;""),I1409)))</f>
        <v>#REF!</v>
      </c>
    </row>
    <row r="1410" spans="11:13">
      <c r="K1410" s="28" t="e">
        <f>IF(#REF!="","",IF(D1410="","",IFERROR(IF(#REF!="Yes",_xll.BQL.Query(#REF!&amp;"get(dropna(matches(groupcut(#E,by=#peer,n=10),long_comp_name().value == value(long_comp_name().value,['"&amp;D1410&amp;"']).value),true)) for(members('besgcov index'))","#asof",_xll.BQL.Date(#REF!),"#4 = classification_name(bics,4)","#3 = classification_name(bics,3)","#2 = classification_name(bics,2)","#if= "&amp;'[11]Peer Sheet'!$AE$2&amp;"","#Peer = "&amp;'[11]Peer Sheet'!$AE$3&amp;""),G1410)*1,"-")))</f>
        <v>#REF!</v>
      </c>
      <c r="L1410" s="28" t="e">
        <f>IF(#REF!="","",IF(D1410="","",IF(#REF!="Yes",_xll.BQL.Query(#REF!&amp;"get(dropna(matches(groupcut(#S,by=#peer,n=10),long_comp_name().value == value(long_comp_name().value,['"&amp;D1410&amp;"']).value),true)) for(members('besgcov index'))","#asof",_xll.BQL.Date(#REF!),"#4 = classification_name(bics,4)","#3 = classification_name(bics,3)","#2 = classification_name(bics,2)","#if= "&amp;'[11]Peer Sheet'!$AE$2&amp;"","#Peer = "&amp;'[11]Peer Sheet'!$AE$3&amp;""),H1410)))</f>
        <v>#REF!</v>
      </c>
      <c r="M1410" s="28" t="e">
        <f>IF(#REF!="","",IF(D1410="","",IF(#REF!="Yes",_xll.BQL.Query(#REF!&amp;"get(dropna(matches(groupcut(#G,by=#peer,n=10),long_comp_name().value == value(long_comp_name().value,['"&amp;D1410&amp;"']).value),true)) for(members('besgcov index'))","#asof",_xll.BQL.Date(#REF!),"#4 = classification_name(bics,4)","#3 = classification_name(bics,3)","#2 = classification_name(bics,2)","#if= "&amp;'[11]Peer Sheet'!$AE$2&amp;"","#Peer = "&amp;'[11]Peer Sheet'!$AE$3&amp;""),I1410)))</f>
        <v>#REF!</v>
      </c>
    </row>
    <row r="1411" spans="11:13">
      <c r="K1411" s="28" t="e">
        <f>IF(#REF!="","",IF(D1411="","",IFERROR(IF(#REF!="Yes",_xll.BQL.Query(#REF!&amp;"get(dropna(matches(groupcut(#E,by=#peer,n=10),long_comp_name().value == value(long_comp_name().value,['"&amp;D1411&amp;"']).value),true)) for(members('besgcov index'))","#asof",_xll.BQL.Date(#REF!),"#4 = classification_name(bics,4)","#3 = classification_name(bics,3)","#2 = classification_name(bics,2)","#if= "&amp;'[11]Peer Sheet'!$AE$2&amp;"","#Peer = "&amp;'[11]Peer Sheet'!$AE$3&amp;""),G1411)*1,"-")))</f>
        <v>#REF!</v>
      </c>
      <c r="L1411" s="28" t="e">
        <f>IF(#REF!="","",IF(D1411="","",IF(#REF!="Yes",_xll.BQL.Query(#REF!&amp;"get(dropna(matches(groupcut(#S,by=#peer,n=10),long_comp_name().value == value(long_comp_name().value,['"&amp;D1411&amp;"']).value),true)) for(members('besgcov index'))","#asof",_xll.BQL.Date(#REF!),"#4 = classification_name(bics,4)","#3 = classification_name(bics,3)","#2 = classification_name(bics,2)","#if= "&amp;'[11]Peer Sheet'!$AE$2&amp;"","#Peer = "&amp;'[11]Peer Sheet'!$AE$3&amp;""),H1411)))</f>
        <v>#REF!</v>
      </c>
      <c r="M1411" s="28" t="e">
        <f>IF(#REF!="","",IF(D1411="","",IF(#REF!="Yes",_xll.BQL.Query(#REF!&amp;"get(dropna(matches(groupcut(#G,by=#peer,n=10),long_comp_name().value == value(long_comp_name().value,['"&amp;D1411&amp;"']).value),true)) for(members('besgcov index'))","#asof",_xll.BQL.Date(#REF!),"#4 = classification_name(bics,4)","#3 = classification_name(bics,3)","#2 = classification_name(bics,2)","#if= "&amp;'[11]Peer Sheet'!$AE$2&amp;"","#Peer = "&amp;'[11]Peer Sheet'!$AE$3&amp;""),I1411)))</f>
        <v>#REF!</v>
      </c>
    </row>
    <row r="1412" spans="11:13">
      <c r="K1412" s="28" t="e">
        <f>IF(#REF!="","",IF(D1412="","",IFERROR(IF(#REF!="Yes",_xll.BQL.Query(#REF!&amp;"get(dropna(matches(groupcut(#E,by=#peer,n=10),long_comp_name().value == value(long_comp_name().value,['"&amp;D1412&amp;"']).value),true)) for(members('besgcov index'))","#asof",_xll.BQL.Date(#REF!),"#4 = classification_name(bics,4)","#3 = classification_name(bics,3)","#2 = classification_name(bics,2)","#if= "&amp;'[11]Peer Sheet'!$AE$2&amp;"","#Peer = "&amp;'[11]Peer Sheet'!$AE$3&amp;""),G1412)*1,"-")))</f>
        <v>#REF!</v>
      </c>
      <c r="L1412" s="28" t="e">
        <f>IF(#REF!="","",IF(D1412="","",IF(#REF!="Yes",_xll.BQL.Query(#REF!&amp;"get(dropna(matches(groupcut(#S,by=#peer,n=10),long_comp_name().value == value(long_comp_name().value,['"&amp;D1412&amp;"']).value),true)) for(members('besgcov index'))","#asof",_xll.BQL.Date(#REF!),"#4 = classification_name(bics,4)","#3 = classification_name(bics,3)","#2 = classification_name(bics,2)","#if= "&amp;'[11]Peer Sheet'!$AE$2&amp;"","#Peer = "&amp;'[11]Peer Sheet'!$AE$3&amp;""),H1412)))</f>
        <v>#REF!</v>
      </c>
      <c r="M1412" s="28" t="e">
        <f>IF(#REF!="","",IF(D1412="","",IF(#REF!="Yes",_xll.BQL.Query(#REF!&amp;"get(dropna(matches(groupcut(#G,by=#peer,n=10),long_comp_name().value == value(long_comp_name().value,['"&amp;D1412&amp;"']).value),true)) for(members('besgcov index'))","#asof",_xll.BQL.Date(#REF!),"#4 = classification_name(bics,4)","#3 = classification_name(bics,3)","#2 = classification_name(bics,2)","#if= "&amp;'[11]Peer Sheet'!$AE$2&amp;"","#Peer = "&amp;'[11]Peer Sheet'!$AE$3&amp;""),I1412)))</f>
        <v>#REF!</v>
      </c>
    </row>
    <row r="1413" spans="11:13">
      <c r="K1413" s="28" t="e">
        <f>IF(#REF!="","",IF(D1413="","",IFERROR(IF(#REF!="Yes",_xll.BQL.Query(#REF!&amp;"get(dropna(matches(groupcut(#E,by=#peer,n=10),long_comp_name().value == value(long_comp_name().value,['"&amp;D1413&amp;"']).value),true)) for(members('besgcov index'))","#asof",_xll.BQL.Date(#REF!),"#4 = classification_name(bics,4)","#3 = classification_name(bics,3)","#2 = classification_name(bics,2)","#if= "&amp;'[11]Peer Sheet'!$AE$2&amp;"","#Peer = "&amp;'[11]Peer Sheet'!$AE$3&amp;""),G1413)*1,"-")))</f>
        <v>#REF!</v>
      </c>
      <c r="L1413" s="28" t="e">
        <f>IF(#REF!="","",IF(D1413="","",IF(#REF!="Yes",_xll.BQL.Query(#REF!&amp;"get(dropna(matches(groupcut(#S,by=#peer,n=10),long_comp_name().value == value(long_comp_name().value,['"&amp;D1413&amp;"']).value),true)) for(members('besgcov index'))","#asof",_xll.BQL.Date(#REF!),"#4 = classification_name(bics,4)","#3 = classification_name(bics,3)","#2 = classification_name(bics,2)","#if= "&amp;'[11]Peer Sheet'!$AE$2&amp;"","#Peer = "&amp;'[11]Peer Sheet'!$AE$3&amp;""),H1413)))</f>
        <v>#REF!</v>
      </c>
      <c r="M1413" s="28" t="e">
        <f>IF(#REF!="","",IF(D1413="","",IF(#REF!="Yes",_xll.BQL.Query(#REF!&amp;"get(dropna(matches(groupcut(#G,by=#peer,n=10),long_comp_name().value == value(long_comp_name().value,['"&amp;D1413&amp;"']).value),true)) for(members('besgcov index'))","#asof",_xll.BQL.Date(#REF!),"#4 = classification_name(bics,4)","#3 = classification_name(bics,3)","#2 = classification_name(bics,2)","#if= "&amp;'[11]Peer Sheet'!$AE$2&amp;"","#Peer = "&amp;'[11]Peer Sheet'!$AE$3&amp;""),I1413)))</f>
        <v>#REF!</v>
      </c>
    </row>
    <row r="1414" spans="11:13">
      <c r="K1414" s="28" t="e">
        <f>IF(#REF!="","",IF(D1414="","",IFERROR(IF(#REF!="Yes",_xll.BQL.Query(#REF!&amp;"get(dropna(matches(groupcut(#E,by=#peer,n=10),long_comp_name().value == value(long_comp_name().value,['"&amp;D1414&amp;"']).value),true)) for(members('besgcov index'))","#asof",_xll.BQL.Date(#REF!),"#4 = classification_name(bics,4)","#3 = classification_name(bics,3)","#2 = classification_name(bics,2)","#if= "&amp;'[11]Peer Sheet'!$AE$2&amp;"","#Peer = "&amp;'[11]Peer Sheet'!$AE$3&amp;""),G1414)*1,"-")))</f>
        <v>#REF!</v>
      </c>
      <c r="L1414" s="28" t="e">
        <f>IF(#REF!="","",IF(D1414="","",IF(#REF!="Yes",_xll.BQL.Query(#REF!&amp;"get(dropna(matches(groupcut(#S,by=#peer,n=10),long_comp_name().value == value(long_comp_name().value,['"&amp;D1414&amp;"']).value),true)) for(members('besgcov index'))","#asof",_xll.BQL.Date(#REF!),"#4 = classification_name(bics,4)","#3 = classification_name(bics,3)","#2 = classification_name(bics,2)","#if= "&amp;'[11]Peer Sheet'!$AE$2&amp;"","#Peer = "&amp;'[11]Peer Sheet'!$AE$3&amp;""),H1414)))</f>
        <v>#REF!</v>
      </c>
      <c r="M1414" s="28" t="e">
        <f>IF(#REF!="","",IF(D1414="","",IF(#REF!="Yes",_xll.BQL.Query(#REF!&amp;"get(dropna(matches(groupcut(#G,by=#peer,n=10),long_comp_name().value == value(long_comp_name().value,['"&amp;D1414&amp;"']).value),true)) for(members('besgcov index'))","#asof",_xll.BQL.Date(#REF!),"#4 = classification_name(bics,4)","#3 = classification_name(bics,3)","#2 = classification_name(bics,2)","#if= "&amp;'[11]Peer Sheet'!$AE$2&amp;"","#Peer = "&amp;'[11]Peer Sheet'!$AE$3&amp;""),I1414)))</f>
        <v>#REF!</v>
      </c>
    </row>
    <row r="1415" spans="11:13">
      <c r="K1415" s="28" t="e">
        <f>IF(#REF!="","",IF(D1415="","",IFERROR(IF(#REF!="Yes",_xll.BQL.Query(#REF!&amp;"get(dropna(matches(groupcut(#E,by=#peer,n=10),long_comp_name().value == value(long_comp_name().value,['"&amp;D1415&amp;"']).value),true)) for(members('besgcov index'))","#asof",_xll.BQL.Date(#REF!),"#4 = classification_name(bics,4)","#3 = classification_name(bics,3)","#2 = classification_name(bics,2)","#if= "&amp;'[11]Peer Sheet'!$AE$2&amp;"","#Peer = "&amp;'[11]Peer Sheet'!$AE$3&amp;""),G1415)*1,"-")))</f>
        <v>#REF!</v>
      </c>
      <c r="L1415" s="28" t="e">
        <f>IF(#REF!="","",IF(D1415="","",IF(#REF!="Yes",_xll.BQL.Query(#REF!&amp;"get(dropna(matches(groupcut(#S,by=#peer,n=10),long_comp_name().value == value(long_comp_name().value,['"&amp;D1415&amp;"']).value),true)) for(members('besgcov index'))","#asof",_xll.BQL.Date(#REF!),"#4 = classification_name(bics,4)","#3 = classification_name(bics,3)","#2 = classification_name(bics,2)","#if= "&amp;'[11]Peer Sheet'!$AE$2&amp;"","#Peer = "&amp;'[11]Peer Sheet'!$AE$3&amp;""),H1415)))</f>
        <v>#REF!</v>
      </c>
      <c r="M1415" s="28" t="e">
        <f>IF(#REF!="","",IF(D1415="","",IF(#REF!="Yes",_xll.BQL.Query(#REF!&amp;"get(dropna(matches(groupcut(#G,by=#peer,n=10),long_comp_name().value == value(long_comp_name().value,['"&amp;D1415&amp;"']).value),true)) for(members('besgcov index'))","#asof",_xll.BQL.Date(#REF!),"#4 = classification_name(bics,4)","#3 = classification_name(bics,3)","#2 = classification_name(bics,2)","#if= "&amp;'[11]Peer Sheet'!$AE$2&amp;"","#Peer = "&amp;'[11]Peer Sheet'!$AE$3&amp;""),I1415)))</f>
        <v>#REF!</v>
      </c>
    </row>
    <row r="1416" spans="11:13">
      <c r="K1416" s="28" t="e">
        <f>IF(#REF!="","",IF(D1416="","",IFERROR(IF(#REF!="Yes",_xll.BQL.Query(#REF!&amp;"get(dropna(matches(groupcut(#E,by=#peer,n=10),long_comp_name().value == value(long_comp_name().value,['"&amp;D1416&amp;"']).value),true)) for(members('besgcov index'))","#asof",_xll.BQL.Date(#REF!),"#4 = classification_name(bics,4)","#3 = classification_name(bics,3)","#2 = classification_name(bics,2)","#if= "&amp;'[11]Peer Sheet'!$AE$2&amp;"","#Peer = "&amp;'[11]Peer Sheet'!$AE$3&amp;""),G1416)*1,"-")))</f>
        <v>#REF!</v>
      </c>
      <c r="L1416" s="28" t="e">
        <f>IF(#REF!="","",IF(D1416="","",IF(#REF!="Yes",_xll.BQL.Query(#REF!&amp;"get(dropna(matches(groupcut(#S,by=#peer,n=10),long_comp_name().value == value(long_comp_name().value,['"&amp;D1416&amp;"']).value),true)) for(members('besgcov index'))","#asof",_xll.BQL.Date(#REF!),"#4 = classification_name(bics,4)","#3 = classification_name(bics,3)","#2 = classification_name(bics,2)","#if= "&amp;'[11]Peer Sheet'!$AE$2&amp;"","#Peer = "&amp;'[11]Peer Sheet'!$AE$3&amp;""),H1416)))</f>
        <v>#REF!</v>
      </c>
      <c r="M1416" s="28" t="e">
        <f>IF(#REF!="","",IF(D1416="","",IF(#REF!="Yes",_xll.BQL.Query(#REF!&amp;"get(dropna(matches(groupcut(#G,by=#peer,n=10),long_comp_name().value == value(long_comp_name().value,['"&amp;D1416&amp;"']).value),true)) for(members('besgcov index'))","#asof",_xll.BQL.Date(#REF!),"#4 = classification_name(bics,4)","#3 = classification_name(bics,3)","#2 = classification_name(bics,2)","#if= "&amp;'[11]Peer Sheet'!$AE$2&amp;"","#Peer = "&amp;'[11]Peer Sheet'!$AE$3&amp;""),I1416)))</f>
        <v>#REF!</v>
      </c>
    </row>
    <row r="1417" spans="11:13">
      <c r="K1417" s="28" t="e">
        <f>IF(#REF!="","",IF(D1417="","",IFERROR(IF(#REF!="Yes",_xll.BQL.Query(#REF!&amp;"get(dropna(matches(groupcut(#E,by=#peer,n=10),long_comp_name().value == value(long_comp_name().value,['"&amp;D1417&amp;"']).value),true)) for(members('besgcov index'))","#asof",_xll.BQL.Date(#REF!),"#4 = classification_name(bics,4)","#3 = classification_name(bics,3)","#2 = classification_name(bics,2)","#if= "&amp;'[11]Peer Sheet'!$AE$2&amp;"","#Peer = "&amp;'[11]Peer Sheet'!$AE$3&amp;""),G1417)*1,"-")))</f>
        <v>#REF!</v>
      </c>
      <c r="L1417" s="28" t="e">
        <f>IF(#REF!="","",IF(D1417="","",IF(#REF!="Yes",_xll.BQL.Query(#REF!&amp;"get(dropna(matches(groupcut(#S,by=#peer,n=10),long_comp_name().value == value(long_comp_name().value,['"&amp;D1417&amp;"']).value),true)) for(members('besgcov index'))","#asof",_xll.BQL.Date(#REF!),"#4 = classification_name(bics,4)","#3 = classification_name(bics,3)","#2 = classification_name(bics,2)","#if= "&amp;'[11]Peer Sheet'!$AE$2&amp;"","#Peer = "&amp;'[11]Peer Sheet'!$AE$3&amp;""),H1417)))</f>
        <v>#REF!</v>
      </c>
      <c r="M1417" s="28" t="e">
        <f>IF(#REF!="","",IF(D1417="","",IF(#REF!="Yes",_xll.BQL.Query(#REF!&amp;"get(dropna(matches(groupcut(#G,by=#peer,n=10),long_comp_name().value == value(long_comp_name().value,['"&amp;D1417&amp;"']).value),true)) for(members('besgcov index'))","#asof",_xll.BQL.Date(#REF!),"#4 = classification_name(bics,4)","#3 = classification_name(bics,3)","#2 = classification_name(bics,2)","#if= "&amp;'[11]Peer Sheet'!$AE$2&amp;"","#Peer = "&amp;'[11]Peer Sheet'!$AE$3&amp;""),I1417)))</f>
        <v>#REF!</v>
      </c>
    </row>
    <row r="1418" spans="11:13">
      <c r="K1418" s="28" t="e">
        <f>IF(#REF!="","",IF(D1418="","",IFERROR(IF(#REF!="Yes",_xll.BQL.Query(#REF!&amp;"get(dropna(matches(groupcut(#E,by=#peer,n=10),long_comp_name().value == value(long_comp_name().value,['"&amp;D1418&amp;"']).value),true)) for(members('besgcov index'))","#asof",_xll.BQL.Date(#REF!),"#4 = classification_name(bics,4)","#3 = classification_name(bics,3)","#2 = classification_name(bics,2)","#if= "&amp;'[11]Peer Sheet'!$AE$2&amp;"","#Peer = "&amp;'[11]Peer Sheet'!$AE$3&amp;""),G1418)*1,"-")))</f>
        <v>#REF!</v>
      </c>
      <c r="L1418" s="28" t="e">
        <f>IF(#REF!="","",IF(D1418="","",IF(#REF!="Yes",_xll.BQL.Query(#REF!&amp;"get(dropna(matches(groupcut(#S,by=#peer,n=10),long_comp_name().value == value(long_comp_name().value,['"&amp;D1418&amp;"']).value),true)) for(members('besgcov index'))","#asof",_xll.BQL.Date(#REF!),"#4 = classification_name(bics,4)","#3 = classification_name(bics,3)","#2 = classification_name(bics,2)","#if= "&amp;'[11]Peer Sheet'!$AE$2&amp;"","#Peer = "&amp;'[11]Peer Sheet'!$AE$3&amp;""),H1418)))</f>
        <v>#REF!</v>
      </c>
      <c r="M1418" s="28" t="e">
        <f>IF(#REF!="","",IF(D1418="","",IF(#REF!="Yes",_xll.BQL.Query(#REF!&amp;"get(dropna(matches(groupcut(#G,by=#peer,n=10),long_comp_name().value == value(long_comp_name().value,['"&amp;D1418&amp;"']).value),true)) for(members('besgcov index'))","#asof",_xll.BQL.Date(#REF!),"#4 = classification_name(bics,4)","#3 = classification_name(bics,3)","#2 = classification_name(bics,2)","#if= "&amp;'[11]Peer Sheet'!$AE$2&amp;"","#Peer = "&amp;'[11]Peer Sheet'!$AE$3&amp;""),I1418)))</f>
        <v>#REF!</v>
      </c>
    </row>
    <row r="1419" spans="11:13">
      <c r="K1419" s="28" t="e">
        <f>IF(#REF!="","",IF(D1419="","",IFERROR(IF(#REF!="Yes",_xll.BQL.Query(#REF!&amp;"get(dropna(matches(groupcut(#E,by=#peer,n=10),long_comp_name().value == value(long_comp_name().value,['"&amp;D1419&amp;"']).value),true)) for(members('besgcov index'))","#asof",_xll.BQL.Date(#REF!),"#4 = classification_name(bics,4)","#3 = classification_name(bics,3)","#2 = classification_name(bics,2)","#if= "&amp;'[11]Peer Sheet'!$AE$2&amp;"","#Peer = "&amp;'[11]Peer Sheet'!$AE$3&amp;""),G1419)*1,"-")))</f>
        <v>#REF!</v>
      </c>
      <c r="L1419" s="28" t="e">
        <f>IF(#REF!="","",IF(D1419="","",IF(#REF!="Yes",_xll.BQL.Query(#REF!&amp;"get(dropna(matches(groupcut(#S,by=#peer,n=10),long_comp_name().value == value(long_comp_name().value,['"&amp;D1419&amp;"']).value),true)) for(members('besgcov index'))","#asof",_xll.BQL.Date(#REF!),"#4 = classification_name(bics,4)","#3 = classification_name(bics,3)","#2 = classification_name(bics,2)","#if= "&amp;'[11]Peer Sheet'!$AE$2&amp;"","#Peer = "&amp;'[11]Peer Sheet'!$AE$3&amp;""),H1419)))</f>
        <v>#REF!</v>
      </c>
      <c r="M1419" s="28" t="e">
        <f>IF(#REF!="","",IF(D1419="","",IF(#REF!="Yes",_xll.BQL.Query(#REF!&amp;"get(dropna(matches(groupcut(#G,by=#peer,n=10),long_comp_name().value == value(long_comp_name().value,['"&amp;D1419&amp;"']).value),true)) for(members('besgcov index'))","#asof",_xll.BQL.Date(#REF!),"#4 = classification_name(bics,4)","#3 = classification_name(bics,3)","#2 = classification_name(bics,2)","#if= "&amp;'[11]Peer Sheet'!$AE$2&amp;"","#Peer = "&amp;'[11]Peer Sheet'!$AE$3&amp;""),I1419)))</f>
        <v>#REF!</v>
      </c>
    </row>
    <row r="1420" spans="11:13">
      <c r="K1420" s="28" t="e">
        <f>IF(#REF!="","",IF(D1420="","",IFERROR(IF(#REF!="Yes",_xll.BQL.Query(#REF!&amp;"get(dropna(matches(groupcut(#E,by=#peer,n=10),long_comp_name().value == value(long_comp_name().value,['"&amp;D1420&amp;"']).value),true)) for(members('besgcov index'))","#asof",_xll.BQL.Date(#REF!),"#4 = classification_name(bics,4)","#3 = classification_name(bics,3)","#2 = classification_name(bics,2)","#if= "&amp;'[11]Peer Sheet'!$AE$2&amp;"","#Peer = "&amp;'[11]Peer Sheet'!$AE$3&amp;""),G1420)*1,"-")))</f>
        <v>#REF!</v>
      </c>
      <c r="L1420" s="28" t="e">
        <f>IF(#REF!="","",IF(D1420="","",IF(#REF!="Yes",_xll.BQL.Query(#REF!&amp;"get(dropna(matches(groupcut(#S,by=#peer,n=10),long_comp_name().value == value(long_comp_name().value,['"&amp;D1420&amp;"']).value),true)) for(members('besgcov index'))","#asof",_xll.BQL.Date(#REF!),"#4 = classification_name(bics,4)","#3 = classification_name(bics,3)","#2 = classification_name(bics,2)","#if= "&amp;'[11]Peer Sheet'!$AE$2&amp;"","#Peer = "&amp;'[11]Peer Sheet'!$AE$3&amp;""),H1420)))</f>
        <v>#REF!</v>
      </c>
      <c r="M1420" s="28" t="e">
        <f>IF(#REF!="","",IF(D1420="","",IF(#REF!="Yes",_xll.BQL.Query(#REF!&amp;"get(dropna(matches(groupcut(#G,by=#peer,n=10),long_comp_name().value == value(long_comp_name().value,['"&amp;D1420&amp;"']).value),true)) for(members('besgcov index'))","#asof",_xll.BQL.Date(#REF!),"#4 = classification_name(bics,4)","#3 = classification_name(bics,3)","#2 = classification_name(bics,2)","#if= "&amp;'[11]Peer Sheet'!$AE$2&amp;"","#Peer = "&amp;'[11]Peer Sheet'!$AE$3&amp;""),I1420)))</f>
        <v>#REF!</v>
      </c>
    </row>
    <row r="1421" spans="11:13">
      <c r="K1421" s="28" t="e">
        <f>IF(#REF!="","",IF(D1421="","",IFERROR(IF(#REF!="Yes",_xll.BQL.Query(#REF!&amp;"get(dropna(matches(groupcut(#E,by=#peer,n=10),long_comp_name().value == value(long_comp_name().value,['"&amp;D1421&amp;"']).value),true)) for(members('besgcov index'))","#asof",_xll.BQL.Date(#REF!),"#4 = classification_name(bics,4)","#3 = classification_name(bics,3)","#2 = classification_name(bics,2)","#if= "&amp;'[11]Peer Sheet'!$AE$2&amp;"","#Peer = "&amp;'[11]Peer Sheet'!$AE$3&amp;""),G1421)*1,"-")))</f>
        <v>#REF!</v>
      </c>
      <c r="L1421" s="28" t="e">
        <f>IF(#REF!="","",IF(D1421="","",IF(#REF!="Yes",_xll.BQL.Query(#REF!&amp;"get(dropna(matches(groupcut(#S,by=#peer,n=10),long_comp_name().value == value(long_comp_name().value,['"&amp;D1421&amp;"']).value),true)) for(members('besgcov index'))","#asof",_xll.BQL.Date(#REF!),"#4 = classification_name(bics,4)","#3 = classification_name(bics,3)","#2 = classification_name(bics,2)","#if= "&amp;'[11]Peer Sheet'!$AE$2&amp;"","#Peer = "&amp;'[11]Peer Sheet'!$AE$3&amp;""),H1421)))</f>
        <v>#REF!</v>
      </c>
      <c r="M1421" s="28" t="e">
        <f>IF(#REF!="","",IF(D1421="","",IF(#REF!="Yes",_xll.BQL.Query(#REF!&amp;"get(dropna(matches(groupcut(#G,by=#peer,n=10),long_comp_name().value == value(long_comp_name().value,['"&amp;D1421&amp;"']).value),true)) for(members('besgcov index'))","#asof",_xll.BQL.Date(#REF!),"#4 = classification_name(bics,4)","#3 = classification_name(bics,3)","#2 = classification_name(bics,2)","#if= "&amp;'[11]Peer Sheet'!$AE$2&amp;"","#Peer = "&amp;'[11]Peer Sheet'!$AE$3&amp;""),I1421)))</f>
        <v>#REF!</v>
      </c>
    </row>
    <row r="1422" spans="11:13">
      <c r="K1422" s="28" t="e">
        <f>IF(#REF!="","",IF(D1422="","",IFERROR(IF(#REF!="Yes",_xll.BQL.Query(#REF!&amp;"get(dropna(matches(groupcut(#E,by=#peer,n=10),long_comp_name().value == value(long_comp_name().value,['"&amp;D1422&amp;"']).value),true)) for(members('besgcov index'))","#asof",_xll.BQL.Date(#REF!),"#4 = classification_name(bics,4)","#3 = classification_name(bics,3)","#2 = classification_name(bics,2)","#if= "&amp;'[11]Peer Sheet'!$AE$2&amp;"","#Peer = "&amp;'[11]Peer Sheet'!$AE$3&amp;""),G1422)*1,"-")))</f>
        <v>#REF!</v>
      </c>
      <c r="L1422" s="28" t="e">
        <f>IF(#REF!="","",IF(D1422="","",IF(#REF!="Yes",_xll.BQL.Query(#REF!&amp;"get(dropna(matches(groupcut(#S,by=#peer,n=10),long_comp_name().value == value(long_comp_name().value,['"&amp;D1422&amp;"']).value),true)) for(members('besgcov index'))","#asof",_xll.BQL.Date(#REF!),"#4 = classification_name(bics,4)","#3 = classification_name(bics,3)","#2 = classification_name(bics,2)","#if= "&amp;'[11]Peer Sheet'!$AE$2&amp;"","#Peer = "&amp;'[11]Peer Sheet'!$AE$3&amp;""),H1422)))</f>
        <v>#REF!</v>
      </c>
      <c r="M1422" s="28" t="e">
        <f>IF(#REF!="","",IF(D1422="","",IF(#REF!="Yes",_xll.BQL.Query(#REF!&amp;"get(dropna(matches(groupcut(#G,by=#peer,n=10),long_comp_name().value == value(long_comp_name().value,['"&amp;D1422&amp;"']).value),true)) for(members('besgcov index'))","#asof",_xll.BQL.Date(#REF!),"#4 = classification_name(bics,4)","#3 = classification_name(bics,3)","#2 = classification_name(bics,2)","#if= "&amp;'[11]Peer Sheet'!$AE$2&amp;"","#Peer = "&amp;'[11]Peer Sheet'!$AE$3&amp;""),I1422)))</f>
        <v>#REF!</v>
      </c>
    </row>
    <row r="1423" spans="11:13">
      <c r="K1423" s="28" t="e">
        <f>IF(#REF!="","",IF(D1423="","",IFERROR(IF(#REF!="Yes",_xll.BQL.Query(#REF!&amp;"get(dropna(matches(groupcut(#E,by=#peer,n=10),long_comp_name().value == value(long_comp_name().value,['"&amp;D1423&amp;"']).value),true)) for(members('besgcov index'))","#asof",_xll.BQL.Date(#REF!),"#4 = classification_name(bics,4)","#3 = classification_name(bics,3)","#2 = classification_name(bics,2)","#if= "&amp;'[11]Peer Sheet'!$AE$2&amp;"","#Peer = "&amp;'[11]Peer Sheet'!$AE$3&amp;""),G1423)*1,"-")))</f>
        <v>#REF!</v>
      </c>
      <c r="L1423" s="28" t="e">
        <f>IF(#REF!="","",IF(D1423="","",IF(#REF!="Yes",_xll.BQL.Query(#REF!&amp;"get(dropna(matches(groupcut(#S,by=#peer,n=10),long_comp_name().value == value(long_comp_name().value,['"&amp;D1423&amp;"']).value),true)) for(members('besgcov index'))","#asof",_xll.BQL.Date(#REF!),"#4 = classification_name(bics,4)","#3 = classification_name(bics,3)","#2 = classification_name(bics,2)","#if= "&amp;'[11]Peer Sheet'!$AE$2&amp;"","#Peer = "&amp;'[11]Peer Sheet'!$AE$3&amp;""),H1423)))</f>
        <v>#REF!</v>
      </c>
      <c r="M1423" s="28" t="e">
        <f>IF(#REF!="","",IF(D1423="","",IF(#REF!="Yes",_xll.BQL.Query(#REF!&amp;"get(dropna(matches(groupcut(#G,by=#peer,n=10),long_comp_name().value == value(long_comp_name().value,['"&amp;D1423&amp;"']).value),true)) for(members('besgcov index'))","#asof",_xll.BQL.Date(#REF!),"#4 = classification_name(bics,4)","#3 = classification_name(bics,3)","#2 = classification_name(bics,2)","#if= "&amp;'[11]Peer Sheet'!$AE$2&amp;"","#Peer = "&amp;'[11]Peer Sheet'!$AE$3&amp;""),I1423)))</f>
        <v>#REF!</v>
      </c>
    </row>
    <row r="1424" spans="11:13">
      <c r="K1424" s="28" t="e">
        <f>IF(#REF!="","",IF(D1424="","",IFERROR(IF(#REF!="Yes",_xll.BQL.Query(#REF!&amp;"get(dropna(matches(groupcut(#E,by=#peer,n=10),long_comp_name().value == value(long_comp_name().value,['"&amp;D1424&amp;"']).value),true)) for(members('besgcov index'))","#asof",_xll.BQL.Date(#REF!),"#4 = classification_name(bics,4)","#3 = classification_name(bics,3)","#2 = classification_name(bics,2)","#if= "&amp;'[11]Peer Sheet'!$AE$2&amp;"","#Peer = "&amp;'[11]Peer Sheet'!$AE$3&amp;""),G1424)*1,"-")))</f>
        <v>#REF!</v>
      </c>
      <c r="L1424" s="28" t="e">
        <f>IF(#REF!="","",IF(D1424="","",IF(#REF!="Yes",_xll.BQL.Query(#REF!&amp;"get(dropna(matches(groupcut(#S,by=#peer,n=10),long_comp_name().value == value(long_comp_name().value,['"&amp;D1424&amp;"']).value),true)) for(members('besgcov index'))","#asof",_xll.BQL.Date(#REF!),"#4 = classification_name(bics,4)","#3 = classification_name(bics,3)","#2 = classification_name(bics,2)","#if= "&amp;'[11]Peer Sheet'!$AE$2&amp;"","#Peer = "&amp;'[11]Peer Sheet'!$AE$3&amp;""),H1424)))</f>
        <v>#REF!</v>
      </c>
      <c r="M1424" s="28" t="e">
        <f>IF(#REF!="","",IF(D1424="","",IF(#REF!="Yes",_xll.BQL.Query(#REF!&amp;"get(dropna(matches(groupcut(#G,by=#peer,n=10),long_comp_name().value == value(long_comp_name().value,['"&amp;D1424&amp;"']).value),true)) for(members('besgcov index'))","#asof",_xll.BQL.Date(#REF!),"#4 = classification_name(bics,4)","#3 = classification_name(bics,3)","#2 = classification_name(bics,2)","#if= "&amp;'[11]Peer Sheet'!$AE$2&amp;"","#Peer = "&amp;'[11]Peer Sheet'!$AE$3&amp;""),I1424)))</f>
        <v>#REF!</v>
      </c>
    </row>
    <row r="1425" spans="11:13">
      <c r="K1425" s="28" t="e">
        <f>IF(#REF!="","",IF(D1425="","",IFERROR(IF(#REF!="Yes",_xll.BQL.Query(#REF!&amp;"get(dropna(matches(groupcut(#E,by=#peer,n=10),long_comp_name().value == value(long_comp_name().value,['"&amp;D1425&amp;"']).value),true)) for(members('besgcov index'))","#asof",_xll.BQL.Date(#REF!),"#4 = classification_name(bics,4)","#3 = classification_name(bics,3)","#2 = classification_name(bics,2)","#if= "&amp;'[11]Peer Sheet'!$AE$2&amp;"","#Peer = "&amp;'[11]Peer Sheet'!$AE$3&amp;""),G1425)*1,"-")))</f>
        <v>#REF!</v>
      </c>
      <c r="L1425" s="28" t="e">
        <f>IF(#REF!="","",IF(D1425="","",IF(#REF!="Yes",_xll.BQL.Query(#REF!&amp;"get(dropna(matches(groupcut(#S,by=#peer,n=10),long_comp_name().value == value(long_comp_name().value,['"&amp;D1425&amp;"']).value),true)) for(members('besgcov index'))","#asof",_xll.BQL.Date(#REF!),"#4 = classification_name(bics,4)","#3 = classification_name(bics,3)","#2 = classification_name(bics,2)","#if= "&amp;'[11]Peer Sheet'!$AE$2&amp;"","#Peer = "&amp;'[11]Peer Sheet'!$AE$3&amp;""),H1425)))</f>
        <v>#REF!</v>
      </c>
      <c r="M1425" s="28" t="e">
        <f>IF(#REF!="","",IF(D1425="","",IF(#REF!="Yes",_xll.BQL.Query(#REF!&amp;"get(dropna(matches(groupcut(#G,by=#peer,n=10),long_comp_name().value == value(long_comp_name().value,['"&amp;D1425&amp;"']).value),true)) for(members('besgcov index'))","#asof",_xll.BQL.Date(#REF!),"#4 = classification_name(bics,4)","#3 = classification_name(bics,3)","#2 = classification_name(bics,2)","#if= "&amp;'[11]Peer Sheet'!$AE$2&amp;"","#Peer = "&amp;'[11]Peer Sheet'!$AE$3&amp;""),I1425)))</f>
        <v>#REF!</v>
      </c>
    </row>
    <row r="1426" spans="11:13">
      <c r="K1426" s="28" t="e">
        <f>IF(#REF!="","",IF(D1426="","",IFERROR(IF(#REF!="Yes",_xll.BQL.Query(#REF!&amp;"get(dropna(matches(groupcut(#E,by=#peer,n=10),long_comp_name().value == value(long_comp_name().value,['"&amp;D1426&amp;"']).value),true)) for(members('besgcov index'))","#asof",_xll.BQL.Date(#REF!),"#4 = classification_name(bics,4)","#3 = classification_name(bics,3)","#2 = classification_name(bics,2)","#if= "&amp;'[11]Peer Sheet'!$AE$2&amp;"","#Peer = "&amp;'[11]Peer Sheet'!$AE$3&amp;""),G1426)*1,"-")))</f>
        <v>#REF!</v>
      </c>
      <c r="L1426" s="28" t="e">
        <f>IF(#REF!="","",IF(D1426="","",IF(#REF!="Yes",_xll.BQL.Query(#REF!&amp;"get(dropna(matches(groupcut(#S,by=#peer,n=10),long_comp_name().value == value(long_comp_name().value,['"&amp;D1426&amp;"']).value),true)) for(members('besgcov index'))","#asof",_xll.BQL.Date(#REF!),"#4 = classification_name(bics,4)","#3 = classification_name(bics,3)","#2 = classification_name(bics,2)","#if= "&amp;'[11]Peer Sheet'!$AE$2&amp;"","#Peer = "&amp;'[11]Peer Sheet'!$AE$3&amp;""),H1426)))</f>
        <v>#REF!</v>
      </c>
      <c r="M1426" s="28" t="e">
        <f>IF(#REF!="","",IF(D1426="","",IF(#REF!="Yes",_xll.BQL.Query(#REF!&amp;"get(dropna(matches(groupcut(#G,by=#peer,n=10),long_comp_name().value == value(long_comp_name().value,['"&amp;D1426&amp;"']).value),true)) for(members('besgcov index'))","#asof",_xll.BQL.Date(#REF!),"#4 = classification_name(bics,4)","#3 = classification_name(bics,3)","#2 = classification_name(bics,2)","#if= "&amp;'[11]Peer Sheet'!$AE$2&amp;"","#Peer = "&amp;'[11]Peer Sheet'!$AE$3&amp;""),I1426)))</f>
        <v>#REF!</v>
      </c>
    </row>
    <row r="1427" spans="11:13">
      <c r="K1427" s="28" t="e">
        <f>IF(#REF!="","",IF(D1427="","",IFERROR(IF(#REF!="Yes",_xll.BQL.Query(#REF!&amp;"get(dropna(matches(groupcut(#E,by=#peer,n=10),long_comp_name().value == value(long_comp_name().value,['"&amp;D1427&amp;"']).value),true)) for(members('besgcov index'))","#asof",_xll.BQL.Date(#REF!),"#4 = classification_name(bics,4)","#3 = classification_name(bics,3)","#2 = classification_name(bics,2)","#if= "&amp;'[11]Peer Sheet'!$AE$2&amp;"","#Peer = "&amp;'[11]Peer Sheet'!$AE$3&amp;""),G1427)*1,"-")))</f>
        <v>#REF!</v>
      </c>
      <c r="L1427" s="28" t="e">
        <f>IF(#REF!="","",IF(D1427="","",IF(#REF!="Yes",_xll.BQL.Query(#REF!&amp;"get(dropna(matches(groupcut(#S,by=#peer,n=10),long_comp_name().value == value(long_comp_name().value,['"&amp;D1427&amp;"']).value),true)) for(members('besgcov index'))","#asof",_xll.BQL.Date(#REF!),"#4 = classification_name(bics,4)","#3 = classification_name(bics,3)","#2 = classification_name(bics,2)","#if= "&amp;'[11]Peer Sheet'!$AE$2&amp;"","#Peer = "&amp;'[11]Peer Sheet'!$AE$3&amp;""),H1427)))</f>
        <v>#REF!</v>
      </c>
      <c r="M1427" s="28" t="e">
        <f>IF(#REF!="","",IF(D1427="","",IF(#REF!="Yes",_xll.BQL.Query(#REF!&amp;"get(dropna(matches(groupcut(#G,by=#peer,n=10),long_comp_name().value == value(long_comp_name().value,['"&amp;D1427&amp;"']).value),true)) for(members('besgcov index'))","#asof",_xll.BQL.Date(#REF!),"#4 = classification_name(bics,4)","#3 = classification_name(bics,3)","#2 = classification_name(bics,2)","#if= "&amp;'[11]Peer Sheet'!$AE$2&amp;"","#Peer = "&amp;'[11]Peer Sheet'!$AE$3&amp;""),I1427)))</f>
        <v>#REF!</v>
      </c>
    </row>
    <row r="1428" spans="11:13">
      <c r="K1428" s="28" t="e">
        <f>IF(#REF!="","",IF(D1428="","",IFERROR(IF(#REF!="Yes",_xll.BQL.Query(#REF!&amp;"get(dropna(matches(groupcut(#E,by=#peer,n=10),long_comp_name().value == value(long_comp_name().value,['"&amp;D1428&amp;"']).value),true)) for(members('besgcov index'))","#asof",_xll.BQL.Date(#REF!),"#4 = classification_name(bics,4)","#3 = classification_name(bics,3)","#2 = classification_name(bics,2)","#if= "&amp;'[11]Peer Sheet'!$AE$2&amp;"","#Peer = "&amp;'[11]Peer Sheet'!$AE$3&amp;""),G1428)*1,"-")))</f>
        <v>#REF!</v>
      </c>
      <c r="L1428" s="28" t="e">
        <f>IF(#REF!="","",IF(D1428="","",IF(#REF!="Yes",_xll.BQL.Query(#REF!&amp;"get(dropna(matches(groupcut(#S,by=#peer,n=10),long_comp_name().value == value(long_comp_name().value,['"&amp;D1428&amp;"']).value),true)) for(members('besgcov index'))","#asof",_xll.BQL.Date(#REF!),"#4 = classification_name(bics,4)","#3 = classification_name(bics,3)","#2 = classification_name(bics,2)","#if= "&amp;'[11]Peer Sheet'!$AE$2&amp;"","#Peer = "&amp;'[11]Peer Sheet'!$AE$3&amp;""),H1428)))</f>
        <v>#REF!</v>
      </c>
      <c r="M1428" s="28" t="e">
        <f>IF(#REF!="","",IF(D1428="","",IF(#REF!="Yes",_xll.BQL.Query(#REF!&amp;"get(dropna(matches(groupcut(#G,by=#peer,n=10),long_comp_name().value == value(long_comp_name().value,['"&amp;D1428&amp;"']).value),true)) for(members('besgcov index'))","#asof",_xll.BQL.Date(#REF!),"#4 = classification_name(bics,4)","#3 = classification_name(bics,3)","#2 = classification_name(bics,2)","#if= "&amp;'[11]Peer Sheet'!$AE$2&amp;"","#Peer = "&amp;'[11]Peer Sheet'!$AE$3&amp;""),I1428)))</f>
        <v>#REF!</v>
      </c>
    </row>
    <row r="1429" spans="11:13">
      <c r="K1429" s="28" t="e">
        <f>IF(#REF!="","",IF(D1429="","",IFERROR(IF(#REF!="Yes",_xll.BQL.Query(#REF!&amp;"get(dropna(matches(groupcut(#E,by=#peer,n=10),long_comp_name().value == value(long_comp_name().value,['"&amp;D1429&amp;"']).value),true)) for(members('besgcov index'))","#asof",_xll.BQL.Date(#REF!),"#4 = classification_name(bics,4)","#3 = classification_name(bics,3)","#2 = classification_name(bics,2)","#if= "&amp;'[11]Peer Sheet'!$AE$2&amp;"","#Peer = "&amp;'[11]Peer Sheet'!$AE$3&amp;""),G1429)*1,"-")))</f>
        <v>#REF!</v>
      </c>
      <c r="L1429" s="28" t="e">
        <f>IF(#REF!="","",IF(D1429="","",IF(#REF!="Yes",_xll.BQL.Query(#REF!&amp;"get(dropna(matches(groupcut(#S,by=#peer,n=10),long_comp_name().value == value(long_comp_name().value,['"&amp;D1429&amp;"']).value),true)) for(members('besgcov index'))","#asof",_xll.BQL.Date(#REF!),"#4 = classification_name(bics,4)","#3 = classification_name(bics,3)","#2 = classification_name(bics,2)","#if= "&amp;'[11]Peer Sheet'!$AE$2&amp;"","#Peer = "&amp;'[11]Peer Sheet'!$AE$3&amp;""),H1429)))</f>
        <v>#REF!</v>
      </c>
      <c r="M1429" s="28" t="e">
        <f>IF(#REF!="","",IF(D1429="","",IF(#REF!="Yes",_xll.BQL.Query(#REF!&amp;"get(dropna(matches(groupcut(#G,by=#peer,n=10),long_comp_name().value == value(long_comp_name().value,['"&amp;D1429&amp;"']).value),true)) for(members('besgcov index'))","#asof",_xll.BQL.Date(#REF!),"#4 = classification_name(bics,4)","#3 = classification_name(bics,3)","#2 = classification_name(bics,2)","#if= "&amp;'[11]Peer Sheet'!$AE$2&amp;"","#Peer = "&amp;'[11]Peer Sheet'!$AE$3&amp;""),I1429)))</f>
        <v>#REF!</v>
      </c>
    </row>
    <row r="1430" spans="11:13">
      <c r="K1430" s="28" t="e">
        <f>IF(#REF!="","",IF(D1430="","",IFERROR(IF(#REF!="Yes",_xll.BQL.Query(#REF!&amp;"get(dropna(matches(groupcut(#E,by=#peer,n=10),long_comp_name().value == value(long_comp_name().value,['"&amp;D1430&amp;"']).value),true)) for(members('besgcov index'))","#asof",_xll.BQL.Date(#REF!),"#4 = classification_name(bics,4)","#3 = classification_name(bics,3)","#2 = classification_name(bics,2)","#if= "&amp;'[11]Peer Sheet'!$AE$2&amp;"","#Peer = "&amp;'[11]Peer Sheet'!$AE$3&amp;""),G1430)*1,"-")))</f>
        <v>#REF!</v>
      </c>
      <c r="L1430" s="28" t="e">
        <f>IF(#REF!="","",IF(D1430="","",IF(#REF!="Yes",_xll.BQL.Query(#REF!&amp;"get(dropna(matches(groupcut(#S,by=#peer,n=10),long_comp_name().value == value(long_comp_name().value,['"&amp;D1430&amp;"']).value),true)) for(members('besgcov index'))","#asof",_xll.BQL.Date(#REF!),"#4 = classification_name(bics,4)","#3 = classification_name(bics,3)","#2 = classification_name(bics,2)","#if= "&amp;'[11]Peer Sheet'!$AE$2&amp;"","#Peer = "&amp;'[11]Peer Sheet'!$AE$3&amp;""),H1430)))</f>
        <v>#REF!</v>
      </c>
      <c r="M1430" s="28" t="e">
        <f>IF(#REF!="","",IF(D1430="","",IF(#REF!="Yes",_xll.BQL.Query(#REF!&amp;"get(dropna(matches(groupcut(#G,by=#peer,n=10),long_comp_name().value == value(long_comp_name().value,['"&amp;D1430&amp;"']).value),true)) for(members('besgcov index'))","#asof",_xll.BQL.Date(#REF!),"#4 = classification_name(bics,4)","#3 = classification_name(bics,3)","#2 = classification_name(bics,2)","#if= "&amp;'[11]Peer Sheet'!$AE$2&amp;"","#Peer = "&amp;'[11]Peer Sheet'!$AE$3&amp;""),I1430)))</f>
        <v>#REF!</v>
      </c>
    </row>
    <row r="1431" spans="11:13">
      <c r="K1431" s="28" t="e">
        <f>IF(#REF!="","",IF(D1431="","",IFERROR(IF(#REF!="Yes",_xll.BQL.Query(#REF!&amp;"get(dropna(matches(groupcut(#E,by=#peer,n=10),long_comp_name().value == value(long_comp_name().value,['"&amp;D1431&amp;"']).value),true)) for(members('besgcov index'))","#asof",_xll.BQL.Date(#REF!),"#4 = classification_name(bics,4)","#3 = classification_name(bics,3)","#2 = classification_name(bics,2)","#if= "&amp;'[11]Peer Sheet'!$AE$2&amp;"","#Peer = "&amp;'[11]Peer Sheet'!$AE$3&amp;""),G1431)*1,"-")))</f>
        <v>#REF!</v>
      </c>
      <c r="L1431" s="28" t="e">
        <f>IF(#REF!="","",IF(D1431="","",IF(#REF!="Yes",_xll.BQL.Query(#REF!&amp;"get(dropna(matches(groupcut(#S,by=#peer,n=10),long_comp_name().value == value(long_comp_name().value,['"&amp;D1431&amp;"']).value),true)) for(members('besgcov index'))","#asof",_xll.BQL.Date(#REF!),"#4 = classification_name(bics,4)","#3 = classification_name(bics,3)","#2 = classification_name(bics,2)","#if= "&amp;'[11]Peer Sheet'!$AE$2&amp;"","#Peer = "&amp;'[11]Peer Sheet'!$AE$3&amp;""),H1431)))</f>
        <v>#REF!</v>
      </c>
      <c r="M1431" s="28" t="e">
        <f>IF(#REF!="","",IF(D1431="","",IF(#REF!="Yes",_xll.BQL.Query(#REF!&amp;"get(dropna(matches(groupcut(#G,by=#peer,n=10),long_comp_name().value == value(long_comp_name().value,['"&amp;D1431&amp;"']).value),true)) for(members('besgcov index'))","#asof",_xll.BQL.Date(#REF!),"#4 = classification_name(bics,4)","#3 = classification_name(bics,3)","#2 = classification_name(bics,2)","#if= "&amp;'[11]Peer Sheet'!$AE$2&amp;"","#Peer = "&amp;'[11]Peer Sheet'!$AE$3&amp;""),I1431)))</f>
        <v>#REF!</v>
      </c>
    </row>
    <row r="1432" spans="11:13">
      <c r="K1432" s="28" t="e">
        <f>IF(#REF!="","",IF(D1432="","",IFERROR(IF(#REF!="Yes",_xll.BQL.Query(#REF!&amp;"get(dropna(matches(groupcut(#E,by=#peer,n=10),long_comp_name().value == value(long_comp_name().value,['"&amp;D1432&amp;"']).value),true)) for(members('besgcov index'))","#asof",_xll.BQL.Date(#REF!),"#4 = classification_name(bics,4)","#3 = classification_name(bics,3)","#2 = classification_name(bics,2)","#if= "&amp;'[11]Peer Sheet'!$AE$2&amp;"","#Peer = "&amp;'[11]Peer Sheet'!$AE$3&amp;""),G1432)*1,"-")))</f>
        <v>#REF!</v>
      </c>
      <c r="L1432" s="28" t="e">
        <f>IF(#REF!="","",IF(D1432="","",IF(#REF!="Yes",_xll.BQL.Query(#REF!&amp;"get(dropna(matches(groupcut(#S,by=#peer,n=10),long_comp_name().value == value(long_comp_name().value,['"&amp;D1432&amp;"']).value),true)) for(members('besgcov index'))","#asof",_xll.BQL.Date(#REF!),"#4 = classification_name(bics,4)","#3 = classification_name(bics,3)","#2 = classification_name(bics,2)","#if= "&amp;'[11]Peer Sheet'!$AE$2&amp;"","#Peer = "&amp;'[11]Peer Sheet'!$AE$3&amp;""),H1432)))</f>
        <v>#REF!</v>
      </c>
      <c r="M1432" s="28" t="e">
        <f>IF(#REF!="","",IF(D1432="","",IF(#REF!="Yes",_xll.BQL.Query(#REF!&amp;"get(dropna(matches(groupcut(#G,by=#peer,n=10),long_comp_name().value == value(long_comp_name().value,['"&amp;D1432&amp;"']).value),true)) for(members('besgcov index'))","#asof",_xll.BQL.Date(#REF!),"#4 = classification_name(bics,4)","#3 = classification_name(bics,3)","#2 = classification_name(bics,2)","#if= "&amp;'[11]Peer Sheet'!$AE$2&amp;"","#Peer = "&amp;'[11]Peer Sheet'!$AE$3&amp;""),I1432)))</f>
        <v>#REF!</v>
      </c>
    </row>
    <row r="1433" spans="11:13">
      <c r="K1433" s="28" t="e">
        <f>IF(#REF!="","",IF(D1433="","",IFERROR(IF(#REF!="Yes",_xll.BQL.Query(#REF!&amp;"get(dropna(matches(groupcut(#E,by=#peer,n=10),long_comp_name().value == value(long_comp_name().value,['"&amp;D1433&amp;"']).value),true)) for(members('besgcov index'))","#asof",_xll.BQL.Date(#REF!),"#4 = classification_name(bics,4)","#3 = classification_name(bics,3)","#2 = classification_name(bics,2)","#if= "&amp;'[11]Peer Sheet'!$AE$2&amp;"","#Peer = "&amp;'[11]Peer Sheet'!$AE$3&amp;""),G1433)*1,"-")))</f>
        <v>#REF!</v>
      </c>
      <c r="L1433" s="28" t="e">
        <f>IF(#REF!="","",IF(D1433="","",IF(#REF!="Yes",_xll.BQL.Query(#REF!&amp;"get(dropna(matches(groupcut(#S,by=#peer,n=10),long_comp_name().value == value(long_comp_name().value,['"&amp;D1433&amp;"']).value),true)) for(members('besgcov index'))","#asof",_xll.BQL.Date(#REF!),"#4 = classification_name(bics,4)","#3 = classification_name(bics,3)","#2 = classification_name(bics,2)","#if= "&amp;'[11]Peer Sheet'!$AE$2&amp;"","#Peer = "&amp;'[11]Peer Sheet'!$AE$3&amp;""),H1433)))</f>
        <v>#REF!</v>
      </c>
      <c r="M1433" s="28" t="e">
        <f>IF(#REF!="","",IF(D1433="","",IF(#REF!="Yes",_xll.BQL.Query(#REF!&amp;"get(dropna(matches(groupcut(#G,by=#peer,n=10),long_comp_name().value == value(long_comp_name().value,['"&amp;D1433&amp;"']).value),true)) for(members('besgcov index'))","#asof",_xll.BQL.Date(#REF!),"#4 = classification_name(bics,4)","#3 = classification_name(bics,3)","#2 = classification_name(bics,2)","#if= "&amp;'[11]Peer Sheet'!$AE$2&amp;"","#Peer = "&amp;'[11]Peer Sheet'!$AE$3&amp;""),I1433)))</f>
        <v>#REF!</v>
      </c>
    </row>
    <row r="1434" spans="11:13">
      <c r="K1434" s="28" t="e">
        <f>IF(#REF!="","",IF(D1434="","",IFERROR(IF(#REF!="Yes",_xll.BQL.Query(#REF!&amp;"get(dropna(matches(groupcut(#E,by=#peer,n=10),long_comp_name().value == value(long_comp_name().value,['"&amp;D1434&amp;"']).value),true)) for(members('besgcov index'))","#asof",_xll.BQL.Date(#REF!),"#4 = classification_name(bics,4)","#3 = classification_name(bics,3)","#2 = classification_name(bics,2)","#if= "&amp;'[11]Peer Sheet'!$AE$2&amp;"","#Peer = "&amp;'[11]Peer Sheet'!$AE$3&amp;""),G1434)*1,"-")))</f>
        <v>#REF!</v>
      </c>
      <c r="L1434" s="28" t="e">
        <f>IF(#REF!="","",IF(D1434="","",IF(#REF!="Yes",_xll.BQL.Query(#REF!&amp;"get(dropna(matches(groupcut(#S,by=#peer,n=10),long_comp_name().value == value(long_comp_name().value,['"&amp;D1434&amp;"']).value),true)) for(members('besgcov index'))","#asof",_xll.BQL.Date(#REF!),"#4 = classification_name(bics,4)","#3 = classification_name(bics,3)","#2 = classification_name(bics,2)","#if= "&amp;'[11]Peer Sheet'!$AE$2&amp;"","#Peer = "&amp;'[11]Peer Sheet'!$AE$3&amp;""),H1434)))</f>
        <v>#REF!</v>
      </c>
      <c r="M1434" s="28" t="e">
        <f>IF(#REF!="","",IF(D1434="","",IF(#REF!="Yes",_xll.BQL.Query(#REF!&amp;"get(dropna(matches(groupcut(#G,by=#peer,n=10),long_comp_name().value == value(long_comp_name().value,['"&amp;D1434&amp;"']).value),true)) for(members('besgcov index'))","#asof",_xll.BQL.Date(#REF!),"#4 = classification_name(bics,4)","#3 = classification_name(bics,3)","#2 = classification_name(bics,2)","#if= "&amp;'[11]Peer Sheet'!$AE$2&amp;"","#Peer = "&amp;'[11]Peer Sheet'!$AE$3&amp;""),I1434)))</f>
        <v>#REF!</v>
      </c>
    </row>
    <row r="1435" spans="11:13">
      <c r="K1435" s="28" t="e">
        <f>IF(#REF!="","",IF(D1435="","",IFERROR(IF(#REF!="Yes",_xll.BQL.Query(#REF!&amp;"get(dropna(matches(groupcut(#E,by=#peer,n=10),long_comp_name().value == value(long_comp_name().value,['"&amp;D1435&amp;"']).value),true)) for(members('besgcov index'))","#asof",_xll.BQL.Date(#REF!),"#4 = classification_name(bics,4)","#3 = classification_name(bics,3)","#2 = classification_name(bics,2)","#if= "&amp;'[11]Peer Sheet'!$AE$2&amp;"","#Peer = "&amp;'[11]Peer Sheet'!$AE$3&amp;""),G1435)*1,"-")))</f>
        <v>#REF!</v>
      </c>
      <c r="L1435" s="28" t="e">
        <f>IF(#REF!="","",IF(D1435="","",IF(#REF!="Yes",_xll.BQL.Query(#REF!&amp;"get(dropna(matches(groupcut(#S,by=#peer,n=10),long_comp_name().value == value(long_comp_name().value,['"&amp;D1435&amp;"']).value),true)) for(members('besgcov index'))","#asof",_xll.BQL.Date(#REF!),"#4 = classification_name(bics,4)","#3 = classification_name(bics,3)","#2 = classification_name(bics,2)","#if= "&amp;'[11]Peer Sheet'!$AE$2&amp;"","#Peer = "&amp;'[11]Peer Sheet'!$AE$3&amp;""),H1435)))</f>
        <v>#REF!</v>
      </c>
      <c r="M1435" s="28" t="e">
        <f>IF(#REF!="","",IF(D1435="","",IF(#REF!="Yes",_xll.BQL.Query(#REF!&amp;"get(dropna(matches(groupcut(#G,by=#peer,n=10),long_comp_name().value == value(long_comp_name().value,['"&amp;D1435&amp;"']).value),true)) for(members('besgcov index'))","#asof",_xll.BQL.Date(#REF!),"#4 = classification_name(bics,4)","#3 = classification_name(bics,3)","#2 = classification_name(bics,2)","#if= "&amp;'[11]Peer Sheet'!$AE$2&amp;"","#Peer = "&amp;'[11]Peer Sheet'!$AE$3&amp;""),I1435)))</f>
        <v>#REF!</v>
      </c>
    </row>
    <row r="1436" spans="11:13">
      <c r="K1436" s="28" t="e">
        <f>IF(#REF!="","",IF(D1436="","",IFERROR(IF(#REF!="Yes",_xll.BQL.Query(#REF!&amp;"get(dropna(matches(groupcut(#E,by=#peer,n=10),long_comp_name().value == value(long_comp_name().value,['"&amp;D1436&amp;"']).value),true)) for(members('besgcov index'))","#asof",_xll.BQL.Date(#REF!),"#4 = classification_name(bics,4)","#3 = classification_name(bics,3)","#2 = classification_name(bics,2)","#if= "&amp;'[11]Peer Sheet'!$AE$2&amp;"","#Peer = "&amp;'[11]Peer Sheet'!$AE$3&amp;""),G1436)*1,"-")))</f>
        <v>#REF!</v>
      </c>
      <c r="L1436" s="28" t="e">
        <f>IF(#REF!="","",IF(D1436="","",IF(#REF!="Yes",_xll.BQL.Query(#REF!&amp;"get(dropna(matches(groupcut(#S,by=#peer,n=10),long_comp_name().value == value(long_comp_name().value,['"&amp;D1436&amp;"']).value),true)) for(members('besgcov index'))","#asof",_xll.BQL.Date(#REF!),"#4 = classification_name(bics,4)","#3 = classification_name(bics,3)","#2 = classification_name(bics,2)","#if= "&amp;'[11]Peer Sheet'!$AE$2&amp;"","#Peer = "&amp;'[11]Peer Sheet'!$AE$3&amp;""),H1436)))</f>
        <v>#REF!</v>
      </c>
      <c r="M1436" s="28" t="e">
        <f>IF(#REF!="","",IF(D1436="","",IF(#REF!="Yes",_xll.BQL.Query(#REF!&amp;"get(dropna(matches(groupcut(#G,by=#peer,n=10),long_comp_name().value == value(long_comp_name().value,['"&amp;D1436&amp;"']).value),true)) for(members('besgcov index'))","#asof",_xll.BQL.Date(#REF!),"#4 = classification_name(bics,4)","#3 = classification_name(bics,3)","#2 = classification_name(bics,2)","#if= "&amp;'[11]Peer Sheet'!$AE$2&amp;"","#Peer = "&amp;'[11]Peer Sheet'!$AE$3&amp;""),I1436)))</f>
        <v>#REF!</v>
      </c>
    </row>
    <row r="1437" spans="11:13">
      <c r="K1437" s="28" t="e">
        <f>IF(#REF!="","",IF(D1437="","",IFERROR(IF(#REF!="Yes",_xll.BQL.Query(#REF!&amp;"get(dropna(matches(groupcut(#E,by=#peer,n=10),long_comp_name().value == value(long_comp_name().value,['"&amp;D1437&amp;"']).value),true)) for(members('besgcov index'))","#asof",_xll.BQL.Date(#REF!),"#4 = classification_name(bics,4)","#3 = classification_name(bics,3)","#2 = classification_name(bics,2)","#if= "&amp;'[11]Peer Sheet'!$AE$2&amp;"","#Peer = "&amp;'[11]Peer Sheet'!$AE$3&amp;""),G1437)*1,"-")))</f>
        <v>#REF!</v>
      </c>
      <c r="L1437" s="28" t="e">
        <f>IF(#REF!="","",IF(D1437="","",IF(#REF!="Yes",_xll.BQL.Query(#REF!&amp;"get(dropna(matches(groupcut(#S,by=#peer,n=10),long_comp_name().value == value(long_comp_name().value,['"&amp;D1437&amp;"']).value),true)) for(members('besgcov index'))","#asof",_xll.BQL.Date(#REF!),"#4 = classification_name(bics,4)","#3 = classification_name(bics,3)","#2 = classification_name(bics,2)","#if= "&amp;'[11]Peer Sheet'!$AE$2&amp;"","#Peer = "&amp;'[11]Peer Sheet'!$AE$3&amp;""),H1437)))</f>
        <v>#REF!</v>
      </c>
      <c r="M1437" s="28" t="e">
        <f>IF(#REF!="","",IF(D1437="","",IF(#REF!="Yes",_xll.BQL.Query(#REF!&amp;"get(dropna(matches(groupcut(#G,by=#peer,n=10),long_comp_name().value == value(long_comp_name().value,['"&amp;D1437&amp;"']).value),true)) for(members('besgcov index'))","#asof",_xll.BQL.Date(#REF!),"#4 = classification_name(bics,4)","#3 = classification_name(bics,3)","#2 = classification_name(bics,2)","#if= "&amp;'[11]Peer Sheet'!$AE$2&amp;"","#Peer = "&amp;'[11]Peer Sheet'!$AE$3&amp;""),I1437)))</f>
        <v>#REF!</v>
      </c>
    </row>
    <row r="1438" spans="11:13">
      <c r="K1438" s="28" t="e">
        <f>IF(#REF!="","",IF(D1438="","",IFERROR(IF(#REF!="Yes",_xll.BQL.Query(#REF!&amp;"get(dropna(matches(groupcut(#E,by=#peer,n=10),long_comp_name().value == value(long_comp_name().value,['"&amp;D1438&amp;"']).value),true)) for(members('besgcov index'))","#asof",_xll.BQL.Date(#REF!),"#4 = classification_name(bics,4)","#3 = classification_name(bics,3)","#2 = classification_name(bics,2)","#if= "&amp;'[11]Peer Sheet'!$AE$2&amp;"","#Peer = "&amp;'[11]Peer Sheet'!$AE$3&amp;""),G1438)*1,"-")))</f>
        <v>#REF!</v>
      </c>
      <c r="L1438" s="28" t="e">
        <f>IF(#REF!="","",IF(D1438="","",IF(#REF!="Yes",_xll.BQL.Query(#REF!&amp;"get(dropna(matches(groupcut(#S,by=#peer,n=10),long_comp_name().value == value(long_comp_name().value,['"&amp;D1438&amp;"']).value),true)) for(members('besgcov index'))","#asof",_xll.BQL.Date(#REF!),"#4 = classification_name(bics,4)","#3 = classification_name(bics,3)","#2 = classification_name(bics,2)","#if= "&amp;'[11]Peer Sheet'!$AE$2&amp;"","#Peer = "&amp;'[11]Peer Sheet'!$AE$3&amp;""),H1438)))</f>
        <v>#REF!</v>
      </c>
      <c r="M1438" s="28" t="e">
        <f>IF(#REF!="","",IF(D1438="","",IF(#REF!="Yes",_xll.BQL.Query(#REF!&amp;"get(dropna(matches(groupcut(#G,by=#peer,n=10),long_comp_name().value == value(long_comp_name().value,['"&amp;D1438&amp;"']).value),true)) for(members('besgcov index'))","#asof",_xll.BQL.Date(#REF!),"#4 = classification_name(bics,4)","#3 = classification_name(bics,3)","#2 = classification_name(bics,2)","#if= "&amp;'[11]Peer Sheet'!$AE$2&amp;"","#Peer = "&amp;'[11]Peer Sheet'!$AE$3&amp;""),I1438)))</f>
        <v>#REF!</v>
      </c>
    </row>
    <row r="1439" spans="11:13">
      <c r="K1439" s="28" t="e">
        <f>IF(#REF!="","",IF(D1439="","",IFERROR(IF(#REF!="Yes",_xll.BQL.Query(#REF!&amp;"get(dropna(matches(groupcut(#E,by=#peer,n=10),long_comp_name().value == value(long_comp_name().value,['"&amp;D1439&amp;"']).value),true)) for(members('besgcov index'))","#asof",_xll.BQL.Date(#REF!),"#4 = classification_name(bics,4)","#3 = classification_name(bics,3)","#2 = classification_name(bics,2)","#if= "&amp;'[11]Peer Sheet'!$AE$2&amp;"","#Peer = "&amp;'[11]Peer Sheet'!$AE$3&amp;""),G1439)*1,"-")))</f>
        <v>#REF!</v>
      </c>
      <c r="L1439" s="28" t="e">
        <f>IF(#REF!="","",IF(D1439="","",IF(#REF!="Yes",_xll.BQL.Query(#REF!&amp;"get(dropna(matches(groupcut(#S,by=#peer,n=10),long_comp_name().value == value(long_comp_name().value,['"&amp;D1439&amp;"']).value),true)) for(members('besgcov index'))","#asof",_xll.BQL.Date(#REF!),"#4 = classification_name(bics,4)","#3 = classification_name(bics,3)","#2 = classification_name(bics,2)","#if= "&amp;'[11]Peer Sheet'!$AE$2&amp;"","#Peer = "&amp;'[11]Peer Sheet'!$AE$3&amp;""),H1439)))</f>
        <v>#REF!</v>
      </c>
      <c r="M1439" s="28" t="e">
        <f>IF(#REF!="","",IF(D1439="","",IF(#REF!="Yes",_xll.BQL.Query(#REF!&amp;"get(dropna(matches(groupcut(#G,by=#peer,n=10),long_comp_name().value == value(long_comp_name().value,['"&amp;D1439&amp;"']).value),true)) for(members('besgcov index'))","#asof",_xll.BQL.Date(#REF!),"#4 = classification_name(bics,4)","#3 = classification_name(bics,3)","#2 = classification_name(bics,2)","#if= "&amp;'[11]Peer Sheet'!$AE$2&amp;"","#Peer = "&amp;'[11]Peer Sheet'!$AE$3&amp;""),I1439)))</f>
        <v>#REF!</v>
      </c>
    </row>
    <row r="1440" spans="11:13">
      <c r="K1440" s="28" t="e">
        <f>IF(#REF!="","",IF(D1440="","",IFERROR(IF(#REF!="Yes",_xll.BQL.Query(#REF!&amp;"get(dropna(matches(groupcut(#E,by=#peer,n=10),long_comp_name().value == value(long_comp_name().value,['"&amp;D1440&amp;"']).value),true)) for(members('besgcov index'))","#asof",_xll.BQL.Date(#REF!),"#4 = classification_name(bics,4)","#3 = classification_name(bics,3)","#2 = classification_name(bics,2)","#if= "&amp;'[11]Peer Sheet'!$AE$2&amp;"","#Peer = "&amp;'[11]Peer Sheet'!$AE$3&amp;""),G1440)*1,"-")))</f>
        <v>#REF!</v>
      </c>
      <c r="L1440" s="28" t="e">
        <f>IF(#REF!="","",IF(D1440="","",IF(#REF!="Yes",_xll.BQL.Query(#REF!&amp;"get(dropna(matches(groupcut(#S,by=#peer,n=10),long_comp_name().value == value(long_comp_name().value,['"&amp;D1440&amp;"']).value),true)) for(members('besgcov index'))","#asof",_xll.BQL.Date(#REF!),"#4 = classification_name(bics,4)","#3 = classification_name(bics,3)","#2 = classification_name(bics,2)","#if= "&amp;'[11]Peer Sheet'!$AE$2&amp;"","#Peer = "&amp;'[11]Peer Sheet'!$AE$3&amp;""),H1440)))</f>
        <v>#REF!</v>
      </c>
      <c r="M1440" s="28" t="e">
        <f>IF(#REF!="","",IF(D1440="","",IF(#REF!="Yes",_xll.BQL.Query(#REF!&amp;"get(dropna(matches(groupcut(#G,by=#peer,n=10),long_comp_name().value == value(long_comp_name().value,['"&amp;D1440&amp;"']).value),true)) for(members('besgcov index'))","#asof",_xll.BQL.Date(#REF!),"#4 = classification_name(bics,4)","#3 = classification_name(bics,3)","#2 = classification_name(bics,2)","#if= "&amp;'[11]Peer Sheet'!$AE$2&amp;"","#Peer = "&amp;'[11]Peer Sheet'!$AE$3&amp;""),I1440)))</f>
        <v>#REF!</v>
      </c>
    </row>
    <row r="1441" spans="11:13">
      <c r="K1441" s="28" t="e">
        <f>IF(#REF!="","",IF(D1441="","",IFERROR(IF(#REF!="Yes",_xll.BQL.Query(#REF!&amp;"get(dropna(matches(groupcut(#E,by=#peer,n=10),long_comp_name().value == value(long_comp_name().value,['"&amp;D1441&amp;"']).value),true)) for(members('besgcov index'))","#asof",_xll.BQL.Date(#REF!),"#4 = classification_name(bics,4)","#3 = classification_name(bics,3)","#2 = classification_name(bics,2)","#if= "&amp;'[11]Peer Sheet'!$AE$2&amp;"","#Peer = "&amp;'[11]Peer Sheet'!$AE$3&amp;""),G1441)*1,"-")))</f>
        <v>#REF!</v>
      </c>
      <c r="L1441" s="28" t="e">
        <f>IF(#REF!="","",IF(D1441="","",IF(#REF!="Yes",_xll.BQL.Query(#REF!&amp;"get(dropna(matches(groupcut(#S,by=#peer,n=10),long_comp_name().value == value(long_comp_name().value,['"&amp;D1441&amp;"']).value),true)) for(members('besgcov index'))","#asof",_xll.BQL.Date(#REF!),"#4 = classification_name(bics,4)","#3 = classification_name(bics,3)","#2 = classification_name(bics,2)","#if= "&amp;'[11]Peer Sheet'!$AE$2&amp;"","#Peer = "&amp;'[11]Peer Sheet'!$AE$3&amp;""),H1441)))</f>
        <v>#REF!</v>
      </c>
      <c r="M1441" s="28" t="e">
        <f>IF(#REF!="","",IF(D1441="","",IF(#REF!="Yes",_xll.BQL.Query(#REF!&amp;"get(dropna(matches(groupcut(#G,by=#peer,n=10),long_comp_name().value == value(long_comp_name().value,['"&amp;D1441&amp;"']).value),true)) for(members('besgcov index'))","#asof",_xll.BQL.Date(#REF!),"#4 = classification_name(bics,4)","#3 = classification_name(bics,3)","#2 = classification_name(bics,2)","#if= "&amp;'[11]Peer Sheet'!$AE$2&amp;"","#Peer = "&amp;'[11]Peer Sheet'!$AE$3&amp;""),I1441)))</f>
        <v>#REF!</v>
      </c>
    </row>
    <row r="1442" spans="11:13">
      <c r="K1442" s="28" t="e">
        <f>IF(#REF!="","",IF(D1442="","",IFERROR(IF(#REF!="Yes",_xll.BQL.Query(#REF!&amp;"get(dropna(matches(groupcut(#E,by=#peer,n=10),long_comp_name().value == value(long_comp_name().value,['"&amp;D1442&amp;"']).value),true)) for(members('besgcov index'))","#asof",_xll.BQL.Date(#REF!),"#4 = classification_name(bics,4)","#3 = classification_name(bics,3)","#2 = classification_name(bics,2)","#if= "&amp;'[11]Peer Sheet'!$AE$2&amp;"","#Peer = "&amp;'[11]Peer Sheet'!$AE$3&amp;""),G1442)*1,"-")))</f>
        <v>#REF!</v>
      </c>
      <c r="L1442" s="28" t="e">
        <f>IF(#REF!="","",IF(D1442="","",IF(#REF!="Yes",_xll.BQL.Query(#REF!&amp;"get(dropna(matches(groupcut(#S,by=#peer,n=10),long_comp_name().value == value(long_comp_name().value,['"&amp;D1442&amp;"']).value),true)) for(members('besgcov index'))","#asof",_xll.BQL.Date(#REF!),"#4 = classification_name(bics,4)","#3 = classification_name(bics,3)","#2 = classification_name(bics,2)","#if= "&amp;'[11]Peer Sheet'!$AE$2&amp;"","#Peer = "&amp;'[11]Peer Sheet'!$AE$3&amp;""),H1442)))</f>
        <v>#REF!</v>
      </c>
      <c r="M1442" s="28" t="e">
        <f>IF(#REF!="","",IF(D1442="","",IF(#REF!="Yes",_xll.BQL.Query(#REF!&amp;"get(dropna(matches(groupcut(#G,by=#peer,n=10),long_comp_name().value == value(long_comp_name().value,['"&amp;D1442&amp;"']).value),true)) for(members('besgcov index'))","#asof",_xll.BQL.Date(#REF!),"#4 = classification_name(bics,4)","#3 = classification_name(bics,3)","#2 = classification_name(bics,2)","#if= "&amp;'[11]Peer Sheet'!$AE$2&amp;"","#Peer = "&amp;'[11]Peer Sheet'!$AE$3&amp;""),I1442)))</f>
        <v>#REF!</v>
      </c>
    </row>
    <row r="1443" spans="11:13">
      <c r="K1443" s="28" t="e">
        <f>IF(#REF!="","",IF(D1443="","",IFERROR(IF(#REF!="Yes",_xll.BQL.Query(#REF!&amp;"get(dropna(matches(groupcut(#E,by=#peer,n=10),long_comp_name().value == value(long_comp_name().value,['"&amp;D1443&amp;"']).value),true)) for(members('besgcov index'))","#asof",_xll.BQL.Date(#REF!),"#4 = classification_name(bics,4)","#3 = classification_name(bics,3)","#2 = classification_name(bics,2)","#if= "&amp;'[11]Peer Sheet'!$AE$2&amp;"","#Peer = "&amp;'[11]Peer Sheet'!$AE$3&amp;""),G1443)*1,"-")))</f>
        <v>#REF!</v>
      </c>
      <c r="L1443" s="28" t="e">
        <f>IF(#REF!="","",IF(D1443="","",IF(#REF!="Yes",_xll.BQL.Query(#REF!&amp;"get(dropna(matches(groupcut(#S,by=#peer,n=10),long_comp_name().value == value(long_comp_name().value,['"&amp;D1443&amp;"']).value),true)) for(members('besgcov index'))","#asof",_xll.BQL.Date(#REF!),"#4 = classification_name(bics,4)","#3 = classification_name(bics,3)","#2 = classification_name(bics,2)","#if= "&amp;'[11]Peer Sheet'!$AE$2&amp;"","#Peer = "&amp;'[11]Peer Sheet'!$AE$3&amp;""),H1443)))</f>
        <v>#REF!</v>
      </c>
      <c r="M1443" s="28" t="e">
        <f>IF(#REF!="","",IF(D1443="","",IF(#REF!="Yes",_xll.BQL.Query(#REF!&amp;"get(dropna(matches(groupcut(#G,by=#peer,n=10),long_comp_name().value == value(long_comp_name().value,['"&amp;D1443&amp;"']).value),true)) for(members('besgcov index'))","#asof",_xll.BQL.Date(#REF!),"#4 = classification_name(bics,4)","#3 = classification_name(bics,3)","#2 = classification_name(bics,2)","#if= "&amp;'[11]Peer Sheet'!$AE$2&amp;"","#Peer = "&amp;'[11]Peer Sheet'!$AE$3&amp;""),I1443)))</f>
        <v>#REF!</v>
      </c>
    </row>
    <row r="1444" spans="11:13">
      <c r="K1444" s="28" t="e">
        <f>IF(#REF!="","",IF(D1444="","",IFERROR(IF(#REF!="Yes",_xll.BQL.Query(#REF!&amp;"get(dropna(matches(groupcut(#E,by=#peer,n=10),long_comp_name().value == value(long_comp_name().value,['"&amp;D1444&amp;"']).value),true)) for(members('besgcov index'))","#asof",_xll.BQL.Date(#REF!),"#4 = classification_name(bics,4)","#3 = classification_name(bics,3)","#2 = classification_name(bics,2)","#if= "&amp;'[11]Peer Sheet'!$AE$2&amp;"","#Peer = "&amp;'[11]Peer Sheet'!$AE$3&amp;""),G1444)*1,"-")))</f>
        <v>#REF!</v>
      </c>
      <c r="L1444" s="28" t="e">
        <f>IF(#REF!="","",IF(D1444="","",IF(#REF!="Yes",_xll.BQL.Query(#REF!&amp;"get(dropna(matches(groupcut(#S,by=#peer,n=10),long_comp_name().value == value(long_comp_name().value,['"&amp;D1444&amp;"']).value),true)) for(members('besgcov index'))","#asof",_xll.BQL.Date(#REF!),"#4 = classification_name(bics,4)","#3 = classification_name(bics,3)","#2 = classification_name(bics,2)","#if= "&amp;'[11]Peer Sheet'!$AE$2&amp;"","#Peer = "&amp;'[11]Peer Sheet'!$AE$3&amp;""),H1444)))</f>
        <v>#REF!</v>
      </c>
      <c r="M1444" s="28" t="e">
        <f>IF(#REF!="","",IF(D1444="","",IF(#REF!="Yes",_xll.BQL.Query(#REF!&amp;"get(dropna(matches(groupcut(#G,by=#peer,n=10),long_comp_name().value == value(long_comp_name().value,['"&amp;D1444&amp;"']).value),true)) for(members('besgcov index'))","#asof",_xll.BQL.Date(#REF!),"#4 = classification_name(bics,4)","#3 = classification_name(bics,3)","#2 = classification_name(bics,2)","#if= "&amp;'[11]Peer Sheet'!$AE$2&amp;"","#Peer = "&amp;'[11]Peer Sheet'!$AE$3&amp;""),I1444)))</f>
        <v>#REF!</v>
      </c>
    </row>
    <row r="1445" spans="11:13">
      <c r="K1445" s="28" t="e">
        <f>IF(#REF!="","",IF(D1445="","",IFERROR(IF(#REF!="Yes",_xll.BQL.Query(#REF!&amp;"get(dropna(matches(groupcut(#E,by=#peer,n=10),long_comp_name().value == value(long_comp_name().value,['"&amp;D1445&amp;"']).value),true)) for(members('besgcov index'))","#asof",_xll.BQL.Date(#REF!),"#4 = classification_name(bics,4)","#3 = classification_name(bics,3)","#2 = classification_name(bics,2)","#if= "&amp;'[11]Peer Sheet'!$AE$2&amp;"","#Peer = "&amp;'[11]Peer Sheet'!$AE$3&amp;""),G1445)*1,"-")))</f>
        <v>#REF!</v>
      </c>
      <c r="L1445" s="28" t="e">
        <f>IF(#REF!="","",IF(D1445="","",IF(#REF!="Yes",_xll.BQL.Query(#REF!&amp;"get(dropna(matches(groupcut(#S,by=#peer,n=10),long_comp_name().value == value(long_comp_name().value,['"&amp;D1445&amp;"']).value),true)) for(members('besgcov index'))","#asof",_xll.BQL.Date(#REF!),"#4 = classification_name(bics,4)","#3 = classification_name(bics,3)","#2 = classification_name(bics,2)","#if= "&amp;'[11]Peer Sheet'!$AE$2&amp;"","#Peer = "&amp;'[11]Peer Sheet'!$AE$3&amp;""),H1445)))</f>
        <v>#REF!</v>
      </c>
      <c r="M1445" s="28" t="e">
        <f>IF(#REF!="","",IF(D1445="","",IF(#REF!="Yes",_xll.BQL.Query(#REF!&amp;"get(dropna(matches(groupcut(#G,by=#peer,n=10),long_comp_name().value == value(long_comp_name().value,['"&amp;D1445&amp;"']).value),true)) for(members('besgcov index'))","#asof",_xll.BQL.Date(#REF!),"#4 = classification_name(bics,4)","#3 = classification_name(bics,3)","#2 = classification_name(bics,2)","#if= "&amp;'[11]Peer Sheet'!$AE$2&amp;"","#Peer = "&amp;'[11]Peer Sheet'!$AE$3&amp;""),I1445)))</f>
        <v>#REF!</v>
      </c>
    </row>
    <row r="1446" spans="11:13">
      <c r="K1446" s="28" t="e">
        <f>IF(#REF!="","",IF(D1446="","",IFERROR(IF(#REF!="Yes",_xll.BQL.Query(#REF!&amp;"get(dropna(matches(groupcut(#E,by=#peer,n=10),long_comp_name().value == value(long_comp_name().value,['"&amp;D1446&amp;"']).value),true)) for(members('besgcov index'))","#asof",_xll.BQL.Date(#REF!),"#4 = classification_name(bics,4)","#3 = classification_name(bics,3)","#2 = classification_name(bics,2)","#if= "&amp;'[11]Peer Sheet'!$AE$2&amp;"","#Peer = "&amp;'[11]Peer Sheet'!$AE$3&amp;""),G1446)*1,"-")))</f>
        <v>#REF!</v>
      </c>
      <c r="L1446" s="28" t="e">
        <f>IF(#REF!="","",IF(D1446="","",IF(#REF!="Yes",_xll.BQL.Query(#REF!&amp;"get(dropna(matches(groupcut(#S,by=#peer,n=10),long_comp_name().value == value(long_comp_name().value,['"&amp;D1446&amp;"']).value),true)) for(members('besgcov index'))","#asof",_xll.BQL.Date(#REF!),"#4 = classification_name(bics,4)","#3 = classification_name(bics,3)","#2 = classification_name(bics,2)","#if= "&amp;'[11]Peer Sheet'!$AE$2&amp;"","#Peer = "&amp;'[11]Peer Sheet'!$AE$3&amp;""),H1446)))</f>
        <v>#REF!</v>
      </c>
      <c r="M1446" s="28" t="e">
        <f>IF(#REF!="","",IF(D1446="","",IF(#REF!="Yes",_xll.BQL.Query(#REF!&amp;"get(dropna(matches(groupcut(#G,by=#peer,n=10),long_comp_name().value == value(long_comp_name().value,['"&amp;D1446&amp;"']).value),true)) for(members('besgcov index'))","#asof",_xll.BQL.Date(#REF!),"#4 = classification_name(bics,4)","#3 = classification_name(bics,3)","#2 = classification_name(bics,2)","#if= "&amp;'[11]Peer Sheet'!$AE$2&amp;"","#Peer = "&amp;'[11]Peer Sheet'!$AE$3&amp;""),I1446)))</f>
        <v>#REF!</v>
      </c>
    </row>
    <row r="1447" spans="11:13">
      <c r="K1447" s="28" t="e">
        <f>IF(#REF!="","",IF(D1447="","",IFERROR(IF(#REF!="Yes",_xll.BQL.Query(#REF!&amp;"get(dropna(matches(groupcut(#E,by=#peer,n=10),long_comp_name().value == value(long_comp_name().value,['"&amp;D1447&amp;"']).value),true)) for(members('besgcov index'))","#asof",_xll.BQL.Date(#REF!),"#4 = classification_name(bics,4)","#3 = classification_name(bics,3)","#2 = classification_name(bics,2)","#if= "&amp;'[11]Peer Sheet'!$AE$2&amp;"","#Peer = "&amp;'[11]Peer Sheet'!$AE$3&amp;""),G1447)*1,"-")))</f>
        <v>#REF!</v>
      </c>
      <c r="L1447" s="28" t="e">
        <f>IF(#REF!="","",IF(D1447="","",IF(#REF!="Yes",_xll.BQL.Query(#REF!&amp;"get(dropna(matches(groupcut(#S,by=#peer,n=10),long_comp_name().value == value(long_comp_name().value,['"&amp;D1447&amp;"']).value),true)) for(members('besgcov index'))","#asof",_xll.BQL.Date(#REF!),"#4 = classification_name(bics,4)","#3 = classification_name(bics,3)","#2 = classification_name(bics,2)","#if= "&amp;'[11]Peer Sheet'!$AE$2&amp;"","#Peer = "&amp;'[11]Peer Sheet'!$AE$3&amp;""),H1447)))</f>
        <v>#REF!</v>
      </c>
      <c r="M1447" s="28" t="e">
        <f>IF(#REF!="","",IF(D1447="","",IF(#REF!="Yes",_xll.BQL.Query(#REF!&amp;"get(dropna(matches(groupcut(#G,by=#peer,n=10),long_comp_name().value == value(long_comp_name().value,['"&amp;D1447&amp;"']).value),true)) for(members('besgcov index'))","#asof",_xll.BQL.Date(#REF!),"#4 = classification_name(bics,4)","#3 = classification_name(bics,3)","#2 = classification_name(bics,2)","#if= "&amp;'[11]Peer Sheet'!$AE$2&amp;"","#Peer = "&amp;'[11]Peer Sheet'!$AE$3&amp;""),I1447)))</f>
        <v>#REF!</v>
      </c>
    </row>
    <row r="1448" spans="11:13">
      <c r="K1448" s="28" t="e">
        <f>IF(#REF!="","",IF(D1448="","",IFERROR(IF(#REF!="Yes",_xll.BQL.Query(#REF!&amp;"get(dropna(matches(groupcut(#E,by=#peer,n=10),long_comp_name().value == value(long_comp_name().value,['"&amp;D1448&amp;"']).value),true)) for(members('besgcov index'))","#asof",_xll.BQL.Date(#REF!),"#4 = classification_name(bics,4)","#3 = classification_name(bics,3)","#2 = classification_name(bics,2)","#if= "&amp;'[11]Peer Sheet'!$AE$2&amp;"","#Peer = "&amp;'[11]Peer Sheet'!$AE$3&amp;""),G1448)*1,"-")))</f>
        <v>#REF!</v>
      </c>
      <c r="L1448" s="28" t="e">
        <f>IF(#REF!="","",IF(D1448="","",IF(#REF!="Yes",_xll.BQL.Query(#REF!&amp;"get(dropna(matches(groupcut(#S,by=#peer,n=10),long_comp_name().value == value(long_comp_name().value,['"&amp;D1448&amp;"']).value),true)) for(members('besgcov index'))","#asof",_xll.BQL.Date(#REF!),"#4 = classification_name(bics,4)","#3 = classification_name(bics,3)","#2 = classification_name(bics,2)","#if= "&amp;'[11]Peer Sheet'!$AE$2&amp;"","#Peer = "&amp;'[11]Peer Sheet'!$AE$3&amp;""),H1448)))</f>
        <v>#REF!</v>
      </c>
      <c r="M1448" s="28" t="e">
        <f>IF(#REF!="","",IF(D1448="","",IF(#REF!="Yes",_xll.BQL.Query(#REF!&amp;"get(dropna(matches(groupcut(#G,by=#peer,n=10),long_comp_name().value == value(long_comp_name().value,['"&amp;D1448&amp;"']).value),true)) for(members('besgcov index'))","#asof",_xll.BQL.Date(#REF!),"#4 = classification_name(bics,4)","#3 = classification_name(bics,3)","#2 = classification_name(bics,2)","#if= "&amp;'[11]Peer Sheet'!$AE$2&amp;"","#Peer = "&amp;'[11]Peer Sheet'!$AE$3&amp;""),I1448)))</f>
        <v>#REF!</v>
      </c>
    </row>
    <row r="1449" spans="11:13">
      <c r="K1449" s="28" t="e">
        <f>IF(#REF!="","",IF(D1449="","",IFERROR(IF(#REF!="Yes",_xll.BQL.Query(#REF!&amp;"get(dropna(matches(groupcut(#E,by=#peer,n=10),long_comp_name().value == value(long_comp_name().value,['"&amp;D1449&amp;"']).value),true)) for(members('besgcov index'))","#asof",_xll.BQL.Date(#REF!),"#4 = classification_name(bics,4)","#3 = classification_name(bics,3)","#2 = classification_name(bics,2)","#if= "&amp;'[11]Peer Sheet'!$AE$2&amp;"","#Peer = "&amp;'[11]Peer Sheet'!$AE$3&amp;""),G1449)*1,"-")))</f>
        <v>#REF!</v>
      </c>
      <c r="L1449" s="28" t="e">
        <f>IF(#REF!="","",IF(D1449="","",IF(#REF!="Yes",_xll.BQL.Query(#REF!&amp;"get(dropna(matches(groupcut(#S,by=#peer,n=10),long_comp_name().value == value(long_comp_name().value,['"&amp;D1449&amp;"']).value),true)) for(members('besgcov index'))","#asof",_xll.BQL.Date(#REF!),"#4 = classification_name(bics,4)","#3 = classification_name(bics,3)","#2 = classification_name(bics,2)","#if= "&amp;'[11]Peer Sheet'!$AE$2&amp;"","#Peer = "&amp;'[11]Peer Sheet'!$AE$3&amp;""),H1449)))</f>
        <v>#REF!</v>
      </c>
      <c r="M1449" s="28" t="e">
        <f>IF(#REF!="","",IF(D1449="","",IF(#REF!="Yes",_xll.BQL.Query(#REF!&amp;"get(dropna(matches(groupcut(#G,by=#peer,n=10),long_comp_name().value == value(long_comp_name().value,['"&amp;D1449&amp;"']).value),true)) for(members('besgcov index'))","#asof",_xll.BQL.Date(#REF!),"#4 = classification_name(bics,4)","#3 = classification_name(bics,3)","#2 = classification_name(bics,2)","#if= "&amp;'[11]Peer Sheet'!$AE$2&amp;"","#Peer = "&amp;'[11]Peer Sheet'!$AE$3&amp;""),I1449)))</f>
        <v>#REF!</v>
      </c>
    </row>
    <row r="1450" spans="11:13">
      <c r="K1450" s="28" t="e">
        <f>IF(#REF!="","",IF(D1450="","",IFERROR(IF(#REF!="Yes",_xll.BQL.Query(#REF!&amp;"get(dropna(matches(groupcut(#E,by=#peer,n=10),long_comp_name().value == value(long_comp_name().value,['"&amp;D1450&amp;"']).value),true)) for(members('besgcov index'))","#asof",_xll.BQL.Date(#REF!),"#4 = classification_name(bics,4)","#3 = classification_name(bics,3)","#2 = classification_name(bics,2)","#if= "&amp;'[11]Peer Sheet'!$AE$2&amp;"","#Peer = "&amp;'[11]Peer Sheet'!$AE$3&amp;""),G1450)*1,"-")))</f>
        <v>#REF!</v>
      </c>
      <c r="L1450" s="28" t="e">
        <f>IF(#REF!="","",IF(D1450="","",IF(#REF!="Yes",_xll.BQL.Query(#REF!&amp;"get(dropna(matches(groupcut(#S,by=#peer,n=10),long_comp_name().value == value(long_comp_name().value,['"&amp;D1450&amp;"']).value),true)) for(members('besgcov index'))","#asof",_xll.BQL.Date(#REF!),"#4 = classification_name(bics,4)","#3 = classification_name(bics,3)","#2 = classification_name(bics,2)","#if= "&amp;'[11]Peer Sheet'!$AE$2&amp;"","#Peer = "&amp;'[11]Peer Sheet'!$AE$3&amp;""),H1450)))</f>
        <v>#REF!</v>
      </c>
      <c r="M1450" s="28" t="e">
        <f>IF(#REF!="","",IF(D1450="","",IF(#REF!="Yes",_xll.BQL.Query(#REF!&amp;"get(dropna(matches(groupcut(#G,by=#peer,n=10),long_comp_name().value == value(long_comp_name().value,['"&amp;D1450&amp;"']).value),true)) for(members('besgcov index'))","#asof",_xll.BQL.Date(#REF!),"#4 = classification_name(bics,4)","#3 = classification_name(bics,3)","#2 = classification_name(bics,2)","#if= "&amp;'[11]Peer Sheet'!$AE$2&amp;"","#Peer = "&amp;'[11]Peer Sheet'!$AE$3&amp;""),I1450)))</f>
        <v>#REF!</v>
      </c>
    </row>
    <row r="1451" spans="11:13">
      <c r="K1451" s="28" t="e">
        <f>IF(#REF!="","",IF(D1451="","",IFERROR(IF(#REF!="Yes",_xll.BQL.Query(#REF!&amp;"get(dropna(matches(groupcut(#E,by=#peer,n=10),long_comp_name().value == value(long_comp_name().value,['"&amp;D1451&amp;"']).value),true)) for(members('besgcov index'))","#asof",_xll.BQL.Date(#REF!),"#4 = classification_name(bics,4)","#3 = classification_name(bics,3)","#2 = classification_name(bics,2)","#if= "&amp;'[11]Peer Sheet'!$AE$2&amp;"","#Peer = "&amp;'[11]Peer Sheet'!$AE$3&amp;""),G1451)*1,"-")))</f>
        <v>#REF!</v>
      </c>
      <c r="L1451" s="28" t="e">
        <f>IF(#REF!="","",IF(D1451="","",IF(#REF!="Yes",_xll.BQL.Query(#REF!&amp;"get(dropna(matches(groupcut(#S,by=#peer,n=10),long_comp_name().value == value(long_comp_name().value,['"&amp;D1451&amp;"']).value),true)) for(members('besgcov index'))","#asof",_xll.BQL.Date(#REF!),"#4 = classification_name(bics,4)","#3 = classification_name(bics,3)","#2 = classification_name(bics,2)","#if= "&amp;'[11]Peer Sheet'!$AE$2&amp;"","#Peer = "&amp;'[11]Peer Sheet'!$AE$3&amp;""),H1451)))</f>
        <v>#REF!</v>
      </c>
      <c r="M1451" s="28" t="e">
        <f>IF(#REF!="","",IF(D1451="","",IF(#REF!="Yes",_xll.BQL.Query(#REF!&amp;"get(dropna(matches(groupcut(#G,by=#peer,n=10),long_comp_name().value == value(long_comp_name().value,['"&amp;D1451&amp;"']).value),true)) for(members('besgcov index'))","#asof",_xll.BQL.Date(#REF!),"#4 = classification_name(bics,4)","#3 = classification_name(bics,3)","#2 = classification_name(bics,2)","#if= "&amp;'[11]Peer Sheet'!$AE$2&amp;"","#Peer = "&amp;'[11]Peer Sheet'!$AE$3&amp;""),I1451)))</f>
        <v>#REF!</v>
      </c>
    </row>
    <row r="1452" spans="11:13">
      <c r="K1452" s="28" t="e">
        <f>IF(#REF!="","",IF(D1452="","",IFERROR(IF(#REF!="Yes",_xll.BQL.Query(#REF!&amp;"get(dropna(matches(groupcut(#E,by=#peer,n=10),long_comp_name().value == value(long_comp_name().value,['"&amp;D1452&amp;"']).value),true)) for(members('besgcov index'))","#asof",_xll.BQL.Date(#REF!),"#4 = classification_name(bics,4)","#3 = classification_name(bics,3)","#2 = classification_name(bics,2)","#if= "&amp;'[11]Peer Sheet'!$AE$2&amp;"","#Peer = "&amp;'[11]Peer Sheet'!$AE$3&amp;""),G1452)*1,"-")))</f>
        <v>#REF!</v>
      </c>
      <c r="L1452" s="28" t="e">
        <f>IF(#REF!="","",IF(D1452="","",IF(#REF!="Yes",_xll.BQL.Query(#REF!&amp;"get(dropna(matches(groupcut(#S,by=#peer,n=10),long_comp_name().value == value(long_comp_name().value,['"&amp;D1452&amp;"']).value),true)) for(members('besgcov index'))","#asof",_xll.BQL.Date(#REF!),"#4 = classification_name(bics,4)","#3 = classification_name(bics,3)","#2 = classification_name(bics,2)","#if= "&amp;'[11]Peer Sheet'!$AE$2&amp;"","#Peer = "&amp;'[11]Peer Sheet'!$AE$3&amp;""),H1452)))</f>
        <v>#REF!</v>
      </c>
      <c r="M1452" s="28" t="e">
        <f>IF(#REF!="","",IF(D1452="","",IF(#REF!="Yes",_xll.BQL.Query(#REF!&amp;"get(dropna(matches(groupcut(#G,by=#peer,n=10),long_comp_name().value == value(long_comp_name().value,['"&amp;D1452&amp;"']).value),true)) for(members('besgcov index'))","#asof",_xll.BQL.Date(#REF!),"#4 = classification_name(bics,4)","#3 = classification_name(bics,3)","#2 = classification_name(bics,2)","#if= "&amp;'[11]Peer Sheet'!$AE$2&amp;"","#Peer = "&amp;'[11]Peer Sheet'!$AE$3&amp;""),I1452)))</f>
        <v>#REF!</v>
      </c>
    </row>
    <row r="1453" spans="11:13">
      <c r="K1453" s="28" t="e">
        <f>IF(#REF!="","",IF(D1453="","",IFERROR(IF(#REF!="Yes",_xll.BQL.Query(#REF!&amp;"get(dropna(matches(groupcut(#E,by=#peer,n=10),long_comp_name().value == value(long_comp_name().value,['"&amp;D1453&amp;"']).value),true)) for(members('besgcov index'))","#asof",_xll.BQL.Date(#REF!),"#4 = classification_name(bics,4)","#3 = classification_name(bics,3)","#2 = classification_name(bics,2)","#if= "&amp;'[11]Peer Sheet'!$AE$2&amp;"","#Peer = "&amp;'[11]Peer Sheet'!$AE$3&amp;""),G1453)*1,"-")))</f>
        <v>#REF!</v>
      </c>
      <c r="L1453" s="28" t="e">
        <f>IF(#REF!="","",IF(D1453="","",IF(#REF!="Yes",_xll.BQL.Query(#REF!&amp;"get(dropna(matches(groupcut(#S,by=#peer,n=10),long_comp_name().value == value(long_comp_name().value,['"&amp;D1453&amp;"']).value),true)) for(members('besgcov index'))","#asof",_xll.BQL.Date(#REF!),"#4 = classification_name(bics,4)","#3 = classification_name(bics,3)","#2 = classification_name(bics,2)","#if= "&amp;'[11]Peer Sheet'!$AE$2&amp;"","#Peer = "&amp;'[11]Peer Sheet'!$AE$3&amp;""),H1453)))</f>
        <v>#REF!</v>
      </c>
      <c r="M1453" s="28" t="e">
        <f>IF(#REF!="","",IF(D1453="","",IF(#REF!="Yes",_xll.BQL.Query(#REF!&amp;"get(dropna(matches(groupcut(#G,by=#peer,n=10),long_comp_name().value == value(long_comp_name().value,['"&amp;D1453&amp;"']).value),true)) for(members('besgcov index'))","#asof",_xll.BQL.Date(#REF!),"#4 = classification_name(bics,4)","#3 = classification_name(bics,3)","#2 = classification_name(bics,2)","#if= "&amp;'[11]Peer Sheet'!$AE$2&amp;"","#Peer = "&amp;'[11]Peer Sheet'!$AE$3&amp;""),I1453)))</f>
        <v>#REF!</v>
      </c>
    </row>
    <row r="1454" spans="11:13">
      <c r="K1454" s="28" t="e">
        <f>IF(#REF!="","",IF(D1454="","",IFERROR(IF(#REF!="Yes",_xll.BQL.Query(#REF!&amp;"get(dropna(matches(groupcut(#E,by=#peer,n=10),long_comp_name().value == value(long_comp_name().value,['"&amp;D1454&amp;"']).value),true)) for(members('besgcov index'))","#asof",_xll.BQL.Date(#REF!),"#4 = classification_name(bics,4)","#3 = classification_name(bics,3)","#2 = classification_name(bics,2)","#if= "&amp;'[11]Peer Sheet'!$AE$2&amp;"","#Peer = "&amp;'[11]Peer Sheet'!$AE$3&amp;""),G1454)*1,"-")))</f>
        <v>#REF!</v>
      </c>
      <c r="L1454" s="28" t="e">
        <f>IF(#REF!="","",IF(D1454="","",IF(#REF!="Yes",_xll.BQL.Query(#REF!&amp;"get(dropna(matches(groupcut(#S,by=#peer,n=10),long_comp_name().value == value(long_comp_name().value,['"&amp;D1454&amp;"']).value),true)) for(members('besgcov index'))","#asof",_xll.BQL.Date(#REF!),"#4 = classification_name(bics,4)","#3 = classification_name(bics,3)","#2 = classification_name(bics,2)","#if= "&amp;'[11]Peer Sheet'!$AE$2&amp;"","#Peer = "&amp;'[11]Peer Sheet'!$AE$3&amp;""),H1454)))</f>
        <v>#REF!</v>
      </c>
      <c r="M1454" s="28" t="e">
        <f>IF(#REF!="","",IF(D1454="","",IF(#REF!="Yes",_xll.BQL.Query(#REF!&amp;"get(dropna(matches(groupcut(#G,by=#peer,n=10),long_comp_name().value == value(long_comp_name().value,['"&amp;D1454&amp;"']).value),true)) for(members('besgcov index'))","#asof",_xll.BQL.Date(#REF!),"#4 = classification_name(bics,4)","#3 = classification_name(bics,3)","#2 = classification_name(bics,2)","#if= "&amp;'[11]Peer Sheet'!$AE$2&amp;"","#Peer = "&amp;'[11]Peer Sheet'!$AE$3&amp;""),I1454)))</f>
        <v>#REF!</v>
      </c>
    </row>
    <row r="1455" spans="11:13">
      <c r="K1455" s="28" t="e">
        <f>IF(#REF!="","",IF(D1455="","",IFERROR(IF(#REF!="Yes",_xll.BQL.Query(#REF!&amp;"get(dropna(matches(groupcut(#E,by=#peer,n=10),long_comp_name().value == value(long_comp_name().value,['"&amp;D1455&amp;"']).value),true)) for(members('besgcov index'))","#asof",_xll.BQL.Date(#REF!),"#4 = classification_name(bics,4)","#3 = classification_name(bics,3)","#2 = classification_name(bics,2)","#if= "&amp;'[11]Peer Sheet'!$AE$2&amp;"","#Peer = "&amp;'[11]Peer Sheet'!$AE$3&amp;""),G1455)*1,"-")))</f>
        <v>#REF!</v>
      </c>
      <c r="L1455" s="28" t="e">
        <f>IF(#REF!="","",IF(D1455="","",IF(#REF!="Yes",_xll.BQL.Query(#REF!&amp;"get(dropna(matches(groupcut(#S,by=#peer,n=10),long_comp_name().value == value(long_comp_name().value,['"&amp;D1455&amp;"']).value),true)) for(members('besgcov index'))","#asof",_xll.BQL.Date(#REF!),"#4 = classification_name(bics,4)","#3 = classification_name(bics,3)","#2 = classification_name(bics,2)","#if= "&amp;'[11]Peer Sheet'!$AE$2&amp;"","#Peer = "&amp;'[11]Peer Sheet'!$AE$3&amp;""),H1455)))</f>
        <v>#REF!</v>
      </c>
      <c r="M1455" s="28" t="e">
        <f>IF(#REF!="","",IF(D1455="","",IF(#REF!="Yes",_xll.BQL.Query(#REF!&amp;"get(dropna(matches(groupcut(#G,by=#peer,n=10),long_comp_name().value == value(long_comp_name().value,['"&amp;D1455&amp;"']).value),true)) for(members('besgcov index'))","#asof",_xll.BQL.Date(#REF!),"#4 = classification_name(bics,4)","#3 = classification_name(bics,3)","#2 = classification_name(bics,2)","#if= "&amp;'[11]Peer Sheet'!$AE$2&amp;"","#Peer = "&amp;'[11]Peer Sheet'!$AE$3&amp;""),I1455)))</f>
        <v>#REF!</v>
      </c>
    </row>
    <row r="1456" spans="11:13">
      <c r="K1456" s="28" t="e">
        <f>IF(#REF!="","",IF(D1456="","",IFERROR(IF(#REF!="Yes",_xll.BQL.Query(#REF!&amp;"get(dropna(matches(groupcut(#E,by=#peer,n=10),long_comp_name().value == value(long_comp_name().value,['"&amp;D1456&amp;"']).value),true)) for(members('besgcov index'))","#asof",_xll.BQL.Date(#REF!),"#4 = classification_name(bics,4)","#3 = classification_name(bics,3)","#2 = classification_name(bics,2)","#if= "&amp;'[11]Peer Sheet'!$AE$2&amp;"","#Peer = "&amp;'[11]Peer Sheet'!$AE$3&amp;""),G1456)*1,"-")))</f>
        <v>#REF!</v>
      </c>
      <c r="L1456" s="28" t="e">
        <f>IF(#REF!="","",IF(D1456="","",IF(#REF!="Yes",_xll.BQL.Query(#REF!&amp;"get(dropna(matches(groupcut(#S,by=#peer,n=10),long_comp_name().value == value(long_comp_name().value,['"&amp;D1456&amp;"']).value),true)) for(members('besgcov index'))","#asof",_xll.BQL.Date(#REF!),"#4 = classification_name(bics,4)","#3 = classification_name(bics,3)","#2 = classification_name(bics,2)","#if= "&amp;'[11]Peer Sheet'!$AE$2&amp;"","#Peer = "&amp;'[11]Peer Sheet'!$AE$3&amp;""),H1456)))</f>
        <v>#REF!</v>
      </c>
      <c r="M1456" s="28" t="e">
        <f>IF(#REF!="","",IF(D1456="","",IF(#REF!="Yes",_xll.BQL.Query(#REF!&amp;"get(dropna(matches(groupcut(#G,by=#peer,n=10),long_comp_name().value == value(long_comp_name().value,['"&amp;D1456&amp;"']).value),true)) for(members('besgcov index'))","#asof",_xll.BQL.Date(#REF!),"#4 = classification_name(bics,4)","#3 = classification_name(bics,3)","#2 = classification_name(bics,2)","#if= "&amp;'[11]Peer Sheet'!$AE$2&amp;"","#Peer = "&amp;'[11]Peer Sheet'!$AE$3&amp;""),I1456)))</f>
        <v>#REF!</v>
      </c>
    </row>
    <row r="1457" spans="11:13">
      <c r="K1457" s="28" t="e">
        <f>IF(#REF!="","",IF(D1457="","",IFERROR(IF(#REF!="Yes",_xll.BQL.Query(#REF!&amp;"get(dropna(matches(groupcut(#E,by=#peer,n=10),long_comp_name().value == value(long_comp_name().value,['"&amp;D1457&amp;"']).value),true)) for(members('besgcov index'))","#asof",_xll.BQL.Date(#REF!),"#4 = classification_name(bics,4)","#3 = classification_name(bics,3)","#2 = classification_name(bics,2)","#if= "&amp;'[11]Peer Sheet'!$AE$2&amp;"","#Peer = "&amp;'[11]Peer Sheet'!$AE$3&amp;""),G1457)*1,"-")))</f>
        <v>#REF!</v>
      </c>
      <c r="L1457" s="28" t="e">
        <f>IF(#REF!="","",IF(D1457="","",IF(#REF!="Yes",_xll.BQL.Query(#REF!&amp;"get(dropna(matches(groupcut(#S,by=#peer,n=10),long_comp_name().value == value(long_comp_name().value,['"&amp;D1457&amp;"']).value),true)) for(members('besgcov index'))","#asof",_xll.BQL.Date(#REF!),"#4 = classification_name(bics,4)","#3 = classification_name(bics,3)","#2 = classification_name(bics,2)","#if= "&amp;'[11]Peer Sheet'!$AE$2&amp;"","#Peer = "&amp;'[11]Peer Sheet'!$AE$3&amp;""),H1457)))</f>
        <v>#REF!</v>
      </c>
      <c r="M1457" s="28" t="e">
        <f>IF(#REF!="","",IF(D1457="","",IF(#REF!="Yes",_xll.BQL.Query(#REF!&amp;"get(dropna(matches(groupcut(#G,by=#peer,n=10),long_comp_name().value == value(long_comp_name().value,['"&amp;D1457&amp;"']).value),true)) for(members('besgcov index'))","#asof",_xll.BQL.Date(#REF!),"#4 = classification_name(bics,4)","#3 = classification_name(bics,3)","#2 = classification_name(bics,2)","#if= "&amp;'[11]Peer Sheet'!$AE$2&amp;"","#Peer = "&amp;'[11]Peer Sheet'!$AE$3&amp;""),I1457)))</f>
        <v>#REF!</v>
      </c>
    </row>
    <row r="1458" spans="11:13">
      <c r="K1458" s="28" t="e">
        <f>IF(#REF!="","",IF(D1458="","",IFERROR(IF(#REF!="Yes",_xll.BQL.Query(#REF!&amp;"get(dropna(matches(groupcut(#E,by=#peer,n=10),long_comp_name().value == value(long_comp_name().value,['"&amp;D1458&amp;"']).value),true)) for(members('besgcov index'))","#asof",_xll.BQL.Date(#REF!),"#4 = classification_name(bics,4)","#3 = classification_name(bics,3)","#2 = classification_name(bics,2)","#if= "&amp;'[11]Peer Sheet'!$AE$2&amp;"","#Peer = "&amp;'[11]Peer Sheet'!$AE$3&amp;""),G1458)*1,"-")))</f>
        <v>#REF!</v>
      </c>
      <c r="L1458" s="28" t="e">
        <f>IF(#REF!="","",IF(D1458="","",IF(#REF!="Yes",_xll.BQL.Query(#REF!&amp;"get(dropna(matches(groupcut(#S,by=#peer,n=10),long_comp_name().value == value(long_comp_name().value,['"&amp;D1458&amp;"']).value),true)) for(members('besgcov index'))","#asof",_xll.BQL.Date(#REF!),"#4 = classification_name(bics,4)","#3 = classification_name(bics,3)","#2 = classification_name(bics,2)","#if= "&amp;'[11]Peer Sheet'!$AE$2&amp;"","#Peer = "&amp;'[11]Peer Sheet'!$AE$3&amp;""),H1458)))</f>
        <v>#REF!</v>
      </c>
      <c r="M1458" s="28" t="e">
        <f>IF(#REF!="","",IF(D1458="","",IF(#REF!="Yes",_xll.BQL.Query(#REF!&amp;"get(dropna(matches(groupcut(#G,by=#peer,n=10),long_comp_name().value == value(long_comp_name().value,['"&amp;D1458&amp;"']).value),true)) for(members('besgcov index'))","#asof",_xll.BQL.Date(#REF!),"#4 = classification_name(bics,4)","#3 = classification_name(bics,3)","#2 = classification_name(bics,2)","#if= "&amp;'[11]Peer Sheet'!$AE$2&amp;"","#Peer = "&amp;'[11]Peer Sheet'!$AE$3&amp;""),I1458)))</f>
        <v>#REF!</v>
      </c>
    </row>
    <row r="1459" spans="11:13">
      <c r="K1459" s="28" t="e">
        <f>IF(#REF!="","",IF(D1459="","",IFERROR(IF(#REF!="Yes",_xll.BQL.Query(#REF!&amp;"get(dropna(matches(groupcut(#E,by=#peer,n=10),long_comp_name().value == value(long_comp_name().value,['"&amp;D1459&amp;"']).value),true)) for(members('besgcov index'))","#asof",_xll.BQL.Date(#REF!),"#4 = classification_name(bics,4)","#3 = classification_name(bics,3)","#2 = classification_name(bics,2)","#if= "&amp;'[11]Peer Sheet'!$AE$2&amp;"","#Peer = "&amp;'[11]Peer Sheet'!$AE$3&amp;""),G1459)*1,"-")))</f>
        <v>#REF!</v>
      </c>
      <c r="L1459" s="28" t="e">
        <f>IF(#REF!="","",IF(D1459="","",IF(#REF!="Yes",_xll.BQL.Query(#REF!&amp;"get(dropna(matches(groupcut(#S,by=#peer,n=10),long_comp_name().value == value(long_comp_name().value,['"&amp;D1459&amp;"']).value),true)) for(members('besgcov index'))","#asof",_xll.BQL.Date(#REF!),"#4 = classification_name(bics,4)","#3 = classification_name(bics,3)","#2 = classification_name(bics,2)","#if= "&amp;'[11]Peer Sheet'!$AE$2&amp;"","#Peer = "&amp;'[11]Peer Sheet'!$AE$3&amp;""),H1459)))</f>
        <v>#REF!</v>
      </c>
      <c r="M1459" s="28" t="e">
        <f>IF(#REF!="","",IF(D1459="","",IF(#REF!="Yes",_xll.BQL.Query(#REF!&amp;"get(dropna(matches(groupcut(#G,by=#peer,n=10),long_comp_name().value == value(long_comp_name().value,['"&amp;D1459&amp;"']).value),true)) for(members('besgcov index'))","#asof",_xll.BQL.Date(#REF!),"#4 = classification_name(bics,4)","#3 = classification_name(bics,3)","#2 = classification_name(bics,2)","#if= "&amp;'[11]Peer Sheet'!$AE$2&amp;"","#Peer = "&amp;'[11]Peer Sheet'!$AE$3&amp;""),I1459)))</f>
        <v>#REF!</v>
      </c>
    </row>
    <row r="1460" spans="11:13">
      <c r="K1460" s="28" t="e">
        <f>IF(#REF!="","",IF(D1460="","",IFERROR(IF(#REF!="Yes",_xll.BQL.Query(#REF!&amp;"get(dropna(matches(groupcut(#E,by=#peer,n=10),long_comp_name().value == value(long_comp_name().value,['"&amp;D1460&amp;"']).value),true)) for(members('besgcov index'))","#asof",_xll.BQL.Date(#REF!),"#4 = classification_name(bics,4)","#3 = classification_name(bics,3)","#2 = classification_name(bics,2)","#if= "&amp;'[11]Peer Sheet'!$AE$2&amp;"","#Peer = "&amp;'[11]Peer Sheet'!$AE$3&amp;""),G1460)*1,"-")))</f>
        <v>#REF!</v>
      </c>
      <c r="L1460" s="28" t="e">
        <f>IF(#REF!="","",IF(D1460="","",IF(#REF!="Yes",_xll.BQL.Query(#REF!&amp;"get(dropna(matches(groupcut(#S,by=#peer,n=10),long_comp_name().value == value(long_comp_name().value,['"&amp;D1460&amp;"']).value),true)) for(members('besgcov index'))","#asof",_xll.BQL.Date(#REF!),"#4 = classification_name(bics,4)","#3 = classification_name(bics,3)","#2 = classification_name(bics,2)","#if= "&amp;'[11]Peer Sheet'!$AE$2&amp;"","#Peer = "&amp;'[11]Peer Sheet'!$AE$3&amp;""),H1460)))</f>
        <v>#REF!</v>
      </c>
      <c r="M1460" s="28" t="e">
        <f>IF(#REF!="","",IF(D1460="","",IF(#REF!="Yes",_xll.BQL.Query(#REF!&amp;"get(dropna(matches(groupcut(#G,by=#peer,n=10),long_comp_name().value == value(long_comp_name().value,['"&amp;D1460&amp;"']).value),true)) for(members('besgcov index'))","#asof",_xll.BQL.Date(#REF!),"#4 = classification_name(bics,4)","#3 = classification_name(bics,3)","#2 = classification_name(bics,2)","#if= "&amp;'[11]Peer Sheet'!$AE$2&amp;"","#Peer = "&amp;'[11]Peer Sheet'!$AE$3&amp;""),I1460)))</f>
        <v>#REF!</v>
      </c>
    </row>
    <row r="1461" spans="11:13">
      <c r="K1461" s="28" t="e">
        <f>IF(#REF!="","",IF(D1461="","",IFERROR(IF(#REF!="Yes",_xll.BQL.Query(#REF!&amp;"get(dropna(matches(groupcut(#E,by=#peer,n=10),long_comp_name().value == value(long_comp_name().value,['"&amp;D1461&amp;"']).value),true)) for(members('besgcov index'))","#asof",_xll.BQL.Date(#REF!),"#4 = classification_name(bics,4)","#3 = classification_name(bics,3)","#2 = classification_name(bics,2)","#if= "&amp;'[11]Peer Sheet'!$AE$2&amp;"","#Peer = "&amp;'[11]Peer Sheet'!$AE$3&amp;""),G1461)*1,"-")))</f>
        <v>#REF!</v>
      </c>
      <c r="L1461" s="28" t="e">
        <f>IF(#REF!="","",IF(D1461="","",IF(#REF!="Yes",_xll.BQL.Query(#REF!&amp;"get(dropna(matches(groupcut(#S,by=#peer,n=10),long_comp_name().value == value(long_comp_name().value,['"&amp;D1461&amp;"']).value),true)) for(members('besgcov index'))","#asof",_xll.BQL.Date(#REF!),"#4 = classification_name(bics,4)","#3 = classification_name(bics,3)","#2 = classification_name(bics,2)","#if= "&amp;'[11]Peer Sheet'!$AE$2&amp;"","#Peer = "&amp;'[11]Peer Sheet'!$AE$3&amp;""),H1461)))</f>
        <v>#REF!</v>
      </c>
      <c r="M1461" s="28" t="e">
        <f>IF(#REF!="","",IF(D1461="","",IF(#REF!="Yes",_xll.BQL.Query(#REF!&amp;"get(dropna(matches(groupcut(#G,by=#peer,n=10),long_comp_name().value == value(long_comp_name().value,['"&amp;D1461&amp;"']).value),true)) for(members('besgcov index'))","#asof",_xll.BQL.Date(#REF!),"#4 = classification_name(bics,4)","#3 = classification_name(bics,3)","#2 = classification_name(bics,2)","#if= "&amp;'[11]Peer Sheet'!$AE$2&amp;"","#Peer = "&amp;'[11]Peer Sheet'!$AE$3&amp;""),I1461)))</f>
        <v>#REF!</v>
      </c>
    </row>
    <row r="1462" spans="11:13">
      <c r="K1462" s="28" t="e">
        <f>IF(#REF!="","",IF(D1462="","",IFERROR(IF(#REF!="Yes",_xll.BQL.Query(#REF!&amp;"get(dropna(matches(groupcut(#E,by=#peer,n=10),long_comp_name().value == value(long_comp_name().value,['"&amp;D1462&amp;"']).value),true)) for(members('besgcov index'))","#asof",_xll.BQL.Date(#REF!),"#4 = classification_name(bics,4)","#3 = classification_name(bics,3)","#2 = classification_name(bics,2)","#if= "&amp;'[11]Peer Sheet'!$AE$2&amp;"","#Peer = "&amp;'[11]Peer Sheet'!$AE$3&amp;""),G1462)*1,"-")))</f>
        <v>#REF!</v>
      </c>
      <c r="L1462" s="28" t="e">
        <f>IF(#REF!="","",IF(D1462="","",IF(#REF!="Yes",_xll.BQL.Query(#REF!&amp;"get(dropna(matches(groupcut(#S,by=#peer,n=10),long_comp_name().value == value(long_comp_name().value,['"&amp;D1462&amp;"']).value),true)) for(members('besgcov index'))","#asof",_xll.BQL.Date(#REF!),"#4 = classification_name(bics,4)","#3 = classification_name(bics,3)","#2 = classification_name(bics,2)","#if= "&amp;'[11]Peer Sheet'!$AE$2&amp;"","#Peer = "&amp;'[11]Peer Sheet'!$AE$3&amp;""),H1462)))</f>
        <v>#REF!</v>
      </c>
      <c r="M1462" s="28" t="e">
        <f>IF(#REF!="","",IF(D1462="","",IF(#REF!="Yes",_xll.BQL.Query(#REF!&amp;"get(dropna(matches(groupcut(#G,by=#peer,n=10),long_comp_name().value == value(long_comp_name().value,['"&amp;D1462&amp;"']).value),true)) for(members('besgcov index'))","#asof",_xll.BQL.Date(#REF!),"#4 = classification_name(bics,4)","#3 = classification_name(bics,3)","#2 = classification_name(bics,2)","#if= "&amp;'[11]Peer Sheet'!$AE$2&amp;"","#Peer = "&amp;'[11]Peer Sheet'!$AE$3&amp;""),I1462)))</f>
        <v>#REF!</v>
      </c>
    </row>
    <row r="1463" spans="11:13">
      <c r="K1463" s="28" t="e">
        <f>IF(#REF!="","",IF(D1463="","",IFERROR(IF(#REF!="Yes",_xll.BQL.Query(#REF!&amp;"get(dropna(matches(groupcut(#E,by=#peer,n=10),long_comp_name().value == value(long_comp_name().value,['"&amp;D1463&amp;"']).value),true)) for(members('besgcov index'))","#asof",_xll.BQL.Date(#REF!),"#4 = classification_name(bics,4)","#3 = classification_name(bics,3)","#2 = classification_name(bics,2)","#if= "&amp;'[11]Peer Sheet'!$AE$2&amp;"","#Peer = "&amp;'[11]Peer Sheet'!$AE$3&amp;""),G1463)*1,"-")))</f>
        <v>#REF!</v>
      </c>
      <c r="L1463" s="28" t="e">
        <f>IF(#REF!="","",IF(D1463="","",IF(#REF!="Yes",_xll.BQL.Query(#REF!&amp;"get(dropna(matches(groupcut(#S,by=#peer,n=10),long_comp_name().value == value(long_comp_name().value,['"&amp;D1463&amp;"']).value),true)) for(members('besgcov index'))","#asof",_xll.BQL.Date(#REF!),"#4 = classification_name(bics,4)","#3 = classification_name(bics,3)","#2 = classification_name(bics,2)","#if= "&amp;'[11]Peer Sheet'!$AE$2&amp;"","#Peer = "&amp;'[11]Peer Sheet'!$AE$3&amp;""),H1463)))</f>
        <v>#REF!</v>
      </c>
      <c r="M1463" s="28" t="e">
        <f>IF(#REF!="","",IF(D1463="","",IF(#REF!="Yes",_xll.BQL.Query(#REF!&amp;"get(dropna(matches(groupcut(#G,by=#peer,n=10),long_comp_name().value == value(long_comp_name().value,['"&amp;D1463&amp;"']).value),true)) for(members('besgcov index'))","#asof",_xll.BQL.Date(#REF!),"#4 = classification_name(bics,4)","#3 = classification_name(bics,3)","#2 = classification_name(bics,2)","#if= "&amp;'[11]Peer Sheet'!$AE$2&amp;"","#Peer = "&amp;'[11]Peer Sheet'!$AE$3&amp;""),I1463)))</f>
        <v>#REF!</v>
      </c>
    </row>
    <row r="1464" spans="11:13">
      <c r="K1464" s="28" t="e">
        <f>IF(#REF!="","",IF(D1464="","",IFERROR(IF(#REF!="Yes",_xll.BQL.Query(#REF!&amp;"get(dropna(matches(groupcut(#E,by=#peer,n=10),long_comp_name().value == value(long_comp_name().value,['"&amp;D1464&amp;"']).value),true)) for(members('besgcov index'))","#asof",_xll.BQL.Date(#REF!),"#4 = classification_name(bics,4)","#3 = classification_name(bics,3)","#2 = classification_name(bics,2)","#if= "&amp;'[11]Peer Sheet'!$AE$2&amp;"","#Peer = "&amp;'[11]Peer Sheet'!$AE$3&amp;""),G1464)*1,"-")))</f>
        <v>#REF!</v>
      </c>
      <c r="L1464" s="28" t="e">
        <f>IF(#REF!="","",IF(D1464="","",IF(#REF!="Yes",_xll.BQL.Query(#REF!&amp;"get(dropna(matches(groupcut(#S,by=#peer,n=10),long_comp_name().value == value(long_comp_name().value,['"&amp;D1464&amp;"']).value),true)) for(members('besgcov index'))","#asof",_xll.BQL.Date(#REF!),"#4 = classification_name(bics,4)","#3 = classification_name(bics,3)","#2 = classification_name(bics,2)","#if= "&amp;'[11]Peer Sheet'!$AE$2&amp;"","#Peer = "&amp;'[11]Peer Sheet'!$AE$3&amp;""),H1464)))</f>
        <v>#REF!</v>
      </c>
      <c r="M1464" s="28" t="e">
        <f>IF(#REF!="","",IF(D1464="","",IF(#REF!="Yes",_xll.BQL.Query(#REF!&amp;"get(dropna(matches(groupcut(#G,by=#peer,n=10),long_comp_name().value == value(long_comp_name().value,['"&amp;D1464&amp;"']).value),true)) for(members('besgcov index'))","#asof",_xll.BQL.Date(#REF!),"#4 = classification_name(bics,4)","#3 = classification_name(bics,3)","#2 = classification_name(bics,2)","#if= "&amp;'[11]Peer Sheet'!$AE$2&amp;"","#Peer = "&amp;'[11]Peer Sheet'!$AE$3&amp;""),I1464)))</f>
        <v>#REF!</v>
      </c>
    </row>
    <row r="1465" spans="11:13">
      <c r="K1465" s="28" t="e">
        <f>IF(#REF!="","",IF(D1465="","",IFERROR(IF(#REF!="Yes",_xll.BQL.Query(#REF!&amp;"get(dropna(matches(groupcut(#E,by=#peer,n=10),long_comp_name().value == value(long_comp_name().value,['"&amp;D1465&amp;"']).value),true)) for(members('besgcov index'))","#asof",_xll.BQL.Date(#REF!),"#4 = classification_name(bics,4)","#3 = classification_name(bics,3)","#2 = classification_name(bics,2)","#if= "&amp;'[11]Peer Sheet'!$AE$2&amp;"","#Peer = "&amp;'[11]Peer Sheet'!$AE$3&amp;""),G1465)*1,"-")))</f>
        <v>#REF!</v>
      </c>
      <c r="L1465" s="28" t="e">
        <f>IF(#REF!="","",IF(D1465="","",IF(#REF!="Yes",_xll.BQL.Query(#REF!&amp;"get(dropna(matches(groupcut(#S,by=#peer,n=10),long_comp_name().value == value(long_comp_name().value,['"&amp;D1465&amp;"']).value),true)) for(members('besgcov index'))","#asof",_xll.BQL.Date(#REF!),"#4 = classification_name(bics,4)","#3 = classification_name(bics,3)","#2 = classification_name(bics,2)","#if= "&amp;'[11]Peer Sheet'!$AE$2&amp;"","#Peer = "&amp;'[11]Peer Sheet'!$AE$3&amp;""),H1465)))</f>
        <v>#REF!</v>
      </c>
      <c r="M1465" s="28" t="e">
        <f>IF(#REF!="","",IF(D1465="","",IF(#REF!="Yes",_xll.BQL.Query(#REF!&amp;"get(dropna(matches(groupcut(#G,by=#peer,n=10),long_comp_name().value == value(long_comp_name().value,['"&amp;D1465&amp;"']).value),true)) for(members('besgcov index'))","#asof",_xll.BQL.Date(#REF!),"#4 = classification_name(bics,4)","#3 = classification_name(bics,3)","#2 = classification_name(bics,2)","#if= "&amp;'[11]Peer Sheet'!$AE$2&amp;"","#Peer = "&amp;'[11]Peer Sheet'!$AE$3&amp;""),I1465)))</f>
        <v>#REF!</v>
      </c>
    </row>
    <row r="1466" spans="11:13">
      <c r="K1466" s="28" t="e">
        <f>IF(#REF!="","",IF(D1466="","",IFERROR(IF(#REF!="Yes",_xll.BQL.Query(#REF!&amp;"get(dropna(matches(groupcut(#E,by=#peer,n=10),long_comp_name().value == value(long_comp_name().value,['"&amp;D1466&amp;"']).value),true)) for(members('besgcov index'))","#asof",_xll.BQL.Date(#REF!),"#4 = classification_name(bics,4)","#3 = classification_name(bics,3)","#2 = classification_name(bics,2)","#if= "&amp;'[11]Peer Sheet'!$AE$2&amp;"","#Peer = "&amp;'[11]Peer Sheet'!$AE$3&amp;""),G1466)*1,"-")))</f>
        <v>#REF!</v>
      </c>
      <c r="L1466" s="28" t="e">
        <f>IF(#REF!="","",IF(D1466="","",IF(#REF!="Yes",_xll.BQL.Query(#REF!&amp;"get(dropna(matches(groupcut(#S,by=#peer,n=10),long_comp_name().value == value(long_comp_name().value,['"&amp;D1466&amp;"']).value),true)) for(members('besgcov index'))","#asof",_xll.BQL.Date(#REF!),"#4 = classification_name(bics,4)","#3 = classification_name(bics,3)","#2 = classification_name(bics,2)","#if= "&amp;'[11]Peer Sheet'!$AE$2&amp;"","#Peer = "&amp;'[11]Peer Sheet'!$AE$3&amp;""),H1466)))</f>
        <v>#REF!</v>
      </c>
      <c r="M1466" s="28" t="e">
        <f>IF(#REF!="","",IF(D1466="","",IF(#REF!="Yes",_xll.BQL.Query(#REF!&amp;"get(dropna(matches(groupcut(#G,by=#peer,n=10),long_comp_name().value == value(long_comp_name().value,['"&amp;D1466&amp;"']).value),true)) for(members('besgcov index'))","#asof",_xll.BQL.Date(#REF!),"#4 = classification_name(bics,4)","#3 = classification_name(bics,3)","#2 = classification_name(bics,2)","#if= "&amp;'[11]Peer Sheet'!$AE$2&amp;"","#Peer = "&amp;'[11]Peer Sheet'!$AE$3&amp;""),I1466)))</f>
        <v>#REF!</v>
      </c>
    </row>
    <row r="1467" spans="11:13">
      <c r="K1467" s="28" t="e">
        <f>IF(#REF!="","",IF(D1467="","",IFERROR(IF(#REF!="Yes",_xll.BQL.Query(#REF!&amp;"get(dropna(matches(groupcut(#E,by=#peer,n=10),long_comp_name().value == value(long_comp_name().value,['"&amp;D1467&amp;"']).value),true)) for(members('besgcov index'))","#asof",_xll.BQL.Date(#REF!),"#4 = classification_name(bics,4)","#3 = classification_name(bics,3)","#2 = classification_name(bics,2)","#if= "&amp;'[11]Peer Sheet'!$AE$2&amp;"","#Peer = "&amp;'[11]Peer Sheet'!$AE$3&amp;""),G1467)*1,"-")))</f>
        <v>#REF!</v>
      </c>
      <c r="L1467" s="28" t="e">
        <f>IF(#REF!="","",IF(D1467="","",IF(#REF!="Yes",_xll.BQL.Query(#REF!&amp;"get(dropna(matches(groupcut(#S,by=#peer,n=10),long_comp_name().value == value(long_comp_name().value,['"&amp;D1467&amp;"']).value),true)) for(members('besgcov index'))","#asof",_xll.BQL.Date(#REF!),"#4 = classification_name(bics,4)","#3 = classification_name(bics,3)","#2 = classification_name(bics,2)","#if= "&amp;'[11]Peer Sheet'!$AE$2&amp;"","#Peer = "&amp;'[11]Peer Sheet'!$AE$3&amp;""),H1467)))</f>
        <v>#REF!</v>
      </c>
      <c r="M1467" s="28" t="e">
        <f>IF(#REF!="","",IF(D1467="","",IF(#REF!="Yes",_xll.BQL.Query(#REF!&amp;"get(dropna(matches(groupcut(#G,by=#peer,n=10),long_comp_name().value == value(long_comp_name().value,['"&amp;D1467&amp;"']).value),true)) for(members('besgcov index'))","#asof",_xll.BQL.Date(#REF!),"#4 = classification_name(bics,4)","#3 = classification_name(bics,3)","#2 = classification_name(bics,2)","#if= "&amp;'[11]Peer Sheet'!$AE$2&amp;"","#Peer = "&amp;'[11]Peer Sheet'!$AE$3&amp;""),I1467)))</f>
        <v>#REF!</v>
      </c>
    </row>
    <row r="1468" spans="11:13">
      <c r="K1468" s="28" t="e">
        <f>IF(#REF!="","",IF(D1468="","",IFERROR(IF(#REF!="Yes",_xll.BQL.Query(#REF!&amp;"get(dropna(matches(groupcut(#E,by=#peer,n=10),long_comp_name().value == value(long_comp_name().value,['"&amp;D1468&amp;"']).value),true)) for(members('besgcov index'))","#asof",_xll.BQL.Date(#REF!),"#4 = classification_name(bics,4)","#3 = classification_name(bics,3)","#2 = classification_name(bics,2)","#if= "&amp;'[11]Peer Sheet'!$AE$2&amp;"","#Peer = "&amp;'[11]Peer Sheet'!$AE$3&amp;""),G1468)*1,"-")))</f>
        <v>#REF!</v>
      </c>
      <c r="L1468" s="28" t="e">
        <f>IF(#REF!="","",IF(D1468="","",IF(#REF!="Yes",_xll.BQL.Query(#REF!&amp;"get(dropna(matches(groupcut(#S,by=#peer,n=10),long_comp_name().value == value(long_comp_name().value,['"&amp;D1468&amp;"']).value),true)) for(members('besgcov index'))","#asof",_xll.BQL.Date(#REF!),"#4 = classification_name(bics,4)","#3 = classification_name(bics,3)","#2 = classification_name(bics,2)","#if= "&amp;'[11]Peer Sheet'!$AE$2&amp;"","#Peer = "&amp;'[11]Peer Sheet'!$AE$3&amp;""),H1468)))</f>
        <v>#REF!</v>
      </c>
      <c r="M1468" s="28" t="e">
        <f>IF(#REF!="","",IF(D1468="","",IF(#REF!="Yes",_xll.BQL.Query(#REF!&amp;"get(dropna(matches(groupcut(#G,by=#peer,n=10),long_comp_name().value == value(long_comp_name().value,['"&amp;D1468&amp;"']).value),true)) for(members('besgcov index'))","#asof",_xll.BQL.Date(#REF!),"#4 = classification_name(bics,4)","#3 = classification_name(bics,3)","#2 = classification_name(bics,2)","#if= "&amp;'[11]Peer Sheet'!$AE$2&amp;"","#Peer = "&amp;'[11]Peer Sheet'!$AE$3&amp;""),I1468)))</f>
        <v>#REF!</v>
      </c>
    </row>
    <row r="1469" spans="11:13">
      <c r="K1469" s="28" t="e">
        <f>IF(#REF!="","",IF(D1469="","",IFERROR(IF(#REF!="Yes",_xll.BQL.Query(#REF!&amp;"get(dropna(matches(groupcut(#E,by=#peer,n=10),long_comp_name().value == value(long_comp_name().value,['"&amp;D1469&amp;"']).value),true)) for(members('besgcov index'))","#asof",_xll.BQL.Date(#REF!),"#4 = classification_name(bics,4)","#3 = classification_name(bics,3)","#2 = classification_name(bics,2)","#if= "&amp;'[11]Peer Sheet'!$AE$2&amp;"","#Peer = "&amp;'[11]Peer Sheet'!$AE$3&amp;""),G1469)*1,"-")))</f>
        <v>#REF!</v>
      </c>
      <c r="L1469" s="28" t="e">
        <f>IF(#REF!="","",IF(D1469="","",IF(#REF!="Yes",_xll.BQL.Query(#REF!&amp;"get(dropna(matches(groupcut(#S,by=#peer,n=10),long_comp_name().value == value(long_comp_name().value,['"&amp;D1469&amp;"']).value),true)) for(members('besgcov index'))","#asof",_xll.BQL.Date(#REF!),"#4 = classification_name(bics,4)","#3 = classification_name(bics,3)","#2 = classification_name(bics,2)","#if= "&amp;'[11]Peer Sheet'!$AE$2&amp;"","#Peer = "&amp;'[11]Peer Sheet'!$AE$3&amp;""),H1469)))</f>
        <v>#REF!</v>
      </c>
      <c r="M1469" s="28" t="e">
        <f>IF(#REF!="","",IF(D1469="","",IF(#REF!="Yes",_xll.BQL.Query(#REF!&amp;"get(dropna(matches(groupcut(#G,by=#peer,n=10),long_comp_name().value == value(long_comp_name().value,['"&amp;D1469&amp;"']).value),true)) for(members('besgcov index'))","#asof",_xll.BQL.Date(#REF!),"#4 = classification_name(bics,4)","#3 = classification_name(bics,3)","#2 = classification_name(bics,2)","#if= "&amp;'[11]Peer Sheet'!$AE$2&amp;"","#Peer = "&amp;'[11]Peer Sheet'!$AE$3&amp;""),I1469)))</f>
        <v>#REF!</v>
      </c>
    </row>
    <row r="1470" spans="11:13">
      <c r="K1470" s="28" t="e">
        <f>IF(#REF!="","",IF(D1470="","",IFERROR(IF(#REF!="Yes",_xll.BQL.Query(#REF!&amp;"get(dropna(matches(groupcut(#E,by=#peer,n=10),long_comp_name().value == value(long_comp_name().value,['"&amp;D1470&amp;"']).value),true)) for(members('besgcov index'))","#asof",_xll.BQL.Date(#REF!),"#4 = classification_name(bics,4)","#3 = classification_name(bics,3)","#2 = classification_name(bics,2)","#if= "&amp;'[11]Peer Sheet'!$AE$2&amp;"","#Peer = "&amp;'[11]Peer Sheet'!$AE$3&amp;""),G1470)*1,"-")))</f>
        <v>#REF!</v>
      </c>
      <c r="L1470" s="28" t="e">
        <f>IF(#REF!="","",IF(D1470="","",IF(#REF!="Yes",_xll.BQL.Query(#REF!&amp;"get(dropna(matches(groupcut(#S,by=#peer,n=10),long_comp_name().value == value(long_comp_name().value,['"&amp;D1470&amp;"']).value),true)) for(members('besgcov index'))","#asof",_xll.BQL.Date(#REF!),"#4 = classification_name(bics,4)","#3 = classification_name(bics,3)","#2 = classification_name(bics,2)","#if= "&amp;'[11]Peer Sheet'!$AE$2&amp;"","#Peer = "&amp;'[11]Peer Sheet'!$AE$3&amp;""),H1470)))</f>
        <v>#REF!</v>
      </c>
      <c r="M1470" s="28" t="e">
        <f>IF(#REF!="","",IF(D1470="","",IF(#REF!="Yes",_xll.BQL.Query(#REF!&amp;"get(dropna(matches(groupcut(#G,by=#peer,n=10),long_comp_name().value == value(long_comp_name().value,['"&amp;D1470&amp;"']).value),true)) for(members('besgcov index'))","#asof",_xll.BQL.Date(#REF!),"#4 = classification_name(bics,4)","#3 = classification_name(bics,3)","#2 = classification_name(bics,2)","#if= "&amp;'[11]Peer Sheet'!$AE$2&amp;"","#Peer = "&amp;'[11]Peer Sheet'!$AE$3&amp;""),I1470)))</f>
        <v>#REF!</v>
      </c>
    </row>
    <row r="1471" spans="11:13">
      <c r="K1471" s="28" t="e">
        <f>IF(#REF!="","",IF(D1471="","",IFERROR(IF(#REF!="Yes",_xll.BQL.Query(#REF!&amp;"get(dropna(matches(groupcut(#E,by=#peer,n=10),long_comp_name().value == value(long_comp_name().value,['"&amp;D1471&amp;"']).value),true)) for(members('besgcov index'))","#asof",_xll.BQL.Date(#REF!),"#4 = classification_name(bics,4)","#3 = classification_name(bics,3)","#2 = classification_name(bics,2)","#if= "&amp;'[11]Peer Sheet'!$AE$2&amp;"","#Peer = "&amp;'[11]Peer Sheet'!$AE$3&amp;""),G1471)*1,"-")))</f>
        <v>#REF!</v>
      </c>
      <c r="L1471" s="28" t="e">
        <f>IF(#REF!="","",IF(D1471="","",IF(#REF!="Yes",_xll.BQL.Query(#REF!&amp;"get(dropna(matches(groupcut(#S,by=#peer,n=10),long_comp_name().value == value(long_comp_name().value,['"&amp;D1471&amp;"']).value),true)) for(members('besgcov index'))","#asof",_xll.BQL.Date(#REF!),"#4 = classification_name(bics,4)","#3 = classification_name(bics,3)","#2 = classification_name(bics,2)","#if= "&amp;'[11]Peer Sheet'!$AE$2&amp;"","#Peer = "&amp;'[11]Peer Sheet'!$AE$3&amp;""),H1471)))</f>
        <v>#REF!</v>
      </c>
      <c r="M1471" s="28" t="e">
        <f>IF(#REF!="","",IF(D1471="","",IF(#REF!="Yes",_xll.BQL.Query(#REF!&amp;"get(dropna(matches(groupcut(#G,by=#peer,n=10),long_comp_name().value == value(long_comp_name().value,['"&amp;D1471&amp;"']).value),true)) for(members('besgcov index'))","#asof",_xll.BQL.Date(#REF!),"#4 = classification_name(bics,4)","#3 = classification_name(bics,3)","#2 = classification_name(bics,2)","#if= "&amp;'[11]Peer Sheet'!$AE$2&amp;"","#Peer = "&amp;'[11]Peer Sheet'!$AE$3&amp;""),I1471)))</f>
        <v>#REF!</v>
      </c>
    </row>
    <row r="1472" spans="11:13">
      <c r="K1472" s="28" t="e">
        <f>IF(#REF!="","",IF(D1472="","",IFERROR(IF(#REF!="Yes",_xll.BQL.Query(#REF!&amp;"get(dropna(matches(groupcut(#E,by=#peer,n=10),long_comp_name().value == value(long_comp_name().value,['"&amp;D1472&amp;"']).value),true)) for(members('besgcov index'))","#asof",_xll.BQL.Date(#REF!),"#4 = classification_name(bics,4)","#3 = classification_name(bics,3)","#2 = classification_name(bics,2)","#if= "&amp;'[11]Peer Sheet'!$AE$2&amp;"","#Peer = "&amp;'[11]Peer Sheet'!$AE$3&amp;""),G1472)*1,"-")))</f>
        <v>#REF!</v>
      </c>
      <c r="L1472" s="28" t="e">
        <f>IF(#REF!="","",IF(D1472="","",IF(#REF!="Yes",_xll.BQL.Query(#REF!&amp;"get(dropna(matches(groupcut(#S,by=#peer,n=10),long_comp_name().value == value(long_comp_name().value,['"&amp;D1472&amp;"']).value),true)) for(members('besgcov index'))","#asof",_xll.BQL.Date(#REF!),"#4 = classification_name(bics,4)","#3 = classification_name(bics,3)","#2 = classification_name(bics,2)","#if= "&amp;'[11]Peer Sheet'!$AE$2&amp;"","#Peer = "&amp;'[11]Peer Sheet'!$AE$3&amp;""),H1472)))</f>
        <v>#REF!</v>
      </c>
      <c r="M1472" s="28" t="e">
        <f>IF(#REF!="","",IF(D1472="","",IF(#REF!="Yes",_xll.BQL.Query(#REF!&amp;"get(dropna(matches(groupcut(#G,by=#peer,n=10),long_comp_name().value == value(long_comp_name().value,['"&amp;D1472&amp;"']).value),true)) for(members('besgcov index'))","#asof",_xll.BQL.Date(#REF!),"#4 = classification_name(bics,4)","#3 = classification_name(bics,3)","#2 = classification_name(bics,2)","#if= "&amp;'[11]Peer Sheet'!$AE$2&amp;"","#Peer = "&amp;'[11]Peer Sheet'!$AE$3&amp;""),I1472)))</f>
        <v>#REF!</v>
      </c>
    </row>
    <row r="1473" spans="11:13">
      <c r="K1473" s="28" t="e">
        <f>IF(#REF!="","",IF(D1473="","",IFERROR(IF(#REF!="Yes",_xll.BQL.Query(#REF!&amp;"get(dropna(matches(groupcut(#E,by=#peer,n=10),long_comp_name().value == value(long_comp_name().value,['"&amp;D1473&amp;"']).value),true)) for(members('besgcov index'))","#asof",_xll.BQL.Date(#REF!),"#4 = classification_name(bics,4)","#3 = classification_name(bics,3)","#2 = classification_name(bics,2)","#if= "&amp;'[11]Peer Sheet'!$AE$2&amp;"","#Peer = "&amp;'[11]Peer Sheet'!$AE$3&amp;""),G1473)*1,"-")))</f>
        <v>#REF!</v>
      </c>
      <c r="L1473" s="28" t="e">
        <f>IF(#REF!="","",IF(D1473="","",IF(#REF!="Yes",_xll.BQL.Query(#REF!&amp;"get(dropna(matches(groupcut(#S,by=#peer,n=10),long_comp_name().value == value(long_comp_name().value,['"&amp;D1473&amp;"']).value),true)) for(members('besgcov index'))","#asof",_xll.BQL.Date(#REF!),"#4 = classification_name(bics,4)","#3 = classification_name(bics,3)","#2 = classification_name(bics,2)","#if= "&amp;'[11]Peer Sheet'!$AE$2&amp;"","#Peer = "&amp;'[11]Peer Sheet'!$AE$3&amp;""),H1473)))</f>
        <v>#REF!</v>
      </c>
      <c r="M1473" s="28" t="e">
        <f>IF(#REF!="","",IF(D1473="","",IF(#REF!="Yes",_xll.BQL.Query(#REF!&amp;"get(dropna(matches(groupcut(#G,by=#peer,n=10),long_comp_name().value == value(long_comp_name().value,['"&amp;D1473&amp;"']).value),true)) for(members('besgcov index'))","#asof",_xll.BQL.Date(#REF!),"#4 = classification_name(bics,4)","#3 = classification_name(bics,3)","#2 = classification_name(bics,2)","#if= "&amp;'[11]Peer Sheet'!$AE$2&amp;"","#Peer = "&amp;'[11]Peer Sheet'!$AE$3&amp;""),I1473)))</f>
        <v>#REF!</v>
      </c>
    </row>
    <row r="1474" spans="11:13">
      <c r="K1474" s="28" t="e">
        <f>IF(#REF!="","",IF(D1474="","",IFERROR(IF(#REF!="Yes",_xll.BQL.Query(#REF!&amp;"get(dropna(matches(groupcut(#E,by=#peer,n=10),long_comp_name().value == value(long_comp_name().value,['"&amp;D1474&amp;"']).value),true)) for(members('besgcov index'))","#asof",_xll.BQL.Date(#REF!),"#4 = classification_name(bics,4)","#3 = classification_name(bics,3)","#2 = classification_name(bics,2)","#if= "&amp;'[11]Peer Sheet'!$AE$2&amp;"","#Peer = "&amp;'[11]Peer Sheet'!$AE$3&amp;""),G1474)*1,"-")))</f>
        <v>#REF!</v>
      </c>
      <c r="L1474" s="28" t="e">
        <f>IF(#REF!="","",IF(D1474="","",IF(#REF!="Yes",_xll.BQL.Query(#REF!&amp;"get(dropna(matches(groupcut(#S,by=#peer,n=10),long_comp_name().value == value(long_comp_name().value,['"&amp;D1474&amp;"']).value),true)) for(members('besgcov index'))","#asof",_xll.BQL.Date(#REF!),"#4 = classification_name(bics,4)","#3 = classification_name(bics,3)","#2 = classification_name(bics,2)","#if= "&amp;'[11]Peer Sheet'!$AE$2&amp;"","#Peer = "&amp;'[11]Peer Sheet'!$AE$3&amp;""),H1474)))</f>
        <v>#REF!</v>
      </c>
      <c r="M1474" s="28" t="e">
        <f>IF(#REF!="","",IF(D1474="","",IF(#REF!="Yes",_xll.BQL.Query(#REF!&amp;"get(dropna(matches(groupcut(#G,by=#peer,n=10),long_comp_name().value == value(long_comp_name().value,['"&amp;D1474&amp;"']).value),true)) for(members('besgcov index'))","#asof",_xll.BQL.Date(#REF!),"#4 = classification_name(bics,4)","#3 = classification_name(bics,3)","#2 = classification_name(bics,2)","#if= "&amp;'[11]Peer Sheet'!$AE$2&amp;"","#Peer = "&amp;'[11]Peer Sheet'!$AE$3&amp;""),I1474)))</f>
        <v>#REF!</v>
      </c>
    </row>
    <row r="1475" spans="11:13">
      <c r="K1475" s="28" t="e">
        <f>IF(#REF!="","",IF(D1475="","",IFERROR(IF(#REF!="Yes",_xll.BQL.Query(#REF!&amp;"get(dropna(matches(groupcut(#E,by=#peer,n=10),long_comp_name().value == value(long_comp_name().value,['"&amp;D1475&amp;"']).value),true)) for(members('besgcov index'))","#asof",_xll.BQL.Date(#REF!),"#4 = classification_name(bics,4)","#3 = classification_name(bics,3)","#2 = classification_name(bics,2)","#if= "&amp;'[11]Peer Sheet'!$AE$2&amp;"","#Peer = "&amp;'[11]Peer Sheet'!$AE$3&amp;""),G1475)*1,"-")))</f>
        <v>#REF!</v>
      </c>
      <c r="L1475" s="28" t="e">
        <f>IF(#REF!="","",IF(D1475="","",IF(#REF!="Yes",_xll.BQL.Query(#REF!&amp;"get(dropna(matches(groupcut(#S,by=#peer,n=10),long_comp_name().value == value(long_comp_name().value,['"&amp;D1475&amp;"']).value),true)) for(members('besgcov index'))","#asof",_xll.BQL.Date(#REF!),"#4 = classification_name(bics,4)","#3 = classification_name(bics,3)","#2 = classification_name(bics,2)","#if= "&amp;'[11]Peer Sheet'!$AE$2&amp;"","#Peer = "&amp;'[11]Peer Sheet'!$AE$3&amp;""),H1475)))</f>
        <v>#REF!</v>
      </c>
      <c r="M1475" s="28" t="e">
        <f>IF(#REF!="","",IF(D1475="","",IF(#REF!="Yes",_xll.BQL.Query(#REF!&amp;"get(dropna(matches(groupcut(#G,by=#peer,n=10),long_comp_name().value == value(long_comp_name().value,['"&amp;D1475&amp;"']).value),true)) for(members('besgcov index'))","#asof",_xll.BQL.Date(#REF!),"#4 = classification_name(bics,4)","#3 = classification_name(bics,3)","#2 = classification_name(bics,2)","#if= "&amp;'[11]Peer Sheet'!$AE$2&amp;"","#Peer = "&amp;'[11]Peer Sheet'!$AE$3&amp;""),I1475)))</f>
        <v>#REF!</v>
      </c>
    </row>
    <row r="1476" spans="11:13">
      <c r="K1476" s="28" t="e">
        <f>IF(#REF!="","",IF(D1476="","",IFERROR(IF(#REF!="Yes",_xll.BQL.Query(#REF!&amp;"get(dropna(matches(groupcut(#E,by=#peer,n=10),long_comp_name().value == value(long_comp_name().value,['"&amp;D1476&amp;"']).value),true)) for(members('besgcov index'))","#asof",_xll.BQL.Date(#REF!),"#4 = classification_name(bics,4)","#3 = classification_name(bics,3)","#2 = classification_name(bics,2)","#if= "&amp;'[11]Peer Sheet'!$AE$2&amp;"","#Peer = "&amp;'[11]Peer Sheet'!$AE$3&amp;""),G1476)*1,"-")))</f>
        <v>#REF!</v>
      </c>
      <c r="L1476" s="28" t="e">
        <f>IF(#REF!="","",IF(D1476="","",IF(#REF!="Yes",_xll.BQL.Query(#REF!&amp;"get(dropna(matches(groupcut(#S,by=#peer,n=10),long_comp_name().value == value(long_comp_name().value,['"&amp;D1476&amp;"']).value),true)) for(members('besgcov index'))","#asof",_xll.BQL.Date(#REF!),"#4 = classification_name(bics,4)","#3 = classification_name(bics,3)","#2 = classification_name(bics,2)","#if= "&amp;'[11]Peer Sheet'!$AE$2&amp;"","#Peer = "&amp;'[11]Peer Sheet'!$AE$3&amp;""),H1476)))</f>
        <v>#REF!</v>
      </c>
      <c r="M1476" s="28" t="e">
        <f>IF(#REF!="","",IF(D1476="","",IF(#REF!="Yes",_xll.BQL.Query(#REF!&amp;"get(dropna(matches(groupcut(#G,by=#peer,n=10),long_comp_name().value == value(long_comp_name().value,['"&amp;D1476&amp;"']).value),true)) for(members('besgcov index'))","#asof",_xll.BQL.Date(#REF!),"#4 = classification_name(bics,4)","#3 = classification_name(bics,3)","#2 = classification_name(bics,2)","#if= "&amp;'[11]Peer Sheet'!$AE$2&amp;"","#Peer = "&amp;'[11]Peer Sheet'!$AE$3&amp;""),I1476)))</f>
        <v>#REF!</v>
      </c>
    </row>
    <row r="1477" spans="11:13">
      <c r="K1477" s="28" t="e">
        <f>IF(#REF!="","",IF(D1477="","",IFERROR(IF(#REF!="Yes",_xll.BQL.Query(#REF!&amp;"get(dropna(matches(groupcut(#E,by=#peer,n=10),long_comp_name().value == value(long_comp_name().value,['"&amp;D1477&amp;"']).value),true)) for(members('besgcov index'))","#asof",_xll.BQL.Date(#REF!),"#4 = classification_name(bics,4)","#3 = classification_name(bics,3)","#2 = classification_name(bics,2)","#if= "&amp;'[11]Peer Sheet'!$AE$2&amp;"","#Peer = "&amp;'[11]Peer Sheet'!$AE$3&amp;""),G1477)*1,"-")))</f>
        <v>#REF!</v>
      </c>
      <c r="L1477" s="28" t="e">
        <f>IF(#REF!="","",IF(D1477="","",IF(#REF!="Yes",_xll.BQL.Query(#REF!&amp;"get(dropna(matches(groupcut(#S,by=#peer,n=10),long_comp_name().value == value(long_comp_name().value,['"&amp;D1477&amp;"']).value),true)) for(members('besgcov index'))","#asof",_xll.BQL.Date(#REF!),"#4 = classification_name(bics,4)","#3 = classification_name(bics,3)","#2 = classification_name(bics,2)","#if= "&amp;'[11]Peer Sheet'!$AE$2&amp;"","#Peer = "&amp;'[11]Peer Sheet'!$AE$3&amp;""),H1477)))</f>
        <v>#REF!</v>
      </c>
      <c r="M1477" s="28" t="e">
        <f>IF(#REF!="","",IF(D1477="","",IF(#REF!="Yes",_xll.BQL.Query(#REF!&amp;"get(dropna(matches(groupcut(#G,by=#peer,n=10),long_comp_name().value == value(long_comp_name().value,['"&amp;D1477&amp;"']).value),true)) for(members('besgcov index'))","#asof",_xll.BQL.Date(#REF!),"#4 = classification_name(bics,4)","#3 = classification_name(bics,3)","#2 = classification_name(bics,2)","#if= "&amp;'[11]Peer Sheet'!$AE$2&amp;"","#Peer = "&amp;'[11]Peer Sheet'!$AE$3&amp;""),I1477)))</f>
        <v>#REF!</v>
      </c>
    </row>
    <row r="1478" spans="11:13">
      <c r="K1478" s="28" t="e">
        <f>IF(#REF!="","",IF(D1478="","",IFERROR(IF(#REF!="Yes",_xll.BQL.Query(#REF!&amp;"get(dropna(matches(groupcut(#E,by=#peer,n=10),long_comp_name().value == value(long_comp_name().value,['"&amp;D1478&amp;"']).value),true)) for(members('besgcov index'))","#asof",_xll.BQL.Date(#REF!),"#4 = classification_name(bics,4)","#3 = classification_name(bics,3)","#2 = classification_name(bics,2)","#if= "&amp;'[11]Peer Sheet'!$AE$2&amp;"","#Peer = "&amp;'[11]Peer Sheet'!$AE$3&amp;""),G1478)*1,"-")))</f>
        <v>#REF!</v>
      </c>
      <c r="L1478" s="28" t="e">
        <f>IF(#REF!="","",IF(D1478="","",IF(#REF!="Yes",_xll.BQL.Query(#REF!&amp;"get(dropna(matches(groupcut(#S,by=#peer,n=10),long_comp_name().value == value(long_comp_name().value,['"&amp;D1478&amp;"']).value),true)) for(members('besgcov index'))","#asof",_xll.BQL.Date(#REF!),"#4 = classification_name(bics,4)","#3 = classification_name(bics,3)","#2 = classification_name(bics,2)","#if= "&amp;'[11]Peer Sheet'!$AE$2&amp;"","#Peer = "&amp;'[11]Peer Sheet'!$AE$3&amp;""),H1478)))</f>
        <v>#REF!</v>
      </c>
      <c r="M1478" s="28" t="e">
        <f>IF(#REF!="","",IF(D1478="","",IF(#REF!="Yes",_xll.BQL.Query(#REF!&amp;"get(dropna(matches(groupcut(#G,by=#peer,n=10),long_comp_name().value == value(long_comp_name().value,['"&amp;D1478&amp;"']).value),true)) for(members('besgcov index'))","#asof",_xll.BQL.Date(#REF!),"#4 = classification_name(bics,4)","#3 = classification_name(bics,3)","#2 = classification_name(bics,2)","#if= "&amp;'[11]Peer Sheet'!$AE$2&amp;"","#Peer = "&amp;'[11]Peer Sheet'!$AE$3&amp;""),I1478)))</f>
        <v>#REF!</v>
      </c>
    </row>
    <row r="1479" spans="11:13">
      <c r="K1479" s="28" t="e">
        <f>IF(#REF!="","",IF(D1479="","",IFERROR(IF(#REF!="Yes",_xll.BQL.Query(#REF!&amp;"get(dropna(matches(groupcut(#E,by=#peer,n=10),long_comp_name().value == value(long_comp_name().value,['"&amp;D1479&amp;"']).value),true)) for(members('besgcov index'))","#asof",_xll.BQL.Date(#REF!),"#4 = classification_name(bics,4)","#3 = classification_name(bics,3)","#2 = classification_name(bics,2)","#if= "&amp;'[11]Peer Sheet'!$AE$2&amp;"","#Peer = "&amp;'[11]Peer Sheet'!$AE$3&amp;""),G1479)*1,"-")))</f>
        <v>#REF!</v>
      </c>
      <c r="L1479" s="28" t="e">
        <f>IF(#REF!="","",IF(D1479="","",IF(#REF!="Yes",_xll.BQL.Query(#REF!&amp;"get(dropna(matches(groupcut(#S,by=#peer,n=10),long_comp_name().value == value(long_comp_name().value,['"&amp;D1479&amp;"']).value),true)) for(members('besgcov index'))","#asof",_xll.BQL.Date(#REF!),"#4 = classification_name(bics,4)","#3 = classification_name(bics,3)","#2 = classification_name(bics,2)","#if= "&amp;'[11]Peer Sheet'!$AE$2&amp;"","#Peer = "&amp;'[11]Peer Sheet'!$AE$3&amp;""),H1479)))</f>
        <v>#REF!</v>
      </c>
      <c r="M1479" s="28" t="e">
        <f>IF(#REF!="","",IF(D1479="","",IF(#REF!="Yes",_xll.BQL.Query(#REF!&amp;"get(dropna(matches(groupcut(#G,by=#peer,n=10),long_comp_name().value == value(long_comp_name().value,['"&amp;D1479&amp;"']).value),true)) for(members('besgcov index'))","#asof",_xll.BQL.Date(#REF!),"#4 = classification_name(bics,4)","#3 = classification_name(bics,3)","#2 = classification_name(bics,2)","#if= "&amp;'[11]Peer Sheet'!$AE$2&amp;"","#Peer = "&amp;'[11]Peer Sheet'!$AE$3&amp;""),I1479)))</f>
        <v>#REF!</v>
      </c>
    </row>
    <row r="1480" spans="11:13">
      <c r="K1480" s="28" t="e">
        <f>IF(#REF!="","",IF(D1480="","",IFERROR(IF(#REF!="Yes",_xll.BQL.Query(#REF!&amp;"get(dropna(matches(groupcut(#E,by=#peer,n=10),long_comp_name().value == value(long_comp_name().value,['"&amp;D1480&amp;"']).value),true)) for(members('besgcov index'))","#asof",_xll.BQL.Date(#REF!),"#4 = classification_name(bics,4)","#3 = classification_name(bics,3)","#2 = classification_name(bics,2)","#if= "&amp;'[11]Peer Sheet'!$AE$2&amp;"","#Peer = "&amp;'[11]Peer Sheet'!$AE$3&amp;""),G1480)*1,"-")))</f>
        <v>#REF!</v>
      </c>
      <c r="L1480" s="28" t="e">
        <f>IF(#REF!="","",IF(D1480="","",IF(#REF!="Yes",_xll.BQL.Query(#REF!&amp;"get(dropna(matches(groupcut(#S,by=#peer,n=10),long_comp_name().value == value(long_comp_name().value,['"&amp;D1480&amp;"']).value),true)) for(members('besgcov index'))","#asof",_xll.BQL.Date(#REF!),"#4 = classification_name(bics,4)","#3 = classification_name(bics,3)","#2 = classification_name(bics,2)","#if= "&amp;'[11]Peer Sheet'!$AE$2&amp;"","#Peer = "&amp;'[11]Peer Sheet'!$AE$3&amp;""),H1480)))</f>
        <v>#REF!</v>
      </c>
      <c r="M1480" s="28" t="e">
        <f>IF(#REF!="","",IF(D1480="","",IF(#REF!="Yes",_xll.BQL.Query(#REF!&amp;"get(dropna(matches(groupcut(#G,by=#peer,n=10),long_comp_name().value == value(long_comp_name().value,['"&amp;D1480&amp;"']).value),true)) for(members('besgcov index'))","#asof",_xll.BQL.Date(#REF!),"#4 = classification_name(bics,4)","#3 = classification_name(bics,3)","#2 = classification_name(bics,2)","#if= "&amp;'[11]Peer Sheet'!$AE$2&amp;"","#Peer = "&amp;'[11]Peer Sheet'!$AE$3&amp;""),I1480)))</f>
        <v>#REF!</v>
      </c>
    </row>
    <row r="1481" spans="11:13">
      <c r="K1481" s="28" t="e">
        <f>IF(#REF!="","",IF(D1481="","",IFERROR(IF(#REF!="Yes",_xll.BQL.Query(#REF!&amp;"get(dropna(matches(groupcut(#E,by=#peer,n=10),long_comp_name().value == value(long_comp_name().value,['"&amp;D1481&amp;"']).value),true)) for(members('besgcov index'))","#asof",_xll.BQL.Date(#REF!),"#4 = classification_name(bics,4)","#3 = classification_name(bics,3)","#2 = classification_name(bics,2)","#if= "&amp;'[11]Peer Sheet'!$AE$2&amp;"","#Peer = "&amp;'[11]Peer Sheet'!$AE$3&amp;""),G1481)*1,"-")))</f>
        <v>#REF!</v>
      </c>
      <c r="L1481" s="28" t="e">
        <f>IF(#REF!="","",IF(D1481="","",IF(#REF!="Yes",_xll.BQL.Query(#REF!&amp;"get(dropna(matches(groupcut(#S,by=#peer,n=10),long_comp_name().value == value(long_comp_name().value,['"&amp;D1481&amp;"']).value),true)) for(members('besgcov index'))","#asof",_xll.BQL.Date(#REF!),"#4 = classification_name(bics,4)","#3 = classification_name(bics,3)","#2 = classification_name(bics,2)","#if= "&amp;'[11]Peer Sheet'!$AE$2&amp;"","#Peer = "&amp;'[11]Peer Sheet'!$AE$3&amp;""),H1481)))</f>
        <v>#REF!</v>
      </c>
      <c r="M1481" s="28" t="e">
        <f>IF(#REF!="","",IF(D1481="","",IF(#REF!="Yes",_xll.BQL.Query(#REF!&amp;"get(dropna(matches(groupcut(#G,by=#peer,n=10),long_comp_name().value == value(long_comp_name().value,['"&amp;D1481&amp;"']).value),true)) for(members('besgcov index'))","#asof",_xll.BQL.Date(#REF!),"#4 = classification_name(bics,4)","#3 = classification_name(bics,3)","#2 = classification_name(bics,2)","#if= "&amp;'[11]Peer Sheet'!$AE$2&amp;"","#Peer = "&amp;'[11]Peer Sheet'!$AE$3&amp;""),I1481)))</f>
        <v>#REF!</v>
      </c>
    </row>
    <row r="1482" spans="11:13">
      <c r="K1482" s="28" t="e">
        <f>IF(#REF!="","",IF(D1482="","",IFERROR(IF(#REF!="Yes",_xll.BQL.Query(#REF!&amp;"get(dropna(matches(groupcut(#E,by=#peer,n=10),long_comp_name().value == value(long_comp_name().value,['"&amp;D1482&amp;"']).value),true)) for(members('besgcov index'))","#asof",_xll.BQL.Date(#REF!),"#4 = classification_name(bics,4)","#3 = classification_name(bics,3)","#2 = classification_name(bics,2)","#if= "&amp;'[11]Peer Sheet'!$AE$2&amp;"","#Peer = "&amp;'[11]Peer Sheet'!$AE$3&amp;""),G1482)*1,"-")))</f>
        <v>#REF!</v>
      </c>
      <c r="L1482" s="28" t="e">
        <f>IF(#REF!="","",IF(D1482="","",IF(#REF!="Yes",_xll.BQL.Query(#REF!&amp;"get(dropna(matches(groupcut(#S,by=#peer,n=10),long_comp_name().value == value(long_comp_name().value,['"&amp;D1482&amp;"']).value),true)) for(members('besgcov index'))","#asof",_xll.BQL.Date(#REF!),"#4 = classification_name(bics,4)","#3 = classification_name(bics,3)","#2 = classification_name(bics,2)","#if= "&amp;'[11]Peer Sheet'!$AE$2&amp;"","#Peer = "&amp;'[11]Peer Sheet'!$AE$3&amp;""),H1482)))</f>
        <v>#REF!</v>
      </c>
      <c r="M1482" s="28" t="e">
        <f>IF(#REF!="","",IF(D1482="","",IF(#REF!="Yes",_xll.BQL.Query(#REF!&amp;"get(dropna(matches(groupcut(#G,by=#peer,n=10),long_comp_name().value == value(long_comp_name().value,['"&amp;D1482&amp;"']).value),true)) for(members('besgcov index'))","#asof",_xll.BQL.Date(#REF!),"#4 = classification_name(bics,4)","#3 = classification_name(bics,3)","#2 = classification_name(bics,2)","#if= "&amp;'[11]Peer Sheet'!$AE$2&amp;"","#Peer = "&amp;'[11]Peer Sheet'!$AE$3&amp;""),I1482)))</f>
        <v>#REF!</v>
      </c>
    </row>
    <row r="1483" spans="11:13">
      <c r="K1483" s="28" t="e">
        <f>IF(#REF!="","",IF(D1483="","",IFERROR(IF(#REF!="Yes",_xll.BQL.Query(#REF!&amp;"get(dropna(matches(groupcut(#E,by=#peer,n=10),long_comp_name().value == value(long_comp_name().value,['"&amp;D1483&amp;"']).value),true)) for(members('besgcov index'))","#asof",_xll.BQL.Date(#REF!),"#4 = classification_name(bics,4)","#3 = classification_name(bics,3)","#2 = classification_name(bics,2)","#if= "&amp;'[11]Peer Sheet'!$AE$2&amp;"","#Peer = "&amp;'[11]Peer Sheet'!$AE$3&amp;""),G1483)*1,"-")))</f>
        <v>#REF!</v>
      </c>
      <c r="L1483" s="28" t="e">
        <f>IF(#REF!="","",IF(D1483="","",IF(#REF!="Yes",_xll.BQL.Query(#REF!&amp;"get(dropna(matches(groupcut(#S,by=#peer,n=10),long_comp_name().value == value(long_comp_name().value,['"&amp;D1483&amp;"']).value),true)) for(members('besgcov index'))","#asof",_xll.BQL.Date(#REF!),"#4 = classification_name(bics,4)","#3 = classification_name(bics,3)","#2 = classification_name(bics,2)","#if= "&amp;'[11]Peer Sheet'!$AE$2&amp;"","#Peer = "&amp;'[11]Peer Sheet'!$AE$3&amp;""),H1483)))</f>
        <v>#REF!</v>
      </c>
      <c r="M1483" s="28" t="e">
        <f>IF(#REF!="","",IF(D1483="","",IF(#REF!="Yes",_xll.BQL.Query(#REF!&amp;"get(dropna(matches(groupcut(#G,by=#peer,n=10),long_comp_name().value == value(long_comp_name().value,['"&amp;D1483&amp;"']).value),true)) for(members('besgcov index'))","#asof",_xll.BQL.Date(#REF!),"#4 = classification_name(bics,4)","#3 = classification_name(bics,3)","#2 = classification_name(bics,2)","#if= "&amp;'[11]Peer Sheet'!$AE$2&amp;"","#Peer = "&amp;'[11]Peer Sheet'!$AE$3&amp;""),I1483)))</f>
        <v>#REF!</v>
      </c>
    </row>
    <row r="1484" spans="11:13">
      <c r="K1484" s="28" t="e">
        <f>IF(#REF!="","",IF(D1484="","",IFERROR(IF(#REF!="Yes",_xll.BQL.Query(#REF!&amp;"get(dropna(matches(groupcut(#E,by=#peer,n=10),long_comp_name().value == value(long_comp_name().value,['"&amp;D1484&amp;"']).value),true)) for(members('besgcov index'))","#asof",_xll.BQL.Date(#REF!),"#4 = classification_name(bics,4)","#3 = classification_name(bics,3)","#2 = classification_name(bics,2)","#if= "&amp;'[11]Peer Sheet'!$AE$2&amp;"","#Peer = "&amp;'[11]Peer Sheet'!$AE$3&amp;""),G1484)*1,"-")))</f>
        <v>#REF!</v>
      </c>
      <c r="L1484" s="28" t="e">
        <f>IF(#REF!="","",IF(D1484="","",IF(#REF!="Yes",_xll.BQL.Query(#REF!&amp;"get(dropna(matches(groupcut(#S,by=#peer,n=10),long_comp_name().value == value(long_comp_name().value,['"&amp;D1484&amp;"']).value),true)) for(members('besgcov index'))","#asof",_xll.BQL.Date(#REF!),"#4 = classification_name(bics,4)","#3 = classification_name(bics,3)","#2 = classification_name(bics,2)","#if= "&amp;'[11]Peer Sheet'!$AE$2&amp;"","#Peer = "&amp;'[11]Peer Sheet'!$AE$3&amp;""),H1484)))</f>
        <v>#REF!</v>
      </c>
      <c r="M1484" s="28" t="e">
        <f>IF(#REF!="","",IF(D1484="","",IF(#REF!="Yes",_xll.BQL.Query(#REF!&amp;"get(dropna(matches(groupcut(#G,by=#peer,n=10),long_comp_name().value == value(long_comp_name().value,['"&amp;D1484&amp;"']).value),true)) for(members('besgcov index'))","#asof",_xll.BQL.Date(#REF!),"#4 = classification_name(bics,4)","#3 = classification_name(bics,3)","#2 = classification_name(bics,2)","#if= "&amp;'[11]Peer Sheet'!$AE$2&amp;"","#Peer = "&amp;'[11]Peer Sheet'!$AE$3&amp;""),I1484)))</f>
        <v>#REF!</v>
      </c>
    </row>
    <row r="1485" spans="11:13">
      <c r="K1485" s="28" t="e">
        <f>IF(#REF!="","",IF(D1485="","",IFERROR(IF(#REF!="Yes",_xll.BQL.Query(#REF!&amp;"get(dropna(matches(groupcut(#E,by=#peer,n=10),long_comp_name().value == value(long_comp_name().value,['"&amp;D1485&amp;"']).value),true)) for(members('besgcov index'))","#asof",_xll.BQL.Date(#REF!),"#4 = classification_name(bics,4)","#3 = classification_name(bics,3)","#2 = classification_name(bics,2)","#if= "&amp;'[11]Peer Sheet'!$AE$2&amp;"","#Peer = "&amp;'[11]Peer Sheet'!$AE$3&amp;""),G1485)*1,"-")))</f>
        <v>#REF!</v>
      </c>
      <c r="L1485" s="28" t="e">
        <f>IF(#REF!="","",IF(D1485="","",IF(#REF!="Yes",_xll.BQL.Query(#REF!&amp;"get(dropna(matches(groupcut(#S,by=#peer,n=10),long_comp_name().value == value(long_comp_name().value,['"&amp;D1485&amp;"']).value),true)) for(members('besgcov index'))","#asof",_xll.BQL.Date(#REF!),"#4 = classification_name(bics,4)","#3 = classification_name(bics,3)","#2 = classification_name(bics,2)","#if= "&amp;'[11]Peer Sheet'!$AE$2&amp;"","#Peer = "&amp;'[11]Peer Sheet'!$AE$3&amp;""),H1485)))</f>
        <v>#REF!</v>
      </c>
      <c r="M1485" s="28" t="e">
        <f>IF(#REF!="","",IF(D1485="","",IF(#REF!="Yes",_xll.BQL.Query(#REF!&amp;"get(dropna(matches(groupcut(#G,by=#peer,n=10),long_comp_name().value == value(long_comp_name().value,['"&amp;D1485&amp;"']).value),true)) for(members('besgcov index'))","#asof",_xll.BQL.Date(#REF!),"#4 = classification_name(bics,4)","#3 = classification_name(bics,3)","#2 = classification_name(bics,2)","#if= "&amp;'[11]Peer Sheet'!$AE$2&amp;"","#Peer = "&amp;'[11]Peer Sheet'!$AE$3&amp;""),I1485)))</f>
        <v>#REF!</v>
      </c>
    </row>
    <row r="1486" spans="11:13">
      <c r="K1486" s="28" t="e">
        <f>IF(#REF!="","",IF(D1486="","",IFERROR(IF(#REF!="Yes",_xll.BQL.Query(#REF!&amp;"get(dropna(matches(groupcut(#E,by=#peer,n=10),long_comp_name().value == value(long_comp_name().value,['"&amp;D1486&amp;"']).value),true)) for(members('besgcov index'))","#asof",_xll.BQL.Date(#REF!),"#4 = classification_name(bics,4)","#3 = classification_name(bics,3)","#2 = classification_name(bics,2)","#if= "&amp;'[11]Peer Sheet'!$AE$2&amp;"","#Peer = "&amp;'[11]Peer Sheet'!$AE$3&amp;""),G1486)*1,"-")))</f>
        <v>#REF!</v>
      </c>
      <c r="L1486" s="28" t="e">
        <f>IF(#REF!="","",IF(D1486="","",IF(#REF!="Yes",_xll.BQL.Query(#REF!&amp;"get(dropna(matches(groupcut(#S,by=#peer,n=10),long_comp_name().value == value(long_comp_name().value,['"&amp;D1486&amp;"']).value),true)) for(members('besgcov index'))","#asof",_xll.BQL.Date(#REF!),"#4 = classification_name(bics,4)","#3 = classification_name(bics,3)","#2 = classification_name(bics,2)","#if= "&amp;'[11]Peer Sheet'!$AE$2&amp;"","#Peer = "&amp;'[11]Peer Sheet'!$AE$3&amp;""),H1486)))</f>
        <v>#REF!</v>
      </c>
      <c r="M1486" s="28" t="e">
        <f>IF(#REF!="","",IF(D1486="","",IF(#REF!="Yes",_xll.BQL.Query(#REF!&amp;"get(dropna(matches(groupcut(#G,by=#peer,n=10),long_comp_name().value == value(long_comp_name().value,['"&amp;D1486&amp;"']).value),true)) for(members('besgcov index'))","#asof",_xll.BQL.Date(#REF!),"#4 = classification_name(bics,4)","#3 = classification_name(bics,3)","#2 = classification_name(bics,2)","#if= "&amp;'[11]Peer Sheet'!$AE$2&amp;"","#Peer = "&amp;'[11]Peer Sheet'!$AE$3&amp;""),I1486)))</f>
        <v>#REF!</v>
      </c>
    </row>
    <row r="1487" spans="11:13">
      <c r="K1487" s="28" t="e">
        <f>IF(#REF!="","",IF(D1487="","",IFERROR(IF(#REF!="Yes",_xll.BQL.Query(#REF!&amp;"get(dropna(matches(groupcut(#E,by=#peer,n=10),long_comp_name().value == value(long_comp_name().value,['"&amp;D1487&amp;"']).value),true)) for(members('besgcov index'))","#asof",_xll.BQL.Date(#REF!),"#4 = classification_name(bics,4)","#3 = classification_name(bics,3)","#2 = classification_name(bics,2)","#if= "&amp;'[11]Peer Sheet'!$AE$2&amp;"","#Peer = "&amp;'[11]Peer Sheet'!$AE$3&amp;""),G1487)*1,"-")))</f>
        <v>#REF!</v>
      </c>
      <c r="L1487" s="28" t="e">
        <f>IF(#REF!="","",IF(D1487="","",IF(#REF!="Yes",_xll.BQL.Query(#REF!&amp;"get(dropna(matches(groupcut(#S,by=#peer,n=10),long_comp_name().value == value(long_comp_name().value,['"&amp;D1487&amp;"']).value),true)) for(members('besgcov index'))","#asof",_xll.BQL.Date(#REF!),"#4 = classification_name(bics,4)","#3 = classification_name(bics,3)","#2 = classification_name(bics,2)","#if= "&amp;'[11]Peer Sheet'!$AE$2&amp;"","#Peer = "&amp;'[11]Peer Sheet'!$AE$3&amp;""),H1487)))</f>
        <v>#REF!</v>
      </c>
      <c r="M1487" s="28" t="e">
        <f>IF(#REF!="","",IF(D1487="","",IF(#REF!="Yes",_xll.BQL.Query(#REF!&amp;"get(dropna(matches(groupcut(#G,by=#peer,n=10),long_comp_name().value == value(long_comp_name().value,['"&amp;D1487&amp;"']).value),true)) for(members('besgcov index'))","#asof",_xll.BQL.Date(#REF!),"#4 = classification_name(bics,4)","#3 = classification_name(bics,3)","#2 = classification_name(bics,2)","#if= "&amp;'[11]Peer Sheet'!$AE$2&amp;"","#Peer = "&amp;'[11]Peer Sheet'!$AE$3&amp;""),I1487)))</f>
        <v>#REF!</v>
      </c>
    </row>
    <row r="1488" spans="11:13">
      <c r="K1488" s="28" t="e">
        <f>IF(#REF!="","",IF(D1488="","",IFERROR(IF(#REF!="Yes",_xll.BQL.Query(#REF!&amp;"get(dropna(matches(groupcut(#E,by=#peer,n=10),long_comp_name().value == value(long_comp_name().value,['"&amp;D1488&amp;"']).value),true)) for(members('besgcov index'))","#asof",_xll.BQL.Date(#REF!),"#4 = classification_name(bics,4)","#3 = classification_name(bics,3)","#2 = classification_name(bics,2)","#if= "&amp;'[11]Peer Sheet'!$AE$2&amp;"","#Peer = "&amp;'[11]Peer Sheet'!$AE$3&amp;""),G1488)*1,"-")))</f>
        <v>#REF!</v>
      </c>
      <c r="L1488" s="28" t="e">
        <f>IF(#REF!="","",IF(D1488="","",IF(#REF!="Yes",_xll.BQL.Query(#REF!&amp;"get(dropna(matches(groupcut(#S,by=#peer,n=10),long_comp_name().value == value(long_comp_name().value,['"&amp;D1488&amp;"']).value),true)) for(members('besgcov index'))","#asof",_xll.BQL.Date(#REF!),"#4 = classification_name(bics,4)","#3 = classification_name(bics,3)","#2 = classification_name(bics,2)","#if= "&amp;'[11]Peer Sheet'!$AE$2&amp;"","#Peer = "&amp;'[11]Peer Sheet'!$AE$3&amp;""),H1488)))</f>
        <v>#REF!</v>
      </c>
      <c r="M1488" s="28" t="e">
        <f>IF(#REF!="","",IF(D1488="","",IF(#REF!="Yes",_xll.BQL.Query(#REF!&amp;"get(dropna(matches(groupcut(#G,by=#peer,n=10),long_comp_name().value == value(long_comp_name().value,['"&amp;D1488&amp;"']).value),true)) for(members('besgcov index'))","#asof",_xll.BQL.Date(#REF!),"#4 = classification_name(bics,4)","#3 = classification_name(bics,3)","#2 = classification_name(bics,2)","#if= "&amp;'[11]Peer Sheet'!$AE$2&amp;"","#Peer = "&amp;'[11]Peer Sheet'!$AE$3&amp;""),I1488)))</f>
        <v>#REF!</v>
      </c>
    </row>
    <row r="1489" spans="11:13">
      <c r="K1489" s="28" t="e">
        <f>IF(#REF!="","",IF(D1489="","",IFERROR(IF(#REF!="Yes",_xll.BQL.Query(#REF!&amp;"get(dropna(matches(groupcut(#E,by=#peer,n=10),long_comp_name().value == value(long_comp_name().value,['"&amp;D1489&amp;"']).value),true)) for(members('besgcov index'))","#asof",_xll.BQL.Date(#REF!),"#4 = classification_name(bics,4)","#3 = classification_name(bics,3)","#2 = classification_name(bics,2)","#if= "&amp;'[11]Peer Sheet'!$AE$2&amp;"","#Peer = "&amp;'[11]Peer Sheet'!$AE$3&amp;""),G1489)*1,"-")))</f>
        <v>#REF!</v>
      </c>
      <c r="L1489" s="28" t="e">
        <f>IF(#REF!="","",IF(D1489="","",IF(#REF!="Yes",_xll.BQL.Query(#REF!&amp;"get(dropna(matches(groupcut(#S,by=#peer,n=10),long_comp_name().value == value(long_comp_name().value,['"&amp;D1489&amp;"']).value),true)) for(members('besgcov index'))","#asof",_xll.BQL.Date(#REF!),"#4 = classification_name(bics,4)","#3 = classification_name(bics,3)","#2 = classification_name(bics,2)","#if= "&amp;'[11]Peer Sheet'!$AE$2&amp;"","#Peer = "&amp;'[11]Peer Sheet'!$AE$3&amp;""),H1489)))</f>
        <v>#REF!</v>
      </c>
      <c r="M1489" s="28" t="e">
        <f>IF(#REF!="","",IF(D1489="","",IF(#REF!="Yes",_xll.BQL.Query(#REF!&amp;"get(dropna(matches(groupcut(#G,by=#peer,n=10),long_comp_name().value == value(long_comp_name().value,['"&amp;D1489&amp;"']).value),true)) for(members('besgcov index'))","#asof",_xll.BQL.Date(#REF!),"#4 = classification_name(bics,4)","#3 = classification_name(bics,3)","#2 = classification_name(bics,2)","#if= "&amp;'[11]Peer Sheet'!$AE$2&amp;"","#Peer = "&amp;'[11]Peer Sheet'!$AE$3&amp;""),I1489)))</f>
        <v>#REF!</v>
      </c>
    </row>
    <row r="1490" spans="11:13">
      <c r="K1490" s="28" t="e">
        <f>IF(#REF!="","",IF(D1490="","",IFERROR(IF(#REF!="Yes",_xll.BQL.Query(#REF!&amp;"get(dropna(matches(groupcut(#E,by=#peer,n=10),long_comp_name().value == value(long_comp_name().value,['"&amp;D1490&amp;"']).value),true)) for(members('besgcov index'))","#asof",_xll.BQL.Date(#REF!),"#4 = classification_name(bics,4)","#3 = classification_name(bics,3)","#2 = classification_name(bics,2)","#if= "&amp;'[11]Peer Sheet'!$AE$2&amp;"","#Peer = "&amp;'[11]Peer Sheet'!$AE$3&amp;""),G1490)*1,"-")))</f>
        <v>#REF!</v>
      </c>
      <c r="L1490" s="28" t="e">
        <f>IF(#REF!="","",IF(D1490="","",IF(#REF!="Yes",_xll.BQL.Query(#REF!&amp;"get(dropna(matches(groupcut(#S,by=#peer,n=10),long_comp_name().value == value(long_comp_name().value,['"&amp;D1490&amp;"']).value),true)) for(members('besgcov index'))","#asof",_xll.BQL.Date(#REF!),"#4 = classification_name(bics,4)","#3 = classification_name(bics,3)","#2 = classification_name(bics,2)","#if= "&amp;'[11]Peer Sheet'!$AE$2&amp;"","#Peer = "&amp;'[11]Peer Sheet'!$AE$3&amp;""),H1490)))</f>
        <v>#REF!</v>
      </c>
      <c r="M1490" s="28" t="e">
        <f>IF(#REF!="","",IF(D1490="","",IF(#REF!="Yes",_xll.BQL.Query(#REF!&amp;"get(dropna(matches(groupcut(#G,by=#peer,n=10),long_comp_name().value == value(long_comp_name().value,['"&amp;D1490&amp;"']).value),true)) for(members('besgcov index'))","#asof",_xll.BQL.Date(#REF!),"#4 = classification_name(bics,4)","#3 = classification_name(bics,3)","#2 = classification_name(bics,2)","#if= "&amp;'[11]Peer Sheet'!$AE$2&amp;"","#Peer = "&amp;'[11]Peer Sheet'!$AE$3&amp;""),I1490)))</f>
        <v>#REF!</v>
      </c>
    </row>
    <row r="1491" spans="11:13">
      <c r="K1491" s="28" t="e">
        <f>IF(#REF!="","",IF(D1491="","",IFERROR(IF(#REF!="Yes",_xll.BQL.Query(#REF!&amp;"get(dropna(matches(groupcut(#E,by=#peer,n=10),long_comp_name().value == value(long_comp_name().value,['"&amp;D1491&amp;"']).value),true)) for(members('besgcov index'))","#asof",_xll.BQL.Date(#REF!),"#4 = classification_name(bics,4)","#3 = classification_name(bics,3)","#2 = classification_name(bics,2)","#if= "&amp;'[11]Peer Sheet'!$AE$2&amp;"","#Peer = "&amp;'[11]Peer Sheet'!$AE$3&amp;""),G1491)*1,"-")))</f>
        <v>#REF!</v>
      </c>
      <c r="L1491" s="28" t="e">
        <f>IF(#REF!="","",IF(D1491="","",IF(#REF!="Yes",_xll.BQL.Query(#REF!&amp;"get(dropna(matches(groupcut(#S,by=#peer,n=10),long_comp_name().value == value(long_comp_name().value,['"&amp;D1491&amp;"']).value),true)) for(members('besgcov index'))","#asof",_xll.BQL.Date(#REF!),"#4 = classification_name(bics,4)","#3 = classification_name(bics,3)","#2 = classification_name(bics,2)","#if= "&amp;'[11]Peer Sheet'!$AE$2&amp;"","#Peer = "&amp;'[11]Peer Sheet'!$AE$3&amp;""),H1491)))</f>
        <v>#REF!</v>
      </c>
      <c r="M1491" s="28" t="e">
        <f>IF(#REF!="","",IF(D1491="","",IF(#REF!="Yes",_xll.BQL.Query(#REF!&amp;"get(dropna(matches(groupcut(#G,by=#peer,n=10),long_comp_name().value == value(long_comp_name().value,['"&amp;D1491&amp;"']).value),true)) for(members('besgcov index'))","#asof",_xll.BQL.Date(#REF!),"#4 = classification_name(bics,4)","#3 = classification_name(bics,3)","#2 = classification_name(bics,2)","#if= "&amp;'[11]Peer Sheet'!$AE$2&amp;"","#Peer = "&amp;'[11]Peer Sheet'!$AE$3&amp;""),I1491)))</f>
        <v>#REF!</v>
      </c>
    </row>
    <row r="1492" spans="11:13">
      <c r="K1492" s="28" t="e">
        <f>IF(#REF!="","",IF(D1492="","",IFERROR(IF(#REF!="Yes",_xll.BQL.Query(#REF!&amp;"get(dropna(matches(groupcut(#E,by=#peer,n=10),long_comp_name().value == value(long_comp_name().value,['"&amp;D1492&amp;"']).value),true)) for(members('besgcov index'))","#asof",_xll.BQL.Date(#REF!),"#4 = classification_name(bics,4)","#3 = classification_name(bics,3)","#2 = classification_name(bics,2)","#if= "&amp;'[11]Peer Sheet'!$AE$2&amp;"","#Peer = "&amp;'[11]Peer Sheet'!$AE$3&amp;""),G1492)*1,"-")))</f>
        <v>#REF!</v>
      </c>
      <c r="L1492" s="28" t="e">
        <f>IF(#REF!="","",IF(D1492="","",IF(#REF!="Yes",_xll.BQL.Query(#REF!&amp;"get(dropna(matches(groupcut(#S,by=#peer,n=10),long_comp_name().value == value(long_comp_name().value,['"&amp;D1492&amp;"']).value),true)) for(members('besgcov index'))","#asof",_xll.BQL.Date(#REF!),"#4 = classification_name(bics,4)","#3 = classification_name(bics,3)","#2 = classification_name(bics,2)","#if= "&amp;'[11]Peer Sheet'!$AE$2&amp;"","#Peer = "&amp;'[11]Peer Sheet'!$AE$3&amp;""),H1492)))</f>
        <v>#REF!</v>
      </c>
      <c r="M1492" s="28" t="e">
        <f>IF(#REF!="","",IF(D1492="","",IF(#REF!="Yes",_xll.BQL.Query(#REF!&amp;"get(dropna(matches(groupcut(#G,by=#peer,n=10),long_comp_name().value == value(long_comp_name().value,['"&amp;D1492&amp;"']).value),true)) for(members('besgcov index'))","#asof",_xll.BQL.Date(#REF!),"#4 = classification_name(bics,4)","#3 = classification_name(bics,3)","#2 = classification_name(bics,2)","#if= "&amp;'[11]Peer Sheet'!$AE$2&amp;"","#Peer = "&amp;'[11]Peer Sheet'!$AE$3&amp;""),I1492)))</f>
        <v>#REF!</v>
      </c>
    </row>
    <row r="1493" spans="11:13">
      <c r="K1493" s="28" t="e">
        <f>IF(#REF!="","",IF(D1493="","",IFERROR(IF(#REF!="Yes",_xll.BQL.Query(#REF!&amp;"get(dropna(matches(groupcut(#E,by=#peer,n=10),long_comp_name().value == value(long_comp_name().value,['"&amp;D1493&amp;"']).value),true)) for(members('besgcov index'))","#asof",_xll.BQL.Date(#REF!),"#4 = classification_name(bics,4)","#3 = classification_name(bics,3)","#2 = classification_name(bics,2)","#if= "&amp;'[11]Peer Sheet'!$AE$2&amp;"","#Peer = "&amp;'[11]Peer Sheet'!$AE$3&amp;""),G1493)*1,"-")))</f>
        <v>#REF!</v>
      </c>
      <c r="L1493" s="28" t="e">
        <f>IF(#REF!="","",IF(D1493="","",IF(#REF!="Yes",_xll.BQL.Query(#REF!&amp;"get(dropna(matches(groupcut(#S,by=#peer,n=10),long_comp_name().value == value(long_comp_name().value,['"&amp;D1493&amp;"']).value),true)) for(members('besgcov index'))","#asof",_xll.BQL.Date(#REF!),"#4 = classification_name(bics,4)","#3 = classification_name(bics,3)","#2 = classification_name(bics,2)","#if= "&amp;'[11]Peer Sheet'!$AE$2&amp;"","#Peer = "&amp;'[11]Peer Sheet'!$AE$3&amp;""),H1493)))</f>
        <v>#REF!</v>
      </c>
      <c r="M1493" s="28" t="e">
        <f>IF(#REF!="","",IF(D1493="","",IF(#REF!="Yes",_xll.BQL.Query(#REF!&amp;"get(dropna(matches(groupcut(#G,by=#peer,n=10),long_comp_name().value == value(long_comp_name().value,['"&amp;D1493&amp;"']).value),true)) for(members('besgcov index'))","#asof",_xll.BQL.Date(#REF!),"#4 = classification_name(bics,4)","#3 = classification_name(bics,3)","#2 = classification_name(bics,2)","#if= "&amp;'[11]Peer Sheet'!$AE$2&amp;"","#Peer = "&amp;'[11]Peer Sheet'!$AE$3&amp;""),I1493)))</f>
        <v>#REF!</v>
      </c>
    </row>
    <row r="1494" spans="11:13">
      <c r="K1494" s="28" t="e">
        <f>IF(#REF!="","",IF(D1494="","",IFERROR(IF(#REF!="Yes",_xll.BQL.Query(#REF!&amp;"get(dropna(matches(groupcut(#E,by=#peer,n=10),long_comp_name().value == value(long_comp_name().value,['"&amp;D1494&amp;"']).value),true)) for(members('besgcov index'))","#asof",_xll.BQL.Date(#REF!),"#4 = classification_name(bics,4)","#3 = classification_name(bics,3)","#2 = classification_name(bics,2)","#if= "&amp;'[11]Peer Sheet'!$AE$2&amp;"","#Peer = "&amp;'[11]Peer Sheet'!$AE$3&amp;""),G1494)*1,"-")))</f>
        <v>#REF!</v>
      </c>
      <c r="L1494" s="28" t="e">
        <f>IF(#REF!="","",IF(D1494="","",IF(#REF!="Yes",_xll.BQL.Query(#REF!&amp;"get(dropna(matches(groupcut(#S,by=#peer,n=10),long_comp_name().value == value(long_comp_name().value,['"&amp;D1494&amp;"']).value),true)) for(members('besgcov index'))","#asof",_xll.BQL.Date(#REF!),"#4 = classification_name(bics,4)","#3 = classification_name(bics,3)","#2 = classification_name(bics,2)","#if= "&amp;'[11]Peer Sheet'!$AE$2&amp;"","#Peer = "&amp;'[11]Peer Sheet'!$AE$3&amp;""),H1494)))</f>
        <v>#REF!</v>
      </c>
      <c r="M1494" s="28" t="e">
        <f>IF(#REF!="","",IF(D1494="","",IF(#REF!="Yes",_xll.BQL.Query(#REF!&amp;"get(dropna(matches(groupcut(#G,by=#peer,n=10),long_comp_name().value == value(long_comp_name().value,['"&amp;D1494&amp;"']).value),true)) for(members('besgcov index'))","#asof",_xll.BQL.Date(#REF!),"#4 = classification_name(bics,4)","#3 = classification_name(bics,3)","#2 = classification_name(bics,2)","#if= "&amp;'[11]Peer Sheet'!$AE$2&amp;"","#Peer = "&amp;'[11]Peer Sheet'!$AE$3&amp;""),I1494)))</f>
        <v>#REF!</v>
      </c>
    </row>
    <row r="1495" spans="11:13">
      <c r="K1495" s="28" t="e">
        <f>IF(#REF!="","",IF(D1495="","",IFERROR(IF(#REF!="Yes",_xll.BQL.Query(#REF!&amp;"get(dropna(matches(groupcut(#E,by=#peer,n=10),long_comp_name().value == value(long_comp_name().value,['"&amp;D1495&amp;"']).value),true)) for(members('besgcov index'))","#asof",_xll.BQL.Date(#REF!),"#4 = classification_name(bics,4)","#3 = classification_name(bics,3)","#2 = classification_name(bics,2)","#if= "&amp;'[11]Peer Sheet'!$AE$2&amp;"","#Peer = "&amp;'[11]Peer Sheet'!$AE$3&amp;""),G1495)*1,"-")))</f>
        <v>#REF!</v>
      </c>
      <c r="L1495" s="28" t="e">
        <f>IF(#REF!="","",IF(D1495="","",IF(#REF!="Yes",_xll.BQL.Query(#REF!&amp;"get(dropna(matches(groupcut(#S,by=#peer,n=10),long_comp_name().value == value(long_comp_name().value,['"&amp;D1495&amp;"']).value),true)) for(members('besgcov index'))","#asof",_xll.BQL.Date(#REF!),"#4 = classification_name(bics,4)","#3 = classification_name(bics,3)","#2 = classification_name(bics,2)","#if= "&amp;'[11]Peer Sheet'!$AE$2&amp;"","#Peer = "&amp;'[11]Peer Sheet'!$AE$3&amp;""),H1495)))</f>
        <v>#REF!</v>
      </c>
      <c r="M1495" s="28" t="e">
        <f>IF(#REF!="","",IF(D1495="","",IF(#REF!="Yes",_xll.BQL.Query(#REF!&amp;"get(dropna(matches(groupcut(#G,by=#peer,n=10),long_comp_name().value == value(long_comp_name().value,['"&amp;D1495&amp;"']).value),true)) for(members('besgcov index'))","#asof",_xll.BQL.Date(#REF!),"#4 = classification_name(bics,4)","#3 = classification_name(bics,3)","#2 = classification_name(bics,2)","#if= "&amp;'[11]Peer Sheet'!$AE$2&amp;"","#Peer = "&amp;'[11]Peer Sheet'!$AE$3&amp;""),I1495)))</f>
        <v>#REF!</v>
      </c>
    </row>
    <row r="1496" spans="11:13">
      <c r="K1496" s="28" t="e">
        <f>IF(#REF!="","",IF(D1496="","",IFERROR(IF(#REF!="Yes",_xll.BQL.Query(#REF!&amp;"get(dropna(matches(groupcut(#E,by=#peer,n=10),long_comp_name().value == value(long_comp_name().value,['"&amp;D1496&amp;"']).value),true)) for(members('besgcov index'))","#asof",_xll.BQL.Date(#REF!),"#4 = classification_name(bics,4)","#3 = classification_name(bics,3)","#2 = classification_name(bics,2)","#if= "&amp;'[11]Peer Sheet'!$AE$2&amp;"","#Peer = "&amp;'[11]Peer Sheet'!$AE$3&amp;""),G1496)*1,"-")))</f>
        <v>#REF!</v>
      </c>
      <c r="L1496" s="28" t="e">
        <f>IF(#REF!="","",IF(D1496="","",IF(#REF!="Yes",_xll.BQL.Query(#REF!&amp;"get(dropna(matches(groupcut(#S,by=#peer,n=10),long_comp_name().value == value(long_comp_name().value,['"&amp;D1496&amp;"']).value),true)) for(members('besgcov index'))","#asof",_xll.BQL.Date(#REF!),"#4 = classification_name(bics,4)","#3 = classification_name(bics,3)","#2 = classification_name(bics,2)","#if= "&amp;'[11]Peer Sheet'!$AE$2&amp;"","#Peer = "&amp;'[11]Peer Sheet'!$AE$3&amp;""),H1496)))</f>
        <v>#REF!</v>
      </c>
      <c r="M1496" s="28" t="e">
        <f>IF(#REF!="","",IF(D1496="","",IF(#REF!="Yes",_xll.BQL.Query(#REF!&amp;"get(dropna(matches(groupcut(#G,by=#peer,n=10),long_comp_name().value == value(long_comp_name().value,['"&amp;D1496&amp;"']).value),true)) for(members('besgcov index'))","#asof",_xll.BQL.Date(#REF!),"#4 = classification_name(bics,4)","#3 = classification_name(bics,3)","#2 = classification_name(bics,2)","#if= "&amp;'[11]Peer Sheet'!$AE$2&amp;"","#Peer = "&amp;'[11]Peer Sheet'!$AE$3&amp;""),I1496)))</f>
        <v>#REF!</v>
      </c>
    </row>
    <row r="1497" spans="11:13">
      <c r="K1497" s="28" t="e">
        <f>IF(#REF!="","",IF(D1497="","",IFERROR(IF(#REF!="Yes",_xll.BQL.Query(#REF!&amp;"get(dropna(matches(groupcut(#E,by=#peer,n=10),long_comp_name().value == value(long_comp_name().value,['"&amp;D1497&amp;"']).value),true)) for(members('besgcov index'))","#asof",_xll.BQL.Date(#REF!),"#4 = classification_name(bics,4)","#3 = classification_name(bics,3)","#2 = classification_name(bics,2)","#if= "&amp;'[11]Peer Sheet'!$AE$2&amp;"","#Peer = "&amp;'[11]Peer Sheet'!$AE$3&amp;""),G1497)*1,"-")))</f>
        <v>#REF!</v>
      </c>
      <c r="L1497" s="28" t="e">
        <f>IF(#REF!="","",IF(D1497="","",IF(#REF!="Yes",_xll.BQL.Query(#REF!&amp;"get(dropna(matches(groupcut(#S,by=#peer,n=10),long_comp_name().value == value(long_comp_name().value,['"&amp;D1497&amp;"']).value),true)) for(members('besgcov index'))","#asof",_xll.BQL.Date(#REF!),"#4 = classification_name(bics,4)","#3 = classification_name(bics,3)","#2 = classification_name(bics,2)","#if= "&amp;'[11]Peer Sheet'!$AE$2&amp;"","#Peer = "&amp;'[11]Peer Sheet'!$AE$3&amp;""),H1497)))</f>
        <v>#REF!</v>
      </c>
      <c r="M1497" s="28" t="e">
        <f>IF(#REF!="","",IF(D1497="","",IF(#REF!="Yes",_xll.BQL.Query(#REF!&amp;"get(dropna(matches(groupcut(#G,by=#peer,n=10),long_comp_name().value == value(long_comp_name().value,['"&amp;D1497&amp;"']).value),true)) for(members('besgcov index'))","#asof",_xll.BQL.Date(#REF!),"#4 = classification_name(bics,4)","#3 = classification_name(bics,3)","#2 = classification_name(bics,2)","#if= "&amp;'[11]Peer Sheet'!$AE$2&amp;"","#Peer = "&amp;'[11]Peer Sheet'!$AE$3&amp;""),I1497)))</f>
        <v>#REF!</v>
      </c>
    </row>
    <row r="1498" spans="11:13">
      <c r="K1498" s="28" t="e">
        <f>IF(#REF!="","",IF(D1498="","",IFERROR(IF(#REF!="Yes",_xll.BQL.Query(#REF!&amp;"get(dropna(matches(groupcut(#E,by=#peer,n=10),long_comp_name().value == value(long_comp_name().value,['"&amp;D1498&amp;"']).value),true)) for(members('besgcov index'))","#asof",_xll.BQL.Date(#REF!),"#4 = classification_name(bics,4)","#3 = classification_name(bics,3)","#2 = classification_name(bics,2)","#if= "&amp;'[11]Peer Sheet'!$AE$2&amp;"","#Peer = "&amp;'[11]Peer Sheet'!$AE$3&amp;""),G1498)*1,"-")))</f>
        <v>#REF!</v>
      </c>
      <c r="L1498" s="28" t="e">
        <f>IF(#REF!="","",IF(D1498="","",IF(#REF!="Yes",_xll.BQL.Query(#REF!&amp;"get(dropna(matches(groupcut(#S,by=#peer,n=10),long_comp_name().value == value(long_comp_name().value,['"&amp;D1498&amp;"']).value),true)) for(members('besgcov index'))","#asof",_xll.BQL.Date(#REF!),"#4 = classification_name(bics,4)","#3 = classification_name(bics,3)","#2 = classification_name(bics,2)","#if= "&amp;'[11]Peer Sheet'!$AE$2&amp;"","#Peer = "&amp;'[11]Peer Sheet'!$AE$3&amp;""),H1498)))</f>
        <v>#REF!</v>
      </c>
      <c r="M1498" s="28" t="e">
        <f>IF(#REF!="","",IF(D1498="","",IF(#REF!="Yes",_xll.BQL.Query(#REF!&amp;"get(dropna(matches(groupcut(#G,by=#peer,n=10),long_comp_name().value == value(long_comp_name().value,['"&amp;D1498&amp;"']).value),true)) for(members('besgcov index'))","#asof",_xll.BQL.Date(#REF!),"#4 = classification_name(bics,4)","#3 = classification_name(bics,3)","#2 = classification_name(bics,2)","#if= "&amp;'[11]Peer Sheet'!$AE$2&amp;"","#Peer = "&amp;'[11]Peer Sheet'!$AE$3&amp;""),I1498)))</f>
        <v>#REF!</v>
      </c>
    </row>
    <row r="1499" spans="11:13">
      <c r="K1499" s="28" t="e">
        <f>IF(#REF!="","",IF(D1499="","",IFERROR(IF(#REF!="Yes",_xll.BQL.Query(#REF!&amp;"get(dropna(matches(groupcut(#E,by=#peer,n=10),long_comp_name().value == value(long_comp_name().value,['"&amp;D1499&amp;"']).value),true)) for(members('besgcov index'))","#asof",_xll.BQL.Date(#REF!),"#4 = classification_name(bics,4)","#3 = classification_name(bics,3)","#2 = classification_name(bics,2)","#if= "&amp;'[11]Peer Sheet'!$AE$2&amp;"","#Peer = "&amp;'[11]Peer Sheet'!$AE$3&amp;""),G1499)*1,"-")))</f>
        <v>#REF!</v>
      </c>
      <c r="L1499" s="28" t="e">
        <f>IF(#REF!="","",IF(D1499="","",IF(#REF!="Yes",_xll.BQL.Query(#REF!&amp;"get(dropna(matches(groupcut(#S,by=#peer,n=10),long_comp_name().value == value(long_comp_name().value,['"&amp;D1499&amp;"']).value),true)) for(members('besgcov index'))","#asof",_xll.BQL.Date(#REF!),"#4 = classification_name(bics,4)","#3 = classification_name(bics,3)","#2 = classification_name(bics,2)","#if= "&amp;'[11]Peer Sheet'!$AE$2&amp;"","#Peer = "&amp;'[11]Peer Sheet'!$AE$3&amp;""),H1499)))</f>
        <v>#REF!</v>
      </c>
      <c r="M1499" s="28" t="e">
        <f>IF(#REF!="","",IF(D1499="","",IF(#REF!="Yes",_xll.BQL.Query(#REF!&amp;"get(dropna(matches(groupcut(#G,by=#peer,n=10),long_comp_name().value == value(long_comp_name().value,['"&amp;D1499&amp;"']).value),true)) for(members('besgcov index'))","#asof",_xll.BQL.Date(#REF!),"#4 = classification_name(bics,4)","#3 = classification_name(bics,3)","#2 = classification_name(bics,2)","#if= "&amp;'[11]Peer Sheet'!$AE$2&amp;"","#Peer = "&amp;'[11]Peer Sheet'!$AE$3&amp;""),I1499)))</f>
        <v>#REF!</v>
      </c>
    </row>
    <row r="1500" spans="11:13">
      <c r="K1500" s="28" t="e">
        <f>IF(#REF!="","",IF(D1500="","",IFERROR(IF(#REF!="Yes",_xll.BQL.Query(#REF!&amp;"get(dropna(matches(groupcut(#E,by=#peer,n=10),long_comp_name().value == value(long_comp_name().value,['"&amp;D1500&amp;"']).value),true)) for(members('besgcov index'))","#asof",_xll.BQL.Date(#REF!),"#4 = classification_name(bics,4)","#3 = classification_name(bics,3)","#2 = classification_name(bics,2)","#if= "&amp;'[11]Peer Sheet'!$AE$2&amp;"","#Peer = "&amp;'[11]Peer Sheet'!$AE$3&amp;""),G1500)*1,"-")))</f>
        <v>#REF!</v>
      </c>
      <c r="L1500" s="28" t="e">
        <f>IF(#REF!="","",IF(D1500="","",IF(#REF!="Yes",_xll.BQL.Query(#REF!&amp;"get(dropna(matches(groupcut(#S,by=#peer,n=10),long_comp_name().value == value(long_comp_name().value,['"&amp;D1500&amp;"']).value),true)) for(members('besgcov index'))","#asof",_xll.BQL.Date(#REF!),"#4 = classification_name(bics,4)","#3 = classification_name(bics,3)","#2 = classification_name(bics,2)","#if= "&amp;'[11]Peer Sheet'!$AE$2&amp;"","#Peer = "&amp;'[11]Peer Sheet'!$AE$3&amp;""),H1500)))</f>
        <v>#REF!</v>
      </c>
      <c r="M1500" s="28" t="e">
        <f>IF(#REF!="","",IF(D1500="","",IF(#REF!="Yes",_xll.BQL.Query(#REF!&amp;"get(dropna(matches(groupcut(#G,by=#peer,n=10),long_comp_name().value == value(long_comp_name().value,['"&amp;D1500&amp;"']).value),true)) for(members('besgcov index'))","#asof",_xll.BQL.Date(#REF!),"#4 = classification_name(bics,4)","#3 = classification_name(bics,3)","#2 = classification_name(bics,2)","#if= "&amp;'[11]Peer Sheet'!$AE$2&amp;"","#Peer = "&amp;'[11]Peer Sheet'!$AE$3&amp;""),I1500)))</f>
        <v>#REF!</v>
      </c>
    </row>
    <row r="1501" spans="11:13">
      <c r="K1501" s="28" t="e">
        <f>IF(#REF!="","",IF(D1501="","",IFERROR(IF(#REF!="Yes",_xll.BQL.Query(#REF!&amp;"get(dropna(matches(groupcut(#E,by=#peer,n=10),long_comp_name().value == value(long_comp_name().value,['"&amp;D1501&amp;"']).value),true)) for(members('besgcov index'))","#asof",_xll.BQL.Date(#REF!),"#4 = classification_name(bics,4)","#3 = classification_name(bics,3)","#2 = classification_name(bics,2)","#if= "&amp;'[11]Peer Sheet'!$AE$2&amp;"","#Peer = "&amp;'[11]Peer Sheet'!$AE$3&amp;""),G1501)*1,"-")))</f>
        <v>#REF!</v>
      </c>
      <c r="L1501" s="28" t="e">
        <f>IF(#REF!="","",IF(D1501="","",IF(#REF!="Yes",_xll.BQL.Query(#REF!&amp;"get(dropna(matches(groupcut(#S,by=#peer,n=10),long_comp_name().value == value(long_comp_name().value,['"&amp;D1501&amp;"']).value),true)) for(members('besgcov index'))","#asof",_xll.BQL.Date(#REF!),"#4 = classification_name(bics,4)","#3 = classification_name(bics,3)","#2 = classification_name(bics,2)","#if= "&amp;'[11]Peer Sheet'!$AE$2&amp;"","#Peer = "&amp;'[11]Peer Sheet'!$AE$3&amp;""),H1501)))</f>
        <v>#REF!</v>
      </c>
      <c r="M1501" s="28" t="e">
        <f>IF(#REF!="","",IF(D1501="","",IF(#REF!="Yes",_xll.BQL.Query(#REF!&amp;"get(dropna(matches(groupcut(#G,by=#peer,n=10),long_comp_name().value == value(long_comp_name().value,['"&amp;D1501&amp;"']).value),true)) for(members('besgcov index'))","#asof",_xll.BQL.Date(#REF!),"#4 = classification_name(bics,4)","#3 = classification_name(bics,3)","#2 = classification_name(bics,2)","#if= "&amp;'[11]Peer Sheet'!$AE$2&amp;"","#Peer = "&amp;'[11]Peer Sheet'!$AE$3&amp;""),I1501)))</f>
        <v>#REF!</v>
      </c>
    </row>
    <row r="1502" spans="11:13">
      <c r="K1502" s="28" t="e">
        <f>IF(#REF!="","",IF(D1502="","",IFERROR(IF(#REF!="Yes",_xll.BQL.Query(#REF!&amp;"get(dropna(matches(groupcut(#E,by=#peer,n=10),long_comp_name().value == value(long_comp_name().value,['"&amp;D1502&amp;"']).value),true)) for(members('besgcov index'))","#asof",_xll.BQL.Date(#REF!),"#4 = classification_name(bics,4)","#3 = classification_name(bics,3)","#2 = classification_name(bics,2)","#if= "&amp;'[11]Peer Sheet'!$AE$2&amp;"","#Peer = "&amp;'[11]Peer Sheet'!$AE$3&amp;""),G1502)*1,"-")))</f>
        <v>#REF!</v>
      </c>
      <c r="L1502" s="28" t="e">
        <f>IF(#REF!="","",IF(D1502="","",IF(#REF!="Yes",_xll.BQL.Query(#REF!&amp;"get(dropna(matches(groupcut(#S,by=#peer,n=10),long_comp_name().value == value(long_comp_name().value,['"&amp;D1502&amp;"']).value),true)) for(members('besgcov index'))","#asof",_xll.BQL.Date(#REF!),"#4 = classification_name(bics,4)","#3 = classification_name(bics,3)","#2 = classification_name(bics,2)","#if= "&amp;'[11]Peer Sheet'!$AE$2&amp;"","#Peer = "&amp;'[11]Peer Sheet'!$AE$3&amp;""),H1502)))</f>
        <v>#REF!</v>
      </c>
      <c r="M1502" s="28" t="e">
        <f>IF(#REF!="","",IF(D1502="","",IF(#REF!="Yes",_xll.BQL.Query(#REF!&amp;"get(dropna(matches(groupcut(#G,by=#peer,n=10),long_comp_name().value == value(long_comp_name().value,['"&amp;D1502&amp;"']).value),true)) for(members('besgcov index'))","#asof",_xll.BQL.Date(#REF!),"#4 = classification_name(bics,4)","#3 = classification_name(bics,3)","#2 = classification_name(bics,2)","#if= "&amp;'[11]Peer Sheet'!$AE$2&amp;"","#Peer = "&amp;'[11]Peer Sheet'!$AE$3&amp;""),I1502)))</f>
        <v>#REF!</v>
      </c>
    </row>
    <row r="1503" spans="11:13">
      <c r="K1503" s="28" t="e">
        <f>IF(#REF!="","",IF(D1503="","",IFERROR(IF(#REF!="Yes",_xll.BQL.Query(#REF!&amp;"get(dropna(matches(groupcut(#E,by=#peer,n=10),long_comp_name().value == value(long_comp_name().value,['"&amp;D1503&amp;"']).value),true)) for(members('besgcov index'))","#asof",_xll.BQL.Date(#REF!),"#4 = classification_name(bics,4)","#3 = classification_name(bics,3)","#2 = classification_name(bics,2)","#if= "&amp;'[11]Peer Sheet'!$AE$2&amp;"","#Peer = "&amp;'[11]Peer Sheet'!$AE$3&amp;""),G1503)*1,"-")))</f>
        <v>#REF!</v>
      </c>
      <c r="L1503" s="28" t="e">
        <f>IF(#REF!="","",IF(D1503="","",IF(#REF!="Yes",_xll.BQL.Query(#REF!&amp;"get(dropna(matches(groupcut(#S,by=#peer,n=10),long_comp_name().value == value(long_comp_name().value,['"&amp;D1503&amp;"']).value),true)) for(members('besgcov index'))","#asof",_xll.BQL.Date(#REF!),"#4 = classification_name(bics,4)","#3 = classification_name(bics,3)","#2 = classification_name(bics,2)","#if= "&amp;'[11]Peer Sheet'!$AE$2&amp;"","#Peer = "&amp;'[11]Peer Sheet'!$AE$3&amp;""),H1503)))</f>
        <v>#REF!</v>
      </c>
      <c r="M1503" s="28" t="e">
        <f>IF(#REF!="","",IF(D1503="","",IF(#REF!="Yes",_xll.BQL.Query(#REF!&amp;"get(dropna(matches(groupcut(#G,by=#peer,n=10),long_comp_name().value == value(long_comp_name().value,['"&amp;D1503&amp;"']).value),true)) for(members('besgcov index'))","#asof",_xll.BQL.Date(#REF!),"#4 = classification_name(bics,4)","#3 = classification_name(bics,3)","#2 = classification_name(bics,2)","#if= "&amp;'[11]Peer Sheet'!$AE$2&amp;"","#Peer = "&amp;'[11]Peer Sheet'!$AE$3&amp;""),I1503)))</f>
        <v>#REF!</v>
      </c>
    </row>
    <row r="1504" spans="11:13">
      <c r="K1504" s="28" t="e">
        <f>IF(#REF!="","",IF(D1504="","",IFERROR(IF(#REF!="Yes",_xll.BQL.Query(#REF!&amp;"get(dropna(matches(groupcut(#E,by=#peer,n=10),long_comp_name().value == value(long_comp_name().value,['"&amp;D1504&amp;"']).value),true)) for(members('besgcov index'))","#asof",_xll.BQL.Date(#REF!),"#4 = classification_name(bics,4)","#3 = classification_name(bics,3)","#2 = classification_name(bics,2)","#if= "&amp;'[11]Peer Sheet'!$AE$2&amp;"","#Peer = "&amp;'[11]Peer Sheet'!$AE$3&amp;""),G1504)*1,"-")))</f>
        <v>#REF!</v>
      </c>
      <c r="L1504" s="28" t="e">
        <f>IF(#REF!="","",IF(D1504="","",IF(#REF!="Yes",_xll.BQL.Query(#REF!&amp;"get(dropna(matches(groupcut(#S,by=#peer,n=10),long_comp_name().value == value(long_comp_name().value,['"&amp;D1504&amp;"']).value),true)) for(members('besgcov index'))","#asof",_xll.BQL.Date(#REF!),"#4 = classification_name(bics,4)","#3 = classification_name(bics,3)","#2 = classification_name(bics,2)","#if= "&amp;'[11]Peer Sheet'!$AE$2&amp;"","#Peer = "&amp;'[11]Peer Sheet'!$AE$3&amp;""),H1504)))</f>
        <v>#REF!</v>
      </c>
      <c r="M1504" s="28" t="e">
        <f>IF(#REF!="","",IF(D1504="","",IF(#REF!="Yes",_xll.BQL.Query(#REF!&amp;"get(dropna(matches(groupcut(#G,by=#peer,n=10),long_comp_name().value == value(long_comp_name().value,['"&amp;D1504&amp;"']).value),true)) for(members('besgcov index'))","#asof",_xll.BQL.Date(#REF!),"#4 = classification_name(bics,4)","#3 = classification_name(bics,3)","#2 = classification_name(bics,2)","#if= "&amp;'[11]Peer Sheet'!$AE$2&amp;"","#Peer = "&amp;'[11]Peer Sheet'!$AE$3&amp;""),I1504)))</f>
        <v>#REF!</v>
      </c>
    </row>
    <row r="1505" spans="11:13">
      <c r="K1505" s="28" t="e">
        <f>IF(#REF!="","",IF(D1505="","",IFERROR(IF(#REF!="Yes",_xll.BQL.Query(#REF!&amp;"get(dropna(matches(groupcut(#E,by=#peer,n=10),long_comp_name().value == value(long_comp_name().value,['"&amp;D1505&amp;"']).value),true)) for(members('besgcov index'))","#asof",_xll.BQL.Date(#REF!),"#4 = classification_name(bics,4)","#3 = classification_name(bics,3)","#2 = classification_name(bics,2)","#if= "&amp;'[11]Peer Sheet'!$AE$2&amp;"","#Peer = "&amp;'[11]Peer Sheet'!$AE$3&amp;""),G1505)*1,"-")))</f>
        <v>#REF!</v>
      </c>
      <c r="L1505" s="28" t="e">
        <f>IF(#REF!="","",IF(D1505="","",IF(#REF!="Yes",_xll.BQL.Query(#REF!&amp;"get(dropna(matches(groupcut(#S,by=#peer,n=10),long_comp_name().value == value(long_comp_name().value,['"&amp;D1505&amp;"']).value),true)) for(members('besgcov index'))","#asof",_xll.BQL.Date(#REF!),"#4 = classification_name(bics,4)","#3 = classification_name(bics,3)","#2 = classification_name(bics,2)","#if= "&amp;'[11]Peer Sheet'!$AE$2&amp;"","#Peer = "&amp;'[11]Peer Sheet'!$AE$3&amp;""),H1505)))</f>
        <v>#REF!</v>
      </c>
      <c r="M1505" s="28" t="e">
        <f>IF(#REF!="","",IF(D1505="","",IF(#REF!="Yes",_xll.BQL.Query(#REF!&amp;"get(dropna(matches(groupcut(#G,by=#peer,n=10),long_comp_name().value == value(long_comp_name().value,['"&amp;D1505&amp;"']).value),true)) for(members('besgcov index'))","#asof",_xll.BQL.Date(#REF!),"#4 = classification_name(bics,4)","#3 = classification_name(bics,3)","#2 = classification_name(bics,2)","#if= "&amp;'[11]Peer Sheet'!$AE$2&amp;"","#Peer = "&amp;'[11]Peer Sheet'!$AE$3&amp;""),I1505)))</f>
        <v>#REF!</v>
      </c>
    </row>
    <row r="1506" spans="11:13">
      <c r="K1506" s="28" t="e">
        <f>IF(#REF!="","",IF(D1506="","",IFERROR(IF(#REF!="Yes",_xll.BQL.Query(#REF!&amp;"get(dropna(matches(groupcut(#E,by=#peer,n=10),long_comp_name().value == value(long_comp_name().value,['"&amp;D1506&amp;"']).value),true)) for(members('besgcov index'))","#asof",_xll.BQL.Date(#REF!),"#4 = classification_name(bics,4)","#3 = classification_name(bics,3)","#2 = classification_name(bics,2)","#if= "&amp;'[11]Peer Sheet'!$AE$2&amp;"","#Peer = "&amp;'[11]Peer Sheet'!$AE$3&amp;""),G1506)*1,"-")))</f>
        <v>#REF!</v>
      </c>
      <c r="L1506" s="28" t="e">
        <f>IF(#REF!="","",IF(D1506="","",IF(#REF!="Yes",_xll.BQL.Query(#REF!&amp;"get(dropna(matches(groupcut(#S,by=#peer,n=10),long_comp_name().value == value(long_comp_name().value,['"&amp;D1506&amp;"']).value),true)) for(members('besgcov index'))","#asof",_xll.BQL.Date(#REF!),"#4 = classification_name(bics,4)","#3 = classification_name(bics,3)","#2 = classification_name(bics,2)","#if= "&amp;'[11]Peer Sheet'!$AE$2&amp;"","#Peer = "&amp;'[11]Peer Sheet'!$AE$3&amp;""),H1506)))</f>
        <v>#REF!</v>
      </c>
      <c r="M1506" s="28" t="e">
        <f>IF(#REF!="","",IF(D1506="","",IF(#REF!="Yes",_xll.BQL.Query(#REF!&amp;"get(dropna(matches(groupcut(#G,by=#peer,n=10),long_comp_name().value == value(long_comp_name().value,['"&amp;D1506&amp;"']).value),true)) for(members('besgcov index'))","#asof",_xll.BQL.Date(#REF!),"#4 = classification_name(bics,4)","#3 = classification_name(bics,3)","#2 = classification_name(bics,2)","#if= "&amp;'[11]Peer Sheet'!$AE$2&amp;"","#Peer = "&amp;'[11]Peer Sheet'!$AE$3&amp;""),I1506)))</f>
        <v>#REF!</v>
      </c>
    </row>
    <row r="1507" spans="11:13">
      <c r="K1507" s="28" t="e">
        <f>IF(#REF!="","",IF(D1507="","",IFERROR(IF(#REF!="Yes",_xll.BQL.Query(#REF!&amp;"get(dropna(matches(groupcut(#E,by=#peer,n=10),long_comp_name().value == value(long_comp_name().value,['"&amp;D1507&amp;"']).value),true)) for(members('besgcov index'))","#asof",_xll.BQL.Date(#REF!),"#4 = classification_name(bics,4)","#3 = classification_name(bics,3)","#2 = classification_name(bics,2)","#if= "&amp;'[11]Peer Sheet'!$AE$2&amp;"","#Peer = "&amp;'[11]Peer Sheet'!$AE$3&amp;""),G1507)*1,"-")))</f>
        <v>#REF!</v>
      </c>
      <c r="L1507" s="28" t="e">
        <f>IF(#REF!="","",IF(D1507="","",IF(#REF!="Yes",_xll.BQL.Query(#REF!&amp;"get(dropna(matches(groupcut(#S,by=#peer,n=10),long_comp_name().value == value(long_comp_name().value,['"&amp;D1507&amp;"']).value),true)) for(members('besgcov index'))","#asof",_xll.BQL.Date(#REF!),"#4 = classification_name(bics,4)","#3 = classification_name(bics,3)","#2 = classification_name(bics,2)","#if= "&amp;'[11]Peer Sheet'!$AE$2&amp;"","#Peer = "&amp;'[11]Peer Sheet'!$AE$3&amp;""),H1507)))</f>
        <v>#REF!</v>
      </c>
      <c r="M1507" s="28" t="e">
        <f>IF(#REF!="","",IF(D1507="","",IF(#REF!="Yes",_xll.BQL.Query(#REF!&amp;"get(dropna(matches(groupcut(#G,by=#peer,n=10),long_comp_name().value == value(long_comp_name().value,['"&amp;D1507&amp;"']).value),true)) for(members('besgcov index'))","#asof",_xll.BQL.Date(#REF!),"#4 = classification_name(bics,4)","#3 = classification_name(bics,3)","#2 = classification_name(bics,2)","#if= "&amp;'[11]Peer Sheet'!$AE$2&amp;"","#Peer = "&amp;'[11]Peer Sheet'!$AE$3&amp;""),I1507)))</f>
        <v>#REF!</v>
      </c>
    </row>
    <row r="1508" spans="11:13">
      <c r="K1508" s="28" t="e">
        <f>IF(#REF!="","",IF(D1508="","",IFERROR(IF(#REF!="Yes",_xll.BQL.Query(#REF!&amp;"get(dropna(matches(groupcut(#E,by=#peer,n=10),long_comp_name().value == value(long_comp_name().value,['"&amp;D1508&amp;"']).value),true)) for(members('besgcov index'))","#asof",_xll.BQL.Date(#REF!),"#4 = classification_name(bics,4)","#3 = classification_name(bics,3)","#2 = classification_name(bics,2)","#if= "&amp;'[11]Peer Sheet'!$AE$2&amp;"","#Peer = "&amp;'[11]Peer Sheet'!$AE$3&amp;""),G1508)*1,"-")))</f>
        <v>#REF!</v>
      </c>
      <c r="L1508" s="28" t="e">
        <f>IF(#REF!="","",IF(D1508="","",IF(#REF!="Yes",_xll.BQL.Query(#REF!&amp;"get(dropna(matches(groupcut(#S,by=#peer,n=10),long_comp_name().value == value(long_comp_name().value,['"&amp;D1508&amp;"']).value),true)) for(members('besgcov index'))","#asof",_xll.BQL.Date(#REF!),"#4 = classification_name(bics,4)","#3 = classification_name(bics,3)","#2 = classification_name(bics,2)","#if= "&amp;'[11]Peer Sheet'!$AE$2&amp;"","#Peer = "&amp;'[11]Peer Sheet'!$AE$3&amp;""),H1508)))</f>
        <v>#REF!</v>
      </c>
      <c r="M1508" s="28" t="e">
        <f>IF(#REF!="","",IF(D1508="","",IF(#REF!="Yes",_xll.BQL.Query(#REF!&amp;"get(dropna(matches(groupcut(#G,by=#peer,n=10),long_comp_name().value == value(long_comp_name().value,['"&amp;D1508&amp;"']).value),true)) for(members('besgcov index'))","#asof",_xll.BQL.Date(#REF!),"#4 = classification_name(bics,4)","#3 = classification_name(bics,3)","#2 = classification_name(bics,2)","#if= "&amp;'[11]Peer Sheet'!$AE$2&amp;"","#Peer = "&amp;'[11]Peer Sheet'!$AE$3&amp;""),I1508)))</f>
        <v>#REF!</v>
      </c>
    </row>
    <row r="1509" spans="11:13">
      <c r="K1509" s="28" t="e">
        <f>IF(#REF!="","",IF(D1509="","",IFERROR(IF(#REF!="Yes",_xll.BQL.Query(#REF!&amp;"get(dropna(matches(groupcut(#E,by=#peer,n=10),long_comp_name().value == value(long_comp_name().value,['"&amp;D1509&amp;"']).value),true)) for(members('besgcov index'))","#asof",_xll.BQL.Date(#REF!),"#4 = classification_name(bics,4)","#3 = classification_name(bics,3)","#2 = classification_name(bics,2)","#if= "&amp;'[11]Peer Sheet'!$AE$2&amp;"","#Peer = "&amp;'[11]Peer Sheet'!$AE$3&amp;""),G1509)*1,"-")))</f>
        <v>#REF!</v>
      </c>
      <c r="L1509" s="28" t="e">
        <f>IF(#REF!="","",IF(D1509="","",IF(#REF!="Yes",_xll.BQL.Query(#REF!&amp;"get(dropna(matches(groupcut(#S,by=#peer,n=10),long_comp_name().value == value(long_comp_name().value,['"&amp;D1509&amp;"']).value),true)) for(members('besgcov index'))","#asof",_xll.BQL.Date(#REF!),"#4 = classification_name(bics,4)","#3 = classification_name(bics,3)","#2 = classification_name(bics,2)","#if= "&amp;'[11]Peer Sheet'!$AE$2&amp;"","#Peer = "&amp;'[11]Peer Sheet'!$AE$3&amp;""),H1509)))</f>
        <v>#REF!</v>
      </c>
      <c r="M1509" s="28" t="e">
        <f>IF(#REF!="","",IF(D1509="","",IF(#REF!="Yes",_xll.BQL.Query(#REF!&amp;"get(dropna(matches(groupcut(#G,by=#peer,n=10),long_comp_name().value == value(long_comp_name().value,['"&amp;D1509&amp;"']).value),true)) for(members('besgcov index'))","#asof",_xll.BQL.Date(#REF!),"#4 = classification_name(bics,4)","#3 = classification_name(bics,3)","#2 = classification_name(bics,2)","#if= "&amp;'[11]Peer Sheet'!$AE$2&amp;"","#Peer = "&amp;'[11]Peer Sheet'!$AE$3&amp;""),I1509)))</f>
        <v>#REF!</v>
      </c>
    </row>
    <row r="1510" spans="11:13">
      <c r="K1510" s="28" t="e">
        <f>IF(#REF!="","",IF(D1510="","",IFERROR(IF(#REF!="Yes",_xll.BQL.Query(#REF!&amp;"get(dropna(matches(groupcut(#E,by=#peer,n=10),long_comp_name().value == value(long_comp_name().value,['"&amp;D1510&amp;"']).value),true)) for(members('besgcov index'))","#asof",_xll.BQL.Date(#REF!),"#4 = classification_name(bics,4)","#3 = classification_name(bics,3)","#2 = classification_name(bics,2)","#if= "&amp;'[11]Peer Sheet'!$AE$2&amp;"","#Peer = "&amp;'[11]Peer Sheet'!$AE$3&amp;""),G1510)*1,"-")))</f>
        <v>#REF!</v>
      </c>
      <c r="L1510" s="28" t="e">
        <f>IF(#REF!="","",IF(D1510="","",IF(#REF!="Yes",_xll.BQL.Query(#REF!&amp;"get(dropna(matches(groupcut(#S,by=#peer,n=10),long_comp_name().value == value(long_comp_name().value,['"&amp;D1510&amp;"']).value),true)) for(members('besgcov index'))","#asof",_xll.BQL.Date(#REF!),"#4 = classification_name(bics,4)","#3 = classification_name(bics,3)","#2 = classification_name(bics,2)","#if= "&amp;'[11]Peer Sheet'!$AE$2&amp;"","#Peer = "&amp;'[11]Peer Sheet'!$AE$3&amp;""),H1510)))</f>
        <v>#REF!</v>
      </c>
      <c r="M1510" s="28" t="e">
        <f>IF(#REF!="","",IF(D1510="","",IF(#REF!="Yes",_xll.BQL.Query(#REF!&amp;"get(dropna(matches(groupcut(#G,by=#peer,n=10),long_comp_name().value == value(long_comp_name().value,['"&amp;D1510&amp;"']).value),true)) for(members('besgcov index'))","#asof",_xll.BQL.Date(#REF!),"#4 = classification_name(bics,4)","#3 = classification_name(bics,3)","#2 = classification_name(bics,2)","#if= "&amp;'[11]Peer Sheet'!$AE$2&amp;"","#Peer = "&amp;'[11]Peer Sheet'!$AE$3&amp;""),I1510)))</f>
        <v>#REF!</v>
      </c>
    </row>
    <row r="1511" spans="11:13">
      <c r="K1511" s="28" t="e">
        <f>IF(#REF!="","",IF(D1511="","",IFERROR(IF(#REF!="Yes",_xll.BQL.Query(#REF!&amp;"get(dropna(matches(groupcut(#E,by=#peer,n=10),long_comp_name().value == value(long_comp_name().value,['"&amp;D1511&amp;"']).value),true)) for(members('besgcov index'))","#asof",_xll.BQL.Date(#REF!),"#4 = classification_name(bics,4)","#3 = classification_name(bics,3)","#2 = classification_name(bics,2)","#if= "&amp;'[11]Peer Sheet'!$AE$2&amp;"","#Peer = "&amp;'[11]Peer Sheet'!$AE$3&amp;""),G1511)*1,"-")))</f>
        <v>#REF!</v>
      </c>
      <c r="L1511" s="28" t="e">
        <f>IF(#REF!="","",IF(D1511="","",IF(#REF!="Yes",_xll.BQL.Query(#REF!&amp;"get(dropna(matches(groupcut(#S,by=#peer,n=10),long_comp_name().value == value(long_comp_name().value,['"&amp;D1511&amp;"']).value),true)) for(members('besgcov index'))","#asof",_xll.BQL.Date(#REF!),"#4 = classification_name(bics,4)","#3 = classification_name(bics,3)","#2 = classification_name(bics,2)","#if= "&amp;'[11]Peer Sheet'!$AE$2&amp;"","#Peer = "&amp;'[11]Peer Sheet'!$AE$3&amp;""),H1511)))</f>
        <v>#REF!</v>
      </c>
      <c r="M1511" s="28" t="e">
        <f>IF(#REF!="","",IF(D1511="","",IF(#REF!="Yes",_xll.BQL.Query(#REF!&amp;"get(dropna(matches(groupcut(#G,by=#peer,n=10),long_comp_name().value == value(long_comp_name().value,['"&amp;D1511&amp;"']).value),true)) for(members('besgcov index'))","#asof",_xll.BQL.Date(#REF!),"#4 = classification_name(bics,4)","#3 = classification_name(bics,3)","#2 = classification_name(bics,2)","#if= "&amp;'[11]Peer Sheet'!$AE$2&amp;"","#Peer = "&amp;'[11]Peer Sheet'!$AE$3&amp;""),I1511)))</f>
        <v>#REF!</v>
      </c>
    </row>
    <row r="1512" spans="11:13">
      <c r="K1512" s="28" t="e">
        <f>IF(#REF!="","",IF(D1512="","",IFERROR(IF(#REF!="Yes",_xll.BQL.Query(#REF!&amp;"get(dropna(matches(groupcut(#E,by=#peer,n=10),long_comp_name().value == value(long_comp_name().value,['"&amp;D1512&amp;"']).value),true)) for(members('besgcov index'))","#asof",_xll.BQL.Date(#REF!),"#4 = classification_name(bics,4)","#3 = classification_name(bics,3)","#2 = classification_name(bics,2)","#if= "&amp;'[11]Peer Sheet'!$AE$2&amp;"","#Peer = "&amp;'[11]Peer Sheet'!$AE$3&amp;""),G1512)*1,"-")))</f>
        <v>#REF!</v>
      </c>
      <c r="L1512" s="28" t="e">
        <f>IF(#REF!="","",IF(D1512="","",IF(#REF!="Yes",_xll.BQL.Query(#REF!&amp;"get(dropna(matches(groupcut(#S,by=#peer,n=10),long_comp_name().value == value(long_comp_name().value,['"&amp;D1512&amp;"']).value),true)) for(members('besgcov index'))","#asof",_xll.BQL.Date(#REF!),"#4 = classification_name(bics,4)","#3 = classification_name(bics,3)","#2 = classification_name(bics,2)","#if= "&amp;'[11]Peer Sheet'!$AE$2&amp;"","#Peer = "&amp;'[11]Peer Sheet'!$AE$3&amp;""),H1512)))</f>
        <v>#REF!</v>
      </c>
      <c r="M1512" s="28" t="e">
        <f>IF(#REF!="","",IF(D1512="","",IF(#REF!="Yes",_xll.BQL.Query(#REF!&amp;"get(dropna(matches(groupcut(#G,by=#peer,n=10),long_comp_name().value == value(long_comp_name().value,['"&amp;D1512&amp;"']).value),true)) for(members('besgcov index'))","#asof",_xll.BQL.Date(#REF!),"#4 = classification_name(bics,4)","#3 = classification_name(bics,3)","#2 = classification_name(bics,2)","#if= "&amp;'[11]Peer Sheet'!$AE$2&amp;"","#Peer = "&amp;'[11]Peer Sheet'!$AE$3&amp;""),I1512)))</f>
        <v>#REF!</v>
      </c>
    </row>
    <row r="1513" spans="11:13">
      <c r="K1513" s="28" t="e">
        <f>IF(#REF!="","",IF(D1513="","",IFERROR(IF(#REF!="Yes",_xll.BQL.Query(#REF!&amp;"get(dropna(matches(groupcut(#E,by=#peer,n=10),long_comp_name().value == value(long_comp_name().value,['"&amp;D1513&amp;"']).value),true)) for(members('besgcov index'))","#asof",_xll.BQL.Date(#REF!),"#4 = classification_name(bics,4)","#3 = classification_name(bics,3)","#2 = classification_name(bics,2)","#if= "&amp;'[11]Peer Sheet'!$AE$2&amp;"","#Peer = "&amp;'[11]Peer Sheet'!$AE$3&amp;""),G1513)*1,"-")))</f>
        <v>#REF!</v>
      </c>
      <c r="L1513" s="28" t="e">
        <f>IF(#REF!="","",IF(D1513="","",IF(#REF!="Yes",_xll.BQL.Query(#REF!&amp;"get(dropna(matches(groupcut(#S,by=#peer,n=10),long_comp_name().value == value(long_comp_name().value,['"&amp;D1513&amp;"']).value),true)) for(members('besgcov index'))","#asof",_xll.BQL.Date(#REF!),"#4 = classification_name(bics,4)","#3 = classification_name(bics,3)","#2 = classification_name(bics,2)","#if= "&amp;'[11]Peer Sheet'!$AE$2&amp;"","#Peer = "&amp;'[11]Peer Sheet'!$AE$3&amp;""),H1513)))</f>
        <v>#REF!</v>
      </c>
      <c r="M1513" s="28" t="e">
        <f>IF(#REF!="","",IF(D1513="","",IF(#REF!="Yes",_xll.BQL.Query(#REF!&amp;"get(dropna(matches(groupcut(#G,by=#peer,n=10),long_comp_name().value == value(long_comp_name().value,['"&amp;D1513&amp;"']).value),true)) for(members('besgcov index'))","#asof",_xll.BQL.Date(#REF!),"#4 = classification_name(bics,4)","#3 = classification_name(bics,3)","#2 = classification_name(bics,2)","#if= "&amp;'[11]Peer Sheet'!$AE$2&amp;"","#Peer = "&amp;'[11]Peer Sheet'!$AE$3&amp;""),I1513)))</f>
        <v>#REF!</v>
      </c>
    </row>
    <row r="1514" spans="11:13">
      <c r="K1514" s="28" t="e">
        <f>IF(#REF!="","",IF(D1514="","",IFERROR(IF(#REF!="Yes",_xll.BQL.Query(#REF!&amp;"get(dropna(matches(groupcut(#E,by=#peer,n=10),long_comp_name().value == value(long_comp_name().value,['"&amp;D1514&amp;"']).value),true)) for(members('besgcov index'))","#asof",_xll.BQL.Date(#REF!),"#4 = classification_name(bics,4)","#3 = classification_name(bics,3)","#2 = classification_name(bics,2)","#if= "&amp;'[11]Peer Sheet'!$AE$2&amp;"","#Peer = "&amp;'[11]Peer Sheet'!$AE$3&amp;""),G1514)*1,"-")))</f>
        <v>#REF!</v>
      </c>
      <c r="L1514" s="28" t="e">
        <f>IF(#REF!="","",IF(D1514="","",IF(#REF!="Yes",_xll.BQL.Query(#REF!&amp;"get(dropna(matches(groupcut(#S,by=#peer,n=10),long_comp_name().value == value(long_comp_name().value,['"&amp;D1514&amp;"']).value),true)) for(members('besgcov index'))","#asof",_xll.BQL.Date(#REF!),"#4 = classification_name(bics,4)","#3 = classification_name(bics,3)","#2 = classification_name(bics,2)","#if= "&amp;'[11]Peer Sheet'!$AE$2&amp;"","#Peer = "&amp;'[11]Peer Sheet'!$AE$3&amp;""),H1514)))</f>
        <v>#REF!</v>
      </c>
      <c r="M1514" s="28" t="e">
        <f>IF(#REF!="","",IF(D1514="","",IF(#REF!="Yes",_xll.BQL.Query(#REF!&amp;"get(dropna(matches(groupcut(#G,by=#peer,n=10),long_comp_name().value == value(long_comp_name().value,['"&amp;D1514&amp;"']).value),true)) for(members('besgcov index'))","#asof",_xll.BQL.Date(#REF!),"#4 = classification_name(bics,4)","#3 = classification_name(bics,3)","#2 = classification_name(bics,2)","#if= "&amp;'[11]Peer Sheet'!$AE$2&amp;"","#Peer = "&amp;'[11]Peer Sheet'!$AE$3&amp;""),I1514)))</f>
        <v>#REF!</v>
      </c>
    </row>
    <row r="1515" spans="11:13">
      <c r="K1515" s="28" t="e">
        <f>IF(#REF!="","",IF(D1515="","",IFERROR(IF(#REF!="Yes",_xll.BQL.Query(#REF!&amp;"get(dropna(matches(groupcut(#E,by=#peer,n=10),long_comp_name().value == value(long_comp_name().value,['"&amp;D1515&amp;"']).value),true)) for(members('besgcov index'))","#asof",_xll.BQL.Date(#REF!),"#4 = classification_name(bics,4)","#3 = classification_name(bics,3)","#2 = classification_name(bics,2)","#if= "&amp;'[11]Peer Sheet'!$AE$2&amp;"","#Peer = "&amp;'[11]Peer Sheet'!$AE$3&amp;""),G1515)*1,"-")))</f>
        <v>#REF!</v>
      </c>
      <c r="L1515" s="28" t="e">
        <f>IF(#REF!="","",IF(D1515="","",IF(#REF!="Yes",_xll.BQL.Query(#REF!&amp;"get(dropna(matches(groupcut(#S,by=#peer,n=10),long_comp_name().value == value(long_comp_name().value,['"&amp;D1515&amp;"']).value),true)) for(members('besgcov index'))","#asof",_xll.BQL.Date(#REF!),"#4 = classification_name(bics,4)","#3 = classification_name(bics,3)","#2 = classification_name(bics,2)","#if= "&amp;'[11]Peer Sheet'!$AE$2&amp;"","#Peer = "&amp;'[11]Peer Sheet'!$AE$3&amp;""),H1515)))</f>
        <v>#REF!</v>
      </c>
      <c r="M1515" s="28" t="e">
        <f>IF(#REF!="","",IF(D1515="","",IF(#REF!="Yes",_xll.BQL.Query(#REF!&amp;"get(dropna(matches(groupcut(#G,by=#peer,n=10),long_comp_name().value == value(long_comp_name().value,['"&amp;D1515&amp;"']).value),true)) for(members('besgcov index'))","#asof",_xll.BQL.Date(#REF!),"#4 = classification_name(bics,4)","#3 = classification_name(bics,3)","#2 = classification_name(bics,2)","#if= "&amp;'[11]Peer Sheet'!$AE$2&amp;"","#Peer = "&amp;'[11]Peer Sheet'!$AE$3&amp;""),I1515)))</f>
        <v>#REF!</v>
      </c>
    </row>
    <row r="1516" spans="11:13">
      <c r="K1516" s="28" t="e">
        <f>IF(#REF!="","",IF(D1516="","",IFERROR(IF(#REF!="Yes",_xll.BQL.Query(#REF!&amp;"get(dropna(matches(groupcut(#E,by=#peer,n=10),long_comp_name().value == value(long_comp_name().value,['"&amp;D1516&amp;"']).value),true)) for(members('besgcov index'))","#asof",_xll.BQL.Date(#REF!),"#4 = classification_name(bics,4)","#3 = classification_name(bics,3)","#2 = classification_name(bics,2)","#if= "&amp;'[11]Peer Sheet'!$AE$2&amp;"","#Peer = "&amp;'[11]Peer Sheet'!$AE$3&amp;""),G1516)*1,"-")))</f>
        <v>#REF!</v>
      </c>
      <c r="L1516" s="28" t="e">
        <f>IF(#REF!="","",IF(D1516="","",IF(#REF!="Yes",_xll.BQL.Query(#REF!&amp;"get(dropna(matches(groupcut(#S,by=#peer,n=10),long_comp_name().value == value(long_comp_name().value,['"&amp;D1516&amp;"']).value),true)) for(members('besgcov index'))","#asof",_xll.BQL.Date(#REF!),"#4 = classification_name(bics,4)","#3 = classification_name(bics,3)","#2 = classification_name(bics,2)","#if= "&amp;'[11]Peer Sheet'!$AE$2&amp;"","#Peer = "&amp;'[11]Peer Sheet'!$AE$3&amp;""),H1516)))</f>
        <v>#REF!</v>
      </c>
      <c r="M1516" s="28" t="e">
        <f>IF(#REF!="","",IF(D1516="","",IF(#REF!="Yes",_xll.BQL.Query(#REF!&amp;"get(dropna(matches(groupcut(#G,by=#peer,n=10),long_comp_name().value == value(long_comp_name().value,['"&amp;D1516&amp;"']).value),true)) for(members('besgcov index'))","#asof",_xll.BQL.Date(#REF!),"#4 = classification_name(bics,4)","#3 = classification_name(bics,3)","#2 = classification_name(bics,2)","#if= "&amp;'[11]Peer Sheet'!$AE$2&amp;"","#Peer = "&amp;'[11]Peer Sheet'!$AE$3&amp;""),I1516)))</f>
        <v>#REF!</v>
      </c>
    </row>
    <row r="1517" spans="11:13">
      <c r="K1517" s="28" t="e">
        <f>IF(#REF!="","",IF(D1517="","",IFERROR(IF(#REF!="Yes",_xll.BQL.Query(#REF!&amp;"get(dropna(matches(groupcut(#E,by=#peer,n=10),long_comp_name().value == value(long_comp_name().value,['"&amp;D1517&amp;"']).value),true)) for(members('besgcov index'))","#asof",_xll.BQL.Date(#REF!),"#4 = classification_name(bics,4)","#3 = classification_name(bics,3)","#2 = classification_name(bics,2)","#if= "&amp;'[11]Peer Sheet'!$AE$2&amp;"","#Peer = "&amp;'[11]Peer Sheet'!$AE$3&amp;""),G1517)*1,"-")))</f>
        <v>#REF!</v>
      </c>
      <c r="L1517" s="28" t="e">
        <f>IF(#REF!="","",IF(D1517="","",IF(#REF!="Yes",_xll.BQL.Query(#REF!&amp;"get(dropna(matches(groupcut(#S,by=#peer,n=10),long_comp_name().value == value(long_comp_name().value,['"&amp;D1517&amp;"']).value),true)) for(members('besgcov index'))","#asof",_xll.BQL.Date(#REF!),"#4 = classification_name(bics,4)","#3 = classification_name(bics,3)","#2 = classification_name(bics,2)","#if= "&amp;'[11]Peer Sheet'!$AE$2&amp;"","#Peer = "&amp;'[11]Peer Sheet'!$AE$3&amp;""),H1517)))</f>
        <v>#REF!</v>
      </c>
      <c r="M1517" s="28" t="e">
        <f>IF(#REF!="","",IF(D1517="","",IF(#REF!="Yes",_xll.BQL.Query(#REF!&amp;"get(dropna(matches(groupcut(#G,by=#peer,n=10),long_comp_name().value == value(long_comp_name().value,['"&amp;D1517&amp;"']).value),true)) for(members('besgcov index'))","#asof",_xll.BQL.Date(#REF!),"#4 = classification_name(bics,4)","#3 = classification_name(bics,3)","#2 = classification_name(bics,2)","#if= "&amp;'[11]Peer Sheet'!$AE$2&amp;"","#Peer = "&amp;'[11]Peer Sheet'!$AE$3&amp;""),I1517)))</f>
        <v>#REF!</v>
      </c>
    </row>
    <row r="1518" spans="11:13">
      <c r="K1518" s="28" t="e">
        <f>IF(#REF!="","",IF(D1518="","",IFERROR(IF(#REF!="Yes",_xll.BQL.Query(#REF!&amp;"get(dropna(matches(groupcut(#E,by=#peer,n=10),long_comp_name().value == value(long_comp_name().value,['"&amp;D1518&amp;"']).value),true)) for(members('besgcov index'))","#asof",_xll.BQL.Date(#REF!),"#4 = classification_name(bics,4)","#3 = classification_name(bics,3)","#2 = classification_name(bics,2)","#if= "&amp;'[11]Peer Sheet'!$AE$2&amp;"","#Peer = "&amp;'[11]Peer Sheet'!$AE$3&amp;""),G1518)*1,"-")))</f>
        <v>#REF!</v>
      </c>
      <c r="L1518" s="28" t="e">
        <f>IF(#REF!="","",IF(D1518="","",IF(#REF!="Yes",_xll.BQL.Query(#REF!&amp;"get(dropna(matches(groupcut(#S,by=#peer,n=10),long_comp_name().value == value(long_comp_name().value,['"&amp;D1518&amp;"']).value),true)) for(members('besgcov index'))","#asof",_xll.BQL.Date(#REF!),"#4 = classification_name(bics,4)","#3 = classification_name(bics,3)","#2 = classification_name(bics,2)","#if= "&amp;'[11]Peer Sheet'!$AE$2&amp;"","#Peer = "&amp;'[11]Peer Sheet'!$AE$3&amp;""),H1518)))</f>
        <v>#REF!</v>
      </c>
      <c r="M1518" s="28" t="e">
        <f>IF(#REF!="","",IF(D1518="","",IF(#REF!="Yes",_xll.BQL.Query(#REF!&amp;"get(dropna(matches(groupcut(#G,by=#peer,n=10),long_comp_name().value == value(long_comp_name().value,['"&amp;D1518&amp;"']).value),true)) for(members('besgcov index'))","#asof",_xll.BQL.Date(#REF!),"#4 = classification_name(bics,4)","#3 = classification_name(bics,3)","#2 = classification_name(bics,2)","#if= "&amp;'[11]Peer Sheet'!$AE$2&amp;"","#Peer = "&amp;'[11]Peer Sheet'!$AE$3&amp;""),I1518)))</f>
        <v>#REF!</v>
      </c>
    </row>
    <row r="1519" spans="11:13">
      <c r="K1519" s="28" t="e">
        <f>IF(#REF!="","",IF(D1519="","",IFERROR(IF(#REF!="Yes",_xll.BQL.Query(#REF!&amp;"get(dropna(matches(groupcut(#E,by=#peer,n=10),long_comp_name().value == value(long_comp_name().value,['"&amp;D1519&amp;"']).value),true)) for(members('besgcov index'))","#asof",_xll.BQL.Date(#REF!),"#4 = classification_name(bics,4)","#3 = classification_name(bics,3)","#2 = classification_name(bics,2)","#if= "&amp;'[11]Peer Sheet'!$AE$2&amp;"","#Peer = "&amp;'[11]Peer Sheet'!$AE$3&amp;""),G1519)*1,"-")))</f>
        <v>#REF!</v>
      </c>
      <c r="L1519" s="28" t="e">
        <f>IF(#REF!="","",IF(D1519="","",IF(#REF!="Yes",_xll.BQL.Query(#REF!&amp;"get(dropna(matches(groupcut(#S,by=#peer,n=10),long_comp_name().value == value(long_comp_name().value,['"&amp;D1519&amp;"']).value),true)) for(members('besgcov index'))","#asof",_xll.BQL.Date(#REF!),"#4 = classification_name(bics,4)","#3 = classification_name(bics,3)","#2 = classification_name(bics,2)","#if= "&amp;'[11]Peer Sheet'!$AE$2&amp;"","#Peer = "&amp;'[11]Peer Sheet'!$AE$3&amp;""),H1519)))</f>
        <v>#REF!</v>
      </c>
      <c r="M1519" s="28" t="e">
        <f>IF(#REF!="","",IF(D1519="","",IF(#REF!="Yes",_xll.BQL.Query(#REF!&amp;"get(dropna(matches(groupcut(#G,by=#peer,n=10),long_comp_name().value == value(long_comp_name().value,['"&amp;D1519&amp;"']).value),true)) for(members('besgcov index'))","#asof",_xll.BQL.Date(#REF!),"#4 = classification_name(bics,4)","#3 = classification_name(bics,3)","#2 = classification_name(bics,2)","#if= "&amp;'[11]Peer Sheet'!$AE$2&amp;"","#Peer = "&amp;'[11]Peer Sheet'!$AE$3&amp;""),I1519)))</f>
        <v>#REF!</v>
      </c>
    </row>
    <row r="1520" spans="11:13">
      <c r="K1520" s="28" t="e">
        <f>IF(#REF!="","",IF(D1520="","",IFERROR(IF(#REF!="Yes",_xll.BQL.Query(#REF!&amp;"get(dropna(matches(groupcut(#E,by=#peer,n=10),long_comp_name().value == value(long_comp_name().value,['"&amp;D1520&amp;"']).value),true)) for(members('besgcov index'))","#asof",_xll.BQL.Date(#REF!),"#4 = classification_name(bics,4)","#3 = classification_name(bics,3)","#2 = classification_name(bics,2)","#if= "&amp;'[11]Peer Sheet'!$AE$2&amp;"","#Peer = "&amp;'[11]Peer Sheet'!$AE$3&amp;""),G1520)*1,"-")))</f>
        <v>#REF!</v>
      </c>
      <c r="L1520" s="28" t="e">
        <f>IF(#REF!="","",IF(D1520="","",IF(#REF!="Yes",_xll.BQL.Query(#REF!&amp;"get(dropna(matches(groupcut(#S,by=#peer,n=10),long_comp_name().value == value(long_comp_name().value,['"&amp;D1520&amp;"']).value),true)) for(members('besgcov index'))","#asof",_xll.BQL.Date(#REF!),"#4 = classification_name(bics,4)","#3 = classification_name(bics,3)","#2 = classification_name(bics,2)","#if= "&amp;'[11]Peer Sheet'!$AE$2&amp;"","#Peer = "&amp;'[11]Peer Sheet'!$AE$3&amp;""),H1520)))</f>
        <v>#REF!</v>
      </c>
      <c r="M1520" s="28" t="e">
        <f>IF(#REF!="","",IF(D1520="","",IF(#REF!="Yes",_xll.BQL.Query(#REF!&amp;"get(dropna(matches(groupcut(#G,by=#peer,n=10),long_comp_name().value == value(long_comp_name().value,['"&amp;D1520&amp;"']).value),true)) for(members('besgcov index'))","#asof",_xll.BQL.Date(#REF!),"#4 = classification_name(bics,4)","#3 = classification_name(bics,3)","#2 = classification_name(bics,2)","#if= "&amp;'[11]Peer Sheet'!$AE$2&amp;"","#Peer = "&amp;'[11]Peer Sheet'!$AE$3&amp;""),I1520)))</f>
        <v>#REF!</v>
      </c>
    </row>
    <row r="1521" spans="11:13">
      <c r="K1521" s="28" t="e">
        <f>IF(#REF!="","",IF(D1521="","",IFERROR(IF(#REF!="Yes",_xll.BQL.Query(#REF!&amp;"get(dropna(matches(groupcut(#E,by=#peer,n=10),long_comp_name().value == value(long_comp_name().value,['"&amp;D1521&amp;"']).value),true)) for(members('besgcov index'))","#asof",_xll.BQL.Date(#REF!),"#4 = classification_name(bics,4)","#3 = classification_name(bics,3)","#2 = classification_name(bics,2)","#if= "&amp;'[11]Peer Sheet'!$AE$2&amp;"","#Peer = "&amp;'[11]Peer Sheet'!$AE$3&amp;""),G1521)*1,"-")))</f>
        <v>#REF!</v>
      </c>
      <c r="L1521" s="28" t="e">
        <f>IF(#REF!="","",IF(D1521="","",IF(#REF!="Yes",_xll.BQL.Query(#REF!&amp;"get(dropna(matches(groupcut(#S,by=#peer,n=10),long_comp_name().value == value(long_comp_name().value,['"&amp;D1521&amp;"']).value),true)) for(members('besgcov index'))","#asof",_xll.BQL.Date(#REF!),"#4 = classification_name(bics,4)","#3 = classification_name(bics,3)","#2 = classification_name(bics,2)","#if= "&amp;'[11]Peer Sheet'!$AE$2&amp;"","#Peer = "&amp;'[11]Peer Sheet'!$AE$3&amp;""),H1521)))</f>
        <v>#REF!</v>
      </c>
      <c r="M1521" s="28" t="e">
        <f>IF(#REF!="","",IF(D1521="","",IF(#REF!="Yes",_xll.BQL.Query(#REF!&amp;"get(dropna(matches(groupcut(#G,by=#peer,n=10),long_comp_name().value == value(long_comp_name().value,['"&amp;D1521&amp;"']).value),true)) for(members('besgcov index'))","#asof",_xll.BQL.Date(#REF!),"#4 = classification_name(bics,4)","#3 = classification_name(bics,3)","#2 = classification_name(bics,2)","#if= "&amp;'[11]Peer Sheet'!$AE$2&amp;"","#Peer = "&amp;'[11]Peer Sheet'!$AE$3&amp;""),I1521)))</f>
        <v>#REF!</v>
      </c>
    </row>
    <row r="1522" spans="11:13">
      <c r="K1522" s="28" t="e">
        <f>IF(#REF!="","",IF(D1522="","",IFERROR(IF(#REF!="Yes",_xll.BQL.Query(#REF!&amp;"get(dropna(matches(groupcut(#E,by=#peer,n=10),long_comp_name().value == value(long_comp_name().value,['"&amp;D1522&amp;"']).value),true)) for(members('besgcov index'))","#asof",_xll.BQL.Date(#REF!),"#4 = classification_name(bics,4)","#3 = classification_name(bics,3)","#2 = classification_name(bics,2)","#if= "&amp;'[11]Peer Sheet'!$AE$2&amp;"","#Peer = "&amp;'[11]Peer Sheet'!$AE$3&amp;""),G1522)*1,"-")))</f>
        <v>#REF!</v>
      </c>
      <c r="L1522" s="28" t="e">
        <f>IF(#REF!="","",IF(D1522="","",IF(#REF!="Yes",_xll.BQL.Query(#REF!&amp;"get(dropna(matches(groupcut(#S,by=#peer,n=10),long_comp_name().value == value(long_comp_name().value,['"&amp;D1522&amp;"']).value),true)) for(members('besgcov index'))","#asof",_xll.BQL.Date(#REF!),"#4 = classification_name(bics,4)","#3 = classification_name(bics,3)","#2 = classification_name(bics,2)","#if= "&amp;'[11]Peer Sheet'!$AE$2&amp;"","#Peer = "&amp;'[11]Peer Sheet'!$AE$3&amp;""),H1522)))</f>
        <v>#REF!</v>
      </c>
      <c r="M1522" s="28" t="e">
        <f>IF(#REF!="","",IF(D1522="","",IF(#REF!="Yes",_xll.BQL.Query(#REF!&amp;"get(dropna(matches(groupcut(#G,by=#peer,n=10),long_comp_name().value == value(long_comp_name().value,['"&amp;D1522&amp;"']).value),true)) for(members('besgcov index'))","#asof",_xll.BQL.Date(#REF!),"#4 = classification_name(bics,4)","#3 = classification_name(bics,3)","#2 = classification_name(bics,2)","#if= "&amp;'[11]Peer Sheet'!$AE$2&amp;"","#Peer = "&amp;'[11]Peer Sheet'!$AE$3&amp;""),I1522)))</f>
        <v>#REF!</v>
      </c>
    </row>
    <row r="1523" spans="11:13">
      <c r="K1523" s="28" t="e">
        <f>IF(#REF!="","",IF(D1523="","",IFERROR(IF(#REF!="Yes",_xll.BQL.Query(#REF!&amp;"get(dropna(matches(groupcut(#E,by=#peer,n=10),long_comp_name().value == value(long_comp_name().value,['"&amp;D1523&amp;"']).value),true)) for(members('besgcov index'))","#asof",_xll.BQL.Date(#REF!),"#4 = classification_name(bics,4)","#3 = classification_name(bics,3)","#2 = classification_name(bics,2)","#if= "&amp;'[11]Peer Sheet'!$AE$2&amp;"","#Peer = "&amp;'[11]Peer Sheet'!$AE$3&amp;""),G1523)*1,"-")))</f>
        <v>#REF!</v>
      </c>
      <c r="L1523" s="28" t="e">
        <f>IF(#REF!="","",IF(D1523="","",IF(#REF!="Yes",_xll.BQL.Query(#REF!&amp;"get(dropna(matches(groupcut(#S,by=#peer,n=10),long_comp_name().value == value(long_comp_name().value,['"&amp;D1523&amp;"']).value),true)) for(members('besgcov index'))","#asof",_xll.BQL.Date(#REF!),"#4 = classification_name(bics,4)","#3 = classification_name(bics,3)","#2 = classification_name(bics,2)","#if= "&amp;'[11]Peer Sheet'!$AE$2&amp;"","#Peer = "&amp;'[11]Peer Sheet'!$AE$3&amp;""),H1523)))</f>
        <v>#REF!</v>
      </c>
      <c r="M1523" s="28" t="e">
        <f>IF(#REF!="","",IF(D1523="","",IF(#REF!="Yes",_xll.BQL.Query(#REF!&amp;"get(dropna(matches(groupcut(#G,by=#peer,n=10),long_comp_name().value == value(long_comp_name().value,['"&amp;D1523&amp;"']).value),true)) for(members('besgcov index'))","#asof",_xll.BQL.Date(#REF!),"#4 = classification_name(bics,4)","#3 = classification_name(bics,3)","#2 = classification_name(bics,2)","#if= "&amp;'[11]Peer Sheet'!$AE$2&amp;"","#Peer = "&amp;'[11]Peer Sheet'!$AE$3&amp;""),I1523)))</f>
        <v>#REF!</v>
      </c>
    </row>
    <row r="1524" spans="11:13">
      <c r="K1524" s="28" t="e">
        <f>IF(#REF!="","",IF(D1524="","",IFERROR(IF(#REF!="Yes",_xll.BQL.Query(#REF!&amp;"get(dropna(matches(groupcut(#E,by=#peer,n=10),long_comp_name().value == value(long_comp_name().value,['"&amp;D1524&amp;"']).value),true)) for(members('besgcov index'))","#asof",_xll.BQL.Date(#REF!),"#4 = classification_name(bics,4)","#3 = classification_name(bics,3)","#2 = classification_name(bics,2)","#if= "&amp;'[11]Peer Sheet'!$AE$2&amp;"","#Peer = "&amp;'[11]Peer Sheet'!$AE$3&amp;""),G1524)*1,"-")))</f>
        <v>#REF!</v>
      </c>
      <c r="L1524" s="28" t="e">
        <f>IF(#REF!="","",IF(D1524="","",IF(#REF!="Yes",_xll.BQL.Query(#REF!&amp;"get(dropna(matches(groupcut(#S,by=#peer,n=10),long_comp_name().value == value(long_comp_name().value,['"&amp;D1524&amp;"']).value),true)) for(members('besgcov index'))","#asof",_xll.BQL.Date(#REF!),"#4 = classification_name(bics,4)","#3 = classification_name(bics,3)","#2 = classification_name(bics,2)","#if= "&amp;'[11]Peer Sheet'!$AE$2&amp;"","#Peer = "&amp;'[11]Peer Sheet'!$AE$3&amp;""),H1524)))</f>
        <v>#REF!</v>
      </c>
      <c r="M1524" s="28" t="e">
        <f>IF(#REF!="","",IF(D1524="","",IF(#REF!="Yes",_xll.BQL.Query(#REF!&amp;"get(dropna(matches(groupcut(#G,by=#peer,n=10),long_comp_name().value == value(long_comp_name().value,['"&amp;D1524&amp;"']).value),true)) for(members('besgcov index'))","#asof",_xll.BQL.Date(#REF!),"#4 = classification_name(bics,4)","#3 = classification_name(bics,3)","#2 = classification_name(bics,2)","#if= "&amp;'[11]Peer Sheet'!$AE$2&amp;"","#Peer = "&amp;'[11]Peer Sheet'!$AE$3&amp;""),I1524)))</f>
        <v>#REF!</v>
      </c>
    </row>
    <row r="1525" spans="11:13">
      <c r="K1525" s="28" t="e">
        <f>IF(#REF!="","",IF(D1525="","",IFERROR(IF(#REF!="Yes",_xll.BQL.Query(#REF!&amp;"get(dropna(matches(groupcut(#E,by=#peer,n=10),long_comp_name().value == value(long_comp_name().value,['"&amp;D1525&amp;"']).value),true)) for(members('besgcov index'))","#asof",_xll.BQL.Date(#REF!),"#4 = classification_name(bics,4)","#3 = classification_name(bics,3)","#2 = classification_name(bics,2)","#if= "&amp;'[11]Peer Sheet'!$AE$2&amp;"","#Peer = "&amp;'[11]Peer Sheet'!$AE$3&amp;""),G1525)*1,"-")))</f>
        <v>#REF!</v>
      </c>
      <c r="L1525" s="28" t="e">
        <f>IF(#REF!="","",IF(D1525="","",IF(#REF!="Yes",_xll.BQL.Query(#REF!&amp;"get(dropna(matches(groupcut(#S,by=#peer,n=10),long_comp_name().value == value(long_comp_name().value,['"&amp;D1525&amp;"']).value),true)) for(members('besgcov index'))","#asof",_xll.BQL.Date(#REF!),"#4 = classification_name(bics,4)","#3 = classification_name(bics,3)","#2 = classification_name(bics,2)","#if= "&amp;'[11]Peer Sheet'!$AE$2&amp;"","#Peer = "&amp;'[11]Peer Sheet'!$AE$3&amp;""),H1525)))</f>
        <v>#REF!</v>
      </c>
      <c r="M1525" s="28" t="e">
        <f>IF(#REF!="","",IF(D1525="","",IF(#REF!="Yes",_xll.BQL.Query(#REF!&amp;"get(dropna(matches(groupcut(#G,by=#peer,n=10),long_comp_name().value == value(long_comp_name().value,['"&amp;D1525&amp;"']).value),true)) for(members('besgcov index'))","#asof",_xll.BQL.Date(#REF!),"#4 = classification_name(bics,4)","#3 = classification_name(bics,3)","#2 = classification_name(bics,2)","#if= "&amp;'[11]Peer Sheet'!$AE$2&amp;"","#Peer = "&amp;'[11]Peer Sheet'!$AE$3&amp;""),I1525)))</f>
        <v>#REF!</v>
      </c>
    </row>
    <row r="1526" spans="11:13">
      <c r="K1526" s="28" t="e">
        <f>IF(#REF!="","",IF(D1526="","",IFERROR(IF(#REF!="Yes",_xll.BQL.Query(#REF!&amp;"get(dropna(matches(groupcut(#E,by=#peer,n=10),long_comp_name().value == value(long_comp_name().value,['"&amp;D1526&amp;"']).value),true)) for(members('besgcov index'))","#asof",_xll.BQL.Date(#REF!),"#4 = classification_name(bics,4)","#3 = classification_name(bics,3)","#2 = classification_name(bics,2)","#if= "&amp;'[11]Peer Sheet'!$AE$2&amp;"","#Peer = "&amp;'[11]Peer Sheet'!$AE$3&amp;""),G1526)*1,"-")))</f>
        <v>#REF!</v>
      </c>
      <c r="L1526" s="28" t="e">
        <f>IF(#REF!="","",IF(D1526="","",IF(#REF!="Yes",_xll.BQL.Query(#REF!&amp;"get(dropna(matches(groupcut(#S,by=#peer,n=10),long_comp_name().value == value(long_comp_name().value,['"&amp;D1526&amp;"']).value),true)) for(members('besgcov index'))","#asof",_xll.BQL.Date(#REF!),"#4 = classification_name(bics,4)","#3 = classification_name(bics,3)","#2 = classification_name(bics,2)","#if= "&amp;'[11]Peer Sheet'!$AE$2&amp;"","#Peer = "&amp;'[11]Peer Sheet'!$AE$3&amp;""),H1526)))</f>
        <v>#REF!</v>
      </c>
      <c r="M1526" s="28" t="e">
        <f>IF(#REF!="","",IF(D1526="","",IF(#REF!="Yes",_xll.BQL.Query(#REF!&amp;"get(dropna(matches(groupcut(#G,by=#peer,n=10),long_comp_name().value == value(long_comp_name().value,['"&amp;D1526&amp;"']).value),true)) for(members('besgcov index'))","#asof",_xll.BQL.Date(#REF!),"#4 = classification_name(bics,4)","#3 = classification_name(bics,3)","#2 = classification_name(bics,2)","#if= "&amp;'[11]Peer Sheet'!$AE$2&amp;"","#Peer = "&amp;'[11]Peer Sheet'!$AE$3&amp;""),I1526)))</f>
        <v>#REF!</v>
      </c>
    </row>
    <row r="1527" spans="11:13">
      <c r="K1527" s="28" t="e">
        <f>IF(#REF!="","",IF(D1527="","",IFERROR(IF(#REF!="Yes",_xll.BQL.Query(#REF!&amp;"get(dropna(matches(groupcut(#E,by=#peer,n=10),long_comp_name().value == value(long_comp_name().value,['"&amp;D1527&amp;"']).value),true)) for(members('besgcov index'))","#asof",_xll.BQL.Date(#REF!),"#4 = classification_name(bics,4)","#3 = classification_name(bics,3)","#2 = classification_name(bics,2)","#if= "&amp;'[11]Peer Sheet'!$AE$2&amp;"","#Peer = "&amp;'[11]Peer Sheet'!$AE$3&amp;""),G1527)*1,"-")))</f>
        <v>#REF!</v>
      </c>
      <c r="L1527" s="28" t="e">
        <f>IF(#REF!="","",IF(D1527="","",IF(#REF!="Yes",_xll.BQL.Query(#REF!&amp;"get(dropna(matches(groupcut(#S,by=#peer,n=10),long_comp_name().value == value(long_comp_name().value,['"&amp;D1527&amp;"']).value),true)) for(members('besgcov index'))","#asof",_xll.BQL.Date(#REF!),"#4 = classification_name(bics,4)","#3 = classification_name(bics,3)","#2 = classification_name(bics,2)","#if= "&amp;'[11]Peer Sheet'!$AE$2&amp;"","#Peer = "&amp;'[11]Peer Sheet'!$AE$3&amp;""),H1527)))</f>
        <v>#REF!</v>
      </c>
      <c r="M1527" s="28" t="e">
        <f>IF(#REF!="","",IF(D1527="","",IF(#REF!="Yes",_xll.BQL.Query(#REF!&amp;"get(dropna(matches(groupcut(#G,by=#peer,n=10),long_comp_name().value == value(long_comp_name().value,['"&amp;D1527&amp;"']).value),true)) for(members('besgcov index'))","#asof",_xll.BQL.Date(#REF!),"#4 = classification_name(bics,4)","#3 = classification_name(bics,3)","#2 = classification_name(bics,2)","#if= "&amp;'[11]Peer Sheet'!$AE$2&amp;"","#Peer = "&amp;'[11]Peer Sheet'!$AE$3&amp;""),I1527)))</f>
        <v>#REF!</v>
      </c>
    </row>
    <row r="1528" spans="11:13">
      <c r="K1528" s="28" t="e">
        <f>IF(#REF!="","",IF(D1528="","",IFERROR(IF(#REF!="Yes",_xll.BQL.Query(#REF!&amp;"get(dropna(matches(groupcut(#E,by=#peer,n=10),long_comp_name().value == value(long_comp_name().value,['"&amp;D1528&amp;"']).value),true)) for(members('besgcov index'))","#asof",_xll.BQL.Date(#REF!),"#4 = classification_name(bics,4)","#3 = classification_name(bics,3)","#2 = classification_name(bics,2)","#if= "&amp;'[11]Peer Sheet'!$AE$2&amp;"","#Peer = "&amp;'[11]Peer Sheet'!$AE$3&amp;""),G1528)*1,"-")))</f>
        <v>#REF!</v>
      </c>
      <c r="L1528" s="28" t="e">
        <f>IF(#REF!="","",IF(D1528="","",IF(#REF!="Yes",_xll.BQL.Query(#REF!&amp;"get(dropna(matches(groupcut(#S,by=#peer,n=10),long_comp_name().value == value(long_comp_name().value,['"&amp;D1528&amp;"']).value),true)) for(members('besgcov index'))","#asof",_xll.BQL.Date(#REF!),"#4 = classification_name(bics,4)","#3 = classification_name(bics,3)","#2 = classification_name(bics,2)","#if= "&amp;'[11]Peer Sheet'!$AE$2&amp;"","#Peer = "&amp;'[11]Peer Sheet'!$AE$3&amp;""),H1528)))</f>
        <v>#REF!</v>
      </c>
      <c r="M1528" s="28" t="e">
        <f>IF(#REF!="","",IF(D1528="","",IF(#REF!="Yes",_xll.BQL.Query(#REF!&amp;"get(dropna(matches(groupcut(#G,by=#peer,n=10),long_comp_name().value == value(long_comp_name().value,['"&amp;D1528&amp;"']).value),true)) for(members('besgcov index'))","#asof",_xll.BQL.Date(#REF!),"#4 = classification_name(bics,4)","#3 = classification_name(bics,3)","#2 = classification_name(bics,2)","#if= "&amp;'[11]Peer Sheet'!$AE$2&amp;"","#Peer = "&amp;'[11]Peer Sheet'!$AE$3&amp;""),I1528)))</f>
        <v>#REF!</v>
      </c>
    </row>
    <row r="1529" spans="11:13">
      <c r="K1529" s="28" t="e">
        <f>IF(#REF!="","",IF(D1529="","",IFERROR(IF(#REF!="Yes",_xll.BQL.Query(#REF!&amp;"get(dropna(matches(groupcut(#E,by=#peer,n=10),long_comp_name().value == value(long_comp_name().value,['"&amp;D1529&amp;"']).value),true)) for(members('besgcov index'))","#asof",_xll.BQL.Date(#REF!),"#4 = classification_name(bics,4)","#3 = classification_name(bics,3)","#2 = classification_name(bics,2)","#if= "&amp;'[11]Peer Sheet'!$AE$2&amp;"","#Peer = "&amp;'[11]Peer Sheet'!$AE$3&amp;""),G1529)*1,"-")))</f>
        <v>#REF!</v>
      </c>
      <c r="L1529" s="28" t="e">
        <f>IF(#REF!="","",IF(D1529="","",IF(#REF!="Yes",_xll.BQL.Query(#REF!&amp;"get(dropna(matches(groupcut(#S,by=#peer,n=10),long_comp_name().value == value(long_comp_name().value,['"&amp;D1529&amp;"']).value),true)) for(members('besgcov index'))","#asof",_xll.BQL.Date(#REF!),"#4 = classification_name(bics,4)","#3 = classification_name(bics,3)","#2 = classification_name(bics,2)","#if= "&amp;'[11]Peer Sheet'!$AE$2&amp;"","#Peer = "&amp;'[11]Peer Sheet'!$AE$3&amp;""),H1529)))</f>
        <v>#REF!</v>
      </c>
      <c r="M1529" s="28" t="e">
        <f>IF(#REF!="","",IF(D1529="","",IF(#REF!="Yes",_xll.BQL.Query(#REF!&amp;"get(dropna(matches(groupcut(#G,by=#peer,n=10),long_comp_name().value == value(long_comp_name().value,['"&amp;D1529&amp;"']).value),true)) for(members('besgcov index'))","#asof",_xll.BQL.Date(#REF!),"#4 = classification_name(bics,4)","#3 = classification_name(bics,3)","#2 = classification_name(bics,2)","#if= "&amp;'[11]Peer Sheet'!$AE$2&amp;"","#Peer = "&amp;'[11]Peer Sheet'!$AE$3&amp;""),I1529)))</f>
        <v>#REF!</v>
      </c>
    </row>
    <row r="1530" spans="11:13">
      <c r="K1530" s="28" t="e">
        <f>IF(#REF!="","",IF(D1530="","",IFERROR(IF(#REF!="Yes",_xll.BQL.Query(#REF!&amp;"get(dropna(matches(groupcut(#E,by=#peer,n=10),long_comp_name().value == value(long_comp_name().value,['"&amp;D1530&amp;"']).value),true)) for(members('besgcov index'))","#asof",_xll.BQL.Date(#REF!),"#4 = classification_name(bics,4)","#3 = classification_name(bics,3)","#2 = classification_name(bics,2)","#if= "&amp;'[11]Peer Sheet'!$AE$2&amp;"","#Peer = "&amp;'[11]Peer Sheet'!$AE$3&amp;""),G1530)*1,"-")))</f>
        <v>#REF!</v>
      </c>
      <c r="L1530" s="28" t="e">
        <f>IF(#REF!="","",IF(D1530="","",IF(#REF!="Yes",_xll.BQL.Query(#REF!&amp;"get(dropna(matches(groupcut(#S,by=#peer,n=10),long_comp_name().value == value(long_comp_name().value,['"&amp;D1530&amp;"']).value),true)) for(members('besgcov index'))","#asof",_xll.BQL.Date(#REF!),"#4 = classification_name(bics,4)","#3 = classification_name(bics,3)","#2 = classification_name(bics,2)","#if= "&amp;'[11]Peer Sheet'!$AE$2&amp;"","#Peer = "&amp;'[11]Peer Sheet'!$AE$3&amp;""),H1530)))</f>
        <v>#REF!</v>
      </c>
      <c r="M1530" s="28" t="e">
        <f>IF(#REF!="","",IF(D1530="","",IF(#REF!="Yes",_xll.BQL.Query(#REF!&amp;"get(dropna(matches(groupcut(#G,by=#peer,n=10),long_comp_name().value == value(long_comp_name().value,['"&amp;D1530&amp;"']).value),true)) for(members('besgcov index'))","#asof",_xll.BQL.Date(#REF!),"#4 = classification_name(bics,4)","#3 = classification_name(bics,3)","#2 = classification_name(bics,2)","#if= "&amp;'[11]Peer Sheet'!$AE$2&amp;"","#Peer = "&amp;'[11]Peer Sheet'!$AE$3&amp;""),I1530)))</f>
        <v>#REF!</v>
      </c>
    </row>
    <row r="1531" spans="11:13">
      <c r="K1531" s="28" t="e">
        <f>IF(#REF!="","",IF(D1531="","",IFERROR(IF(#REF!="Yes",_xll.BQL.Query(#REF!&amp;"get(dropna(matches(groupcut(#E,by=#peer,n=10),long_comp_name().value == value(long_comp_name().value,['"&amp;D1531&amp;"']).value),true)) for(members('besgcov index'))","#asof",_xll.BQL.Date(#REF!),"#4 = classification_name(bics,4)","#3 = classification_name(bics,3)","#2 = classification_name(bics,2)","#if= "&amp;'[11]Peer Sheet'!$AE$2&amp;"","#Peer = "&amp;'[11]Peer Sheet'!$AE$3&amp;""),G1531)*1,"-")))</f>
        <v>#REF!</v>
      </c>
      <c r="L1531" s="28" t="e">
        <f>IF(#REF!="","",IF(D1531="","",IF(#REF!="Yes",_xll.BQL.Query(#REF!&amp;"get(dropna(matches(groupcut(#S,by=#peer,n=10),long_comp_name().value == value(long_comp_name().value,['"&amp;D1531&amp;"']).value),true)) for(members('besgcov index'))","#asof",_xll.BQL.Date(#REF!),"#4 = classification_name(bics,4)","#3 = classification_name(bics,3)","#2 = classification_name(bics,2)","#if= "&amp;'[11]Peer Sheet'!$AE$2&amp;"","#Peer = "&amp;'[11]Peer Sheet'!$AE$3&amp;""),H1531)))</f>
        <v>#REF!</v>
      </c>
      <c r="M1531" s="28" t="e">
        <f>IF(#REF!="","",IF(D1531="","",IF(#REF!="Yes",_xll.BQL.Query(#REF!&amp;"get(dropna(matches(groupcut(#G,by=#peer,n=10),long_comp_name().value == value(long_comp_name().value,['"&amp;D1531&amp;"']).value),true)) for(members('besgcov index'))","#asof",_xll.BQL.Date(#REF!),"#4 = classification_name(bics,4)","#3 = classification_name(bics,3)","#2 = classification_name(bics,2)","#if= "&amp;'[11]Peer Sheet'!$AE$2&amp;"","#Peer = "&amp;'[11]Peer Sheet'!$AE$3&amp;""),I1531)))</f>
        <v>#REF!</v>
      </c>
    </row>
    <row r="1532" spans="11:13">
      <c r="K1532" s="28" t="e">
        <f>IF(#REF!="","",IF(D1532="","",IFERROR(IF(#REF!="Yes",_xll.BQL.Query(#REF!&amp;"get(dropna(matches(groupcut(#E,by=#peer,n=10),long_comp_name().value == value(long_comp_name().value,['"&amp;D1532&amp;"']).value),true)) for(members('besgcov index'))","#asof",_xll.BQL.Date(#REF!),"#4 = classification_name(bics,4)","#3 = classification_name(bics,3)","#2 = classification_name(bics,2)","#if= "&amp;'[11]Peer Sheet'!$AE$2&amp;"","#Peer = "&amp;'[11]Peer Sheet'!$AE$3&amp;""),G1532)*1,"-")))</f>
        <v>#REF!</v>
      </c>
      <c r="L1532" s="28" t="e">
        <f>IF(#REF!="","",IF(D1532="","",IF(#REF!="Yes",_xll.BQL.Query(#REF!&amp;"get(dropna(matches(groupcut(#S,by=#peer,n=10),long_comp_name().value == value(long_comp_name().value,['"&amp;D1532&amp;"']).value),true)) for(members('besgcov index'))","#asof",_xll.BQL.Date(#REF!),"#4 = classification_name(bics,4)","#3 = classification_name(bics,3)","#2 = classification_name(bics,2)","#if= "&amp;'[11]Peer Sheet'!$AE$2&amp;"","#Peer = "&amp;'[11]Peer Sheet'!$AE$3&amp;""),H1532)))</f>
        <v>#REF!</v>
      </c>
      <c r="M1532" s="28" t="e">
        <f>IF(#REF!="","",IF(D1532="","",IF(#REF!="Yes",_xll.BQL.Query(#REF!&amp;"get(dropna(matches(groupcut(#G,by=#peer,n=10),long_comp_name().value == value(long_comp_name().value,['"&amp;D1532&amp;"']).value),true)) for(members('besgcov index'))","#asof",_xll.BQL.Date(#REF!),"#4 = classification_name(bics,4)","#3 = classification_name(bics,3)","#2 = classification_name(bics,2)","#if= "&amp;'[11]Peer Sheet'!$AE$2&amp;"","#Peer = "&amp;'[11]Peer Sheet'!$AE$3&amp;""),I1532)))</f>
        <v>#REF!</v>
      </c>
    </row>
    <row r="1533" spans="11:13">
      <c r="K1533" s="28" t="e">
        <f>IF(#REF!="","",IF(D1533="","",IFERROR(IF(#REF!="Yes",_xll.BQL.Query(#REF!&amp;"get(dropna(matches(groupcut(#E,by=#peer,n=10),long_comp_name().value == value(long_comp_name().value,['"&amp;D1533&amp;"']).value),true)) for(members('besgcov index'))","#asof",_xll.BQL.Date(#REF!),"#4 = classification_name(bics,4)","#3 = classification_name(bics,3)","#2 = classification_name(bics,2)","#if= "&amp;'[11]Peer Sheet'!$AE$2&amp;"","#Peer = "&amp;'[11]Peer Sheet'!$AE$3&amp;""),G1533)*1,"-")))</f>
        <v>#REF!</v>
      </c>
      <c r="L1533" s="28" t="e">
        <f>IF(#REF!="","",IF(D1533="","",IF(#REF!="Yes",_xll.BQL.Query(#REF!&amp;"get(dropna(matches(groupcut(#S,by=#peer,n=10),long_comp_name().value == value(long_comp_name().value,['"&amp;D1533&amp;"']).value),true)) for(members('besgcov index'))","#asof",_xll.BQL.Date(#REF!),"#4 = classification_name(bics,4)","#3 = classification_name(bics,3)","#2 = classification_name(bics,2)","#if= "&amp;'[11]Peer Sheet'!$AE$2&amp;"","#Peer = "&amp;'[11]Peer Sheet'!$AE$3&amp;""),H1533)))</f>
        <v>#REF!</v>
      </c>
      <c r="M1533" s="28" t="e">
        <f>IF(#REF!="","",IF(D1533="","",IF(#REF!="Yes",_xll.BQL.Query(#REF!&amp;"get(dropna(matches(groupcut(#G,by=#peer,n=10),long_comp_name().value == value(long_comp_name().value,['"&amp;D1533&amp;"']).value),true)) for(members('besgcov index'))","#asof",_xll.BQL.Date(#REF!),"#4 = classification_name(bics,4)","#3 = classification_name(bics,3)","#2 = classification_name(bics,2)","#if= "&amp;'[11]Peer Sheet'!$AE$2&amp;"","#Peer = "&amp;'[11]Peer Sheet'!$AE$3&amp;""),I1533)))</f>
        <v>#REF!</v>
      </c>
    </row>
    <row r="1534" spans="11:13">
      <c r="K1534" s="28" t="e">
        <f>IF(#REF!="","",IF(D1534="","",IFERROR(IF(#REF!="Yes",_xll.BQL.Query(#REF!&amp;"get(dropna(matches(groupcut(#E,by=#peer,n=10),long_comp_name().value == value(long_comp_name().value,['"&amp;D1534&amp;"']).value),true)) for(members('besgcov index'))","#asof",_xll.BQL.Date(#REF!),"#4 = classification_name(bics,4)","#3 = classification_name(bics,3)","#2 = classification_name(bics,2)","#if= "&amp;'[11]Peer Sheet'!$AE$2&amp;"","#Peer = "&amp;'[11]Peer Sheet'!$AE$3&amp;""),G1534)*1,"-")))</f>
        <v>#REF!</v>
      </c>
      <c r="L1534" s="28" t="e">
        <f>IF(#REF!="","",IF(D1534="","",IF(#REF!="Yes",_xll.BQL.Query(#REF!&amp;"get(dropna(matches(groupcut(#S,by=#peer,n=10),long_comp_name().value == value(long_comp_name().value,['"&amp;D1534&amp;"']).value),true)) for(members('besgcov index'))","#asof",_xll.BQL.Date(#REF!),"#4 = classification_name(bics,4)","#3 = classification_name(bics,3)","#2 = classification_name(bics,2)","#if= "&amp;'[11]Peer Sheet'!$AE$2&amp;"","#Peer = "&amp;'[11]Peer Sheet'!$AE$3&amp;""),H1534)))</f>
        <v>#REF!</v>
      </c>
      <c r="M1534" s="28" t="e">
        <f>IF(#REF!="","",IF(D1534="","",IF(#REF!="Yes",_xll.BQL.Query(#REF!&amp;"get(dropna(matches(groupcut(#G,by=#peer,n=10),long_comp_name().value == value(long_comp_name().value,['"&amp;D1534&amp;"']).value),true)) for(members('besgcov index'))","#asof",_xll.BQL.Date(#REF!),"#4 = classification_name(bics,4)","#3 = classification_name(bics,3)","#2 = classification_name(bics,2)","#if= "&amp;'[11]Peer Sheet'!$AE$2&amp;"","#Peer = "&amp;'[11]Peer Sheet'!$AE$3&amp;""),I1534)))</f>
        <v>#REF!</v>
      </c>
    </row>
    <row r="1535" spans="11:13">
      <c r="K1535" s="28" t="e">
        <f>IF(#REF!="","",IF(D1535="","",IFERROR(IF(#REF!="Yes",_xll.BQL.Query(#REF!&amp;"get(dropna(matches(groupcut(#E,by=#peer,n=10),long_comp_name().value == value(long_comp_name().value,['"&amp;D1535&amp;"']).value),true)) for(members('besgcov index'))","#asof",_xll.BQL.Date(#REF!),"#4 = classification_name(bics,4)","#3 = classification_name(bics,3)","#2 = classification_name(bics,2)","#if= "&amp;'[11]Peer Sheet'!$AE$2&amp;"","#Peer = "&amp;'[11]Peer Sheet'!$AE$3&amp;""),G1535)*1,"-")))</f>
        <v>#REF!</v>
      </c>
      <c r="L1535" s="28" t="e">
        <f>IF(#REF!="","",IF(D1535="","",IF(#REF!="Yes",_xll.BQL.Query(#REF!&amp;"get(dropna(matches(groupcut(#S,by=#peer,n=10),long_comp_name().value == value(long_comp_name().value,['"&amp;D1535&amp;"']).value),true)) for(members('besgcov index'))","#asof",_xll.BQL.Date(#REF!),"#4 = classification_name(bics,4)","#3 = classification_name(bics,3)","#2 = classification_name(bics,2)","#if= "&amp;'[11]Peer Sheet'!$AE$2&amp;"","#Peer = "&amp;'[11]Peer Sheet'!$AE$3&amp;""),H1535)))</f>
        <v>#REF!</v>
      </c>
      <c r="M1535" s="28" t="e">
        <f>IF(#REF!="","",IF(D1535="","",IF(#REF!="Yes",_xll.BQL.Query(#REF!&amp;"get(dropna(matches(groupcut(#G,by=#peer,n=10),long_comp_name().value == value(long_comp_name().value,['"&amp;D1535&amp;"']).value),true)) for(members('besgcov index'))","#asof",_xll.BQL.Date(#REF!),"#4 = classification_name(bics,4)","#3 = classification_name(bics,3)","#2 = classification_name(bics,2)","#if= "&amp;'[11]Peer Sheet'!$AE$2&amp;"","#Peer = "&amp;'[11]Peer Sheet'!$AE$3&amp;""),I1535)))</f>
        <v>#REF!</v>
      </c>
    </row>
    <row r="1536" spans="11:13">
      <c r="K1536" s="28" t="e">
        <f>IF(#REF!="","",IF(D1536="","",IFERROR(IF(#REF!="Yes",_xll.BQL.Query(#REF!&amp;"get(dropna(matches(groupcut(#E,by=#peer,n=10),long_comp_name().value == value(long_comp_name().value,['"&amp;D1536&amp;"']).value),true)) for(members('besgcov index'))","#asof",_xll.BQL.Date(#REF!),"#4 = classification_name(bics,4)","#3 = classification_name(bics,3)","#2 = classification_name(bics,2)","#if= "&amp;'[11]Peer Sheet'!$AE$2&amp;"","#Peer = "&amp;'[11]Peer Sheet'!$AE$3&amp;""),G1536)*1,"-")))</f>
        <v>#REF!</v>
      </c>
      <c r="L1536" s="28" t="e">
        <f>IF(#REF!="","",IF(D1536="","",IF(#REF!="Yes",_xll.BQL.Query(#REF!&amp;"get(dropna(matches(groupcut(#S,by=#peer,n=10),long_comp_name().value == value(long_comp_name().value,['"&amp;D1536&amp;"']).value),true)) for(members('besgcov index'))","#asof",_xll.BQL.Date(#REF!),"#4 = classification_name(bics,4)","#3 = classification_name(bics,3)","#2 = classification_name(bics,2)","#if= "&amp;'[11]Peer Sheet'!$AE$2&amp;"","#Peer = "&amp;'[11]Peer Sheet'!$AE$3&amp;""),H1536)))</f>
        <v>#REF!</v>
      </c>
      <c r="M1536" s="28" t="e">
        <f>IF(#REF!="","",IF(D1536="","",IF(#REF!="Yes",_xll.BQL.Query(#REF!&amp;"get(dropna(matches(groupcut(#G,by=#peer,n=10),long_comp_name().value == value(long_comp_name().value,['"&amp;D1536&amp;"']).value),true)) for(members('besgcov index'))","#asof",_xll.BQL.Date(#REF!),"#4 = classification_name(bics,4)","#3 = classification_name(bics,3)","#2 = classification_name(bics,2)","#if= "&amp;'[11]Peer Sheet'!$AE$2&amp;"","#Peer = "&amp;'[11]Peer Sheet'!$AE$3&amp;""),I1536)))</f>
        <v>#REF!</v>
      </c>
    </row>
    <row r="1537" spans="11:13">
      <c r="K1537" s="28" t="e">
        <f>IF(#REF!="","",IF(D1537="","",IFERROR(IF(#REF!="Yes",_xll.BQL.Query(#REF!&amp;"get(dropna(matches(groupcut(#E,by=#peer,n=10),long_comp_name().value == value(long_comp_name().value,['"&amp;D1537&amp;"']).value),true)) for(members('besgcov index'))","#asof",_xll.BQL.Date(#REF!),"#4 = classification_name(bics,4)","#3 = classification_name(bics,3)","#2 = classification_name(bics,2)","#if= "&amp;'[11]Peer Sheet'!$AE$2&amp;"","#Peer = "&amp;'[11]Peer Sheet'!$AE$3&amp;""),G1537)*1,"-")))</f>
        <v>#REF!</v>
      </c>
      <c r="L1537" s="28" t="e">
        <f>IF(#REF!="","",IF(D1537="","",IF(#REF!="Yes",_xll.BQL.Query(#REF!&amp;"get(dropna(matches(groupcut(#S,by=#peer,n=10),long_comp_name().value == value(long_comp_name().value,['"&amp;D1537&amp;"']).value),true)) for(members('besgcov index'))","#asof",_xll.BQL.Date(#REF!),"#4 = classification_name(bics,4)","#3 = classification_name(bics,3)","#2 = classification_name(bics,2)","#if= "&amp;'[11]Peer Sheet'!$AE$2&amp;"","#Peer = "&amp;'[11]Peer Sheet'!$AE$3&amp;""),H1537)))</f>
        <v>#REF!</v>
      </c>
      <c r="M1537" s="28" t="e">
        <f>IF(#REF!="","",IF(D1537="","",IF(#REF!="Yes",_xll.BQL.Query(#REF!&amp;"get(dropna(matches(groupcut(#G,by=#peer,n=10),long_comp_name().value == value(long_comp_name().value,['"&amp;D1537&amp;"']).value),true)) for(members('besgcov index'))","#asof",_xll.BQL.Date(#REF!),"#4 = classification_name(bics,4)","#3 = classification_name(bics,3)","#2 = classification_name(bics,2)","#if= "&amp;'[11]Peer Sheet'!$AE$2&amp;"","#Peer = "&amp;'[11]Peer Sheet'!$AE$3&amp;""),I1537)))</f>
        <v>#REF!</v>
      </c>
    </row>
    <row r="1538" spans="11:13">
      <c r="K1538" s="28" t="e">
        <f>IF(#REF!="","",IF(D1538="","",IFERROR(IF(#REF!="Yes",_xll.BQL.Query(#REF!&amp;"get(dropna(matches(groupcut(#E,by=#peer,n=10),long_comp_name().value == value(long_comp_name().value,['"&amp;D1538&amp;"']).value),true)) for(members('besgcov index'))","#asof",_xll.BQL.Date(#REF!),"#4 = classification_name(bics,4)","#3 = classification_name(bics,3)","#2 = classification_name(bics,2)","#if= "&amp;'[11]Peer Sheet'!$AE$2&amp;"","#Peer = "&amp;'[11]Peer Sheet'!$AE$3&amp;""),G1538)*1,"-")))</f>
        <v>#REF!</v>
      </c>
      <c r="L1538" s="28" t="e">
        <f>IF(#REF!="","",IF(D1538="","",IF(#REF!="Yes",_xll.BQL.Query(#REF!&amp;"get(dropna(matches(groupcut(#S,by=#peer,n=10),long_comp_name().value == value(long_comp_name().value,['"&amp;D1538&amp;"']).value),true)) for(members('besgcov index'))","#asof",_xll.BQL.Date(#REF!),"#4 = classification_name(bics,4)","#3 = classification_name(bics,3)","#2 = classification_name(bics,2)","#if= "&amp;'[11]Peer Sheet'!$AE$2&amp;"","#Peer = "&amp;'[11]Peer Sheet'!$AE$3&amp;""),H1538)))</f>
        <v>#REF!</v>
      </c>
      <c r="M1538" s="28" t="e">
        <f>IF(#REF!="","",IF(D1538="","",IF(#REF!="Yes",_xll.BQL.Query(#REF!&amp;"get(dropna(matches(groupcut(#G,by=#peer,n=10),long_comp_name().value == value(long_comp_name().value,['"&amp;D1538&amp;"']).value),true)) for(members('besgcov index'))","#asof",_xll.BQL.Date(#REF!),"#4 = classification_name(bics,4)","#3 = classification_name(bics,3)","#2 = classification_name(bics,2)","#if= "&amp;'[11]Peer Sheet'!$AE$2&amp;"","#Peer = "&amp;'[11]Peer Sheet'!$AE$3&amp;""),I1538)))</f>
        <v>#REF!</v>
      </c>
    </row>
    <row r="1539" spans="11:13">
      <c r="K1539" s="28" t="e">
        <f>IF(#REF!="","",IF(D1539="","",IFERROR(IF(#REF!="Yes",_xll.BQL.Query(#REF!&amp;"get(dropna(matches(groupcut(#E,by=#peer,n=10),long_comp_name().value == value(long_comp_name().value,['"&amp;D1539&amp;"']).value),true)) for(members('besgcov index'))","#asof",_xll.BQL.Date(#REF!),"#4 = classification_name(bics,4)","#3 = classification_name(bics,3)","#2 = classification_name(bics,2)","#if= "&amp;'[11]Peer Sheet'!$AE$2&amp;"","#Peer = "&amp;'[11]Peer Sheet'!$AE$3&amp;""),G1539)*1,"-")))</f>
        <v>#REF!</v>
      </c>
      <c r="L1539" s="28" t="e">
        <f>IF(#REF!="","",IF(D1539="","",IF(#REF!="Yes",_xll.BQL.Query(#REF!&amp;"get(dropna(matches(groupcut(#S,by=#peer,n=10),long_comp_name().value == value(long_comp_name().value,['"&amp;D1539&amp;"']).value),true)) for(members('besgcov index'))","#asof",_xll.BQL.Date(#REF!),"#4 = classification_name(bics,4)","#3 = classification_name(bics,3)","#2 = classification_name(bics,2)","#if= "&amp;'[11]Peer Sheet'!$AE$2&amp;"","#Peer = "&amp;'[11]Peer Sheet'!$AE$3&amp;""),H1539)))</f>
        <v>#REF!</v>
      </c>
      <c r="M1539" s="28" t="e">
        <f>IF(#REF!="","",IF(D1539="","",IF(#REF!="Yes",_xll.BQL.Query(#REF!&amp;"get(dropna(matches(groupcut(#G,by=#peer,n=10),long_comp_name().value == value(long_comp_name().value,['"&amp;D1539&amp;"']).value),true)) for(members('besgcov index'))","#asof",_xll.BQL.Date(#REF!),"#4 = classification_name(bics,4)","#3 = classification_name(bics,3)","#2 = classification_name(bics,2)","#if= "&amp;'[11]Peer Sheet'!$AE$2&amp;"","#Peer = "&amp;'[11]Peer Sheet'!$AE$3&amp;""),I1539)))</f>
        <v>#REF!</v>
      </c>
    </row>
    <row r="1540" spans="11:13">
      <c r="K1540" s="28" t="e">
        <f>IF(#REF!="","",IF(D1540="","",IFERROR(IF(#REF!="Yes",_xll.BQL.Query(#REF!&amp;"get(dropna(matches(groupcut(#E,by=#peer,n=10),long_comp_name().value == value(long_comp_name().value,['"&amp;D1540&amp;"']).value),true)) for(members('besgcov index'))","#asof",_xll.BQL.Date(#REF!),"#4 = classification_name(bics,4)","#3 = classification_name(bics,3)","#2 = classification_name(bics,2)","#if= "&amp;'[11]Peer Sheet'!$AE$2&amp;"","#Peer = "&amp;'[11]Peer Sheet'!$AE$3&amp;""),G1540)*1,"-")))</f>
        <v>#REF!</v>
      </c>
      <c r="L1540" s="28" t="e">
        <f>IF(#REF!="","",IF(D1540="","",IF(#REF!="Yes",_xll.BQL.Query(#REF!&amp;"get(dropna(matches(groupcut(#S,by=#peer,n=10),long_comp_name().value == value(long_comp_name().value,['"&amp;D1540&amp;"']).value),true)) for(members('besgcov index'))","#asof",_xll.BQL.Date(#REF!),"#4 = classification_name(bics,4)","#3 = classification_name(bics,3)","#2 = classification_name(bics,2)","#if= "&amp;'[11]Peer Sheet'!$AE$2&amp;"","#Peer = "&amp;'[11]Peer Sheet'!$AE$3&amp;""),H1540)))</f>
        <v>#REF!</v>
      </c>
      <c r="M1540" s="28" t="e">
        <f>IF(#REF!="","",IF(D1540="","",IF(#REF!="Yes",_xll.BQL.Query(#REF!&amp;"get(dropna(matches(groupcut(#G,by=#peer,n=10),long_comp_name().value == value(long_comp_name().value,['"&amp;D1540&amp;"']).value),true)) for(members('besgcov index'))","#asof",_xll.BQL.Date(#REF!),"#4 = classification_name(bics,4)","#3 = classification_name(bics,3)","#2 = classification_name(bics,2)","#if= "&amp;'[11]Peer Sheet'!$AE$2&amp;"","#Peer = "&amp;'[11]Peer Sheet'!$AE$3&amp;""),I1540)))</f>
        <v>#REF!</v>
      </c>
    </row>
    <row r="1541" spans="11:13">
      <c r="K1541" s="28" t="e">
        <f>IF(#REF!="","",IF(D1541="","",IFERROR(IF(#REF!="Yes",_xll.BQL.Query(#REF!&amp;"get(dropna(matches(groupcut(#E,by=#peer,n=10),long_comp_name().value == value(long_comp_name().value,['"&amp;D1541&amp;"']).value),true)) for(members('besgcov index'))","#asof",_xll.BQL.Date(#REF!),"#4 = classification_name(bics,4)","#3 = classification_name(bics,3)","#2 = classification_name(bics,2)","#if= "&amp;'[11]Peer Sheet'!$AE$2&amp;"","#Peer = "&amp;'[11]Peer Sheet'!$AE$3&amp;""),G1541)*1,"-")))</f>
        <v>#REF!</v>
      </c>
      <c r="L1541" s="28" t="e">
        <f>IF(#REF!="","",IF(D1541="","",IF(#REF!="Yes",_xll.BQL.Query(#REF!&amp;"get(dropna(matches(groupcut(#S,by=#peer,n=10),long_comp_name().value == value(long_comp_name().value,['"&amp;D1541&amp;"']).value),true)) for(members('besgcov index'))","#asof",_xll.BQL.Date(#REF!),"#4 = classification_name(bics,4)","#3 = classification_name(bics,3)","#2 = classification_name(bics,2)","#if= "&amp;'[11]Peer Sheet'!$AE$2&amp;"","#Peer = "&amp;'[11]Peer Sheet'!$AE$3&amp;""),H1541)))</f>
        <v>#REF!</v>
      </c>
      <c r="M1541" s="28" t="e">
        <f>IF(#REF!="","",IF(D1541="","",IF(#REF!="Yes",_xll.BQL.Query(#REF!&amp;"get(dropna(matches(groupcut(#G,by=#peer,n=10),long_comp_name().value == value(long_comp_name().value,['"&amp;D1541&amp;"']).value),true)) for(members('besgcov index'))","#asof",_xll.BQL.Date(#REF!),"#4 = classification_name(bics,4)","#3 = classification_name(bics,3)","#2 = classification_name(bics,2)","#if= "&amp;'[11]Peer Sheet'!$AE$2&amp;"","#Peer = "&amp;'[11]Peer Sheet'!$AE$3&amp;""),I1541)))</f>
        <v>#REF!</v>
      </c>
    </row>
    <row r="1542" spans="11:13">
      <c r="K1542" s="28" t="e">
        <f>IF(#REF!="","",IF(D1542="","",IFERROR(IF(#REF!="Yes",_xll.BQL.Query(#REF!&amp;"get(dropna(matches(groupcut(#E,by=#peer,n=10),long_comp_name().value == value(long_comp_name().value,['"&amp;D1542&amp;"']).value),true)) for(members('besgcov index'))","#asof",_xll.BQL.Date(#REF!),"#4 = classification_name(bics,4)","#3 = classification_name(bics,3)","#2 = classification_name(bics,2)","#if= "&amp;'[11]Peer Sheet'!$AE$2&amp;"","#Peer = "&amp;'[11]Peer Sheet'!$AE$3&amp;""),G1542)*1,"-")))</f>
        <v>#REF!</v>
      </c>
      <c r="L1542" s="28" t="e">
        <f>IF(#REF!="","",IF(D1542="","",IF(#REF!="Yes",_xll.BQL.Query(#REF!&amp;"get(dropna(matches(groupcut(#S,by=#peer,n=10),long_comp_name().value == value(long_comp_name().value,['"&amp;D1542&amp;"']).value),true)) for(members('besgcov index'))","#asof",_xll.BQL.Date(#REF!),"#4 = classification_name(bics,4)","#3 = classification_name(bics,3)","#2 = classification_name(bics,2)","#if= "&amp;'[11]Peer Sheet'!$AE$2&amp;"","#Peer = "&amp;'[11]Peer Sheet'!$AE$3&amp;""),H1542)))</f>
        <v>#REF!</v>
      </c>
      <c r="M1542" s="28" t="e">
        <f>IF(#REF!="","",IF(D1542="","",IF(#REF!="Yes",_xll.BQL.Query(#REF!&amp;"get(dropna(matches(groupcut(#G,by=#peer,n=10),long_comp_name().value == value(long_comp_name().value,['"&amp;D1542&amp;"']).value),true)) for(members('besgcov index'))","#asof",_xll.BQL.Date(#REF!),"#4 = classification_name(bics,4)","#3 = classification_name(bics,3)","#2 = classification_name(bics,2)","#if= "&amp;'[11]Peer Sheet'!$AE$2&amp;"","#Peer = "&amp;'[11]Peer Sheet'!$AE$3&amp;""),I1542)))</f>
        <v>#REF!</v>
      </c>
    </row>
    <row r="1543" spans="11:13">
      <c r="K1543" s="28" t="e">
        <f>IF(#REF!="","",IF(D1543="","",IFERROR(IF(#REF!="Yes",_xll.BQL.Query(#REF!&amp;"get(dropna(matches(groupcut(#E,by=#peer,n=10),long_comp_name().value == value(long_comp_name().value,['"&amp;D1543&amp;"']).value),true)) for(members('besgcov index'))","#asof",_xll.BQL.Date(#REF!),"#4 = classification_name(bics,4)","#3 = classification_name(bics,3)","#2 = classification_name(bics,2)","#if= "&amp;'[11]Peer Sheet'!$AE$2&amp;"","#Peer = "&amp;'[11]Peer Sheet'!$AE$3&amp;""),G1543)*1,"-")))</f>
        <v>#REF!</v>
      </c>
      <c r="L1543" s="28" t="e">
        <f>IF(#REF!="","",IF(D1543="","",IF(#REF!="Yes",_xll.BQL.Query(#REF!&amp;"get(dropna(matches(groupcut(#S,by=#peer,n=10),long_comp_name().value == value(long_comp_name().value,['"&amp;D1543&amp;"']).value),true)) for(members('besgcov index'))","#asof",_xll.BQL.Date(#REF!),"#4 = classification_name(bics,4)","#3 = classification_name(bics,3)","#2 = classification_name(bics,2)","#if= "&amp;'[11]Peer Sheet'!$AE$2&amp;"","#Peer = "&amp;'[11]Peer Sheet'!$AE$3&amp;""),H1543)))</f>
        <v>#REF!</v>
      </c>
      <c r="M1543" s="28" t="e">
        <f>IF(#REF!="","",IF(D1543="","",IF(#REF!="Yes",_xll.BQL.Query(#REF!&amp;"get(dropna(matches(groupcut(#G,by=#peer,n=10),long_comp_name().value == value(long_comp_name().value,['"&amp;D1543&amp;"']).value),true)) for(members('besgcov index'))","#asof",_xll.BQL.Date(#REF!),"#4 = classification_name(bics,4)","#3 = classification_name(bics,3)","#2 = classification_name(bics,2)","#if= "&amp;'[11]Peer Sheet'!$AE$2&amp;"","#Peer = "&amp;'[11]Peer Sheet'!$AE$3&amp;""),I1543)))</f>
        <v>#REF!</v>
      </c>
    </row>
    <row r="1544" spans="11:13">
      <c r="K1544" s="28" t="e">
        <f>IF(#REF!="","",IF(D1544="","",IFERROR(IF(#REF!="Yes",_xll.BQL.Query(#REF!&amp;"get(dropna(matches(groupcut(#E,by=#peer,n=10),long_comp_name().value == value(long_comp_name().value,['"&amp;D1544&amp;"']).value),true)) for(members('besgcov index'))","#asof",_xll.BQL.Date(#REF!),"#4 = classification_name(bics,4)","#3 = classification_name(bics,3)","#2 = classification_name(bics,2)","#if= "&amp;'[11]Peer Sheet'!$AE$2&amp;"","#Peer = "&amp;'[11]Peer Sheet'!$AE$3&amp;""),G1544)*1,"-")))</f>
        <v>#REF!</v>
      </c>
      <c r="L1544" s="28" t="e">
        <f>IF(#REF!="","",IF(D1544="","",IF(#REF!="Yes",_xll.BQL.Query(#REF!&amp;"get(dropna(matches(groupcut(#S,by=#peer,n=10),long_comp_name().value == value(long_comp_name().value,['"&amp;D1544&amp;"']).value),true)) for(members('besgcov index'))","#asof",_xll.BQL.Date(#REF!),"#4 = classification_name(bics,4)","#3 = classification_name(bics,3)","#2 = classification_name(bics,2)","#if= "&amp;'[11]Peer Sheet'!$AE$2&amp;"","#Peer = "&amp;'[11]Peer Sheet'!$AE$3&amp;""),H1544)))</f>
        <v>#REF!</v>
      </c>
      <c r="M1544" s="28" t="e">
        <f>IF(#REF!="","",IF(D1544="","",IF(#REF!="Yes",_xll.BQL.Query(#REF!&amp;"get(dropna(matches(groupcut(#G,by=#peer,n=10),long_comp_name().value == value(long_comp_name().value,['"&amp;D1544&amp;"']).value),true)) for(members('besgcov index'))","#asof",_xll.BQL.Date(#REF!),"#4 = classification_name(bics,4)","#3 = classification_name(bics,3)","#2 = classification_name(bics,2)","#if= "&amp;'[11]Peer Sheet'!$AE$2&amp;"","#Peer = "&amp;'[11]Peer Sheet'!$AE$3&amp;""),I1544)))</f>
        <v>#REF!</v>
      </c>
    </row>
    <row r="1545" spans="11:13">
      <c r="K1545" s="28" t="e">
        <f>IF(#REF!="","",IF(D1545="","",IFERROR(IF(#REF!="Yes",_xll.BQL.Query(#REF!&amp;"get(dropna(matches(groupcut(#E,by=#peer,n=10),long_comp_name().value == value(long_comp_name().value,['"&amp;D1545&amp;"']).value),true)) for(members('besgcov index'))","#asof",_xll.BQL.Date(#REF!),"#4 = classification_name(bics,4)","#3 = classification_name(bics,3)","#2 = classification_name(bics,2)","#if= "&amp;'[11]Peer Sheet'!$AE$2&amp;"","#Peer = "&amp;'[11]Peer Sheet'!$AE$3&amp;""),G1545)*1,"-")))</f>
        <v>#REF!</v>
      </c>
      <c r="L1545" s="28" t="e">
        <f>IF(#REF!="","",IF(D1545="","",IF(#REF!="Yes",_xll.BQL.Query(#REF!&amp;"get(dropna(matches(groupcut(#S,by=#peer,n=10),long_comp_name().value == value(long_comp_name().value,['"&amp;D1545&amp;"']).value),true)) for(members('besgcov index'))","#asof",_xll.BQL.Date(#REF!),"#4 = classification_name(bics,4)","#3 = classification_name(bics,3)","#2 = classification_name(bics,2)","#if= "&amp;'[11]Peer Sheet'!$AE$2&amp;"","#Peer = "&amp;'[11]Peer Sheet'!$AE$3&amp;""),H1545)))</f>
        <v>#REF!</v>
      </c>
      <c r="M1545" s="28" t="e">
        <f>IF(#REF!="","",IF(D1545="","",IF(#REF!="Yes",_xll.BQL.Query(#REF!&amp;"get(dropna(matches(groupcut(#G,by=#peer,n=10),long_comp_name().value == value(long_comp_name().value,['"&amp;D1545&amp;"']).value),true)) for(members('besgcov index'))","#asof",_xll.BQL.Date(#REF!),"#4 = classification_name(bics,4)","#3 = classification_name(bics,3)","#2 = classification_name(bics,2)","#if= "&amp;'[11]Peer Sheet'!$AE$2&amp;"","#Peer = "&amp;'[11]Peer Sheet'!$AE$3&amp;""),I1545)))</f>
        <v>#REF!</v>
      </c>
    </row>
    <row r="1546" spans="11:13">
      <c r="K1546" s="28" t="e">
        <f>IF(#REF!="","",IF(D1546="","",IFERROR(IF(#REF!="Yes",_xll.BQL.Query(#REF!&amp;"get(dropna(matches(groupcut(#E,by=#peer,n=10),long_comp_name().value == value(long_comp_name().value,['"&amp;D1546&amp;"']).value),true)) for(members('besgcov index'))","#asof",_xll.BQL.Date(#REF!),"#4 = classification_name(bics,4)","#3 = classification_name(bics,3)","#2 = classification_name(bics,2)","#if= "&amp;'[11]Peer Sheet'!$AE$2&amp;"","#Peer = "&amp;'[11]Peer Sheet'!$AE$3&amp;""),G1546)*1,"-")))</f>
        <v>#REF!</v>
      </c>
      <c r="L1546" s="28" t="e">
        <f>IF(#REF!="","",IF(D1546="","",IF(#REF!="Yes",_xll.BQL.Query(#REF!&amp;"get(dropna(matches(groupcut(#S,by=#peer,n=10),long_comp_name().value == value(long_comp_name().value,['"&amp;D1546&amp;"']).value),true)) for(members('besgcov index'))","#asof",_xll.BQL.Date(#REF!),"#4 = classification_name(bics,4)","#3 = classification_name(bics,3)","#2 = classification_name(bics,2)","#if= "&amp;'[11]Peer Sheet'!$AE$2&amp;"","#Peer = "&amp;'[11]Peer Sheet'!$AE$3&amp;""),H1546)))</f>
        <v>#REF!</v>
      </c>
      <c r="M1546" s="28" t="e">
        <f>IF(#REF!="","",IF(D1546="","",IF(#REF!="Yes",_xll.BQL.Query(#REF!&amp;"get(dropna(matches(groupcut(#G,by=#peer,n=10),long_comp_name().value == value(long_comp_name().value,['"&amp;D1546&amp;"']).value),true)) for(members('besgcov index'))","#asof",_xll.BQL.Date(#REF!),"#4 = classification_name(bics,4)","#3 = classification_name(bics,3)","#2 = classification_name(bics,2)","#if= "&amp;'[11]Peer Sheet'!$AE$2&amp;"","#Peer = "&amp;'[11]Peer Sheet'!$AE$3&amp;""),I1546)))</f>
        <v>#REF!</v>
      </c>
    </row>
    <row r="1547" spans="11:13">
      <c r="K1547" s="28" t="e">
        <f>IF(#REF!="","",IF(D1547="","",IFERROR(IF(#REF!="Yes",_xll.BQL.Query(#REF!&amp;"get(dropna(matches(groupcut(#E,by=#peer,n=10),long_comp_name().value == value(long_comp_name().value,['"&amp;D1547&amp;"']).value),true)) for(members('besgcov index'))","#asof",_xll.BQL.Date(#REF!),"#4 = classification_name(bics,4)","#3 = classification_name(bics,3)","#2 = classification_name(bics,2)","#if= "&amp;'[11]Peer Sheet'!$AE$2&amp;"","#Peer = "&amp;'[11]Peer Sheet'!$AE$3&amp;""),G1547)*1,"-")))</f>
        <v>#REF!</v>
      </c>
      <c r="L1547" s="28" t="e">
        <f>IF(#REF!="","",IF(D1547="","",IF(#REF!="Yes",_xll.BQL.Query(#REF!&amp;"get(dropna(matches(groupcut(#S,by=#peer,n=10),long_comp_name().value == value(long_comp_name().value,['"&amp;D1547&amp;"']).value),true)) for(members('besgcov index'))","#asof",_xll.BQL.Date(#REF!),"#4 = classification_name(bics,4)","#3 = classification_name(bics,3)","#2 = classification_name(bics,2)","#if= "&amp;'[11]Peer Sheet'!$AE$2&amp;"","#Peer = "&amp;'[11]Peer Sheet'!$AE$3&amp;""),H1547)))</f>
        <v>#REF!</v>
      </c>
      <c r="M1547" s="28" t="e">
        <f>IF(#REF!="","",IF(D1547="","",IF(#REF!="Yes",_xll.BQL.Query(#REF!&amp;"get(dropna(matches(groupcut(#G,by=#peer,n=10),long_comp_name().value == value(long_comp_name().value,['"&amp;D1547&amp;"']).value),true)) for(members('besgcov index'))","#asof",_xll.BQL.Date(#REF!),"#4 = classification_name(bics,4)","#3 = classification_name(bics,3)","#2 = classification_name(bics,2)","#if= "&amp;'[11]Peer Sheet'!$AE$2&amp;"","#Peer = "&amp;'[11]Peer Sheet'!$AE$3&amp;""),I1547)))</f>
        <v>#REF!</v>
      </c>
    </row>
    <row r="1548" spans="11:13">
      <c r="K1548" s="28" t="e">
        <f>IF(#REF!="","",IF(D1548="","",IFERROR(IF(#REF!="Yes",_xll.BQL.Query(#REF!&amp;"get(dropna(matches(groupcut(#E,by=#peer,n=10),long_comp_name().value == value(long_comp_name().value,['"&amp;D1548&amp;"']).value),true)) for(members('besgcov index'))","#asof",_xll.BQL.Date(#REF!),"#4 = classification_name(bics,4)","#3 = classification_name(bics,3)","#2 = classification_name(bics,2)","#if= "&amp;'[11]Peer Sheet'!$AE$2&amp;"","#Peer = "&amp;'[11]Peer Sheet'!$AE$3&amp;""),G1548)*1,"-")))</f>
        <v>#REF!</v>
      </c>
      <c r="L1548" s="28" t="e">
        <f>IF(#REF!="","",IF(D1548="","",IF(#REF!="Yes",_xll.BQL.Query(#REF!&amp;"get(dropna(matches(groupcut(#S,by=#peer,n=10),long_comp_name().value == value(long_comp_name().value,['"&amp;D1548&amp;"']).value),true)) for(members('besgcov index'))","#asof",_xll.BQL.Date(#REF!),"#4 = classification_name(bics,4)","#3 = classification_name(bics,3)","#2 = classification_name(bics,2)","#if= "&amp;'[11]Peer Sheet'!$AE$2&amp;"","#Peer = "&amp;'[11]Peer Sheet'!$AE$3&amp;""),H1548)))</f>
        <v>#REF!</v>
      </c>
      <c r="M1548" s="28" t="e">
        <f>IF(#REF!="","",IF(D1548="","",IF(#REF!="Yes",_xll.BQL.Query(#REF!&amp;"get(dropna(matches(groupcut(#G,by=#peer,n=10),long_comp_name().value == value(long_comp_name().value,['"&amp;D1548&amp;"']).value),true)) for(members('besgcov index'))","#asof",_xll.BQL.Date(#REF!),"#4 = classification_name(bics,4)","#3 = classification_name(bics,3)","#2 = classification_name(bics,2)","#if= "&amp;'[11]Peer Sheet'!$AE$2&amp;"","#Peer = "&amp;'[11]Peer Sheet'!$AE$3&amp;""),I1548)))</f>
        <v>#REF!</v>
      </c>
    </row>
    <row r="1549" spans="11:13">
      <c r="K1549" s="28" t="e">
        <f>IF(#REF!="","",IF(D1549="","",IFERROR(IF(#REF!="Yes",_xll.BQL.Query(#REF!&amp;"get(dropna(matches(groupcut(#E,by=#peer,n=10),long_comp_name().value == value(long_comp_name().value,['"&amp;D1549&amp;"']).value),true)) for(members('besgcov index'))","#asof",_xll.BQL.Date(#REF!),"#4 = classification_name(bics,4)","#3 = classification_name(bics,3)","#2 = classification_name(bics,2)","#if= "&amp;'[11]Peer Sheet'!$AE$2&amp;"","#Peer = "&amp;'[11]Peer Sheet'!$AE$3&amp;""),G1549)*1,"-")))</f>
        <v>#REF!</v>
      </c>
      <c r="L1549" s="28" t="e">
        <f>IF(#REF!="","",IF(D1549="","",IF(#REF!="Yes",_xll.BQL.Query(#REF!&amp;"get(dropna(matches(groupcut(#S,by=#peer,n=10),long_comp_name().value == value(long_comp_name().value,['"&amp;D1549&amp;"']).value),true)) for(members('besgcov index'))","#asof",_xll.BQL.Date(#REF!),"#4 = classification_name(bics,4)","#3 = classification_name(bics,3)","#2 = classification_name(bics,2)","#if= "&amp;'[11]Peer Sheet'!$AE$2&amp;"","#Peer = "&amp;'[11]Peer Sheet'!$AE$3&amp;""),H1549)))</f>
        <v>#REF!</v>
      </c>
      <c r="M1549" s="28" t="e">
        <f>IF(#REF!="","",IF(D1549="","",IF(#REF!="Yes",_xll.BQL.Query(#REF!&amp;"get(dropna(matches(groupcut(#G,by=#peer,n=10),long_comp_name().value == value(long_comp_name().value,['"&amp;D1549&amp;"']).value),true)) for(members('besgcov index'))","#asof",_xll.BQL.Date(#REF!),"#4 = classification_name(bics,4)","#3 = classification_name(bics,3)","#2 = classification_name(bics,2)","#if= "&amp;'[11]Peer Sheet'!$AE$2&amp;"","#Peer = "&amp;'[11]Peer Sheet'!$AE$3&amp;""),I1549)))</f>
        <v>#REF!</v>
      </c>
    </row>
    <row r="1550" spans="11:13">
      <c r="K1550" s="28" t="e">
        <f>IF(#REF!="","",IF(D1550="","",IFERROR(IF(#REF!="Yes",_xll.BQL.Query(#REF!&amp;"get(dropna(matches(groupcut(#E,by=#peer,n=10),long_comp_name().value == value(long_comp_name().value,['"&amp;D1550&amp;"']).value),true)) for(members('besgcov index'))","#asof",_xll.BQL.Date(#REF!),"#4 = classification_name(bics,4)","#3 = classification_name(bics,3)","#2 = classification_name(bics,2)","#if= "&amp;'[11]Peer Sheet'!$AE$2&amp;"","#Peer = "&amp;'[11]Peer Sheet'!$AE$3&amp;""),G1550)*1,"-")))</f>
        <v>#REF!</v>
      </c>
      <c r="L1550" s="28" t="e">
        <f>IF(#REF!="","",IF(D1550="","",IF(#REF!="Yes",_xll.BQL.Query(#REF!&amp;"get(dropna(matches(groupcut(#S,by=#peer,n=10),long_comp_name().value == value(long_comp_name().value,['"&amp;D1550&amp;"']).value),true)) for(members('besgcov index'))","#asof",_xll.BQL.Date(#REF!),"#4 = classification_name(bics,4)","#3 = classification_name(bics,3)","#2 = classification_name(bics,2)","#if= "&amp;'[11]Peer Sheet'!$AE$2&amp;"","#Peer = "&amp;'[11]Peer Sheet'!$AE$3&amp;""),H1550)))</f>
        <v>#REF!</v>
      </c>
      <c r="M1550" s="28" t="e">
        <f>IF(#REF!="","",IF(D1550="","",IF(#REF!="Yes",_xll.BQL.Query(#REF!&amp;"get(dropna(matches(groupcut(#G,by=#peer,n=10),long_comp_name().value == value(long_comp_name().value,['"&amp;D1550&amp;"']).value),true)) for(members('besgcov index'))","#asof",_xll.BQL.Date(#REF!),"#4 = classification_name(bics,4)","#3 = classification_name(bics,3)","#2 = classification_name(bics,2)","#if= "&amp;'[11]Peer Sheet'!$AE$2&amp;"","#Peer = "&amp;'[11]Peer Sheet'!$AE$3&amp;""),I1550)))</f>
        <v>#REF!</v>
      </c>
    </row>
    <row r="1551" spans="11:13">
      <c r="K1551" s="28" t="e">
        <f>IF(#REF!="","",IF(D1551="","",IFERROR(IF(#REF!="Yes",_xll.BQL.Query(#REF!&amp;"get(dropna(matches(groupcut(#E,by=#peer,n=10),long_comp_name().value == value(long_comp_name().value,['"&amp;D1551&amp;"']).value),true)) for(members('besgcov index'))","#asof",_xll.BQL.Date(#REF!),"#4 = classification_name(bics,4)","#3 = classification_name(bics,3)","#2 = classification_name(bics,2)","#if= "&amp;'[11]Peer Sheet'!$AE$2&amp;"","#Peer = "&amp;'[11]Peer Sheet'!$AE$3&amp;""),G1551)*1,"-")))</f>
        <v>#REF!</v>
      </c>
      <c r="L1551" s="28" t="e">
        <f>IF(#REF!="","",IF(D1551="","",IF(#REF!="Yes",_xll.BQL.Query(#REF!&amp;"get(dropna(matches(groupcut(#S,by=#peer,n=10),long_comp_name().value == value(long_comp_name().value,['"&amp;D1551&amp;"']).value),true)) for(members('besgcov index'))","#asof",_xll.BQL.Date(#REF!),"#4 = classification_name(bics,4)","#3 = classification_name(bics,3)","#2 = classification_name(bics,2)","#if= "&amp;'[11]Peer Sheet'!$AE$2&amp;"","#Peer = "&amp;'[11]Peer Sheet'!$AE$3&amp;""),H1551)))</f>
        <v>#REF!</v>
      </c>
      <c r="M1551" s="28" t="e">
        <f>IF(#REF!="","",IF(D1551="","",IF(#REF!="Yes",_xll.BQL.Query(#REF!&amp;"get(dropna(matches(groupcut(#G,by=#peer,n=10),long_comp_name().value == value(long_comp_name().value,['"&amp;D1551&amp;"']).value),true)) for(members('besgcov index'))","#asof",_xll.BQL.Date(#REF!),"#4 = classification_name(bics,4)","#3 = classification_name(bics,3)","#2 = classification_name(bics,2)","#if= "&amp;'[11]Peer Sheet'!$AE$2&amp;"","#Peer = "&amp;'[11]Peer Sheet'!$AE$3&amp;""),I1551)))</f>
        <v>#REF!</v>
      </c>
    </row>
    <row r="1552" spans="11:13">
      <c r="K1552" s="28" t="e">
        <f>IF(#REF!="","",IF(D1552="","",IFERROR(IF(#REF!="Yes",_xll.BQL.Query(#REF!&amp;"get(dropna(matches(groupcut(#E,by=#peer,n=10),long_comp_name().value == value(long_comp_name().value,['"&amp;D1552&amp;"']).value),true)) for(members('besgcov index'))","#asof",_xll.BQL.Date(#REF!),"#4 = classification_name(bics,4)","#3 = classification_name(bics,3)","#2 = classification_name(bics,2)","#if= "&amp;'[11]Peer Sheet'!$AE$2&amp;"","#Peer = "&amp;'[11]Peer Sheet'!$AE$3&amp;""),G1552)*1,"-")))</f>
        <v>#REF!</v>
      </c>
      <c r="L1552" s="28" t="e">
        <f>IF(#REF!="","",IF(D1552="","",IF(#REF!="Yes",_xll.BQL.Query(#REF!&amp;"get(dropna(matches(groupcut(#S,by=#peer,n=10),long_comp_name().value == value(long_comp_name().value,['"&amp;D1552&amp;"']).value),true)) for(members('besgcov index'))","#asof",_xll.BQL.Date(#REF!),"#4 = classification_name(bics,4)","#3 = classification_name(bics,3)","#2 = classification_name(bics,2)","#if= "&amp;'[11]Peer Sheet'!$AE$2&amp;"","#Peer = "&amp;'[11]Peer Sheet'!$AE$3&amp;""),H1552)))</f>
        <v>#REF!</v>
      </c>
      <c r="M1552" s="28" t="e">
        <f>IF(#REF!="","",IF(D1552="","",IF(#REF!="Yes",_xll.BQL.Query(#REF!&amp;"get(dropna(matches(groupcut(#G,by=#peer,n=10),long_comp_name().value == value(long_comp_name().value,['"&amp;D1552&amp;"']).value),true)) for(members('besgcov index'))","#asof",_xll.BQL.Date(#REF!),"#4 = classification_name(bics,4)","#3 = classification_name(bics,3)","#2 = classification_name(bics,2)","#if= "&amp;'[11]Peer Sheet'!$AE$2&amp;"","#Peer = "&amp;'[11]Peer Sheet'!$AE$3&amp;""),I1552)))</f>
        <v>#REF!</v>
      </c>
    </row>
    <row r="1553" spans="11:13">
      <c r="K1553" s="28" t="e">
        <f>IF(#REF!="","",IF(D1553="","",IFERROR(IF(#REF!="Yes",_xll.BQL.Query(#REF!&amp;"get(dropna(matches(groupcut(#E,by=#peer,n=10),long_comp_name().value == value(long_comp_name().value,['"&amp;D1553&amp;"']).value),true)) for(members('besgcov index'))","#asof",_xll.BQL.Date(#REF!),"#4 = classification_name(bics,4)","#3 = classification_name(bics,3)","#2 = classification_name(bics,2)","#if= "&amp;'[11]Peer Sheet'!$AE$2&amp;"","#Peer = "&amp;'[11]Peer Sheet'!$AE$3&amp;""),G1553)*1,"-")))</f>
        <v>#REF!</v>
      </c>
      <c r="L1553" s="28" t="e">
        <f>IF(#REF!="","",IF(D1553="","",IF(#REF!="Yes",_xll.BQL.Query(#REF!&amp;"get(dropna(matches(groupcut(#S,by=#peer,n=10),long_comp_name().value == value(long_comp_name().value,['"&amp;D1553&amp;"']).value),true)) for(members('besgcov index'))","#asof",_xll.BQL.Date(#REF!),"#4 = classification_name(bics,4)","#3 = classification_name(bics,3)","#2 = classification_name(bics,2)","#if= "&amp;'[11]Peer Sheet'!$AE$2&amp;"","#Peer = "&amp;'[11]Peer Sheet'!$AE$3&amp;""),H1553)))</f>
        <v>#REF!</v>
      </c>
      <c r="M1553" s="28" t="e">
        <f>IF(#REF!="","",IF(D1553="","",IF(#REF!="Yes",_xll.BQL.Query(#REF!&amp;"get(dropna(matches(groupcut(#G,by=#peer,n=10),long_comp_name().value == value(long_comp_name().value,['"&amp;D1553&amp;"']).value),true)) for(members('besgcov index'))","#asof",_xll.BQL.Date(#REF!),"#4 = classification_name(bics,4)","#3 = classification_name(bics,3)","#2 = classification_name(bics,2)","#if= "&amp;'[11]Peer Sheet'!$AE$2&amp;"","#Peer = "&amp;'[11]Peer Sheet'!$AE$3&amp;""),I1553)))</f>
        <v>#REF!</v>
      </c>
    </row>
    <row r="1554" spans="11:13">
      <c r="K1554" s="28" t="e">
        <f>IF(#REF!="","",IF(D1554="","",IFERROR(IF(#REF!="Yes",_xll.BQL.Query(#REF!&amp;"get(dropna(matches(groupcut(#E,by=#peer,n=10),long_comp_name().value == value(long_comp_name().value,['"&amp;D1554&amp;"']).value),true)) for(members('besgcov index'))","#asof",_xll.BQL.Date(#REF!),"#4 = classification_name(bics,4)","#3 = classification_name(bics,3)","#2 = classification_name(bics,2)","#if= "&amp;'[11]Peer Sheet'!$AE$2&amp;"","#Peer = "&amp;'[11]Peer Sheet'!$AE$3&amp;""),G1554)*1,"-")))</f>
        <v>#REF!</v>
      </c>
      <c r="L1554" s="28" t="e">
        <f>IF(#REF!="","",IF(D1554="","",IF(#REF!="Yes",_xll.BQL.Query(#REF!&amp;"get(dropna(matches(groupcut(#S,by=#peer,n=10),long_comp_name().value == value(long_comp_name().value,['"&amp;D1554&amp;"']).value),true)) for(members('besgcov index'))","#asof",_xll.BQL.Date(#REF!),"#4 = classification_name(bics,4)","#3 = classification_name(bics,3)","#2 = classification_name(bics,2)","#if= "&amp;'[11]Peer Sheet'!$AE$2&amp;"","#Peer = "&amp;'[11]Peer Sheet'!$AE$3&amp;""),H1554)))</f>
        <v>#REF!</v>
      </c>
      <c r="M1554" s="28" t="e">
        <f>IF(#REF!="","",IF(D1554="","",IF(#REF!="Yes",_xll.BQL.Query(#REF!&amp;"get(dropna(matches(groupcut(#G,by=#peer,n=10),long_comp_name().value == value(long_comp_name().value,['"&amp;D1554&amp;"']).value),true)) for(members('besgcov index'))","#asof",_xll.BQL.Date(#REF!),"#4 = classification_name(bics,4)","#3 = classification_name(bics,3)","#2 = classification_name(bics,2)","#if= "&amp;'[11]Peer Sheet'!$AE$2&amp;"","#Peer = "&amp;'[11]Peer Sheet'!$AE$3&amp;""),I1554)))</f>
        <v>#REF!</v>
      </c>
    </row>
    <row r="1555" spans="11:13">
      <c r="K1555" s="28" t="e">
        <f>IF(#REF!="","",IF(D1555="","",IFERROR(IF(#REF!="Yes",_xll.BQL.Query(#REF!&amp;"get(dropna(matches(groupcut(#E,by=#peer,n=10),long_comp_name().value == value(long_comp_name().value,['"&amp;D1555&amp;"']).value),true)) for(members('besgcov index'))","#asof",_xll.BQL.Date(#REF!),"#4 = classification_name(bics,4)","#3 = classification_name(bics,3)","#2 = classification_name(bics,2)","#if= "&amp;'[11]Peer Sheet'!$AE$2&amp;"","#Peer = "&amp;'[11]Peer Sheet'!$AE$3&amp;""),G1555)*1,"-")))</f>
        <v>#REF!</v>
      </c>
      <c r="L1555" s="28" t="e">
        <f>IF(#REF!="","",IF(D1555="","",IF(#REF!="Yes",_xll.BQL.Query(#REF!&amp;"get(dropna(matches(groupcut(#S,by=#peer,n=10),long_comp_name().value == value(long_comp_name().value,['"&amp;D1555&amp;"']).value),true)) for(members('besgcov index'))","#asof",_xll.BQL.Date(#REF!),"#4 = classification_name(bics,4)","#3 = classification_name(bics,3)","#2 = classification_name(bics,2)","#if= "&amp;'[11]Peer Sheet'!$AE$2&amp;"","#Peer = "&amp;'[11]Peer Sheet'!$AE$3&amp;""),H1555)))</f>
        <v>#REF!</v>
      </c>
      <c r="M1555" s="28" t="e">
        <f>IF(#REF!="","",IF(D1555="","",IF(#REF!="Yes",_xll.BQL.Query(#REF!&amp;"get(dropna(matches(groupcut(#G,by=#peer,n=10),long_comp_name().value == value(long_comp_name().value,['"&amp;D1555&amp;"']).value),true)) for(members('besgcov index'))","#asof",_xll.BQL.Date(#REF!),"#4 = classification_name(bics,4)","#3 = classification_name(bics,3)","#2 = classification_name(bics,2)","#if= "&amp;'[11]Peer Sheet'!$AE$2&amp;"","#Peer = "&amp;'[11]Peer Sheet'!$AE$3&amp;""),I1555)))</f>
        <v>#REF!</v>
      </c>
    </row>
    <row r="1556" spans="11:13">
      <c r="K1556" s="28" t="e">
        <f>IF(#REF!="","",IF(D1556="","",IFERROR(IF(#REF!="Yes",_xll.BQL.Query(#REF!&amp;"get(dropna(matches(groupcut(#E,by=#peer,n=10),long_comp_name().value == value(long_comp_name().value,['"&amp;D1556&amp;"']).value),true)) for(members('besgcov index'))","#asof",_xll.BQL.Date(#REF!),"#4 = classification_name(bics,4)","#3 = classification_name(bics,3)","#2 = classification_name(bics,2)","#if= "&amp;'[11]Peer Sheet'!$AE$2&amp;"","#Peer = "&amp;'[11]Peer Sheet'!$AE$3&amp;""),G1556)*1,"-")))</f>
        <v>#REF!</v>
      </c>
      <c r="L1556" s="28" t="e">
        <f>IF(#REF!="","",IF(D1556="","",IF(#REF!="Yes",_xll.BQL.Query(#REF!&amp;"get(dropna(matches(groupcut(#S,by=#peer,n=10),long_comp_name().value == value(long_comp_name().value,['"&amp;D1556&amp;"']).value),true)) for(members('besgcov index'))","#asof",_xll.BQL.Date(#REF!),"#4 = classification_name(bics,4)","#3 = classification_name(bics,3)","#2 = classification_name(bics,2)","#if= "&amp;'[11]Peer Sheet'!$AE$2&amp;"","#Peer = "&amp;'[11]Peer Sheet'!$AE$3&amp;""),H1556)))</f>
        <v>#REF!</v>
      </c>
      <c r="M1556" s="28" t="e">
        <f>IF(#REF!="","",IF(D1556="","",IF(#REF!="Yes",_xll.BQL.Query(#REF!&amp;"get(dropna(matches(groupcut(#G,by=#peer,n=10),long_comp_name().value == value(long_comp_name().value,['"&amp;D1556&amp;"']).value),true)) for(members('besgcov index'))","#asof",_xll.BQL.Date(#REF!),"#4 = classification_name(bics,4)","#3 = classification_name(bics,3)","#2 = classification_name(bics,2)","#if= "&amp;'[11]Peer Sheet'!$AE$2&amp;"","#Peer = "&amp;'[11]Peer Sheet'!$AE$3&amp;""),I1556)))</f>
        <v>#REF!</v>
      </c>
    </row>
    <row r="1557" spans="11:13">
      <c r="K1557" s="28" t="e">
        <f>IF(#REF!="","",IF(D1557="","",IFERROR(IF(#REF!="Yes",_xll.BQL.Query(#REF!&amp;"get(dropna(matches(groupcut(#E,by=#peer,n=10),long_comp_name().value == value(long_comp_name().value,['"&amp;D1557&amp;"']).value),true)) for(members('besgcov index'))","#asof",_xll.BQL.Date(#REF!),"#4 = classification_name(bics,4)","#3 = classification_name(bics,3)","#2 = classification_name(bics,2)","#if= "&amp;'[11]Peer Sheet'!$AE$2&amp;"","#Peer = "&amp;'[11]Peer Sheet'!$AE$3&amp;""),G1557)*1,"-")))</f>
        <v>#REF!</v>
      </c>
      <c r="L1557" s="28" t="e">
        <f>IF(#REF!="","",IF(D1557="","",IF(#REF!="Yes",_xll.BQL.Query(#REF!&amp;"get(dropna(matches(groupcut(#S,by=#peer,n=10),long_comp_name().value == value(long_comp_name().value,['"&amp;D1557&amp;"']).value),true)) for(members('besgcov index'))","#asof",_xll.BQL.Date(#REF!),"#4 = classification_name(bics,4)","#3 = classification_name(bics,3)","#2 = classification_name(bics,2)","#if= "&amp;'[11]Peer Sheet'!$AE$2&amp;"","#Peer = "&amp;'[11]Peer Sheet'!$AE$3&amp;""),H1557)))</f>
        <v>#REF!</v>
      </c>
      <c r="M1557" s="28" t="e">
        <f>IF(#REF!="","",IF(D1557="","",IF(#REF!="Yes",_xll.BQL.Query(#REF!&amp;"get(dropna(matches(groupcut(#G,by=#peer,n=10),long_comp_name().value == value(long_comp_name().value,['"&amp;D1557&amp;"']).value),true)) for(members('besgcov index'))","#asof",_xll.BQL.Date(#REF!),"#4 = classification_name(bics,4)","#3 = classification_name(bics,3)","#2 = classification_name(bics,2)","#if= "&amp;'[11]Peer Sheet'!$AE$2&amp;"","#Peer = "&amp;'[11]Peer Sheet'!$AE$3&amp;""),I1557)))</f>
        <v>#REF!</v>
      </c>
    </row>
    <row r="1558" spans="11:13">
      <c r="K1558" s="28" t="e">
        <f>IF(#REF!="","",IF(D1558="","",IFERROR(IF(#REF!="Yes",_xll.BQL.Query(#REF!&amp;"get(dropna(matches(groupcut(#E,by=#peer,n=10),long_comp_name().value == value(long_comp_name().value,['"&amp;D1558&amp;"']).value),true)) for(members('besgcov index'))","#asof",_xll.BQL.Date(#REF!),"#4 = classification_name(bics,4)","#3 = classification_name(bics,3)","#2 = classification_name(bics,2)","#if= "&amp;'[11]Peer Sheet'!$AE$2&amp;"","#Peer = "&amp;'[11]Peer Sheet'!$AE$3&amp;""),G1558)*1,"-")))</f>
        <v>#REF!</v>
      </c>
      <c r="L1558" s="28" t="e">
        <f>IF(#REF!="","",IF(D1558="","",IF(#REF!="Yes",_xll.BQL.Query(#REF!&amp;"get(dropna(matches(groupcut(#S,by=#peer,n=10),long_comp_name().value == value(long_comp_name().value,['"&amp;D1558&amp;"']).value),true)) for(members('besgcov index'))","#asof",_xll.BQL.Date(#REF!),"#4 = classification_name(bics,4)","#3 = classification_name(bics,3)","#2 = classification_name(bics,2)","#if= "&amp;'[11]Peer Sheet'!$AE$2&amp;"","#Peer = "&amp;'[11]Peer Sheet'!$AE$3&amp;""),H1558)))</f>
        <v>#REF!</v>
      </c>
      <c r="M1558" s="28" t="e">
        <f>IF(#REF!="","",IF(D1558="","",IF(#REF!="Yes",_xll.BQL.Query(#REF!&amp;"get(dropna(matches(groupcut(#G,by=#peer,n=10),long_comp_name().value == value(long_comp_name().value,['"&amp;D1558&amp;"']).value),true)) for(members('besgcov index'))","#asof",_xll.BQL.Date(#REF!),"#4 = classification_name(bics,4)","#3 = classification_name(bics,3)","#2 = classification_name(bics,2)","#if= "&amp;'[11]Peer Sheet'!$AE$2&amp;"","#Peer = "&amp;'[11]Peer Sheet'!$AE$3&amp;""),I1558)))</f>
        <v>#REF!</v>
      </c>
    </row>
    <row r="1559" spans="11:13">
      <c r="K1559" s="28" t="e">
        <f>IF(#REF!="","",IF(D1559="","",IFERROR(IF(#REF!="Yes",_xll.BQL.Query(#REF!&amp;"get(dropna(matches(groupcut(#E,by=#peer,n=10),long_comp_name().value == value(long_comp_name().value,['"&amp;D1559&amp;"']).value),true)) for(members('besgcov index'))","#asof",_xll.BQL.Date(#REF!),"#4 = classification_name(bics,4)","#3 = classification_name(bics,3)","#2 = classification_name(bics,2)","#if= "&amp;'[11]Peer Sheet'!$AE$2&amp;"","#Peer = "&amp;'[11]Peer Sheet'!$AE$3&amp;""),G1559)*1,"-")))</f>
        <v>#REF!</v>
      </c>
      <c r="L1559" s="28" t="e">
        <f>IF(#REF!="","",IF(D1559="","",IF(#REF!="Yes",_xll.BQL.Query(#REF!&amp;"get(dropna(matches(groupcut(#S,by=#peer,n=10),long_comp_name().value == value(long_comp_name().value,['"&amp;D1559&amp;"']).value),true)) for(members('besgcov index'))","#asof",_xll.BQL.Date(#REF!),"#4 = classification_name(bics,4)","#3 = classification_name(bics,3)","#2 = classification_name(bics,2)","#if= "&amp;'[11]Peer Sheet'!$AE$2&amp;"","#Peer = "&amp;'[11]Peer Sheet'!$AE$3&amp;""),H1559)))</f>
        <v>#REF!</v>
      </c>
      <c r="M1559" s="28" t="e">
        <f>IF(#REF!="","",IF(D1559="","",IF(#REF!="Yes",_xll.BQL.Query(#REF!&amp;"get(dropna(matches(groupcut(#G,by=#peer,n=10),long_comp_name().value == value(long_comp_name().value,['"&amp;D1559&amp;"']).value),true)) for(members('besgcov index'))","#asof",_xll.BQL.Date(#REF!),"#4 = classification_name(bics,4)","#3 = classification_name(bics,3)","#2 = classification_name(bics,2)","#if= "&amp;'[11]Peer Sheet'!$AE$2&amp;"","#Peer = "&amp;'[11]Peer Sheet'!$AE$3&amp;""),I1559)))</f>
        <v>#REF!</v>
      </c>
    </row>
    <row r="1560" spans="11:13">
      <c r="K1560" s="28" t="e">
        <f>IF(#REF!="","",IF(D1560="","",IFERROR(IF(#REF!="Yes",_xll.BQL.Query(#REF!&amp;"get(dropna(matches(groupcut(#E,by=#peer,n=10),long_comp_name().value == value(long_comp_name().value,['"&amp;D1560&amp;"']).value),true)) for(members('besgcov index'))","#asof",_xll.BQL.Date(#REF!),"#4 = classification_name(bics,4)","#3 = classification_name(bics,3)","#2 = classification_name(bics,2)","#if= "&amp;'[11]Peer Sheet'!$AE$2&amp;"","#Peer = "&amp;'[11]Peer Sheet'!$AE$3&amp;""),G1560)*1,"-")))</f>
        <v>#REF!</v>
      </c>
      <c r="L1560" s="28" t="e">
        <f>IF(#REF!="","",IF(D1560="","",IF(#REF!="Yes",_xll.BQL.Query(#REF!&amp;"get(dropna(matches(groupcut(#S,by=#peer,n=10),long_comp_name().value == value(long_comp_name().value,['"&amp;D1560&amp;"']).value),true)) for(members('besgcov index'))","#asof",_xll.BQL.Date(#REF!),"#4 = classification_name(bics,4)","#3 = classification_name(bics,3)","#2 = classification_name(bics,2)","#if= "&amp;'[11]Peer Sheet'!$AE$2&amp;"","#Peer = "&amp;'[11]Peer Sheet'!$AE$3&amp;""),H1560)))</f>
        <v>#REF!</v>
      </c>
      <c r="M1560" s="28" t="e">
        <f>IF(#REF!="","",IF(D1560="","",IF(#REF!="Yes",_xll.BQL.Query(#REF!&amp;"get(dropna(matches(groupcut(#G,by=#peer,n=10),long_comp_name().value == value(long_comp_name().value,['"&amp;D1560&amp;"']).value),true)) for(members('besgcov index'))","#asof",_xll.BQL.Date(#REF!),"#4 = classification_name(bics,4)","#3 = classification_name(bics,3)","#2 = classification_name(bics,2)","#if= "&amp;'[11]Peer Sheet'!$AE$2&amp;"","#Peer = "&amp;'[11]Peer Sheet'!$AE$3&amp;""),I1560)))</f>
        <v>#REF!</v>
      </c>
    </row>
    <row r="1561" spans="11:13">
      <c r="K1561" s="28" t="e">
        <f>IF(#REF!="","",IF(D1561="","",IFERROR(IF(#REF!="Yes",_xll.BQL.Query(#REF!&amp;"get(dropna(matches(groupcut(#E,by=#peer,n=10),long_comp_name().value == value(long_comp_name().value,['"&amp;D1561&amp;"']).value),true)) for(members('besgcov index'))","#asof",_xll.BQL.Date(#REF!),"#4 = classification_name(bics,4)","#3 = classification_name(bics,3)","#2 = classification_name(bics,2)","#if= "&amp;'[11]Peer Sheet'!$AE$2&amp;"","#Peer = "&amp;'[11]Peer Sheet'!$AE$3&amp;""),G1561)*1,"-")))</f>
        <v>#REF!</v>
      </c>
      <c r="L1561" s="28" t="e">
        <f>IF(#REF!="","",IF(D1561="","",IF(#REF!="Yes",_xll.BQL.Query(#REF!&amp;"get(dropna(matches(groupcut(#S,by=#peer,n=10),long_comp_name().value == value(long_comp_name().value,['"&amp;D1561&amp;"']).value),true)) for(members('besgcov index'))","#asof",_xll.BQL.Date(#REF!),"#4 = classification_name(bics,4)","#3 = classification_name(bics,3)","#2 = classification_name(bics,2)","#if= "&amp;'[11]Peer Sheet'!$AE$2&amp;"","#Peer = "&amp;'[11]Peer Sheet'!$AE$3&amp;""),H1561)))</f>
        <v>#REF!</v>
      </c>
      <c r="M1561" s="28" t="e">
        <f>IF(#REF!="","",IF(D1561="","",IF(#REF!="Yes",_xll.BQL.Query(#REF!&amp;"get(dropna(matches(groupcut(#G,by=#peer,n=10),long_comp_name().value == value(long_comp_name().value,['"&amp;D1561&amp;"']).value),true)) for(members('besgcov index'))","#asof",_xll.BQL.Date(#REF!),"#4 = classification_name(bics,4)","#3 = classification_name(bics,3)","#2 = classification_name(bics,2)","#if= "&amp;'[11]Peer Sheet'!$AE$2&amp;"","#Peer = "&amp;'[11]Peer Sheet'!$AE$3&amp;""),I1561)))</f>
        <v>#REF!</v>
      </c>
    </row>
    <row r="1562" spans="11:13">
      <c r="K1562" s="28" t="e">
        <f>IF(#REF!="","",IF(D1562="","",IFERROR(IF(#REF!="Yes",_xll.BQL.Query(#REF!&amp;"get(dropna(matches(groupcut(#E,by=#peer,n=10),long_comp_name().value == value(long_comp_name().value,['"&amp;D1562&amp;"']).value),true)) for(members('besgcov index'))","#asof",_xll.BQL.Date(#REF!),"#4 = classification_name(bics,4)","#3 = classification_name(bics,3)","#2 = classification_name(bics,2)","#if= "&amp;'[11]Peer Sheet'!$AE$2&amp;"","#Peer = "&amp;'[11]Peer Sheet'!$AE$3&amp;""),G1562)*1,"-")))</f>
        <v>#REF!</v>
      </c>
      <c r="L1562" s="28" t="e">
        <f>IF(#REF!="","",IF(D1562="","",IF(#REF!="Yes",_xll.BQL.Query(#REF!&amp;"get(dropna(matches(groupcut(#S,by=#peer,n=10),long_comp_name().value == value(long_comp_name().value,['"&amp;D1562&amp;"']).value),true)) for(members('besgcov index'))","#asof",_xll.BQL.Date(#REF!),"#4 = classification_name(bics,4)","#3 = classification_name(bics,3)","#2 = classification_name(bics,2)","#if= "&amp;'[11]Peer Sheet'!$AE$2&amp;"","#Peer = "&amp;'[11]Peer Sheet'!$AE$3&amp;""),H1562)))</f>
        <v>#REF!</v>
      </c>
      <c r="M1562" s="28" t="e">
        <f>IF(#REF!="","",IF(D1562="","",IF(#REF!="Yes",_xll.BQL.Query(#REF!&amp;"get(dropna(matches(groupcut(#G,by=#peer,n=10),long_comp_name().value == value(long_comp_name().value,['"&amp;D1562&amp;"']).value),true)) for(members('besgcov index'))","#asof",_xll.BQL.Date(#REF!),"#4 = classification_name(bics,4)","#3 = classification_name(bics,3)","#2 = classification_name(bics,2)","#if= "&amp;'[11]Peer Sheet'!$AE$2&amp;"","#Peer = "&amp;'[11]Peer Sheet'!$AE$3&amp;""),I1562)))</f>
        <v>#REF!</v>
      </c>
    </row>
    <row r="1563" spans="11:13">
      <c r="K1563" s="28" t="e">
        <f>IF(#REF!="","",IF(D1563="","",IFERROR(IF(#REF!="Yes",_xll.BQL.Query(#REF!&amp;"get(dropna(matches(groupcut(#E,by=#peer,n=10),long_comp_name().value == value(long_comp_name().value,['"&amp;D1563&amp;"']).value),true)) for(members('besgcov index'))","#asof",_xll.BQL.Date(#REF!),"#4 = classification_name(bics,4)","#3 = classification_name(bics,3)","#2 = classification_name(bics,2)","#if= "&amp;'[11]Peer Sheet'!$AE$2&amp;"","#Peer = "&amp;'[11]Peer Sheet'!$AE$3&amp;""),G1563)*1,"-")))</f>
        <v>#REF!</v>
      </c>
      <c r="L1563" s="28" t="e">
        <f>IF(#REF!="","",IF(D1563="","",IF(#REF!="Yes",_xll.BQL.Query(#REF!&amp;"get(dropna(matches(groupcut(#S,by=#peer,n=10),long_comp_name().value == value(long_comp_name().value,['"&amp;D1563&amp;"']).value),true)) for(members('besgcov index'))","#asof",_xll.BQL.Date(#REF!),"#4 = classification_name(bics,4)","#3 = classification_name(bics,3)","#2 = classification_name(bics,2)","#if= "&amp;'[11]Peer Sheet'!$AE$2&amp;"","#Peer = "&amp;'[11]Peer Sheet'!$AE$3&amp;""),H1563)))</f>
        <v>#REF!</v>
      </c>
      <c r="M1563" s="28" t="e">
        <f>IF(#REF!="","",IF(D1563="","",IF(#REF!="Yes",_xll.BQL.Query(#REF!&amp;"get(dropna(matches(groupcut(#G,by=#peer,n=10),long_comp_name().value == value(long_comp_name().value,['"&amp;D1563&amp;"']).value),true)) for(members('besgcov index'))","#asof",_xll.BQL.Date(#REF!),"#4 = classification_name(bics,4)","#3 = classification_name(bics,3)","#2 = classification_name(bics,2)","#if= "&amp;'[11]Peer Sheet'!$AE$2&amp;"","#Peer = "&amp;'[11]Peer Sheet'!$AE$3&amp;""),I1563)))</f>
        <v>#REF!</v>
      </c>
    </row>
    <row r="1564" spans="11:13">
      <c r="K1564" s="28" t="e">
        <f>IF(#REF!="","",IF(D1564="","",IFERROR(IF(#REF!="Yes",_xll.BQL.Query(#REF!&amp;"get(dropna(matches(groupcut(#E,by=#peer,n=10),long_comp_name().value == value(long_comp_name().value,['"&amp;D1564&amp;"']).value),true)) for(members('besgcov index'))","#asof",_xll.BQL.Date(#REF!),"#4 = classification_name(bics,4)","#3 = classification_name(bics,3)","#2 = classification_name(bics,2)","#if= "&amp;'[11]Peer Sheet'!$AE$2&amp;"","#Peer = "&amp;'[11]Peer Sheet'!$AE$3&amp;""),G1564)*1,"-")))</f>
        <v>#REF!</v>
      </c>
      <c r="L1564" s="28" t="e">
        <f>IF(#REF!="","",IF(D1564="","",IF(#REF!="Yes",_xll.BQL.Query(#REF!&amp;"get(dropna(matches(groupcut(#S,by=#peer,n=10),long_comp_name().value == value(long_comp_name().value,['"&amp;D1564&amp;"']).value),true)) for(members('besgcov index'))","#asof",_xll.BQL.Date(#REF!),"#4 = classification_name(bics,4)","#3 = classification_name(bics,3)","#2 = classification_name(bics,2)","#if= "&amp;'[11]Peer Sheet'!$AE$2&amp;"","#Peer = "&amp;'[11]Peer Sheet'!$AE$3&amp;""),H1564)))</f>
        <v>#REF!</v>
      </c>
      <c r="M1564" s="28" t="e">
        <f>IF(#REF!="","",IF(D1564="","",IF(#REF!="Yes",_xll.BQL.Query(#REF!&amp;"get(dropna(matches(groupcut(#G,by=#peer,n=10),long_comp_name().value == value(long_comp_name().value,['"&amp;D1564&amp;"']).value),true)) for(members('besgcov index'))","#asof",_xll.BQL.Date(#REF!),"#4 = classification_name(bics,4)","#3 = classification_name(bics,3)","#2 = classification_name(bics,2)","#if= "&amp;'[11]Peer Sheet'!$AE$2&amp;"","#Peer = "&amp;'[11]Peer Sheet'!$AE$3&amp;""),I1564)))</f>
        <v>#REF!</v>
      </c>
    </row>
    <row r="1565" spans="11:13">
      <c r="K1565" s="28" t="e">
        <f>IF(#REF!="","",IF(D1565="","",IFERROR(IF(#REF!="Yes",_xll.BQL.Query(#REF!&amp;"get(dropna(matches(groupcut(#E,by=#peer,n=10),long_comp_name().value == value(long_comp_name().value,['"&amp;D1565&amp;"']).value),true)) for(members('besgcov index'))","#asof",_xll.BQL.Date(#REF!),"#4 = classification_name(bics,4)","#3 = classification_name(bics,3)","#2 = classification_name(bics,2)","#if= "&amp;'[11]Peer Sheet'!$AE$2&amp;"","#Peer = "&amp;'[11]Peer Sheet'!$AE$3&amp;""),G1565)*1,"-")))</f>
        <v>#REF!</v>
      </c>
      <c r="L1565" s="28" t="e">
        <f>IF(#REF!="","",IF(D1565="","",IF(#REF!="Yes",_xll.BQL.Query(#REF!&amp;"get(dropna(matches(groupcut(#S,by=#peer,n=10),long_comp_name().value == value(long_comp_name().value,['"&amp;D1565&amp;"']).value),true)) for(members('besgcov index'))","#asof",_xll.BQL.Date(#REF!),"#4 = classification_name(bics,4)","#3 = classification_name(bics,3)","#2 = classification_name(bics,2)","#if= "&amp;'[11]Peer Sheet'!$AE$2&amp;"","#Peer = "&amp;'[11]Peer Sheet'!$AE$3&amp;""),H1565)))</f>
        <v>#REF!</v>
      </c>
      <c r="M1565" s="28" t="e">
        <f>IF(#REF!="","",IF(D1565="","",IF(#REF!="Yes",_xll.BQL.Query(#REF!&amp;"get(dropna(matches(groupcut(#G,by=#peer,n=10),long_comp_name().value == value(long_comp_name().value,['"&amp;D1565&amp;"']).value),true)) for(members('besgcov index'))","#asof",_xll.BQL.Date(#REF!),"#4 = classification_name(bics,4)","#3 = classification_name(bics,3)","#2 = classification_name(bics,2)","#if= "&amp;'[11]Peer Sheet'!$AE$2&amp;"","#Peer = "&amp;'[11]Peer Sheet'!$AE$3&amp;""),I1565)))</f>
        <v>#REF!</v>
      </c>
    </row>
    <row r="1566" spans="11:13">
      <c r="K1566" s="28" t="e">
        <f>IF(#REF!="","",IF(D1566="","",IFERROR(IF(#REF!="Yes",_xll.BQL.Query(#REF!&amp;"get(dropna(matches(groupcut(#E,by=#peer,n=10),long_comp_name().value == value(long_comp_name().value,['"&amp;D1566&amp;"']).value),true)) for(members('besgcov index'))","#asof",_xll.BQL.Date(#REF!),"#4 = classification_name(bics,4)","#3 = classification_name(bics,3)","#2 = classification_name(bics,2)","#if= "&amp;'[11]Peer Sheet'!$AE$2&amp;"","#Peer = "&amp;'[11]Peer Sheet'!$AE$3&amp;""),G1566)*1,"-")))</f>
        <v>#REF!</v>
      </c>
      <c r="L1566" s="28" t="e">
        <f>IF(#REF!="","",IF(D1566="","",IF(#REF!="Yes",_xll.BQL.Query(#REF!&amp;"get(dropna(matches(groupcut(#S,by=#peer,n=10),long_comp_name().value == value(long_comp_name().value,['"&amp;D1566&amp;"']).value),true)) for(members('besgcov index'))","#asof",_xll.BQL.Date(#REF!),"#4 = classification_name(bics,4)","#3 = classification_name(bics,3)","#2 = classification_name(bics,2)","#if= "&amp;'[11]Peer Sheet'!$AE$2&amp;"","#Peer = "&amp;'[11]Peer Sheet'!$AE$3&amp;""),H1566)))</f>
        <v>#REF!</v>
      </c>
      <c r="M1566" s="28" t="e">
        <f>IF(#REF!="","",IF(D1566="","",IF(#REF!="Yes",_xll.BQL.Query(#REF!&amp;"get(dropna(matches(groupcut(#G,by=#peer,n=10),long_comp_name().value == value(long_comp_name().value,['"&amp;D1566&amp;"']).value),true)) for(members('besgcov index'))","#asof",_xll.BQL.Date(#REF!),"#4 = classification_name(bics,4)","#3 = classification_name(bics,3)","#2 = classification_name(bics,2)","#if= "&amp;'[11]Peer Sheet'!$AE$2&amp;"","#Peer = "&amp;'[11]Peer Sheet'!$AE$3&amp;""),I1566)))</f>
        <v>#REF!</v>
      </c>
    </row>
    <row r="1567" spans="11:13">
      <c r="K1567" s="28" t="e">
        <f>IF(#REF!="","",IF(D1567="","",IFERROR(IF(#REF!="Yes",_xll.BQL.Query(#REF!&amp;"get(dropna(matches(groupcut(#E,by=#peer,n=10),long_comp_name().value == value(long_comp_name().value,['"&amp;D1567&amp;"']).value),true)) for(members('besgcov index'))","#asof",_xll.BQL.Date(#REF!),"#4 = classification_name(bics,4)","#3 = classification_name(bics,3)","#2 = classification_name(bics,2)","#if= "&amp;'[11]Peer Sheet'!$AE$2&amp;"","#Peer = "&amp;'[11]Peer Sheet'!$AE$3&amp;""),G1567)*1,"-")))</f>
        <v>#REF!</v>
      </c>
      <c r="L1567" s="28" t="e">
        <f>IF(#REF!="","",IF(D1567="","",IF(#REF!="Yes",_xll.BQL.Query(#REF!&amp;"get(dropna(matches(groupcut(#S,by=#peer,n=10),long_comp_name().value == value(long_comp_name().value,['"&amp;D1567&amp;"']).value),true)) for(members('besgcov index'))","#asof",_xll.BQL.Date(#REF!),"#4 = classification_name(bics,4)","#3 = classification_name(bics,3)","#2 = classification_name(bics,2)","#if= "&amp;'[11]Peer Sheet'!$AE$2&amp;"","#Peer = "&amp;'[11]Peer Sheet'!$AE$3&amp;""),H1567)))</f>
        <v>#REF!</v>
      </c>
      <c r="M1567" s="28" t="e">
        <f>IF(#REF!="","",IF(D1567="","",IF(#REF!="Yes",_xll.BQL.Query(#REF!&amp;"get(dropna(matches(groupcut(#G,by=#peer,n=10),long_comp_name().value == value(long_comp_name().value,['"&amp;D1567&amp;"']).value),true)) for(members('besgcov index'))","#asof",_xll.BQL.Date(#REF!),"#4 = classification_name(bics,4)","#3 = classification_name(bics,3)","#2 = classification_name(bics,2)","#if= "&amp;'[11]Peer Sheet'!$AE$2&amp;"","#Peer = "&amp;'[11]Peer Sheet'!$AE$3&amp;""),I1567)))</f>
        <v>#REF!</v>
      </c>
    </row>
    <row r="1568" spans="11:13">
      <c r="K1568" s="28" t="e">
        <f>IF(#REF!="","",IF(D1568="","",IFERROR(IF(#REF!="Yes",_xll.BQL.Query(#REF!&amp;"get(dropna(matches(groupcut(#E,by=#peer,n=10),long_comp_name().value == value(long_comp_name().value,['"&amp;D1568&amp;"']).value),true)) for(members('besgcov index'))","#asof",_xll.BQL.Date(#REF!),"#4 = classification_name(bics,4)","#3 = classification_name(bics,3)","#2 = classification_name(bics,2)","#if= "&amp;'[11]Peer Sheet'!$AE$2&amp;"","#Peer = "&amp;'[11]Peer Sheet'!$AE$3&amp;""),G1568)*1,"-")))</f>
        <v>#REF!</v>
      </c>
      <c r="L1568" s="28" t="e">
        <f>IF(#REF!="","",IF(D1568="","",IF(#REF!="Yes",_xll.BQL.Query(#REF!&amp;"get(dropna(matches(groupcut(#S,by=#peer,n=10),long_comp_name().value == value(long_comp_name().value,['"&amp;D1568&amp;"']).value),true)) for(members('besgcov index'))","#asof",_xll.BQL.Date(#REF!),"#4 = classification_name(bics,4)","#3 = classification_name(bics,3)","#2 = classification_name(bics,2)","#if= "&amp;'[11]Peer Sheet'!$AE$2&amp;"","#Peer = "&amp;'[11]Peer Sheet'!$AE$3&amp;""),H1568)))</f>
        <v>#REF!</v>
      </c>
      <c r="M1568" s="28" t="e">
        <f>IF(#REF!="","",IF(D1568="","",IF(#REF!="Yes",_xll.BQL.Query(#REF!&amp;"get(dropna(matches(groupcut(#G,by=#peer,n=10),long_comp_name().value == value(long_comp_name().value,['"&amp;D1568&amp;"']).value),true)) for(members('besgcov index'))","#asof",_xll.BQL.Date(#REF!),"#4 = classification_name(bics,4)","#3 = classification_name(bics,3)","#2 = classification_name(bics,2)","#if= "&amp;'[11]Peer Sheet'!$AE$2&amp;"","#Peer = "&amp;'[11]Peer Sheet'!$AE$3&amp;""),I1568)))</f>
        <v>#REF!</v>
      </c>
    </row>
    <row r="1569" spans="11:13">
      <c r="K1569" s="28" t="e">
        <f>IF(#REF!="","",IF(D1569="","",IFERROR(IF(#REF!="Yes",_xll.BQL.Query(#REF!&amp;"get(dropna(matches(groupcut(#E,by=#peer,n=10),long_comp_name().value == value(long_comp_name().value,['"&amp;D1569&amp;"']).value),true)) for(members('besgcov index'))","#asof",_xll.BQL.Date(#REF!),"#4 = classification_name(bics,4)","#3 = classification_name(bics,3)","#2 = classification_name(bics,2)","#if= "&amp;'[11]Peer Sheet'!$AE$2&amp;"","#Peer = "&amp;'[11]Peer Sheet'!$AE$3&amp;""),G1569)*1,"-")))</f>
        <v>#REF!</v>
      </c>
      <c r="L1569" s="28" t="e">
        <f>IF(#REF!="","",IF(D1569="","",IF(#REF!="Yes",_xll.BQL.Query(#REF!&amp;"get(dropna(matches(groupcut(#S,by=#peer,n=10),long_comp_name().value == value(long_comp_name().value,['"&amp;D1569&amp;"']).value),true)) for(members('besgcov index'))","#asof",_xll.BQL.Date(#REF!),"#4 = classification_name(bics,4)","#3 = classification_name(bics,3)","#2 = classification_name(bics,2)","#if= "&amp;'[11]Peer Sheet'!$AE$2&amp;"","#Peer = "&amp;'[11]Peer Sheet'!$AE$3&amp;""),H1569)))</f>
        <v>#REF!</v>
      </c>
      <c r="M1569" s="28" t="e">
        <f>IF(#REF!="","",IF(D1569="","",IF(#REF!="Yes",_xll.BQL.Query(#REF!&amp;"get(dropna(matches(groupcut(#G,by=#peer,n=10),long_comp_name().value == value(long_comp_name().value,['"&amp;D1569&amp;"']).value),true)) for(members('besgcov index'))","#asof",_xll.BQL.Date(#REF!),"#4 = classification_name(bics,4)","#3 = classification_name(bics,3)","#2 = classification_name(bics,2)","#if= "&amp;'[11]Peer Sheet'!$AE$2&amp;"","#Peer = "&amp;'[11]Peer Sheet'!$AE$3&amp;""),I1569)))</f>
        <v>#REF!</v>
      </c>
    </row>
    <row r="1570" spans="11:13">
      <c r="K1570" s="28" t="e">
        <f>IF(#REF!="","",IF(D1570="","",IFERROR(IF(#REF!="Yes",_xll.BQL.Query(#REF!&amp;"get(dropna(matches(groupcut(#E,by=#peer,n=10),long_comp_name().value == value(long_comp_name().value,['"&amp;D1570&amp;"']).value),true)) for(members('besgcov index'))","#asof",_xll.BQL.Date(#REF!),"#4 = classification_name(bics,4)","#3 = classification_name(bics,3)","#2 = classification_name(bics,2)","#if= "&amp;'[11]Peer Sheet'!$AE$2&amp;"","#Peer = "&amp;'[11]Peer Sheet'!$AE$3&amp;""),G1570)*1,"-")))</f>
        <v>#REF!</v>
      </c>
      <c r="L1570" s="28" t="e">
        <f>IF(#REF!="","",IF(D1570="","",IF(#REF!="Yes",_xll.BQL.Query(#REF!&amp;"get(dropna(matches(groupcut(#S,by=#peer,n=10),long_comp_name().value == value(long_comp_name().value,['"&amp;D1570&amp;"']).value),true)) for(members('besgcov index'))","#asof",_xll.BQL.Date(#REF!),"#4 = classification_name(bics,4)","#3 = classification_name(bics,3)","#2 = classification_name(bics,2)","#if= "&amp;'[11]Peer Sheet'!$AE$2&amp;"","#Peer = "&amp;'[11]Peer Sheet'!$AE$3&amp;""),H1570)))</f>
        <v>#REF!</v>
      </c>
      <c r="M1570" s="28" t="e">
        <f>IF(#REF!="","",IF(D1570="","",IF(#REF!="Yes",_xll.BQL.Query(#REF!&amp;"get(dropna(matches(groupcut(#G,by=#peer,n=10),long_comp_name().value == value(long_comp_name().value,['"&amp;D1570&amp;"']).value),true)) for(members('besgcov index'))","#asof",_xll.BQL.Date(#REF!),"#4 = classification_name(bics,4)","#3 = classification_name(bics,3)","#2 = classification_name(bics,2)","#if= "&amp;'[11]Peer Sheet'!$AE$2&amp;"","#Peer = "&amp;'[11]Peer Sheet'!$AE$3&amp;""),I1570)))</f>
        <v>#REF!</v>
      </c>
    </row>
    <row r="1571" spans="11:13">
      <c r="K1571" s="28" t="e">
        <f>IF(#REF!="","",IF(D1571="","",IFERROR(IF(#REF!="Yes",_xll.BQL.Query(#REF!&amp;"get(dropna(matches(groupcut(#E,by=#peer,n=10),long_comp_name().value == value(long_comp_name().value,['"&amp;D1571&amp;"']).value),true)) for(members('besgcov index'))","#asof",_xll.BQL.Date(#REF!),"#4 = classification_name(bics,4)","#3 = classification_name(bics,3)","#2 = classification_name(bics,2)","#if= "&amp;'[11]Peer Sheet'!$AE$2&amp;"","#Peer = "&amp;'[11]Peer Sheet'!$AE$3&amp;""),G1571)*1,"-")))</f>
        <v>#REF!</v>
      </c>
      <c r="L1571" s="28" t="e">
        <f>IF(#REF!="","",IF(D1571="","",IF(#REF!="Yes",_xll.BQL.Query(#REF!&amp;"get(dropna(matches(groupcut(#S,by=#peer,n=10),long_comp_name().value == value(long_comp_name().value,['"&amp;D1571&amp;"']).value),true)) for(members('besgcov index'))","#asof",_xll.BQL.Date(#REF!),"#4 = classification_name(bics,4)","#3 = classification_name(bics,3)","#2 = classification_name(bics,2)","#if= "&amp;'[11]Peer Sheet'!$AE$2&amp;"","#Peer = "&amp;'[11]Peer Sheet'!$AE$3&amp;""),H1571)))</f>
        <v>#REF!</v>
      </c>
      <c r="M1571" s="28" t="e">
        <f>IF(#REF!="","",IF(D1571="","",IF(#REF!="Yes",_xll.BQL.Query(#REF!&amp;"get(dropna(matches(groupcut(#G,by=#peer,n=10),long_comp_name().value == value(long_comp_name().value,['"&amp;D1571&amp;"']).value),true)) for(members('besgcov index'))","#asof",_xll.BQL.Date(#REF!),"#4 = classification_name(bics,4)","#3 = classification_name(bics,3)","#2 = classification_name(bics,2)","#if= "&amp;'[11]Peer Sheet'!$AE$2&amp;"","#Peer = "&amp;'[11]Peer Sheet'!$AE$3&amp;""),I1571)))</f>
        <v>#REF!</v>
      </c>
    </row>
    <row r="1572" spans="11:13">
      <c r="K1572" s="28" t="e">
        <f>IF(#REF!="","",IF(D1572="","",IFERROR(IF(#REF!="Yes",_xll.BQL.Query(#REF!&amp;"get(dropna(matches(groupcut(#E,by=#peer,n=10),long_comp_name().value == value(long_comp_name().value,['"&amp;D1572&amp;"']).value),true)) for(members('besgcov index'))","#asof",_xll.BQL.Date(#REF!),"#4 = classification_name(bics,4)","#3 = classification_name(bics,3)","#2 = classification_name(bics,2)","#if= "&amp;'[11]Peer Sheet'!$AE$2&amp;"","#Peer = "&amp;'[11]Peer Sheet'!$AE$3&amp;""),G1572)*1,"-")))</f>
        <v>#REF!</v>
      </c>
      <c r="L1572" s="28" t="e">
        <f>IF(#REF!="","",IF(D1572="","",IF(#REF!="Yes",_xll.BQL.Query(#REF!&amp;"get(dropna(matches(groupcut(#S,by=#peer,n=10),long_comp_name().value == value(long_comp_name().value,['"&amp;D1572&amp;"']).value),true)) for(members('besgcov index'))","#asof",_xll.BQL.Date(#REF!),"#4 = classification_name(bics,4)","#3 = classification_name(bics,3)","#2 = classification_name(bics,2)","#if= "&amp;'[11]Peer Sheet'!$AE$2&amp;"","#Peer = "&amp;'[11]Peer Sheet'!$AE$3&amp;""),H1572)))</f>
        <v>#REF!</v>
      </c>
      <c r="M1572" s="28" t="e">
        <f>IF(#REF!="","",IF(D1572="","",IF(#REF!="Yes",_xll.BQL.Query(#REF!&amp;"get(dropna(matches(groupcut(#G,by=#peer,n=10),long_comp_name().value == value(long_comp_name().value,['"&amp;D1572&amp;"']).value),true)) for(members('besgcov index'))","#asof",_xll.BQL.Date(#REF!),"#4 = classification_name(bics,4)","#3 = classification_name(bics,3)","#2 = classification_name(bics,2)","#if= "&amp;'[11]Peer Sheet'!$AE$2&amp;"","#Peer = "&amp;'[11]Peer Sheet'!$AE$3&amp;""),I1572)))</f>
        <v>#REF!</v>
      </c>
    </row>
    <row r="1573" spans="11:13">
      <c r="K1573" s="28" t="e">
        <f>IF(#REF!="","",IF(D1573="","",IFERROR(IF(#REF!="Yes",_xll.BQL.Query(#REF!&amp;"get(dropna(matches(groupcut(#E,by=#peer,n=10),long_comp_name().value == value(long_comp_name().value,['"&amp;D1573&amp;"']).value),true)) for(members('besgcov index'))","#asof",_xll.BQL.Date(#REF!),"#4 = classification_name(bics,4)","#3 = classification_name(bics,3)","#2 = classification_name(bics,2)","#if= "&amp;'[11]Peer Sheet'!$AE$2&amp;"","#Peer = "&amp;'[11]Peer Sheet'!$AE$3&amp;""),G1573)*1,"-")))</f>
        <v>#REF!</v>
      </c>
      <c r="L1573" s="28" t="e">
        <f>IF(#REF!="","",IF(D1573="","",IF(#REF!="Yes",_xll.BQL.Query(#REF!&amp;"get(dropna(matches(groupcut(#S,by=#peer,n=10),long_comp_name().value == value(long_comp_name().value,['"&amp;D1573&amp;"']).value),true)) for(members('besgcov index'))","#asof",_xll.BQL.Date(#REF!),"#4 = classification_name(bics,4)","#3 = classification_name(bics,3)","#2 = classification_name(bics,2)","#if= "&amp;'[11]Peer Sheet'!$AE$2&amp;"","#Peer = "&amp;'[11]Peer Sheet'!$AE$3&amp;""),H1573)))</f>
        <v>#REF!</v>
      </c>
      <c r="M1573" s="28" t="e">
        <f>IF(#REF!="","",IF(D1573="","",IF(#REF!="Yes",_xll.BQL.Query(#REF!&amp;"get(dropna(matches(groupcut(#G,by=#peer,n=10),long_comp_name().value == value(long_comp_name().value,['"&amp;D1573&amp;"']).value),true)) for(members('besgcov index'))","#asof",_xll.BQL.Date(#REF!),"#4 = classification_name(bics,4)","#3 = classification_name(bics,3)","#2 = classification_name(bics,2)","#if= "&amp;'[11]Peer Sheet'!$AE$2&amp;"","#Peer = "&amp;'[11]Peer Sheet'!$AE$3&amp;""),I1573)))</f>
        <v>#REF!</v>
      </c>
    </row>
    <row r="1574" spans="11:13">
      <c r="K1574" s="28" t="e">
        <f>IF(#REF!="","",IF(D1574="","",IFERROR(IF(#REF!="Yes",_xll.BQL.Query(#REF!&amp;"get(dropna(matches(groupcut(#E,by=#peer,n=10),long_comp_name().value == value(long_comp_name().value,['"&amp;D1574&amp;"']).value),true)) for(members('besgcov index'))","#asof",_xll.BQL.Date(#REF!),"#4 = classification_name(bics,4)","#3 = classification_name(bics,3)","#2 = classification_name(bics,2)","#if= "&amp;'[11]Peer Sheet'!$AE$2&amp;"","#Peer = "&amp;'[11]Peer Sheet'!$AE$3&amp;""),G1574)*1,"-")))</f>
        <v>#REF!</v>
      </c>
      <c r="L1574" s="28" t="e">
        <f>IF(#REF!="","",IF(D1574="","",IF(#REF!="Yes",_xll.BQL.Query(#REF!&amp;"get(dropna(matches(groupcut(#S,by=#peer,n=10),long_comp_name().value == value(long_comp_name().value,['"&amp;D1574&amp;"']).value),true)) for(members('besgcov index'))","#asof",_xll.BQL.Date(#REF!),"#4 = classification_name(bics,4)","#3 = classification_name(bics,3)","#2 = classification_name(bics,2)","#if= "&amp;'[11]Peer Sheet'!$AE$2&amp;"","#Peer = "&amp;'[11]Peer Sheet'!$AE$3&amp;""),H1574)))</f>
        <v>#REF!</v>
      </c>
      <c r="M1574" s="28" t="e">
        <f>IF(#REF!="","",IF(D1574="","",IF(#REF!="Yes",_xll.BQL.Query(#REF!&amp;"get(dropna(matches(groupcut(#G,by=#peer,n=10),long_comp_name().value == value(long_comp_name().value,['"&amp;D1574&amp;"']).value),true)) for(members('besgcov index'))","#asof",_xll.BQL.Date(#REF!),"#4 = classification_name(bics,4)","#3 = classification_name(bics,3)","#2 = classification_name(bics,2)","#if= "&amp;'[11]Peer Sheet'!$AE$2&amp;"","#Peer = "&amp;'[11]Peer Sheet'!$AE$3&amp;""),I1574)))</f>
        <v>#REF!</v>
      </c>
    </row>
    <row r="1575" spans="11:13">
      <c r="K1575" s="28" t="e">
        <f>IF(#REF!="","",IF(D1575="","",IFERROR(IF(#REF!="Yes",_xll.BQL.Query(#REF!&amp;"get(dropna(matches(groupcut(#E,by=#peer,n=10),long_comp_name().value == value(long_comp_name().value,['"&amp;D1575&amp;"']).value),true)) for(members('besgcov index'))","#asof",_xll.BQL.Date(#REF!),"#4 = classification_name(bics,4)","#3 = classification_name(bics,3)","#2 = classification_name(bics,2)","#if= "&amp;'[11]Peer Sheet'!$AE$2&amp;"","#Peer = "&amp;'[11]Peer Sheet'!$AE$3&amp;""),G1575)*1,"-")))</f>
        <v>#REF!</v>
      </c>
      <c r="L1575" s="28" t="e">
        <f>IF(#REF!="","",IF(D1575="","",IF(#REF!="Yes",_xll.BQL.Query(#REF!&amp;"get(dropna(matches(groupcut(#S,by=#peer,n=10),long_comp_name().value == value(long_comp_name().value,['"&amp;D1575&amp;"']).value),true)) for(members('besgcov index'))","#asof",_xll.BQL.Date(#REF!),"#4 = classification_name(bics,4)","#3 = classification_name(bics,3)","#2 = classification_name(bics,2)","#if= "&amp;'[11]Peer Sheet'!$AE$2&amp;"","#Peer = "&amp;'[11]Peer Sheet'!$AE$3&amp;""),H1575)))</f>
        <v>#REF!</v>
      </c>
      <c r="M1575" s="28" t="e">
        <f>IF(#REF!="","",IF(D1575="","",IF(#REF!="Yes",_xll.BQL.Query(#REF!&amp;"get(dropna(matches(groupcut(#G,by=#peer,n=10),long_comp_name().value == value(long_comp_name().value,['"&amp;D1575&amp;"']).value),true)) for(members('besgcov index'))","#asof",_xll.BQL.Date(#REF!),"#4 = classification_name(bics,4)","#3 = classification_name(bics,3)","#2 = classification_name(bics,2)","#if= "&amp;'[11]Peer Sheet'!$AE$2&amp;"","#Peer = "&amp;'[11]Peer Sheet'!$AE$3&amp;""),I1575)))</f>
        <v>#REF!</v>
      </c>
    </row>
    <row r="1576" spans="11:13">
      <c r="K1576" s="28" t="e">
        <f>IF(#REF!="","",IF(D1576="","",IFERROR(IF(#REF!="Yes",_xll.BQL.Query(#REF!&amp;"get(dropna(matches(groupcut(#E,by=#peer,n=10),long_comp_name().value == value(long_comp_name().value,['"&amp;D1576&amp;"']).value),true)) for(members('besgcov index'))","#asof",_xll.BQL.Date(#REF!),"#4 = classification_name(bics,4)","#3 = classification_name(bics,3)","#2 = classification_name(bics,2)","#if= "&amp;'[11]Peer Sheet'!$AE$2&amp;"","#Peer = "&amp;'[11]Peer Sheet'!$AE$3&amp;""),G1576)*1,"-")))</f>
        <v>#REF!</v>
      </c>
      <c r="L1576" s="28" t="e">
        <f>IF(#REF!="","",IF(D1576="","",IF(#REF!="Yes",_xll.BQL.Query(#REF!&amp;"get(dropna(matches(groupcut(#S,by=#peer,n=10),long_comp_name().value == value(long_comp_name().value,['"&amp;D1576&amp;"']).value),true)) for(members('besgcov index'))","#asof",_xll.BQL.Date(#REF!),"#4 = classification_name(bics,4)","#3 = classification_name(bics,3)","#2 = classification_name(bics,2)","#if= "&amp;'[11]Peer Sheet'!$AE$2&amp;"","#Peer = "&amp;'[11]Peer Sheet'!$AE$3&amp;""),H1576)))</f>
        <v>#REF!</v>
      </c>
      <c r="M1576" s="28" t="e">
        <f>IF(#REF!="","",IF(D1576="","",IF(#REF!="Yes",_xll.BQL.Query(#REF!&amp;"get(dropna(matches(groupcut(#G,by=#peer,n=10),long_comp_name().value == value(long_comp_name().value,['"&amp;D1576&amp;"']).value),true)) for(members('besgcov index'))","#asof",_xll.BQL.Date(#REF!),"#4 = classification_name(bics,4)","#3 = classification_name(bics,3)","#2 = classification_name(bics,2)","#if= "&amp;'[11]Peer Sheet'!$AE$2&amp;"","#Peer = "&amp;'[11]Peer Sheet'!$AE$3&amp;""),I1576)))</f>
        <v>#REF!</v>
      </c>
    </row>
    <row r="1577" spans="11:13">
      <c r="K1577" s="28" t="e">
        <f>IF(#REF!="","",IF(D1577="","",IFERROR(IF(#REF!="Yes",_xll.BQL.Query(#REF!&amp;"get(dropna(matches(groupcut(#E,by=#peer,n=10),long_comp_name().value == value(long_comp_name().value,['"&amp;D1577&amp;"']).value),true)) for(members('besgcov index'))","#asof",_xll.BQL.Date(#REF!),"#4 = classification_name(bics,4)","#3 = classification_name(bics,3)","#2 = classification_name(bics,2)","#if= "&amp;'[11]Peer Sheet'!$AE$2&amp;"","#Peer = "&amp;'[11]Peer Sheet'!$AE$3&amp;""),G1577)*1,"-")))</f>
        <v>#REF!</v>
      </c>
      <c r="L1577" s="28" t="e">
        <f>IF(#REF!="","",IF(D1577="","",IF(#REF!="Yes",_xll.BQL.Query(#REF!&amp;"get(dropna(matches(groupcut(#S,by=#peer,n=10),long_comp_name().value == value(long_comp_name().value,['"&amp;D1577&amp;"']).value),true)) for(members('besgcov index'))","#asof",_xll.BQL.Date(#REF!),"#4 = classification_name(bics,4)","#3 = classification_name(bics,3)","#2 = classification_name(bics,2)","#if= "&amp;'[11]Peer Sheet'!$AE$2&amp;"","#Peer = "&amp;'[11]Peer Sheet'!$AE$3&amp;""),H1577)))</f>
        <v>#REF!</v>
      </c>
      <c r="M1577" s="28" t="e">
        <f>IF(#REF!="","",IF(D1577="","",IF(#REF!="Yes",_xll.BQL.Query(#REF!&amp;"get(dropna(matches(groupcut(#G,by=#peer,n=10),long_comp_name().value == value(long_comp_name().value,['"&amp;D1577&amp;"']).value),true)) for(members('besgcov index'))","#asof",_xll.BQL.Date(#REF!),"#4 = classification_name(bics,4)","#3 = classification_name(bics,3)","#2 = classification_name(bics,2)","#if= "&amp;'[11]Peer Sheet'!$AE$2&amp;"","#Peer = "&amp;'[11]Peer Sheet'!$AE$3&amp;""),I1577)))</f>
        <v>#REF!</v>
      </c>
    </row>
    <row r="1578" spans="11:13">
      <c r="K1578" s="28" t="e">
        <f>IF(#REF!="","",IF(D1578="","",IFERROR(IF(#REF!="Yes",_xll.BQL.Query(#REF!&amp;"get(dropna(matches(groupcut(#E,by=#peer,n=10),long_comp_name().value == value(long_comp_name().value,['"&amp;D1578&amp;"']).value),true)) for(members('besgcov index'))","#asof",_xll.BQL.Date(#REF!),"#4 = classification_name(bics,4)","#3 = classification_name(bics,3)","#2 = classification_name(bics,2)","#if= "&amp;'[11]Peer Sheet'!$AE$2&amp;"","#Peer = "&amp;'[11]Peer Sheet'!$AE$3&amp;""),G1578)*1,"-")))</f>
        <v>#REF!</v>
      </c>
      <c r="L1578" s="28" t="e">
        <f>IF(#REF!="","",IF(D1578="","",IF(#REF!="Yes",_xll.BQL.Query(#REF!&amp;"get(dropna(matches(groupcut(#S,by=#peer,n=10),long_comp_name().value == value(long_comp_name().value,['"&amp;D1578&amp;"']).value),true)) for(members('besgcov index'))","#asof",_xll.BQL.Date(#REF!),"#4 = classification_name(bics,4)","#3 = classification_name(bics,3)","#2 = classification_name(bics,2)","#if= "&amp;'[11]Peer Sheet'!$AE$2&amp;"","#Peer = "&amp;'[11]Peer Sheet'!$AE$3&amp;""),H1578)))</f>
        <v>#REF!</v>
      </c>
      <c r="M1578" s="28" t="e">
        <f>IF(#REF!="","",IF(D1578="","",IF(#REF!="Yes",_xll.BQL.Query(#REF!&amp;"get(dropna(matches(groupcut(#G,by=#peer,n=10),long_comp_name().value == value(long_comp_name().value,['"&amp;D1578&amp;"']).value),true)) for(members('besgcov index'))","#asof",_xll.BQL.Date(#REF!),"#4 = classification_name(bics,4)","#3 = classification_name(bics,3)","#2 = classification_name(bics,2)","#if= "&amp;'[11]Peer Sheet'!$AE$2&amp;"","#Peer = "&amp;'[11]Peer Sheet'!$AE$3&amp;""),I1578)))</f>
        <v>#REF!</v>
      </c>
    </row>
    <row r="1579" spans="11:13">
      <c r="K1579" s="28" t="e">
        <f>IF(#REF!="","",IF(D1579="","",IFERROR(IF(#REF!="Yes",_xll.BQL.Query(#REF!&amp;"get(dropna(matches(groupcut(#E,by=#peer,n=10),long_comp_name().value == value(long_comp_name().value,['"&amp;D1579&amp;"']).value),true)) for(members('besgcov index'))","#asof",_xll.BQL.Date(#REF!),"#4 = classification_name(bics,4)","#3 = classification_name(bics,3)","#2 = classification_name(bics,2)","#if= "&amp;'[11]Peer Sheet'!$AE$2&amp;"","#Peer = "&amp;'[11]Peer Sheet'!$AE$3&amp;""),G1579)*1,"-")))</f>
        <v>#REF!</v>
      </c>
      <c r="L1579" s="28" t="e">
        <f>IF(#REF!="","",IF(D1579="","",IF(#REF!="Yes",_xll.BQL.Query(#REF!&amp;"get(dropna(matches(groupcut(#S,by=#peer,n=10),long_comp_name().value == value(long_comp_name().value,['"&amp;D1579&amp;"']).value),true)) for(members('besgcov index'))","#asof",_xll.BQL.Date(#REF!),"#4 = classification_name(bics,4)","#3 = classification_name(bics,3)","#2 = classification_name(bics,2)","#if= "&amp;'[11]Peer Sheet'!$AE$2&amp;"","#Peer = "&amp;'[11]Peer Sheet'!$AE$3&amp;""),H1579)))</f>
        <v>#REF!</v>
      </c>
      <c r="M1579" s="28" t="e">
        <f>IF(#REF!="","",IF(D1579="","",IF(#REF!="Yes",_xll.BQL.Query(#REF!&amp;"get(dropna(matches(groupcut(#G,by=#peer,n=10),long_comp_name().value == value(long_comp_name().value,['"&amp;D1579&amp;"']).value),true)) for(members('besgcov index'))","#asof",_xll.BQL.Date(#REF!),"#4 = classification_name(bics,4)","#3 = classification_name(bics,3)","#2 = classification_name(bics,2)","#if= "&amp;'[11]Peer Sheet'!$AE$2&amp;"","#Peer = "&amp;'[11]Peer Sheet'!$AE$3&amp;""),I1579)))</f>
        <v>#REF!</v>
      </c>
    </row>
    <row r="1580" spans="11:13">
      <c r="K1580" s="28" t="e">
        <f>IF(#REF!="","",IF(D1580="","",IFERROR(IF(#REF!="Yes",_xll.BQL.Query(#REF!&amp;"get(dropna(matches(groupcut(#E,by=#peer,n=10),long_comp_name().value == value(long_comp_name().value,['"&amp;D1580&amp;"']).value),true)) for(members('besgcov index'))","#asof",_xll.BQL.Date(#REF!),"#4 = classification_name(bics,4)","#3 = classification_name(bics,3)","#2 = classification_name(bics,2)","#if= "&amp;'[11]Peer Sheet'!$AE$2&amp;"","#Peer = "&amp;'[11]Peer Sheet'!$AE$3&amp;""),G1580)*1,"-")))</f>
        <v>#REF!</v>
      </c>
      <c r="L1580" s="28" t="e">
        <f>IF(#REF!="","",IF(D1580="","",IF(#REF!="Yes",_xll.BQL.Query(#REF!&amp;"get(dropna(matches(groupcut(#S,by=#peer,n=10),long_comp_name().value == value(long_comp_name().value,['"&amp;D1580&amp;"']).value),true)) for(members('besgcov index'))","#asof",_xll.BQL.Date(#REF!),"#4 = classification_name(bics,4)","#3 = classification_name(bics,3)","#2 = classification_name(bics,2)","#if= "&amp;'[11]Peer Sheet'!$AE$2&amp;"","#Peer = "&amp;'[11]Peer Sheet'!$AE$3&amp;""),H1580)))</f>
        <v>#REF!</v>
      </c>
      <c r="M1580" s="28" t="e">
        <f>IF(#REF!="","",IF(D1580="","",IF(#REF!="Yes",_xll.BQL.Query(#REF!&amp;"get(dropna(matches(groupcut(#G,by=#peer,n=10),long_comp_name().value == value(long_comp_name().value,['"&amp;D1580&amp;"']).value),true)) for(members('besgcov index'))","#asof",_xll.BQL.Date(#REF!),"#4 = classification_name(bics,4)","#3 = classification_name(bics,3)","#2 = classification_name(bics,2)","#if= "&amp;'[11]Peer Sheet'!$AE$2&amp;"","#Peer = "&amp;'[11]Peer Sheet'!$AE$3&amp;""),I1580)))</f>
        <v>#REF!</v>
      </c>
    </row>
    <row r="1581" spans="11:13">
      <c r="K1581" s="28" t="e">
        <f>IF(#REF!="","",IF(D1581="","",IFERROR(IF(#REF!="Yes",_xll.BQL.Query(#REF!&amp;"get(dropna(matches(groupcut(#E,by=#peer,n=10),long_comp_name().value == value(long_comp_name().value,['"&amp;D1581&amp;"']).value),true)) for(members('besgcov index'))","#asof",_xll.BQL.Date(#REF!),"#4 = classification_name(bics,4)","#3 = classification_name(bics,3)","#2 = classification_name(bics,2)","#if= "&amp;'[11]Peer Sheet'!$AE$2&amp;"","#Peer = "&amp;'[11]Peer Sheet'!$AE$3&amp;""),G1581)*1,"-")))</f>
        <v>#REF!</v>
      </c>
      <c r="L1581" s="28" t="e">
        <f>IF(#REF!="","",IF(D1581="","",IF(#REF!="Yes",_xll.BQL.Query(#REF!&amp;"get(dropna(matches(groupcut(#S,by=#peer,n=10),long_comp_name().value == value(long_comp_name().value,['"&amp;D1581&amp;"']).value),true)) for(members('besgcov index'))","#asof",_xll.BQL.Date(#REF!),"#4 = classification_name(bics,4)","#3 = classification_name(bics,3)","#2 = classification_name(bics,2)","#if= "&amp;'[11]Peer Sheet'!$AE$2&amp;"","#Peer = "&amp;'[11]Peer Sheet'!$AE$3&amp;""),H1581)))</f>
        <v>#REF!</v>
      </c>
      <c r="M1581" s="28" t="e">
        <f>IF(#REF!="","",IF(D1581="","",IF(#REF!="Yes",_xll.BQL.Query(#REF!&amp;"get(dropna(matches(groupcut(#G,by=#peer,n=10),long_comp_name().value == value(long_comp_name().value,['"&amp;D1581&amp;"']).value),true)) for(members('besgcov index'))","#asof",_xll.BQL.Date(#REF!),"#4 = classification_name(bics,4)","#3 = classification_name(bics,3)","#2 = classification_name(bics,2)","#if= "&amp;'[11]Peer Sheet'!$AE$2&amp;"","#Peer = "&amp;'[11]Peer Sheet'!$AE$3&amp;""),I1581)))</f>
        <v>#REF!</v>
      </c>
    </row>
    <row r="1582" spans="11:13">
      <c r="K1582" s="28" t="e">
        <f>IF(#REF!="","",IF(D1582="","",IFERROR(IF(#REF!="Yes",_xll.BQL.Query(#REF!&amp;"get(dropna(matches(groupcut(#E,by=#peer,n=10),long_comp_name().value == value(long_comp_name().value,['"&amp;D1582&amp;"']).value),true)) for(members('besgcov index'))","#asof",_xll.BQL.Date(#REF!),"#4 = classification_name(bics,4)","#3 = classification_name(bics,3)","#2 = classification_name(bics,2)","#if= "&amp;'[11]Peer Sheet'!$AE$2&amp;"","#Peer = "&amp;'[11]Peer Sheet'!$AE$3&amp;""),G1582)*1,"-")))</f>
        <v>#REF!</v>
      </c>
      <c r="L1582" s="28" t="e">
        <f>IF(#REF!="","",IF(D1582="","",IF(#REF!="Yes",_xll.BQL.Query(#REF!&amp;"get(dropna(matches(groupcut(#S,by=#peer,n=10),long_comp_name().value == value(long_comp_name().value,['"&amp;D1582&amp;"']).value),true)) for(members('besgcov index'))","#asof",_xll.BQL.Date(#REF!),"#4 = classification_name(bics,4)","#3 = classification_name(bics,3)","#2 = classification_name(bics,2)","#if= "&amp;'[11]Peer Sheet'!$AE$2&amp;"","#Peer = "&amp;'[11]Peer Sheet'!$AE$3&amp;""),H1582)))</f>
        <v>#REF!</v>
      </c>
      <c r="M1582" s="28" t="e">
        <f>IF(#REF!="","",IF(D1582="","",IF(#REF!="Yes",_xll.BQL.Query(#REF!&amp;"get(dropna(matches(groupcut(#G,by=#peer,n=10),long_comp_name().value == value(long_comp_name().value,['"&amp;D1582&amp;"']).value),true)) for(members('besgcov index'))","#asof",_xll.BQL.Date(#REF!),"#4 = classification_name(bics,4)","#3 = classification_name(bics,3)","#2 = classification_name(bics,2)","#if= "&amp;'[11]Peer Sheet'!$AE$2&amp;"","#Peer = "&amp;'[11]Peer Sheet'!$AE$3&amp;""),I1582)))</f>
        <v>#REF!</v>
      </c>
    </row>
    <row r="1583" spans="11:13">
      <c r="K1583" s="28" t="e">
        <f>IF(#REF!="","",IF(D1583="","",IFERROR(IF(#REF!="Yes",_xll.BQL.Query(#REF!&amp;"get(dropna(matches(groupcut(#E,by=#peer,n=10),long_comp_name().value == value(long_comp_name().value,['"&amp;D1583&amp;"']).value),true)) for(members('besgcov index'))","#asof",_xll.BQL.Date(#REF!),"#4 = classification_name(bics,4)","#3 = classification_name(bics,3)","#2 = classification_name(bics,2)","#if= "&amp;'[11]Peer Sheet'!$AE$2&amp;"","#Peer = "&amp;'[11]Peer Sheet'!$AE$3&amp;""),G1583)*1,"-")))</f>
        <v>#REF!</v>
      </c>
      <c r="L1583" s="28" t="e">
        <f>IF(#REF!="","",IF(D1583="","",IF(#REF!="Yes",_xll.BQL.Query(#REF!&amp;"get(dropna(matches(groupcut(#S,by=#peer,n=10),long_comp_name().value == value(long_comp_name().value,['"&amp;D1583&amp;"']).value),true)) for(members('besgcov index'))","#asof",_xll.BQL.Date(#REF!),"#4 = classification_name(bics,4)","#3 = classification_name(bics,3)","#2 = classification_name(bics,2)","#if= "&amp;'[11]Peer Sheet'!$AE$2&amp;"","#Peer = "&amp;'[11]Peer Sheet'!$AE$3&amp;""),H1583)))</f>
        <v>#REF!</v>
      </c>
      <c r="M1583" s="28" t="e">
        <f>IF(#REF!="","",IF(D1583="","",IF(#REF!="Yes",_xll.BQL.Query(#REF!&amp;"get(dropna(matches(groupcut(#G,by=#peer,n=10),long_comp_name().value == value(long_comp_name().value,['"&amp;D1583&amp;"']).value),true)) for(members('besgcov index'))","#asof",_xll.BQL.Date(#REF!),"#4 = classification_name(bics,4)","#3 = classification_name(bics,3)","#2 = classification_name(bics,2)","#if= "&amp;'[11]Peer Sheet'!$AE$2&amp;"","#Peer = "&amp;'[11]Peer Sheet'!$AE$3&amp;""),I1583)))</f>
        <v>#REF!</v>
      </c>
    </row>
    <row r="1584" spans="11:13">
      <c r="K1584" s="28" t="e">
        <f>IF(#REF!="","",IF(D1584="","",IFERROR(IF(#REF!="Yes",_xll.BQL.Query(#REF!&amp;"get(dropna(matches(groupcut(#E,by=#peer,n=10),long_comp_name().value == value(long_comp_name().value,['"&amp;D1584&amp;"']).value),true)) for(members('besgcov index'))","#asof",_xll.BQL.Date(#REF!),"#4 = classification_name(bics,4)","#3 = classification_name(bics,3)","#2 = classification_name(bics,2)","#if= "&amp;'[11]Peer Sheet'!$AE$2&amp;"","#Peer = "&amp;'[11]Peer Sheet'!$AE$3&amp;""),G1584)*1,"-")))</f>
        <v>#REF!</v>
      </c>
      <c r="L1584" s="28" t="e">
        <f>IF(#REF!="","",IF(D1584="","",IF(#REF!="Yes",_xll.BQL.Query(#REF!&amp;"get(dropna(matches(groupcut(#S,by=#peer,n=10),long_comp_name().value == value(long_comp_name().value,['"&amp;D1584&amp;"']).value),true)) for(members('besgcov index'))","#asof",_xll.BQL.Date(#REF!),"#4 = classification_name(bics,4)","#3 = classification_name(bics,3)","#2 = classification_name(bics,2)","#if= "&amp;'[11]Peer Sheet'!$AE$2&amp;"","#Peer = "&amp;'[11]Peer Sheet'!$AE$3&amp;""),H1584)))</f>
        <v>#REF!</v>
      </c>
      <c r="M1584" s="28" t="e">
        <f>IF(#REF!="","",IF(D1584="","",IF(#REF!="Yes",_xll.BQL.Query(#REF!&amp;"get(dropna(matches(groupcut(#G,by=#peer,n=10),long_comp_name().value == value(long_comp_name().value,['"&amp;D1584&amp;"']).value),true)) for(members('besgcov index'))","#asof",_xll.BQL.Date(#REF!),"#4 = classification_name(bics,4)","#3 = classification_name(bics,3)","#2 = classification_name(bics,2)","#if= "&amp;'[11]Peer Sheet'!$AE$2&amp;"","#Peer = "&amp;'[11]Peer Sheet'!$AE$3&amp;""),I1584)))</f>
        <v>#REF!</v>
      </c>
    </row>
    <row r="1585" spans="11:13">
      <c r="K1585" s="28" t="e">
        <f>IF(#REF!="","",IF(D1585="","",IFERROR(IF(#REF!="Yes",_xll.BQL.Query(#REF!&amp;"get(dropna(matches(groupcut(#E,by=#peer,n=10),long_comp_name().value == value(long_comp_name().value,['"&amp;D1585&amp;"']).value),true)) for(members('besgcov index'))","#asof",_xll.BQL.Date(#REF!),"#4 = classification_name(bics,4)","#3 = classification_name(bics,3)","#2 = classification_name(bics,2)","#if= "&amp;'[11]Peer Sheet'!$AE$2&amp;"","#Peer = "&amp;'[11]Peer Sheet'!$AE$3&amp;""),G1585)*1,"-")))</f>
        <v>#REF!</v>
      </c>
      <c r="L1585" s="28" t="e">
        <f>IF(#REF!="","",IF(D1585="","",IF(#REF!="Yes",_xll.BQL.Query(#REF!&amp;"get(dropna(matches(groupcut(#S,by=#peer,n=10),long_comp_name().value == value(long_comp_name().value,['"&amp;D1585&amp;"']).value),true)) for(members('besgcov index'))","#asof",_xll.BQL.Date(#REF!),"#4 = classification_name(bics,4)","#3 = classification_name(bics,3)","#2 = classification_name(bics,2)","#if= "&amp;'[11]Peer Sheet'!$AE$2&amp;"","#Peer = "&amp;'[11]Peer Sheet'!$AE$3&amp;""),H1585)))</f>
        <v>#REF!</v>
      </c>
      <c r="M1585" s="28" t="e">
        <f>IF(#REF!="","",IF(D1585="","",IF(#REF!="Yes",_xll.BQL.Query(#REF!&amp;"get(dropna(matches(groupcut(#G,by=#peer,n=10),long_comp_name().value == value(long_comp_name().value,['"&amp;D1585&amp;"']).value),true)) for(members('besgcov index'))","#asof",_xll.BQL.Date(#REF!),"#4 = classification_name(bics,4)","#3 = classification_name(bics,3)","#2 = classification_name(bics,2)","#if= "&amp;'[11]Peer Sheet'!$AE$2&amp;"","#Peer = "&amp;'[11]Peer Sheet'!$AE$3&amp;""),I1585)))</f>
        <v>#REF!</v>
      </c>
    </row>
    <row r="1586" spans="11:13">
      <c r="K1586" s="28" t="e">
        <f>IF(#REF!="","",IF(D1586="","",IFERROR(IF(#REF!="Yes",_xll.BQL.Query(#REF!&amp;"get(dropna(matches(groupcut(#E,by=#peer,n=10),long_comp_name().value == value(long_comp_name().value,['"&amp;D1586&amp;"']).value),true)) for(members('besgcov index'))","#asof",_xll.BQL.Date(#REF!),"#4 = classification_name(bics,4)","#3 = classification_name(bics,3)","#2 = classification_name(bics,2)","#if= "&amp;'[11]Peer Sheet'!$AE$2&amp;"","#Peer = "&amp;'[11]Peer Sheet'!$AE$3&amp;""),G1586)*1,"-")))</f>
        <v>#REF!</v>
      </c>
      <c r="L1586" s="28" t="e">
        <f>IF(#REF!="","",IF(D1586="","",IF(#REF!="Yes",_xll.BQL.Query(#REF!&amp;"get(dropna(matches(groupcut(#S,by=#peer,n=10),long_comp_name().value == value(long_comp_name().value,['"&amp;D1586&amp;"']).value),true)) for(members('besgcov index'))","#asof",_xll.BQL.Date(#REF!),"#4 = classification_name(bics,4)","#3 = classification_name(bics,3)","#2 = classification_name(bics,2)","#if= "&amp;'[11]Peer Sheet'!$AE$2&amp;"","#Peer = "&amp;'[11]Peer Sheet'!$AE$3&amp;""),H1586)))</f>
        <v>#REF!</v>
      </c>
      <c r="M1586" s="28" t="e">
        <f>IF(#REF!="","",IF(D1586="","",IF(#REF!="Yes",_xll.BQL.Query(#REF!&amp;"get(dropna(matches(groupcut(#G,by=#peer,n=10),long_comp_name().value == value(long_comp_name().value,['"&amp;D1586&amp;"']).value),true)) for(members('besgcov index'))","#asof",_xll.BQL.Date(#REF!),"#4 = classification_name(bics,4)","#3 = classification_name(bics,3)","#2 = classification_name(bics,2)","#if= "&amp;'[11]Peer Sheet'!$AE$2&amp;"","#Peer = "&amp;'[11]Peer Sheet'!$AE$3&amp;""),I1586)))</f>
        <v>#REF!</v>
      </c>
    </row>
    <row r="1587" spans="11:13">
      <c r="K1587" s="28" t="e">
        <f>IF(#REF!="","",IF(D1587="","",IFERROR(IF(#REF!="Yes",_xll.BQL.Query(#REF!&amp;"get(dropna(matches(groupcut(#E,by=#peer,n=10),long_comp_name().value == value(long_comp_name().value,['"&amp;D1587&amp;"']).value),true)) for(members('besgcov index'))","#asof",_xll.BQL.Date(#REF!),"#4 = classification_name(bics,4)","#3 = classification_name(bics,3)","#2 = classification_name(bics,2)","#if= "&amp;'[11]Peer Sheet'!$AE$2&amp;"","#Peer = "&amp;'[11]Peer Sheet'!$AE$3&amp;""),G1587)*1,"-")))</f>
        <v>#REF!</v>
      </c>
      <c r="L1587" s="28" t="e">
        <f>IF(#REF!="","",IF(D1587="","",IF(#REF!="Yes",_xll.BQL.Query(#REF!&amp;"get(dropna(matches(groupcut(#S,by=#peer,n=10),long_comp_name().value == value(long_comp_name().value,['"&amp;D1587&amp;"']).value),true)) for(members('besgcov index'))","#asof",_xll.BQL.Date(#REF!),"#4 = classification_name(bics,4)","#3 = classification_name(bics,3)","#2 = classification_name(bics,2)","#if= "&amp;'[11]Peer Sheet'!$AE$2&amp;"","#Peer = "&amp;'[11]Peer Sheet'!$AE$3&amp;""),H1587)))</f>
        <v>#REF!</v>
      </c>
      <c r="M1587" s="28" t="e">
        <f>IF(#REF!="","",IF(D1587="","",IF(#REF!="Yes",_xll.BQL.Query(#REF!&amp;"get(dropna(matches(groupcut(#G,by=#peer,n=10),long_comp_name().value == value(long_comp_name().value,['"&amp;D1587&amp;"']).value),true)) for(members('besgcov index'))","#asof",_xll.BQL.Date(#REF!),"#4 = classification_name(bics,4)","#3 = classification_name(bics,3)","#2 = classification_name(bics,2)","#if= "&amp;'[11]Peer Sheet'!$AE$2&amp;"","#Peer = "&amp;'[11]Peer Sheet'!$AE$3&amp;""),I1587)))</f>
        <v>#REF!</v>
      </c>
    </row>
    <row r="1588" spans="11:13">
      <c r="K1588" s="28" t="e">
        <f>IF(#REF!="","",IF(D1588="","",IFERROR(IF(#REF!="Yes",_xll.BQL.Query(#REF!&amp;"get(dropna(matches(groupcut(#E,by=#peer,n=10),long_comp_name().value == value(long_comp_name().value,['"&amp;D1588&amp;"']).value),true)) for(members('besgcov index'))","#asof",_xll.BQL.Date(#REF!),"#4 = classification_name(bics,4)","#3 = classification_name(bics,3)","#2 = classification_name(bics,2)","#if= "&amp;'[11]Peer Sheet'!$AE$2&amp;"","#Peer = "&amp;'[11]Peer Sheet'!$AE$3&amp;""),G1588)*1,"-")))</f>
        <v>#REF!</v>
      </c>
      <c r="L1588" s="28" t="e">
        <f>IF(#REF!="","",IF(D1588="","",IF(#REF!="Yes",_xll.BQL.Query(#REF!&amp;"get(dropna(matches(groupcut(#S,by=#peer,n=10),long_comp_name().value == value(long_comp_name().value,['"&amp;D1588&amp;"']).value),true)) for(members('besgcov index'))","#asof",_xll.BQL.Date(#REF!),"#4 = classification_name(bics,4)","#3 = classification_name(bics,3)","#2 = classification_name(bics,2)","#if= "&amp;'[11]Peer Sheet'!$AE$2&amp;"","#Peer = "&amp;'[11]Peer Sheet'!$AE$3&amp;""),H1588)))</f>
        <v>#REF!</v>
      </c>
      <c r="M1588" s="28" t="e">
        <f>IF(#REF!="","",IF(D1588="","",IF(#REF!="Yes",_xll.BQL.Query(#REF!&amp;"get(dropna(matches(groupcut(#G,by=#peer,n=10),long_comp_name().value == value(long_comp_name().value,['"&amp;D1588&amp;"']).value),true)) for(members('besgcov index'))","#asof",_xll.BQL.Date(#REF!),"#4 = classification_name(bics,4)","#3 = classification_name(bics,3)","#2 = classification_name(bics,2)","#if= "&amp;'[11]Peer Sheet'!$AE$2&amp;"","#Peer = "&amp;'[11]Peer Sheet'!$AE$3&amp;""),I1588)))</f>
        <v>#REF!</v>
      </c>
    </row>
    <row r="1589" spans="11:13">
      <c r="K1589" s="28" t="e">
        <f>IF(#REF!="","",IF(D1589="","",IFERROR(IF(#REF!="Yes",_xll.BQL.Query(#REF!&amp;"get(dropna(matches(groupcut(#E,by=#peer,n=10),long_comp_name().value == value(long_comp_name().value,['"&amp;D1589&amp;"']).value),true)) for(members('besgcov index'))","#asof",_xll.BQL.Date(#REF!),"#4 = classification_name(bics,4)","#3 = classification_name(bics,3)","#2 = classification_name(bics,2)","#if= "&amp;'[11]Peer Sheet'!$AE$2&amp;"","#Peer = "&amp;'[11]Peer Sheet'!$AE$3&amp;""),G1589)*1,"-")))</f>
        <v>#REF!</v>
      </c>
      <c r="L1589" s="28" t="e">
        <f>IF(#REF!="","",IF(D1589="","",IF(#REF!="Yes",_xll.BQL.Query(#REF!&amp;"get(dropna(matches(groupcut(#S,by=#peer,n=10),long_comp_name().value == value(long_comp_name().value,['"&amp;D1589&amp;"']).value),true)) for(members('besgcov index'))","#asof",_xll.BQL.Date(#REF!),"#4 = classification_name(bics,4)","#3 = classification_name(bics,3)","#2 = classification_name(bics,2)","#if= "&amp;'[11]Peer Sheet'!$AE$2&amp;"","#Peer = "&amp;'[11]Peer Sheet'!$AE$3&amp;""),H1589)))</f>
        <v>#REF!</v>
      </c>
      <c r="M1589" s="28" t="e">
        <f>IF(#REF!="","",IF(D1589="","",IF(#REF!="Yes",_xll.BQL.Query(#REF!&amp;"get(dropna(matches(groupcut(#G,by=#peer,n=10),long_comp_name().value == value(long_comp_name().value,['"&amp;D1589&amp;"']).value),true)) for(members('besgcov index'))","#asof",_xll.BQL.Date(#REF!),"#4 = classification_name(bics,4)","#3 = classification_name(bics,3)","#2 = classification_name(bics,2)","#if= "&amp;'[11]Peer Sheet'!$AE$2&amp;"","#Peer = "&amp;'[11]Peer Sheet'!$AE$3&amp;""),I1589)))</f>
        <v>#REF!</v>
      </c>
    </row>
    <row r="1590" spans="11:13">
      <c r="K1590" s="28" t="e">
        <f>IF(#REF!="","",IF(D1590="","",IFERROR(IF(#REF!="Yes",_xll.BQL.Query(#REF!&amp;"get(dropna(matches(groupcut(#E,by=#peer,n=10),long_comp_name().value == value(long_comp_name().value,['"&amp;D1590&amp;"']).value),true)) for(members('besgcov index'))","#asof",_xll.BQL.Date(#REF!),"#4 = classification_name(bics,4)","#3 = classification_name(bics,3)","#2 = classification_name(bics,2)","#if= "&amp;'[11]Peer Sheet'!$AE$2&amp;"","#Peer = "&amp;'[11]Peer Sheet'!$AE$3&amp;""),G1590)*1,"-")))</f>
        <v>#REF!</v>
      </c>
      <c r="L1590" s="28" t="e">
        <f>IF(#REF!="","",IF(D1590="","",IF(#REF!="Yes",_xll.BQL.Query(#REF!&amp;"get(dropna(matches(groupcut(#S,by=#peer,n=10),long_comp_name().value == value(long_comp_name().value,['"&amp;D1590&amp;"']).value),true)) for(members('besgcov index'))","#asof",_xll.BQL.Date(#REF!),"#4 = classification_name(bics,4)","#3 = classification_name(bics,3)","#2 = classification_name(bics,2)","#if= "&amp;'[11]Peer Sheet'!$AE$2&amp;"","#Peer = "&amp;'[11]Peer Sheet'!$AE$3&amp;""),H1590)))</f>
        <v>#REF!</v>
      </c>
      <c r="M1590" s="28" t="e">
        <f>IF(#REF!="","",IF(D1590="","",IF(#REF!="Yes",_xll.BQL.Query(#REF!&amp;"get(dropna(matches(groupcut(#G,by=#peer,n=10),long_comp_name().value == value(long_comp_name().value,['"&amp;D1590&amp;"']).value),true)) for(members('besgcov index'))","#asof",_xll.BQL.Date(#REF!),"#4 = classification_name(bics,4)","#3 = classification_name(bics,3)","#2 = classification_name(bics,2)","#if= "&amp;'[11]Peer Sheet'!$AE$2&amp;"","#Peer = "&amp;'[11]Peer Sheet'!$AE$3&amp;""),I1590)))</f>
        <v>#REF!</v>
      </c>
    </row>
    <row r="1591" spans="11:13">
      <c r="K1591" s="28" t="e">
        <f>IF(#REF!="","",IF(D1591="","",IFERROR(IF(#REF!="Yes",_xll.BQL.Query(#REF!&amp;"get(dropna(matches(groupcut(#E,by=#peer,n=10),long_comp_name().value == value(long_comp_name().value,['"&amp;D1591&amp;"']).value),true)) for(members('besgcov index'))","#asof",_xll.BQL.Date(#REF!),"#4 = classification_name(bics,4)","#3 = classification_name(bics,3)","#2 = classification_name(bics,2)","#if= "&amp;'[11]Peer Sheet'!$AE$2&amp;"","#Peer = "&amp;'[11]Peer Sheet'!$AE$3&amp;""),G1591)*1,"-")))</f>
        <v>#REF!</v>
      </c>
      <c r="L1591" s="28" t="e">
        <f>IF(#REF!="","",IF(D1591="","",IF(#REF!="Yes",_xll.BQL.Query(#REF!&amp;"get(dropna(matches(groupcut(#S,by=#peer,n=10),long_comp_name().value == value(long_comp_name().value,['"&amp;D1591&amp;"']).value),true)) for(members('besgcov index'))","#asof",_xll.BQL.Date(#REF!),"#4 = classification_name(bics,4)","#3 = classification_name(bics,3)","#2 = classification_name(bics,2)","#if= "&amp;'[11]Peer Sheet'!$AE$2&amp;"","#Peer = "&amp;'[11]Peer Sheet'!$AE$3&amp;""),H1591)))</f>
        <v>#REF!</v>
      </c>
      <c r="M1591" s="28" t="e">
        <f>IF(#REF!="","",IF(D1591="","",IF(#REF!="Yes",_xll.BQL.Query(#REF!&amp;"get(dropna(matches(groupcut(#G,by=#peer,n=10),long_comp_name().value == value(long_comp_name().value,['"&amp;D1591&amp;"']).value),true)) for(members('besgcov index'))","#asof",_xll.BQL.Date(#REF!),"#4 = classification_name(bics,4)","#3 = classification_name(bics,3)","#2 = classification_name(bics,2)","#if= "&amp;'[11]Peer Sheet'!$AE$2&amp;"","#Peer = "&amp;'[11]Peer Sheet'!$AE$3&amp;""),I1591)))</f>
        <v>#REF!</v>
      </c>
    </row>
    <row r="1592" spans="11:13">
      <c r="K1592" s="28" t="e">
        <f>IF(#REF!="","",IF(D1592="","",IFERROR(IF(#REF!="Yes",_xll.BQL.Query(#REF!&amp;"get(dropna(matches(groupcut(#E,by=#peer,n=10),long_comp_name().value == value(long_comp_name().value,['"&amp;D1592&amp;"']).value),true)) for(members('besgcov index'))","#asof",_xll.BQL.Date(#REF!),"#4 = classification_name(bics,4)","#3 = classification_name(bics,3)","#2 = classification_name(bics,2)","#if= "&amp;'[11]Peer Sheet'!$AE$2&amp;"","#Peer = "&amp;'[11]Peer Sheet'!$AE$3&amp;""),G1592)*1,"-")))</f>
        <v>#REF!</v>
      </c>
      <c r="L1592" s="28" t="e">
        <f>IF(#REF!="","",IF(D1592="","",IF(#REF!="Yes",_xll.BQL.Query(#REF!&amp;"get(dropna(matches(groupcut(#S,by=#peer,n=10),long_comp_name().value == value(long_comp_name().value,['"&amp;D1592&amp;"']).value),true)) for(members('besgcov index'))","#asof",_xll.BQL.Date(#REF!),"#4 = classification_name(bics,4)","#3 = classification_name(bics,3)","#2 = classification_name(bics,2)","#if= "&amp;'[11]Peer Sheet'!$AE$2&amp;"","#Peer = "&amp;'[11]Peer Sheet'!$AE$3&amp;""),H1592)))</f>
        <v>#REF!</v>
      </c>
      <c r="M1592" s="28" t="e">
        <f>IF(#REF!="","",IF(D1592="","",IF(#REF!="Yes",_xll.BQL.Query(#REF!&amp;"get(dropna(matches(groupcut(#G,by=#peer,n=10),long_comp_name().value == value(long_comp_name().value,['"&amp;D1592&amp;"']).value),true)) for(members('besgcov index'))","#asof",_xll.BQL.Date(#REF!),"#4 = classification_name(bics,4)","#3 = classification_name(bics,3)","#2 = classification_name(bics,2)","#if= "&amp;'[11]Peer Sheet'!$AE$2&amp;"","#Peer = "&amp;'[11]Peer Sheet'!$AE$3&amp;""),I1592)))</f>
        <v>#REF!</v>
      </c>
    </row>
    <row r="1593" spans="11:13">
      <c r="K1593" s="28" t="e">
        <f>IF(#REF!="","",IF(D1593="","",IFERROR(IF(#REF!="Yes",_xll.BQL.Query(#REF!&amp;"get(dropna(matches(groupcut(#E,by=#peer,n=10),long_comp_name().value == value(long_comp_name().value,['"&amp;D1593&amp;"']).value),true)) for(members('besgcov index'))","#asof",_xll.BQL.Date(#REF!),"#4 = classification_name(bics,4)","#3 = classification_name(bics,3)","#2 = classification_name(bics,2)","#if= "&amp;'[11]Peer Sheet'!$AE$2&amp;"","#Peer = "&amp;'[11]Peer Sheet'!$AE$3&amp;""),G1593)*1,"-")))</f>
        <v>#REF!</v>
      </c>
      <c r="L1593" s="28" t="e">
        <f>IF(#REF!="","",IF(D1593="","",IF(#REF!="Yes",_xll.BQL.Query(#REF!&amp;"get(dropna(matches(groupcut(#S,by=#peer,n=10),long_comp_name().value == value(long_comp_name().value,['"&amp;D1593&amp;"']).value),true)) for(members('besgcov index'))","#asof",_xll.BQL.Date(#REF!),"#4 = classification_name(bics,4)","#3 = classification_name(bics,3)","#2 = classification_name(bics,2)","#if= "&amp;'[11]Peer Sheet'!$AE$2&amp;"","#Peer = "&amp;'[11]Peer Sheet'!$AE$3&amp;""),H1593)))</f>
        <v>#REF!</v>
      </c>
      <c r="M1593" s="28" t="e">
        <f>IF(#REF!="","",IF(D1593="","",IF(#REF!="Yes",_xll.BQL.Query(#REF!&amp;"get(dropna(matches(groupcut(#G,by=#peer,n=10),long_comp_name().value == value(long_comp_name().value,['"&amp;D1593&amp;"']).value),true)) for(members('besgcov index'))","#asof",_xll.BQL.Date(#REF!),"#4 = classification_name(bics,4)","#3 = classification_name(bics,3)","#2 = classification_name(bics,2)","#if= "&amp;'[11]Peer Sheet'!$AE$2&amp;"","#Peer = "&amp;'[11]Peer Sheet'!$AE$3&amp;""),I1593)))</f>
        <v>#REF!</v>
      </c>
    </row>
    <row r="1594" spans="11:13">
      <c r="K1594" s="28" t="e">
        <f>IF(#REF!="","",IF(D1594="","",IFERROR(IF(#REF!="Yes",_xll.BQL.Query(#REF!&amp;"get(dropna(matches(groupcut(#E,by=#peer,n=10),long_comp_name().value == value(long_comp_name().value,['"&amp;D1594&amp;"']).value),true)) for(members('besgcov index'))","#asof",_xll.BQL.Date(#REF!),"#4 = classification_name(bics,4)","#3 = classification_name(bics,3)","#2 = classification_name(bics,2)","#if= "&amp;'[11]Peer Sheet'!$AE$2&amp;"","#Peer = "&amp;'[11]Peer Sheet'!$AE$3&amp;""),G1594)*1,"-")))</f>
        <v>#REF!</v>
      </c>
      <c r="L1594" s="28" t="e">
        <f>IF(#REF!="","",IF(D1594="","",IF(#REF!="Yes",_xll.BQL.Query(#REF!&amp;"get(dropna(matches(groupcut(#S,by=#peer,n=10),long_comp_name().value == value(long_comp_name().value,['"&amp;D1594&amp;"']).value),true)) for(members('besgcov index'))","#asof",_xll.BQL.Date(#REF!),"#4 = classification_name(bics,4)","#3 = classification_name(bics,3)","#2 = classification_name(bics,2)","#if= "&amp;'[11]Peer Sheet'!$AE$2&amp;"","#Peer = "&amp;'[11]Peer Sheet'!$AE$3&amp;""),H1594)))</f>
        <v>#REF!</v>
      </c>
      <c r="M1594" s="28" t="e">
        <f>IF(#REF!="","",IF(D1594="","",IF(#REF!="Yes",_xll.BQL.Query(#REF!&amp;"get(dropna(matches(groupcut(#G,by=#peer,n=10),long_comp_name().value == value(long_comp_name().value,['"&amp;D1594&amp;"']).value),true)) for(members('besgcov index'))","#asof",_xll.BQL.Date(#REF!),"#4 = classification_name(bics,4)","#3 = classification_name(bics,3)","#2 = classification_name(bics,2)","#if= "&amp;'[11]Peer Sheet'!$AE$2&amp;"","#Peer = "&amp;'[11]Peer Sheet'!$AE$3&amp;""),I1594)))</f>
        <v>#REF!</v>
      </c>
    </row>
    <row r="1595" spans="11:13">
      <c r="K1595" s="28" t="e">
        <f>IF(#REF!="","",IF(D1595="","",IFERROR(IF(#REF!="Yes",_xll.BQL.Query(#REF!&amp;"get(dropna(matches(groupcut(#E,by=#peer,n=10),long_comp_name().value == value(long_comp_name().value,['"&amp;D1595&amp;"']).value),true)) for(members('besgcov index'))","#asof",_xll.BQL.Date(#REF!),"#4 = classification_name(bics,4)","#3 = classification_name(bics,3)","#2 = classification_name(bics,2)","#if= "&amp;'[11]Peer Sheet'!$AE$2&amp;"","#Peer = "&amp;'[11]Peer Sheet'!$AE$3&amp;""),G1595)*1,"-")))</f>
        <v>#REF!</v>
      </c>
      <c r="L1595" s="28" t="e">
        <f>IF(#REF!="","",IF(D1595="","",IF(#REF!="Yes",_xll.BQL.Query(#REF!&amp;"get(dropna(matches(groupcut(#S,by=#peer,n=10),long_comp_name().value == value(long_comp_name().value,['"&amp;D1595&amp;"']).value),true)) for(members('besgcov index'))","#asof",_xll.BQL.Date(#REF!),"#4 = classification_name(bics,4)","#3 = classification_name(bics,3)","#2 = classification_name(bics,2)","#if= "&amp;'[11]Peer Sheet'!$AE$2&amp;"","#Peer = "&amp;'[11]Peer Sheet'!$AE$3&amp;""),H1595)))</f>
        <v>#REF!</v>
      </c>
      <c r="M1595" s="28" t="e">
        <f>IF(#REF!="","",IF(D1595="","",IF(#REF!="Yes",_xll.BQL.Query(#REF!&amp;"get(dropna(matches(groupcut(#G,by=#peer,n=10),long_comp_name().value == value(long_comp_name().value,['"&amp;D1595&amp;"']).value),true)) for(members('besgcov index'))","#asof",_xll.BQL.Date(#REF!),"#4 = classification_name(bics,4)","#3 = classification_name(bics,3)","#2 = classification_name(bics,2)","#if= "&amp;'[11]Peer Sheet'!$AE$2&amp;"","#Peer = "&amp;'[11]Peer Sheet'!$AE$3&amp;""),I1595)))</f>
        <v>#REF!</v>
      </c>
    </row>
    <row r="1596" spans="11:13">
      <c r="K1596" s="28" t="e">
        <f>IF(#REF!="","",IF(D1596="","",IFERROR(IF(#REF!="Yes",_xll.BQL.Query(#REF!&amp;"get(dropna(matches(groupcut(#E,by=#peer,n=10),long_comp_name().value == value(long_comp_name().value,['"&amp;D1596&amp;"']).value),true)) for(members('besgcov index'))","#asof",_xll.BQL.Date(#REF!),"#4 = classification_name(bics,4)","#3 = classification_name(bics,3)","#2 = classification_name(bics,2)","#if= "&amp;'[11]Peer Sheet'!$AE$2&amp;"","#Peer = "&amp;'[11]Peer Sheet'!$AE$3&amp;""),G1596)*1,"-")))</f>
        <v>#REF!</v>
      </c>
      <c r="L1596" s="28" t="e">
        <f>IF(#REF!="","",IF(D1596="","",IF(#REF!="Yes",_xll.BQL.Query(#REF!&amp;"get(dropna(matches(groupcut(#S,by=#peer,n=10),long_comp_name().value == value(long_comp_name().value,['"&amp;D1596&amp;"']).value),true)) for(members('besgcov index'))","#asof",_xll.BQL.Date(#REF!),"#4 = classification_name(bics,4)","#3 = classification_name(bics,3)","#2 = classification_name(bics,2)","#if= "&amp;'[11]Peer Sheet'!$AE$2&amp;"","#Peer = "&amp;'[11]Peer Sheet'!$AE$3&amp;""),H1596)))</f>
        <v>#REF!</v>
      </c>
      <c r="M1596" s="28" t="e">
        <f>IF(#REF!="","",IF(D1596="","",IF(#REF!="Yes",_xll.BQL.Query(#REF!&amp;"get(dropna(matches(groupcut(#G,by=#peer,n=10),long_comp_name().value == value(long_comp_name().value,['"&amp;D1596&amp;"']).value),true)) for(members('besgcov index'))","#asof",_xll.BQL.Date(#REF!),"#4 = classification_name(bics,4)","#3 = classification_name(bics,3)","#2 = classification_name(bics,2)","#if= "&amp;'[11]Peer Sheet'!$AE$2&amp;"","#Peer = "&amp;'[11]Peer Sheet'!$AE$3&amp;""),I1596)))</f>
        <v>#REF!</v>
      </c>
    </row>
    <row r="1597" spans="11:13">
      <c r="K1597" s="28" t="e">
        <f>IF(#REF!="","",IF(D1597="","",IFERROR(IF(#REF!="Yes",_xll.BQL.Query(#REF!&amp;"get(dropna(matches(groupcut(#E,by=#peer,n=10),long_comp_name().value == value(long_comp_name().value,['"&amp;D1597&amp;"']).value),true)) for(members('besgcov index'))","#asof",_xll.BQL.Date(#REF!),"#4 = classification_name(bics,4)","#3 = classification_name(bics,3)","#2 = classification_name(bics,2)","#if= "&amp;'[11]Peer Sheet'!$AE$2&amp;"","#Peer = "&amp;'[11]Peer Sheet'!$AE$3&amp;""),G1597)*1,"-")))</f>
        <v>#REF!</v>
      </c>
      <c r="L1597" s="28" t="e">
        <f>IF(#REF!="","",IF(D1597="","",IF(#REF!="Yes",_xll.BQL.Query(#REF!&amp;"get(dropna(matches(groupcut(#S,by=#peer,n=10),long_comp_name().value == value(long_comp_name().value,['"&amp;D1597&amp;"']).value),true)) for(members('besgcov index'))","#asof",_xll.BQL.Date(#REF!),"#4 = classification_name(bics,4)","#3 = classification_name(bics,3)","#2 = classification_name(bics,2)","#if= "&amp;'[11]Peer Sheet'!$AE$2&amp;"","#Peer = "&amp;'[11]Peer Sheet'!$AE$3&amp;""),H1597)))</f>
        <v>#REF!</v>
      </c>
      <c r="M1597" s="28" t="e">
        <f>IF(#REF!="","",IF(D1597="","",IF(#REF!="Yes",_xll.BQL.Query(#REF!&amp;"get(dropna(matches(groupcut(#G,by=#peer,n=10),long_comp_name().value == value(long_comp_name().value,['"&amp;D1597&amp;"']).value),true)) for(members('besgcov index'))","#asof",_xll.BQL.Date(#REF!),"#4 = classification_name(bics,4)","#3 = classification_name(bics,3)","#2 = classification_name(bics,2)","#if= "&amp;'[11]Peer Sheet'!$AE$2&amp;"","#Peer = "&amp;'[11]Peer Sheet'!$AE$3&amp;""),I1597)))</f>
        <v>#REF!</v>
      </c>
    </row>
    <row r="1598" spans="11:13">
      <c r="K1598" s="28" t="e">
        <f>IF(#REF!="","",IF(D1598="","",IFERROR(IF(#REF!="Yes",_xll.BQL.Query(#REF!&amp;"get(dropna(matches(groupcut(#E,by=#peer,n=10),long_comp_name().value == value(long_comp_name().value,['"&amp;D1598&amp;"']).value),true)) for(members('besgcov index'))","#asof",_xll.BQL.Date(#REF!),"#4 = classification_name(bics,4)","#3 = classification_name(bics,3)","#2 = classification_name(bics,2)","#if= "&amp;'[11]Peer Sheet'!$AE$2&amp;"","#Peer = "&amp;'[11]Peer Sheet'!$AE$3&amp;""),G1598)*1,"-")))</f>
        <v>#REF!</v>
      </c>
      <c r="L1598" s="28" t="e">
        <f>IF(#REF!="","",IF(D1598="","",IF(#REF!="Yes",_xll.BQL.Query(#REF!&amp;"get(dropna(matches(groupcut(#S,by=#peer,n=10),long_comp_name().value == value(long_comp_name().value,['"&amp;D1598&amp;"']).value),true)) for(members('besgcov index'))","#asof",_xll.BQL.Date(#REF!),"#4 = classification_name(bics,4)","#3 = classification_name(bics,3)","#2 = classification_name(bics,2)","#if= "&amp;'[11]Peer Sheet'!$AE$2&amp;"","#Peer = "&amp;'[11]Peer Sheet'!$AE$3&amp;""),H1598)))</f>
        <v>#REF!</v>
      </c>
      <c r="M1598" s="28" t="e">
        <f>IF(#REF!="","",IF(D1598="","",IF(#REF!="Yes",_xll.BQL.Query(#REF!&amp;"get(dropna(matches(groupcut(#G,by=#peer,n=10),long_comp_name().value == value(long_comp_name().value,['"&amp;D1598&amp;"']).value),true)) for(members('besgcov index'))","#asof",_xll.BQL.Date(#REF!),"#4 = classification_name(bics,4)","#3 = classification_name(bics,3)","#2 = classification_name(bics,2)","#if= "&amp;'[11]Peer Sheet'!$AE$2&amp;"","#Peer = "&amp;'[11]Peer Sheet'!$AE$3&amp;""),I1598)))</f>
        <v>#REF!</v>
      </c>
    </row>
    <row r="1599" spans="11:13">
      <c r="K1599" s="28" t="e">
        <f>IF(#REF!="","",IF(D1599="","",IFERROR(IF(#REF!="Yes",_xll.BQL.Query(#REF!&amp;"get(dropna(matches(groupcut(#E,by=#peer,n=10),long_comp_name().value == value(long_comp_name().value,['"&amp;D1599&amp;"']).value),true)) for(members('besgcov index'))","#asof",_xll.BQL.Date(#REF!),"#4 = classification_name(bics,4)","#3 = classification_name(bics,3)","#2 = classification_name(bics,2)","#if= "&amp;'[11]Peer Sheet'!$AE$2&amp;"","#Peer = "&amp;'[11]Peer Sheet'!$AE$3&amp;""),G1599)*1,"-")))</f>
        <v>#REF!</v>
      </c>
      <c r="L1599" s="28" t="e">
        <f>IF(#REF!="","",IF(D1599="","",IF(#REF!="Yes",_xll.BQL.Query(#REF!&amp;"get(dropna(matches(groupcut(#S,by=#peer,n=10),long_comp_name().value == value(long_comp_name().value,['"&amp;D1599&amp;"']).value),true)) for(members('besgcov index'))","#asof",_xll.BQL.Date(#REF!),"#4 = classification_name(bics,4)","#3 = classification_name(bics,3)","#2 = classification_name(bics,2)","#if= "&amp;'[11]Peer Sheet'!$AE$2&amp;"","#Peer = "&amp;'[11]Peer Sheet'!$AE$3&amp;""),H1599)))</f>
        <v>#REF!</v>
      </c>
      <c r="M1599" s="28" t="e">
        <f>IF(#REF!="","",IF(D1599="","",IF(#REF!="Yes",_xll.BQL.Query(#REF!&amp;"get(dropna(matches(groupcut(#G,by=#peer,n=10),long_comp_name().value == value(long_comp_name().value,['"&amp;D1599&amp;"']).value),true)) for(members('besgcov index'))","#asof",_xll.BQL.Date(#REF!),"#4 = classification_name(bics,4)","#3 = classification_name(bics,3)","#2 = classification_name(bics,2)","#if= "&amp;'[11]Peer Sheet'!$AE$2&amp;"","#Peer = "&amp;'[11]Peer Sheet'!$AE$3&amp;""),I1599)))</f>
        <v>#REF!</v>
      </c>
    </row>
    <row r="1600" spans="11:13">
      <c r="K1600" s="28" t="e">
        <f>IF(#REF!="","",IF(D1600="","",IFERROR(IF(#REF!="Yes",_xll.BQL.Query(#REF!&amp;"get(dropna(matches(groupcut(#E,by=#peer,n=10),long_comp_name().value == value(long_comp_name().value,['"&amp;D1600&amp;"']).value),true)) for(members('besgcov index'))","#asof",_xll.BQL.Date(#REF!),"#4 = classification_name(bics,4)","#3 = classification_name(bics,3)","#2 = classification_name(bics,2)","#if= "&amp;'[11]Peer Sheet'!$AE$2&amp;"","#Peer = "&amp;'[11]Peer Sheet'!$AE$3&amp;""),G1600)*1,"-")))</f>
        <v>#REF!</v>
      </c>
      <c r="L1600" s="28" t="e">
        <f>IF(#REF!="","",IF(D1600="","",IF(#REF!="Yes",_xll.BQL.Query(#REF!&amp;"get(dropna(matches(groupcut(#S,by=#peer,n=10),long_comp_name().value == value(long_comp_name().value,['"&amp;D1600&amp;"']).value),true)) for(members('besgcov index'))","#asof",_xll.BQL.Date(#REF!),"#4 = classification_name(bics,4)","#3 = classification_name(bics,3)","#2 = classification_name(bics,2)","#if= "&amp;'[11]Peer Sheet'!$AE$2&amp;"","#Peer = "&amp;'[11]Peer Sheet'!$AE$3&amp;""),H1600)))</f>
        <v>#REF!</v>
      </c>
      <c r="M1600" s="28" t="e">
        <f>IF(#REF!="","",IF(D1600="","",IF(#REF!="Yes",_xll.BQL.Query(#REF!&amp;"get(dropna(matches(groupcut(#G,by=#peer,n=10),long_comp_name().value == value(long_comp_name().value,['"&amp;D1600&amp;"']).value),true)) for(members('besgcov index'))","#asof",_xll.BQL.Date(#REF!),"#4 = classification_name(bics,4)","#3 = classification_name(bics,3)","#2 = classification_name(bics,2)","#if= "&amp;'[11]Peer Sheet'!$AE$2&amp;"","#Peer = "&amp;'[11]Peer Sheet'!$AE$3&amp;""),I1600)))</f>
        <v>#REF!</v>
      </c>
    </row>
    <row r="1601" spans="11:13">
      <c r="K1601" s="28" t="e">
        <f>IF(#REF!="","",IF(D1601="","",IFERROR(IF(#REF!="Yes",_xll.BQL.Query(#REF!&amp;"get(dropna(matches(groupcut(#E,by=#peer,n=10),long_comp_name().value == value(long_comp_name().value,['"&amp;D1601&amp;"']).value),true)) for(members('besgcov index'))","#asof",_xll.BQL.Date(#REF!),"#4 = classification_name(bics,4)","#3 = classification_name(bics,3)","#2 = classification_name(bics,2)","#if= "&amp;'[11]Peer Sheet'!$AE$2&amp;"","#Peer = "&amp;'[11]Peer Sheet'!$AE$3&amp;""),G1601)*1,"-")))</f>
        <v>#REF!</v>
      </c>
      <c r="L1601" s="28" t="e">
        <f>IF(#REF!="","",IF(D1601="","",IF(#REF!="Yes",_xll.BQL.Query(#REF!&amp;"get(dropna(matches(groupcut(#S,by=#peer,n=10),long_comp_name().value == value(long_comp_name().value,['"&amp;D1601&amp;"']).value),true)) for(members('besgcov index'))","#asof",_xll.BQL.Date(#REF!),"#4 = classification_name(bics,4)","#3 = classification_name(bics,3)","#2 = classification_name(bics,2)","#if= "&amp;'[11]Peer Sheet'!$AE$2&amp;"","#Peer = "&amp;'[11]Peer Sheet'!$AE$3&amp;""),H1601)))</f>
        <v>#REF!</v>
      </c>
      <c r="M1601" s="28" t="e">
        <f>IF(#REF!="","",IF(D1601="","",IF(#REF!="Yes",_xll.BQL.Query(#REF!&amp;"get(dropna(matches(groupcut(#G,by=#peer,n=10),long_comp_name().value == value(long_comp_name().value,['"&amp;D1601&amp;"']).value),true)) for(members('besgcov index'))","#asof",_xll.BQL.Date(#REF!),"#4 = classification_name(bics,4)","#3 = classification_name(bics,3)","#2 = classification_name(bics,2)","#if= "&amp;'[11]Peer Sheet'!$AE$2&amp;"","#Peer = "&amp;'[11]Peer Sheet'!$AE$3&amp;""),I1601)))</f>
        <v>#REF!</v>
      </c>
    </row>
    <row r="1602" spans="11:13">
      <c r="K1602" s="28" t="e">
        <f>IF(#REF!="","",IF(D1602="","",IFERROR(IF(#REF!="Yes",_xll.BQL.Query(#REF!&amp;"get(dropna(matches(groupcut(#E,by=#peer,n=10),long_comp_name().value == value(long_comp_name().value,['"&amp;D1602&amp;"']).value),true)) for(members('besgcov index'))","#asof",_xll.BQL.Date(#REF!),"#4 = classification_name(bics,4)","#3 = classification_name(bics,3)","#2 = classification_name(bics,2)","#if= "&amp;'[11]Peer Sheet'!$AE$2&amp;"","#Peer = "&amp;'[11]Peer Sheet'!$AE$3&amp;""),G1602)*1,"-")))</f>
        <v>#REF!</v>
      </c>
      <c r="L1602" s="28" t="e">
        <f>IF(#REF!="","",IF(D1602="","",IF(#REF!="Yes",_xll.BQL.Query(#REF!&amp;"get(dropna(matches(groupcut(#S,by=#peer,n=10),long_comp_name().value == value(long_comp_name().value,['"&amp;D1602&amp;"']).value),true)) for(members('besgcov index'))","#asof",_xll.BQL.Date(#REF!),"#4 = classification_name(bics,4)","#3 = classification_name(bics,3)","#2 = classification_name(bics,2)","#if= "&amp;'[11]Peer Sheet'!$AE$2&amp;"","#Peer = "&amp;'[11]Peer Sheet'!$AE$3&amp;""),H1602)))</f>
        <v>#REF!</v>
      </c>
      <c r="M1602" s="28" t="e">
        <f>IF(#REF!="","",IF(D1602="","",IF(#REF!="Yes",_xll.BQL.Query(#REF!&amp;"get(dropna(matches(groupcut(#G,by=#peer,n=10),long_comp_name().value == value(long_comp_name().value,['"&amp;D1602&amp;"']).value),true)) for(members('besgcov index'))","#asof",_xll.BQL.Date(#REF!),"#4 = classification_name(bics,4)","#3 = classification_name(bics,3)","#2 = classification_name(bics,2)","#if= "&amp;'[11]Peer Sheet'!$AE$2&amp;"","#Peer = "&amp;'[11]Peer Sheet'!$AE$3&amp;""),I1602)))</f>
        <v>#REF!</v>
      </c>
    </row>
    <row r="1603" spans="11:13">
      <c r="K1603" s="28" t="e">
        <f>IF(#REF!="","",IF(D1603="","",IFERROR(IF(#REF!="Yes",_xll.BQL.Query(#REF!&amp;"get(dropna(matches(groupcut(#E,by=#peer,n=10),long_comp_name().value == value(long_comp_name().value,['"&amp;D1603&amp;"']).value),true)) for(members('besgcov index'))","#asof",_xll.BQL.Date(#REF!),"#4 = classification_name(bics,4)","#3 = classification_name(bics,3)","#2 = classification_name(bics,2)","#if= "&amp;'[11]Peer Sheet'!$AE$2&amp;"","#Peer = "&amp;'[11]Peer Sheet'!$AE$3&amp;""),G1603)*1,"-")))</f>
        <v>#REF!</v>
      </c>
      <c r="L1603" s="28" t="e">
        <f>IF(#REF!="","",IF(D1603="","",IF(#REF!="Yes",_xll.BQL.Query(#REF!&amp;"get(dropna(matches(groupcut(#S,by=#peer,n=10),long_comp_name().value == value(long_comp_name().value,['"&amp;D1603&amp;"']).value),true)) for(members('besgcov index'))","#asof",_xll.BQL.Date(#REF!),"#4 = classification_name(bics,4)","#3 = classification_name(bics,3)","#2 = classification_name(bics,2)","#if= "&amp;'[11]Peer Sheet'!$AE$2&amp;"","#Peer = "&amp;'[11]Peer Sheet'!$AE$3&amp;""),H1603)))</f>
        <v>#REF!</v>
      </c>
      <c r="M1603" s="28" t="e">
        <f>IF(#REF!="","",IF(D1603="","",IF(#REF!="Yes",_xll.BQL.Query(#REF!&amp;"get(dropna(matches(groupcut(#G,by=#peer,n=10),long_comp_name().value == value(long_comp_name().value,['"&amp;D1603&amp;"']).value),true)) for(members('besgcov index'))","#asof",_xll.BQL.Date(#REF!),"#4 = classification_name(bics,4)","#3 = classification_name(bics,3)","#2 = classification_name(bics,2)","#if= "&amp;'[11]Peer Sheet'!$AE$2&amp;"","#Peer = "&amp;'[11]Peer Sheet'!$AE$3&amp;""),I1603)))</f>
        <v>#REF!</v>
      </c>
    </row>
    <row r="1604" spans="11:13">
      <c r="K1604" s="28" t="e">
        <f>IF(#REF!="","",IF(D1604="","",IFERROR(IF(#REF!="Yes",_xll.BQL.Query(#REF!&amp;"get(dropna(matches(groupcut(#E,by=#peer,n=10),long_comp_name().value == value(long_comp_name().value,['"&amp;D1604&amp;"']).value),true)) for(members('besgcov index'))","#asof",_xll.BQL.Date(#REF!),"#4 = classification_name(bics,4)","#3 = classification_name(bics,3)","#2 = classification_name(bics,2)","#if= "&amp;'[11]Peer Sheet'!$AE$2&amp;"","#Peer = "&amp;'[11]Peer Sheet'!$AE$3&amp;""),G1604)*1,"-")))</f>
        <v>#REF!</v>
      </c>
      <c r="L1604" s="28" t="e">
        <f>IF(#REF!="","",IF(D1604="","",IF(#REF!="Yes",_xll.BQL.Query(#REF!&amp;"get(dropna(matches(groupcut(#S,by=#peer,n=10),long_comp_name().value == value(long_comp_name().value,['"&amp;D1604&amp;"']).value),true)) for(members('besgcov index'))","#asof",_xll.BQL.Date(#REF!),"#4 = classification_name(bics,4)","#3 = classification_name(bics,3)","#2 = classification_name(bics,2)","#if= "&amp;'[11]Peer Sheet'!$AE$2&amp;"","#Peer = "&amp;'[11]Peer Sheet'!$AE$3&amp;""),H1604)))</f>
        <v>#REF!</v>
      </c>
      <c r="M1604" s="28" t="e">
        <f>IF(#REF!="","",IF(D1604="","",IF(#REF!="Yes",_xll.BQL.Query(#REF!&amp;"get(dropna(matches(groupcut(#G,by=#peer,n=10),long_comp_name().value == value(long_comp_name().value,['"&amp;D1604&amp;"']).value),true)) for(members('besgcov index'))","#asof",_xll.BQL.Date(#REF!),"#4 = classification_name(bics,4)","#3 = classification_name(bics,3)","#2 = classification_name(bics,2)","#if= "&amp;'[11]Peer Sheet'!$AE$2&amp;"","#Peer = "&amp;'[11]Peer Sheet'!$AE$3&amp;""),I1604)))</f>
        <v>#REF!</v>
      </c>
    </row>
    <row r="1605" spans="11:13">
      <c r="K1605" s="28" t="e">
        <f>IF(#REF!="","",IF(D1605="","",IFERROR(IF(#REF!="Yes",_xll.BQL.Query(#REF!&amp;"get(dropna(matches(groupcut(#E,by=#peer,n=10),long_comp_name().value == value(long_comp_name().value,['"&amp;D1605&amp;"']).value),true)) for(members('besgcov index'))","#asof",_xll.BQL.Date(#REF!),"#4 = classification_name(bics,4)","#3 = classification_name(bics,3)","#2 = classification_name(bics,2)","#if= "&amp;'[11]Peer Sheet'!$AE$2&amp;"","#Peer = "&amp;'[11]Peer Sheet'!$AE$3&amp;""),G1605)*1,"-")))</f>
        <v>#REF!</v>
      </c>
      <c r="L1605" s="28" t="e">
        <f>IF(#REF!="","",IF(D1605="","",IF(#REF!="Yes",_xll.BQL.Query(#REF!&amp;"get(dropna(matches(groupcut(#S,by=#peer,n=10),long_comp_name().value == value(long_comp_name().value,['"&amp;D1605&amp;"']).value),true)) for(members('besgcov index'))","#asof",_xll.BQL.Date(#REF!),"#4 = classification_name(bics,4)","#3 = classification_name(bics,3)","#2 = classification_name(bics,2)","#if= "&amp;'[11]Peer Sheet'!$AE$2&amp;"","#Peer = "&amp;'[11]Peer Sheet'!$AE$3&amp;""),H1605)))</f>
        <v>#REF!</v>
      </c>
      <c r="M1605" s="28" t="e">
        <f>IF(#REF!="","",IF(D1605="","",IF(#REF!="Yes",_xll.BQL.Query(#REF!&amp;"get(dropna(matches(groupcut(#G,by=#peer,n=10),long_comp_name().value == value(long_comp_name().value,['"&amp;D1605&amp;"']).value),true)) for(members('besgcov index'))","#asof",_xll.BQL.Date(#REF!),"#4 = classification_name(bics,4)","#3 = classification_name(bics,3)","#2 = classification_name(bics,2)","#if= "&amp;'[11]Peer Sheet'!$AE$2&amp;"","#Peer = "&amp;'[11]Peer Sheet'!$AE$3&amp;""),I1605)))</f>
        <v>#REF!</v>
      </c>
    </row>
    <row r="1606" spans="11:13">
      <c r="K1606" s="28" t="e">
        <f>IF(#REF!="","",IF(D1606="","",IFERROR(IF(#REF!="Yes",_xll.BQL.Query(#REF!&amp;"get(dropna(matches(groupcut(#E,by=#peer,n=10),long_comp_name().value == value(long_comp_name().value,['"&amp;D1606&amp;"']).value),true)) for(members('besgcov index'))","#asof",_xll.BQL.Date(#REF!),"#4 = classification_name(bics,4)","#3 = classification_name(bics,3)","#2 = classification_name(bics,2)","#if= "&amp;'[11]Peer Sheet'!$AE$2&amp;"","#Peer = "&amp;'[11]Peer Sheet'!$AE$3&amp;""),G1606)*1,"-")))</f>
        <v>#REF!</v>
      </c>
      <c r="L1606" s="28" t="e">
        <f>IF(#REF!="","",IF(D1606="","",IF(#REF!="Yes",_xll.BQL.Query(#REF!&amp;"get(dropna(matches(groupcut(#S,by=#peer,n=10),long_comp_name().value == value(long_comp_name().value,['"&amp;D1606&amp;"']).value),true)) for(members('besgcov index'))","#asof",_xll.BQL.Date(#REF!),"#4 = classification_name(bics,4)","#3 = classification_name(bics,3)","#2 = classification_name(bics,2)","#if= "&amp;'[11]Peer Sheet'!$AE$2&amp;"","#Peer = "&amp;'[11]Peer Sheet'!$AE$3&amp;""),H1606)))</f>
        <v>#REF!</v>
      </c>
      <c r="M1606" s="28" t="e">
        <f>IF(#REF!="","",IF(D1606="","",IF(#REF!="Yes",_xll.BQL.Query(#REF!&amp;"get(dropna(matches(groupcut(#G,by=#peer,n=10),long_comp_name().value == value(long_comp_name().value,['"&amp;D1606&amp;"']).value),true)) for(members('besgcov index'))","#asof",_xll.BQL.Date(#REF!),"#4 = classification_name(bics,4)","#3 = classification_name(bics,3)","#2 = classification_name(bics,2)","#if= "&amp;'[11]Peer Sheet'!$AE$2&amp;"","#Peer = "&amp;'[11]Peer Sheet'!$AE$3&amp;""),I1606)))</f>
        <v>#REF!</v>
      </c>
    </row>
    <row r="1607" spans="11:13">
      <c r="K1607" s="28" t="e">
        <f>IF(#REF!="","",IF(D1607="","",IFERROR(IF(#REF!="Yes",_xll.BQL.Query(#REF!&amp;"get(dropna(matches(groupcut(#E,by=#peer,n=10),long_comp_name().value == value(long_comp_name().value,['"&amp;D1607&amp;"']).value),true)) for(members('besgcov index'))","#asof",_xll.BQL.Date(#REF!),"#4 = classification_name(bics,4)","#3 = classification_name(bics,3)","#2 = classification_name(bics,2)","#if= "&amp;'[11]Peer Sheet'!$AE$2&amp;"","#Peer = "&amp;'[11]Peer Sheet'!$AE$3&amp;""),G1607)*1,"-")))</f>
        <v>#REF!</v>
      </c>
      <c r="L1607" s="28" t="e">
        <f>IF(#REF!="","",IF(D1607="","",IF(#REF!="Yes",_xll.BQL.Query(#REF!&amp;"get(dropna(matches(groupcut(#S,by=#peer,n=10),long_comp_name().value == value(long_comp_name().value,['"&amp;D1607&amp;"']).value),true)) for(members('besgcov index'))","#asof",_xll.BQL.Date(#REF!),"#4 = classification_name(bics,4)","#3 = classification_name(bics,3)","#2 = classification_name(bics,2)","#if= "&amp;'[11]Peer Sheet'!$AE$2&amp;"","#Peer = "&amp;'[11]Peer Sheet'!$AE$3&amp;""),H1607)))</f>
        <v>#REF!</v>
      </c>
      <c r="M1607" s="28" t="e">
        <f>IF(#REF!="","",IF(D1607="","",IF(#REF!="Yes",_xll.BQL.Query(#REF!&amp;"get(dropna(matches(groupcut(#G,by=#peer,n=10),long_comp_name().value == value(long_comp_name().value,['"&amp;D1607&amp;"']).value),true)) for(members('besgcov index'))","#asof",_xll.BQL.Date(#REF!),"#4 = classification_name(bics,4)","#3 = classification_name(bics,3)","#2 = classification_name(bics,2)","#if= "&amp;'[11]Peer Sheet'!$AE$2&amp;"","#Peer = "&amp;'[11]Peer Sheet'!$AE$3&amp;""),I1607)))</f>
        <v>#REF!</v>
      </c>
    </row>
    <row r="1608" spans="11:13">
      <c r="K1608" s="28" t="e">
        <f>IF(#REF!="","",IF(D1608="","",IFERROR(IF(#REF!="Yes",_xll.BQL.Query(#REF!&amp;"get(dropna(matches(groupcut(#E,by=#peer,n=10),long_comp_name().value == value(long_comp_name().value,['"&amp;D1608&amp;"']).value),true)) for(members('besgcov index'))","#asof",_xll.BQL.Date(#REF!),"#4 = classification_name(bics,4)","#3 = classification_name(bics,3)","#2 = classification_name(bics,2)","#if= "&amp;'[11]Peer Sheet'!$AE$2&amp;"","#Peer = "&amp;'[11]Peer Sheet'!$AE$3&amp;""),G1608)*1,"-")))</f>
        <v>#REF!</v>
      </c>
      <c r="L1608" s="28" t="e">
        <f>IF(#REF!="","",IF(D1608="","",IF(#REF!="Yes",_xll.BQL.Query(#REF!&amp;"get(dropna(matches(groupcut(#S,by=#peer,n=10),long_comp_name().value == value(long_comp_name().value,['"&amp;D1608&amp;"']).value),true)) for(members('besgcov index'))","#asof",_xll.BQL.Date(#REF!),"#4 = classification_name(bics,4)","#3 = classification_name(bics,3)","#2 = classification_name(bics,2)","#if= "&amp;'[11]Peer Sheet'!$AE$2&amp;"","#Peer = "&amp;'[11]Peer Sheet'!$AE$3&amp;""),H1608)))</f>
        <v>#REF!</v>
      </c>
      <c r="M1608" s="28" t="e">
        <f>IF(#REF!="","",IF(D1608="","",IF(#REF!="Yes",_xll.BQL.Query(#REF!&amp;"get(dropna(matches(groupcut(#G,by=#peer,n=10),long_comp_name().value == value(long_comp_name().value,['"&amp;D1608&amp;"']).value),true)) for(members('besgcov index'))","#asof",_xll.BQL.Date(#REF!),"#4 = classification_name(bics,4)","#3 = classification_name(bics,3)","#2 = classification_name(bics,2)","#if= "&amp;'[11]Peer Sheet'!$AE$2&amp;"","#Peer = "&amp;'[11]Peer Sheet'!$AE$3&amp;""),I1608)))</f>
        <v>#REF!</v>
      </c>
    </row>
    <row r="1609" spans="11:13">
      <c r="K1609" s="28" t="e">
        <f>IF(#REF!="","",IF(D1609="","",IFERROR(IF(#REF!="Yes",_xll.BQL.Query(#REF!&amp;"get(dropna(matches(groupcut(#E,by=#peer,n=10),long_comp_name().value == value(long_comp_name().value,['"&amp;D1609&amp;"']).value),true)) for(members('besgcov index'))","#asof",_xll.BQL.Date(#REF!),"#4 = classification_name(bics,4)","#3 = classification_name(bics,3)","#2 = classification_name(bics,2)","#if= "&amp;'[11]Peer Sheet'!$AE$2&amp;"","#Peer = "&amp;'[11]Peer Sheet'!$AE$3&amp;""),G1609)*1,"-")))</f>
        <v>#REF!</v>
      </c>
      <c r="L1609" s="28" t="e">
        <f>IF(#REF!="","",IF(D1609="","",IF(#REF!="Yes",_xll.BQL.Query(#REF!&amp;"get(dropna(matches(groupcut(#S,by=#peer,n=10),long_comp_name().value == value(long_comp_name().value,['"&amp;D1609&amp;"']).value),true)) for(members('besgcov index'))","#asof",_xll.BQL.Date(#REF!),"#4 = classification_name(bics,4)","#3 = classification_name(bics,3)","#2 = classification_name(bics,2)","#if= "&amp;'[11]Peer Sheet'!$AE$2&amp;"","#Peer = "&amp;'[11]Peer Sheet'!$AE$3&amp;""),H1609)))</f>
        <v>#REF!</v>
      </c>
      <c r="M1609" s="28" t="e">
        <f>IF(#REF!="","",IF(D1609="","",IF(#REF!="Yes",_xll.BQL.Query(#REF!&amp;"get(dropna(matches(groupcut(#G,by=#peer,n=10),long_comp_name().value == value(long_comp_name().value,['"&amp;D1609&amp;"']).value),true)) for(members('besgcov index'))","#asof",_xll.BQL.Date(#REF!),"#4 = classification_name(bics,4)","#3 = classification_name(bics,3)","#2 = classification_name(bics,2)","#if= "&amp;'[11]Peer Sheet'!$AE$2&amp;"","#Peer = "&amp;'[11]Peer Sheet'!$AE$3&amp;""),I1609)))</f>
        <v>#REF!</v>
      </c>
    </row>
    <row r="1610" spans="11:13">
      <c r="K1610" s="28" t="e">
        <f>IF(#REF!="","",IF(D1610="","",IFERROR(IF(#REF!="Yes",_xll.BQL.Query(#REF!&amp;"get(dropna(matches(groupcut(#E,by=#peer,n=10),long_comp_name().value == value(long_comp_name().value,['"&amp;D1610&amp;"']).value),true)) for(members('besgcov index'))","#asof",_xll.BQL.Date(#REF!),"#4 = classification_name(bics,4)","#3 = classification_name(bics,3)","#2 = classification_name(bics,2)","#if= "&amp;'[11]Peer Sheet'!$AE$2&amp;"","#Peer = "&amp;'[11]Peer Sheet'!$AE$3&amp;""),G1610)*1,"-")))</f>
        <v>#REF!</v>
      </c>
      <c r="L1610" s="28" t="e">
        <f>IF(#REF!="","",IF(D1610="","",IF(#REF!="Yes",_xll.BQL.Query(#REF!&amp;"get(dropna(matches(groupcut(#S,by=#peer,n=10),long_comp_name().value == value(long_comp_name().value,['"&amp;D1610&amp;"']).value),true)) for(members('besgcov index'))","#asof",_xll.BQL.Date(#REF!),"#4 = classification_name(bics,4)","#3 = classification_name(bics,3)","#2 = classification_name(bics,2)","#if= "&amp;'[11]Peer Sheet'!$AE$2&amp;"","#Peer = "&amp;'[11]Peer Sheet'!$AE$3&amp;""),H1610)))</f>
        <v>#REF!</v>
      </c>
      <c r="M1610" s="28" t="e">
        <f>IF(#REF!="","",IF(D1610="","",IF(#REF!="Yes",_xll.BQL.Query(#REF!&amp;"get(dropna(matches(groupcut(#G,by=#peer,n=10),long_comp_name().value == value(long_comp_name().value,['"&amp;D1610&amp;"']).value),true)) for(members('besgcov index'))","#asof",_xll.BQL.Date(#REF!),"#4 = classification_name(bics,4)","#3 = classification_name(bics,3)","#2 = classification_name(bics,2)","#if= "&amp;'[11]Peer Sheet'!$AE$2&amp;"","#Peer = "&amp;'[11]Peer Sheet'!$AE$3&amp;""),I1610)))</f>
        <v>#REF!</v>
      </c>
    </row>
    <row r="1611" spans="11:13">
      <c r="K1611" s="28" t="e">
        <f>IF(#REF!="","",IF(D1611="","",IFERROR(IF(#REF!="Yes",_xll.BQL.Query(#REF!&amp;"get(dropna(matches(groupcut(#E,by=#peer,n=10),long_comp_name().value == value(long_comp_name().value,['"&amp;D1611&amp;"']).value),true)) for(members('besgcov index'))","#asof",_xll.BQL.Date(#REF!),"#4 = classification_name(bics,4)","#3 = classification_name(bics,3)","#2 = classification_name(bics,2)","#if= "&amp;'[11]Peer Sheet'!$AE$2&amp;"","#Peer = "&amp;'[11]Peer Sheet'!$AE$3&amp;""),G1611)*1,"-")))</f>
        <v>#REF!</v>
      </c>
      <c r="L1611" s="28" t="e">
        <f>IF(#REF!="","",IF(D1611="","",IF(#REF!="Yes",_xll.BQL.Query(#REF!&amp;"get(dropna(matches(groupcut(#S,by=#peer,n=10),long_comp_name().value == value(long_comp_name().value,['"&amp;D1611&amp;"']).value),true)) for(members('besgcov index'))","#asof",_xll.BQL.Date(#REF!),"#4 = classification_name(bics,4)","#3 = classification_name(bics,3)","#2 = classification_name(bics,2)","#if= "&amp;'[11]Peer Sheet'!$AE$2&amp;"","#Peer = "&amp;'[11]Peer Sheet'!$AE$3&amp;""),H1611)))</f>
        <v>#REF!</v>
      </c>
      <c r="M1611" s="28" t="e">
        <f>IF(#REF!="","",IF(D1611="","",IF(#REF!="Yes",_xll.BQL.Query(#REF!&amp;"get(dropna(matches(groupcut(#G,by=#peer,n=10),long_comp_name().value == value(long_comp_name().value,['"&amp;D1611&amp;"']).value),true)) for(members('besgcov index'))","#asof",_xll.BQL.Date(#REF!),"#4 = classification_name(bics,4)","#3 = classification_name(bics,3)","#2 = classification_name(bics,2)","#if= "&amp;'[11]Peer Sheet'!$AE$2&amp;"","#Peer = "&amp;'[11]Peer Sheet'!$AE$3&amp;""),I1611)))</f>
        <v>#REF!</v>
      </c>
    </row>
    <row r="1612" spans="11:13">
      <c r="K1612" s="28" t="e">
        <f>IF(#REF!="","",IF(D1612="","",IFERROR(IF(#REF!="Yes",_xll.BQL.Query(#REF!&amp;"get(dropna(matches(groupcut(#E,by=#peer,n=10),long_comp_name().value == value(long_comp_name().value,['"&amp;D1612&amp;"']).value),true)) for(members('besgcov index'))","#asof",_xll.BQL.Date(#REF!),"#4 = classification_name(bics,4)","#3 = classification_name(bics,3)","#2 = classification_name(bics,2)","#if= "&amp;'[11]Peer Sheet'!$AE$2&amp;"","#Peer = "&amp;'[11]Peer Sheet'!$AE$3&amp;""),G1612)*1,"-")))</f>
        <v>#REF!</v>
      </c>
      <c r="L1612" s="28" t="e">
        <f>IF(#REF!="","",IF(D1612="","",IF(#REF!="Yes",_xll.BQL.Query(#REF!&amp;"get(dropna(matches(groupcut(#S,by=#peer,n=10),long_comp_name().value == value(long_comp_name().value,['"&amp;D1612&amp;"']).value),true)) for(members('besgcov index'))","#asof",_xll.BQL.Date(#REF!),"#4 = classification_name(bics,4)","#3 = classification_name(bics,3)","#2 = classification_name(bics,2)","#if= "&amp;'[11]Peer Sheet'!$AE$2&amp;"","#Peer = "&amp;'[11]Peer Sheet'!$AE$3&amp;""),H1612)))</f>
        <v>#REF!</v>
      </c>
      <c r="M1612" s="28" t="e">
        <f>IF(#REF!="","",IF(D1612="","",IF(#REF!="Yes",_xll.BQL.Query(#REF!&amp;"get(dropna(matches(groupcut(#G,by=#peer,n=10),long_comp_name().value == value(long_comp_name().value,['"&amp;D1612&amp;"']).value),true)) for(members('besgcov index'))","#asof",_xll.BQL.Date(#REF!),"#4 = classification_name(bics,4)","#3 = classification_name(bics,3)","#2 = classification_name(bics,2)","#if= "&amp;'[11]Peer Sheet'!$AE$2&amp;"","#Peer = "&amp;'[11]Peer Sheet'!$AE$3&amp;""),I1612)))</f>
        <v>#REF!</v>
      </c>
    </row>
    <row r="1613" spans="11:13">
      <c r="K1613" s="28" t="e">
        <f>IF(#REF!="","",IF(D1613="","",IFERROR(IF(#REF!="Yes",_xll.BQL.Query(#REF!&amp;"get(dropna(matches(groupcut(#E,by=#peer,n=10),long_comp_name().value == value(long_comp_name().value,['"&amp;D1613&amp;"']).value),true)) for(members('besgcov index'))","#asof",_xll.BQL.Date(#REF!),"#4 = classification_name(bics,4)","#3 = classification_name(bics,3)","#2 = classification_name(bics,2)","#if= "&amp;'[11]Peer Sheet'!$AE$2&amp;"","#Peer = "&amp;'[11]Peer Sheet'!$AE$3&amp;""),G1613)*1,"-")))</f>
        <v>#REF!</v>
      </c>
      <c r="L1613" s="28" t="e">
        <f>IF(#REF!="","",IF(D1613="","",IF(#REF!="Yes",_xll.BQL.Query(#REF!&amp;"get(dropna(matches(groupcut(#S,by=#peer,n=10),long_comp_name().value == value(long_comp_name().value,['"&amp;D1613&amp;"']).value),true)) for(members('besgcov index'))","#asof",_xll.BQL.Date(#REF!),"#4 = classification_name(bics,4)","#3 = classification_name(bics,3)","#2 = classification_name(bics,2)","#if= "&amp;'[11]Peer Sheet'!$AE$2&amp;"","#Peer = "&amp;'[11]Peer Sheet'!$AE$3&amp;""),H1613)))</f>
        <v>#REF!</v>
      </c>
      <c r="M1613" s="28" t="e">
        <f>IF(#REF!="","",IF(D1613="","",IF(#REF!="Yes",_xll.BQL.Query(#REF!&amp;"get(dropna(matches(groupcut(#G,by=#peer,n=10),long_comp_name().value == value(long_comp_name().value,['"&amp;D1613&amp;"']).value),true)) for(members('besgcov index'))","#asof",_xll.BQL.Date(#REF!),"#4 = classification_name(bics,4)","#3 = classification_name(bics,3)","#2 = classification_name(bics,2)","#if= "&amp;'[11]Peer Sheet'!$AE$2&amp;"","#Peer = "&amp;'[11]Peer Sheet'!$AE$3&amp;""),I1613)))</f>
        <v>#REF!</v>
      </c>
    </row>
    <row r="1614" spans="11:13">
      <c r="K1614" s="28" t="e">
        <f>IF(#REF!="","",IF(D1614="","",IFERROR(IF(#REF!="Yes",_xll.BQL.Query(#REF!&amp;"get(dropna(matches(groupcut(#E,by=#peer,n=10),long_comp_name().value == value(long_comp_name().value,['"&amp;D1614&amp;"']).value),true)) for(members('besgcov index'))","#asof",_xll.BQL.Date(#REF!),"#4 = classification_name(bics,4)","#3 = classification_name(bics,3)","#2 = classification_name(bics,2)","#if= "&amp;'[11]Peer Sheet'!$AE$2&amp;"","#Peer = "&amp;'[11]Peer Sheet'!$AE$3&amp;""),G1614)*1,"-")))</f>
        <v>#REF!</v>
      </c>
      <c r="L1614" s="28" t="e">
        <f>IF(#REF!="","",IF(D1614="","",IF(#REF!="Yes",_xll.BQL.Query(#REF!&amp;"get(dropna(matches(groupcut(#S,by=#peer,n=10),long_comp_name().value == value(long_comp_name().value,['"&amp;D1614&amp;"']).value),true)) for(members('besgcov index'))","#asof",_xll.BQL.Date(#REF!),"#4 = classification_name(bics,4)","#3 = classification_name(bics,3)","#2 = classification_name(bics,2)","#if= "&amp;'[11]Peer Sheet'!$AE$2&amp;"","#Peer = "&amp;'[11]Peer Sheet'!$AE$3&amp;""),H1614)))</f>
        <v>#REF!</v>
      </c>
      <c r="M1614" s="28" t="e">
        <f>IF(#REF!="","",IF(D1614="","",IF(#REF!="Yes",_xll.BQL.Query(#REF!&amp;"get(dropna(matches(groupcut(#G,by=#peer,n=10),long_comp_name().value == value(long_comp_name().value,['"&amp;D1614&amp;"']).value),true)) for(members('besgcov index'))","#asof",_xll.BQL.Date(#REF!),"#4 = classification_name(bics,4)","#3 = classification_name(bics,3)","#2 = classification_name(bics,2)","#if= "&amp;'[11]Peer Sheet'!$AE$2&amp;"","#Peer = "&amp;'[11]Peer Sheet'!$AE$3&amp;""),I1614)))</f>
        <v>#REF!</v>
      </c>
    </row>
    <row r="1615" spans="11:13">
      <c r="K1615" s="28" t="e">
        <f>IF(#REF!="","",IF(D1615="","",IFERROR(IF(#REF!="Yes",_xll.BQL.Query(#REF!&amp;"get(dropna(matches(groupcut(#E,by=#peer,n=10),long_comp_name().value == value(long_comp_name().value,['"&amp;D1615&amp;"']).value),true)) for(members('besgcov index'))","#asof",_xll.BQL.Date(#REF!),"#4 = classification_name(bics,4)","#3 = classification_name(bics,3)","#2 = classification_name(bics,2)","#if= "&amp;'[11]Peer Sheet'!$AE$2&amp;"","#Peer = "&amp;'[11]Peer Sheet'!$AE$3&amp;""),G1615)*1,"-")))</f>
        <v>#REF!</v>
      </c>
      <c r="L1615" s="28" t="e">
        <f>IF(#REF!="","",IF(D1615="","",IF(#REF!="Yes",_xll.BQL.Query(#REF!&amp;"get(dropna(matches(groupcut(#S,by=#peer,n=10),long_comp_name().value == value(long_comp_name().value,['"&amp;D1615&amp;"']).value),true)) for(members('besgcov index'))","#asof",_xll.BQL.Date(#REF!),"#4 = classification_name(bics,4)","#3 = classification_name(bics,3)","#2 = classification_name(bics,2)","#if= "&amp;'[11]Peer Sheet'!$AE$2&amp;"","#Peer = "&amp;'[11]Peer Sheet'!$AE$3&amp;""),H1615)))</f>
        <v>#REF!</v>
      </c>
      <c r="M1615" s="28" t="e">
        <f>IF(#REF!="","",IF(D1615="","",IF(#REF!="Yes",_xll.BQL.Query(#REF!&amp;"get(dropna(matches(groupcut(#G,by=#peer,n=10),long_comp_name().value == value(long_comp_name().value,['"&amp;D1615&amp;"']).value),true)) for(members('besgcov index'))","#asof",_xll.BQL.Date(#REF!),"#4 = classification_name(bics,4)","#3 = classification_name(bics,3)","#2 = classification_name(bics,2)","#if= "&amp;'[11]Peer Sheet'!$AE$2&amp;"","#Peer = "&amp;'[11]Peer Sheet'!$AE$3&amp;""),I1615)))</f>
        <v>#REF!</v>
      </c>
    </row>
    <row r="1616" spans="11:13">
      <c r="K1616" s="28" t="e">
        <f>IF(#REF!="","",IF(D1616="","",IFERROR(IF(#REF!="Yes",_xll.BQL.Query(#REF!&amp;"get(dropna(matches(groupcut(#E,by=#peer,n=10),long_comp_name().value == value(long_comp_name().value,['"&amp;D1616&amp;"']).value),true)) for(members('besgcov index'))","#asof",_xll.BQL.Date(#REF!),"#4 = classification_name(bics,4)","#3 = classification_name(bics,3)","#2 = classification_name(bics,2)","#if= "&amp;'[11]Peer Sheet'!$AE$2&amp;"","#Peer = "&amp;'[11]Peer Sheet'!$AE$3&amp;""),G1616)*1,"-")))</f>
        <v>#REF!</v>
      </c>
      <c r="L1616" s="28" t="e">
        <f>IF(#REF!="","",IF(D1616="","",IF(#REF!="Yes",_xll.BQL.Query(#REF!&amp;"get(dropna(matches(groupcut(#S,by=#peer,n=10),long_comp_name().value == value(long_comp_name().value,['"&amp;D1616&amp;"']).value),true)) for(members('besgcov index'))","#asof",_xll.BQL.Date(#REF!),"#4 = classification_name(bics,4)","#3 = classification_name(bics,3)","#2 = classification_name(bics,2)","#if= "&amp;'[11]Peer Sheet'!$AE$2&amp;"","#Peer = "&amp;'[11]Peer Sheet'!$AE$3&amp;""),H1616)))</f>
        <v>#REF!</v>
      </c>
      <c r="M1616" s="28" t="e">
        <f>IF(#REF!="","",IF(D1616="","",IF(#REF!="Yes",_xll.BQL.Query(#REF!&amp;"get(dropna(matches(groupcut(#G,by=#peer,n=10),long_comp_name().value == value(long_comp_name().value,['"&amp;D1616&amp;"']).value),true)) for(members('besgcov index'))","#asof",_xll.BQL.Date(#REF!),"#4 = classification_name(bics,4)","#3 = classification_name(bics,3)","#2 = classification_name(bics,2)","#if= "&amp;'[11]Peer Sheet'!$AE$2&amp;"","#Peer = "&amp;'[11]Peer Sheet'!$AE$3&amp;""),I1616)))</f>
        <v>#REF!</v>
      </c>
    </row>
    <row r="1617" spans="11:13">
      <c r="K1617" s="28" t="e">
        <f>IF(#REF!="","",IF(D1617="","",IFERROR(IF(#REF!="Yes",_xll.BQL.Query(#REF!&amp;"get(dropna(matches(groupcut(#E,by=#peer,n=10),long_comp_name().value == value(long_comp_name().value,['"&amp;D1617&amp;"']).value),true)) for(members('besgcov index'))","#asof",_xll.BQL.Date(#REF!),"#4 = classification_name(bics,4)","#3 = classification_name(bics,3)","#2 = classification_name(bics,2)","#if= "&amp;'[11]Peer Sheet'!$AE$2&amp;"","#Peer = "&amp;'[11]Peer Sheet'!$AE$3&amp;""),G1617)*1,"-")))</f>
        <v>#REF!</v>
      </c>
      <c r="L1617" s="28" t="e">
        <f>IF(#REF!="","",IF(D1617="","",IF(#REF!="Yes",_xll.BQL.Query(#REF!&amp;"get(dropna(matches(groupcut(#S,by=#peer,n=10),long_comp_name().value == value(long_comp_name().value,['"&amp;D1617&amp;"']).value),true)) for(members('besgcov index'))","#asof",_xll.BQL.Date(#REF!),"#4 = classification_name(bics,4)","#3 = classification_name(bics,3)","#2 = classification_name(bics,2)","#if= "&amp;'[11]Peer Sheet'!$AE$2&amp;"","#Peer = "&amp;'[11]Peer Sheet'!$AE$3&amp;""),H1617)))</f>
        <v>#REF!</v>
      </c>
      <c r="M1617" s="28" t="e">
        <f>IF(#REF!="","",IF(D1617="","",IF(#REF!="Yes",_xll.BQL.Query(#REF!&amp;"get(dropna(matches(groupcut(#G,by=#peer,n=10),long_comp_name().value == value(long_comp_name().value,['"&amp;D1617&amp;"']).value),true)) for(members('besgcov index'))","#asof",_xll.BQL.Date(#REF!),"#4 = classification_name(bics,4)","#3 = classification_name(bics,3)","#2 = classification_name(bics,2)","#if= "&amp;'[11]Peer Sheet'!$AE$2&amp;"","#Peer = "&amp;'[11]Peer Sheet'!$AE$3&amp;""),I1617)))</f>
        <v>#REF!</v>
      </c>
    </row>
    <row r="1618" spans="11:13">
      <c r="K1618" s="28" t="e">
        <f>IF(#REF!="","",IF(D1618="","",IFERROR(IF(#REF!="Yes",_xll.BQL.Query(#REF!&amp;"get(dropna(matches(groupcut(#E,by=#peer,n=10),long_comp_name().value == value(long_comp_name().value,['"&amp;D1618&amp;"']).value),true)) for(members('besgcov index'))","#asof",_xll.BQL.Date(#REF!),"#4 = classification_name(bics,4)","#3 = classification_name(bics,3)","#2 = classification_name(bics,2)","#if= "&amp;'[11]Peer Sheet'!$AE$2&amp;"","#Peer = "&amp;'[11]Peer Sheet'!$AE$3&amp;""),G1618)*1,"-")))</f>
        <v>#REF!</v>
      </c>
      <c r="L1618" s="28" t="e">
        <f>IF(#REF!="","",IF(D1618="","",IF(#REF!="Yes",_xll.BQL.Query(#REF!&amp;"get(dropna(matches(groupcut(#S,by=#peer,n=10),long_comp_name().value == value(long_comp_name().value,['"&amp;D1618&amp;"']).value),true)) for(members('besgcov index'))","#asof",_xll.BQL.Date(#REF!),"#4 = classification_name(bics,4)","#3 = classification_name(bics,3)","#2 = classification_name(bics,2)","#if= "&amp;'[11]Peer Sheet'!$AE$2&amp;"","#Peer = "&amp;'[11]Peer Sheet'!$AE$3&amp;""),H1618)))</f>
        <v>#REF!</v>
      </c>
      <c r="M1618" s="28" t="e">
        <f>IF(#REF!="","",IF(D1618="","",IF(#REF!="Yes",_xll.BQL.Query(#REF!&amp;"get(dropna(matches(groupcut(#G,by=#peer,n=10),long_comp_name().value == value(long_comp_name().value,['"&amp;D1618&amp;"']).value),true)) for(members('besgcov index'))","#asof",_xll.BQL.Date(#REF!),"#4 = classification_name(bics,4)","#3 = classification_name(bics,3)","#2 = classification_name(bics,2)","#if= "&amp;'[11]Peer Sheet'!$AE$2&amp;"","#Peer = "&amp;'[11]Peer Sheet'!$AE$3&amp;""),I1618)))</f>
        <v>#REF!</v>
      </c>
    </row>
    <row r="1619" spans="11:13">
      <c r="K1619" s="28" t="e">
        <f>IF(#REF!="","",IF(D1619="","",IFERROR(IF(#REF!="Yes",_xll.BQL.Query(#REF!&amp;"get(dropna(matches(groupcut(#E,by=#peer,n=10),long_comp_name().value == value(long_comp_name().value,['"&amp;D1619&amp;"']).value),true)) for(members('besgcov index'))","#asof",_xll.BQL.Date(#REF!),"#4 = classification_name(bics,4)","#3 = classification_name(bics,3)","#2 = classification_name(bics,2)","#if= "&amp;'[11]Peer Sheet'!$AE$2&amp;"","#Peer = "&amp;'[11]Peer Sheet'!$AE$3&amp;""),G1619)*1,"-")))</f>
        <v>#REF!</v>
      </c>
      <c r="L1619" s="28" t="e">
        <f>IF(#REF!="","",IF(D1619="","",IF(#REF!="Yes",_xll.BQL.Query(#REF!&amp;"get(dropna(matches(groupcut(#S,by=#peer,n=10),long_comp_name().value == value(long_comp_name().value,['"&amp;D1619&amp;"']).value),true)) for(members('besgcov index'))","#asof",_xll.BQL.Date(#REF!),"#4 = classification_name(bics,4)","#3 = classification_name(bics,3)","#2 = classification_name(bics,2)","#if= "&amp;'[11]Peer Sheet'!$AE$2&amp;"","#Peer = "&amp;'[11]Peer Sheet'!$AE$3&amp;""),H1619)))</f>
        <v>#REF!</v>
      </c>
      <c r="M1619" s="28" t="e">
        <f>IF(#REF!="","",IF(D1619="","",IF(#REF!="Yes",_xll.BQL.Query(#REF!&amp;"get(dropna(matches(groupcut(#G,by=#peer,n=10),long_comp_name().value == value(long_comp_name().value,['"&amp;D1619&amp;"']).value),true)) for(members('besgcov index'))","#asof",_xll.BQL.Date(#REF!),"#4 = classification_name(bics,4)","#3 = classification_name(bics,3)","#2 = classification_name(bics,2)","#if= "&amp;'[11]Peer Sheet'!$AE$2&amp;"","#Peer = "&amp;'[11]Peer Sheet'!$AE$3&amp;""),I1619)))</f>
        <v>#REF!</v>
      </c>
    </row>
    <row r="1620" spans="11:13">
      <c r="K1620" s="28" t="e">
        <f>IF(#REF!="","",IF(D1620="","",IFERROR(IF(#REF!="Yes",_xll.BQL.Query(#REF!&amp;"get(dropna(matches(groupcut(#E,by=#peer,n=10),long_comp_name().value == value(long_comp_name().value,['"&amp;D1620&amp;"']).value),true)) for(members('besgcov index'))","#asof",_xll.BQL.Date(#REF!),"#4 = classification_name(bics,4)","#3 = classification_name(bics,3)","#2 = classification_name(bics,2)","#if= "&amp;'[11]Peer Sheet'!$AE$2&amp;"","#Peer = "&amp;'[11]Peer Sheet'!$AE$3&amp;""),G1620)*1,"-")))</f>
        <v>#REF!</v>
      </c>
      <c r="L1620" s="28" t="e">
        <f>IF(#REF!="","",IF(D1620="","",IF(#REF!="Yes",_xll.BQL.Query(#REF!&amp;"get(dropna(matches(groupcut(#S,by=#peer,n=10),long_comp_name().value == value(long_comp_name().value,['"&amp;D1620&amp;"']).value),true)) for(members('besgcov index'))","#asof",_xll.BQL.Date(#REF!),"#4 = classification_name(bics,4)","#3 = classification_name(bics,3)","#2 = classification_name(bics,2)","#if= "&amp;'[11]Peer Sheet'!$AE$2&amp;"","#Peer = "&amp;'[11]Peer Sheet'!$AE$3&amp;""),H1620)))</f>
        <v>#REF!</v>
      </c>
      <c r="M1620" s="28" t="e">
        <f>IF(#REF!="","",IF(D1620="","",IF(#REF!="Yes",_xll.BQL.Query(#REF!&amp;"get(dropna(matches(groupcut(#G,by=#peer,n=10),long_comp_name().value == value(long_comp_name().value,['"&amp;D1620&amp;"']).value),true)) for(members('besgcov index'))","#asof",_xll.BQL.Date(#REF!),"#4 = classification_name(bics,4)","#3 = classification_name(bics,3)","#2 = classification_name(bics,2)","#if= "&amp;'[11]Peer Sheet'!$AE$2&amp;"","#Peer = "&amp;'[11]Peer Sheet'!$AE$3&amp;""),I1620)))</f>
        <v>#REF!</v>
      </c>
    </row>
    <row r="1621" spans="11:13">
      <c r="K1621" s="28" t="e">
        <f>IF(#REF!="","",IF(D1621="","",IFERROR(IF(#REF!="Yes",_xll.BQL.Query(#REF!&amp;"get(dropna(matches(groupcut(#E,by=#peer,n=10),long_comp_name().value == value(long_comp_name().value,['"&amp;D1621&amp;"']).value),true)) for(members('besgcov index'))","#asof",_xll.BQL.Date(#REF!),"#4 = classification_name(bics,4)","#3 = classification_name(bics,3)","#2 = classification_name(bics,2)","#if= "&amp;'[11]Peer Sheet'!$AE$2&amp;"","#Peer = "&amp;'[11]Peer Sheet'!$AE$3&amp;""),G1621)*1,"-")))</f>
        <v>#REF!</v>
      </c>
      <c r="L1621" s="28" t="e">
        <f>IF(#REF!="","",IF(D1621="","",IF(#REF!="Yes",_xll.BQL.Query(#REF!&amp;"get(dropna(matches(groupcut(#S,by=#peer,n=10),long_comp_name().value == value(long_comp_name().value,['"&amp;D1621&amp;"']).value),true)) for(members('besgcov index'))","#asof",_xll.BQL.Date(#REF!),"#4 = classification_name(bics,4)","#3 = classification_name(bics,3)","#2 = classification_name(bics,2)","#if= "&amp;'[11]Peer Sheet'!$AE$2&amp;"","#Peer = "&amp;'[11]Peer Sheet'!$AE$3&amp;""),H1621)))</f>
        <v>#REF!</v>
      </c>
      <c r="M1621" s="28" t="e">
        <f>IF(#REF!="","",IF(D1621="","",IF(#REF!="Yes",_xll.BQL.Query(#REF!&amp;"get(dropna(matches(groupcut(#G,by=#peer,n=10),long_comp_name().value == value(long_comp_name().value,['"&amp;D1621&amp;"']).value),true)) for(members('besgcov index'))","#asof",_xll.BQL.Date(#REF!),"#4 = classification_name(bics,4)","#3 = classification_name(bics,3)","#2 = classification_name(bics,2)","#if= "&amp;'[11]Peer Sheet'!$AE$2&amp;"","#Peer = "&amp;'[11]Peer Sheet'!$AE$3&amp;""),I1621)))</f>
        <v>#REF!</v>
      </c>
    </row>
    <row r="1622" spans="11:13">
      <c r="K1622" s="28" t="e">
        <f>IF(#REF!="","",IF(D1622="","",IFERROR(IF(#REF!="Yes",_xll.BQL.Query(#REF!&amp;"get(dropna(matches(groupcut(#E,by=#peer,n=10),long_comp_name().value == value(long_comp_name().value,['"&amp;D1622&amp;"']).value),true)) for(members('besgcov index'))","#asof",_xll.BQL.Date(#REF!),"#4 = classification_name(bics,4)","#3 = classification_name(bics,3)","#2 = classification_name(bics,2)","#if= "&amp;'[11]Peer Sheet'!$AE$2&amp;"","#Peer = "&amp;'[11]Peer Sheet'!$AE$3&amp;""),G1622)*1,"-")))</f>
        <v>#REF!</v>
      </c>
      <c r="L1622" s="28" t="e">
        <f>IF(#REF!="","",IF(D1622="","",IF(#REF!="Yes",_xll.BQL.Query(#REF!&amp;"get(dropna(matches(groupcut(#S,by=#peer,n=10),long_comp_name().value == value(long_comp_name().value,['"&amp;D1622&amp;"']).value),true)) for(members('besgcov index'))","#asof",_xll.BQL.Date(#REF!),"#4 = classification_name(bics,4)","#3 = classification_name(bics,3)","#2 = classification_name(bics,2)","#if= "&amp;'[11]Peer Sheet'!$AE$2&amp;"","#Peer = "&amp;'[11]Peer Sheet'!$AE$3&amp;""),H1622)))</f>
        <v>#REF!</v>
      </c>
      <c r="M1622" s="28" t="e">
        <f>IF(#REF!="","",IF(D1622="","",IF(#REF!="Yes",_xll.BQL.Query(#REF!&amp;"get(dropna(matches(groupcut(#G,by=#peer,n=10),long_comp_name().value == value(long_comp_name().value,['"&amp;D1622&amp;"']).value),true)) for(members('besgcov index'))","#asof",_xll.BQL.Date(#REF!),"#4 = classification_name(bics,4)","#3 = classification_name(bics,3)","#2 = classification_name(bics,2)","#if= "&amp;'[11]Peer Sheet'!$AE$2&amp;"","#Peer = "&amp;'[11]Peer Sheet'!$AE$3&amp;""),I1622)))</f>
        <v>#REF!</v>
      </c>
    </row>
    <row r="1623" spans="11:13">
      <c r="K1623" s="28" t="e">
        <f>IF(#REF!="","",IF(D1623="","",IFERROR(IF(#REF!="Yes",_xll.BQL.Query(#REF!&amp;"get(dropna(matches(groupcut(#E,by=#peer,n=10),long_comp_name().value == value(long_comp_name().value,['"&amp;D1623&amp;"']).value),true)) for(members('besgcov index'))","#asof",_xll.BQL.Date(#REF!),"#4 = classification_name(bics,4)","#3 = classification_name(bics,3)","#2 = classification_name(bics,2)","#if= "&amp;'[11]Peer Sheet'!$AE$2&amp;"","#Peer = "&amp;'[11]Peer Sheet'!$AE$3&amp;""),G1623)*1,"-")))</f>
        <v>#REF!</v>
      </c>
      <c r="L1623" s="28" t="e">
        <f>IF(#REF!="","",IF(D1623="","",IF(#REF!="Yes",_xll.BQL.Query(#REF!&amp;"get(dropna(matches(groupcut(#S,by=#peer,n=10),long_comp_name().value == value(long_comp_name().value,['"&amp;D1623&amp;"']).value),true)) for(members('besgcov index'))","#asof",_xll.BQL.Date(#REF!),"#4 = classification_name(bics,4)","#3 = classification_name(bics,3)","#2 = classification_name(bics,2)","#if= "&amp;'[11]Peer Sheet'!$AE$2&amp;"","#Peer = "&amp;'[11]Peer Sheet'!$AE$3&amp;""),H1623)))</f>
        <v>#REF!</v>
      </c>
      <c r="M1623" s="28" t="e">
        <f>IF(#REF!="","",IF(D1623="","",IF(#REF!="Yes",_xll.BQL.Query(#REF!&amp;"get(dropna(matches(groupcut(#G,by=#peer,n=10),long_comp_name().value == value(long_comp_name().value,['"&amp;D1623&amp;"']).value),true)) for(members('besgcov index'))","#asof",_xll.BQL.Date(#REF!),"#4 = classification_name(bics,4)","#3 = classification_name(bics,3)","#2 = classification_name(bics,2)","#if= "&amp;'[11]Peer Sheet'!$AE$2&amp;"","#Peer = "&amp;'[11]Peer Sheet'!$AE$3&amp;""),I1623)))</f>
        <v>#REF!</v>
      </c>
    </row>
    <row r="1624" spans="11:13">
      <c r="K1624" s="28" t="e">
        <f>IF(#REF!="","",IF(D1624="","",IFERROR(IF(#REF!="Yes",_xll.BQL.Query(#REF!&amp;"get(dropna(matches(groupcut(#E,by=#peer,n=10),long_comp_name().value == value(long_comp_name().value,['"&amp;D1624&amp;"']).value),true)) for(members('besgcov index'))","#asof",_xll.BQL.Date(#REF!),"#4 = classification_name(bics,4)","#3 = classification_name(bics,3)","#2 = classification_name(bics,2)","#if= "&amp;'[11]Peer Sheet'!$AE$2&amp;"","#Peer = "&amp;'[11]Peer Sheet'!$AE$3&amp;""),G1624)*1,"-")))</f>
        <v>#REF!</v>
      </c>
      <c r="L1624" s="28" t="e">
        <f>IF(#REF!="","",IF(D1624="","",IF(#REF!="Yes",_xll.BQL.Query(#REF!&amp;"get(dropna(matches(groupcut(#S,by=#peer,n=10),long_comp_name().value == value(long_comp_name().value,['"&amp;D1624&amp;"']).value),true)) for(members('besgcov index'))","#asof",_xll.BQL.Date(#REF!),"#4 = classification_name(bics,4)","#3 = classification_name(bics,3)","#2 = classification_name(bics,2)","#if= "&amp;'[11]Peer Sheet'!$AE$2&amp;"","#Peer = "&amp;'[11]Peer Sheet'!$AE$3&amp;""),H1624)))</f>
        <v>#REF!</v>
      </c>
      <c r="M1624" s="28" t="e">
        <f>IF(#REF!="","",IF(D1624="","",IF(#REF!="Yes",_xll.BQL.Query(#REF!&amp;"get(dropna(matches(groupcut(#G,by=#peer,n=10),long_comp_name().value == value(long_comp_name().value,['"&amp;D1624&amp;"']).value),true)) for(members('besgcov index'))","#asof",_xll.BQL.Date(#REF!),"#4 = classification_name(bics,4)","#3 = classification_name(bics,3)","#2 = classification_name(bics,2)","#if= "&amp;'[11]Peer Sheet'!$AE$2&amp;"","#Peer = "&amp;'[11]Peer Sheet'!$AE$3&amp;""),I1624)))</f>
        <v>#REF!</v>
      </c>
    </row>
    <row r="1625" spans="11:13">
      <c r="K1625" s="28" t="e">
        <f>IF(#REF!="","",IF(D1625="","",IFERROR(IF(#REF!="Yes",_xll.BQL.Query(#REF!&amp;"get(dropna(matches(groupcut(#E,by=#peer,n=10),long_comp_name().value == value(long_comp_name().value,['"&amp;D1625&amp;"']).value),true)) for(members('besgcov index'))","#asof",_xll.BQL.Date(#REF!),"#4 = classification_name(bics,4)","#3 = classification_name(bics,3)","#2 = classification_name(bics,2)","#if= "&amp;'[11]Peer Sheet'!$AE$2&amp;"","#Peer = "&amp;'[11]Peer Sheet'!$AE$3&amp;""),G1625)*1,"-")))</f>
        <v>#REF!</v>
      </c>
      <c r="L1625" s="28" t="e">
        <f>IF(#REF!="","",IF(D1625="","",IF(#REF!="Yes",_xll.BQL.Query(#REF!&amp;"get(dropna(matches(groupcut(#S,by=#peer,n=10),long_comp_name().value == value(long_comp_name().value,['"&amp;D1625&amp;"']).value),true)) for(members('besgcov index'))","#asof",_xll.BQL.Date(#REF!),"#4 = classification_name(bics,4)","#3 = classification_name(bics,3)","#2 = classification_name(bics,2)","#if= "&amp;'[11]Peer Sheet'!$AE$2&amp;"","#Peer = "&amp;'[11]Peer Sheet'!$AE$3&amp;""),H1625)))</f>
        <v>#REF!</v>
      </c>
      <c r="M1625" s="28" t="e">
        <f>IF(#REF!="","",IF(D1625="","",IF(#REF!="Yes",_xll.BQL.Query(#REF!&amp;"get(dropna(matches(groupcut(#G,by=#peer,n=10),long_comp_name().value == value(long_comp_name().value,['"&amp;D1625&amp;"']).value),true)) for(members('besgcov index'))","#asof",_xll.BQL.Date(#REF!),"#4 = classification_name(bics,4)","#3 = classification_name(bics,3)","#2 = classification_name(bics,2)","#if= "&amp;'[11]Peer Sheet'!$AE$2&amp;"","#Peer = "&amp;'[11]Peer Sheet'!$AE$3&amp;""),I1625)))</f>
        <v>#REF!</v>
      </c>
    </row>
    <row r="1626" spans="11:13">
      <c r="K1626" s="28" t="e">
        <f>IF(#REF!="","",IF(D1626="","",IFERROR(IF(#REF!="Yes",_xll.BQL.Query(#REF!&amp;"get(dropna(matches(groupcut(#E,by=#peer,n=10),long_comp_name().value == value(long_comp_name().value,['"&amp;D1626&amp;"']).value),true)) for(members('besgcov index'))","#asof",_xll.BQL.Date(#REF!),"#4 = classification_name(bics,4)","#3 = classification_name(bics,3)","#2 = classification_name(bics,2)","#if= "&amp;'[11]Peer Sheet'!$AE$2&amp;"","#Peer = "&amp;'[11]Peer Sheet'!$AE$3&amp;""),G1626)*1,"-")))</f>
        <v>#REF!</v>
      </c>
      <c r="L1626" s="28" t="e">
        <f>IF(#REF!="","",IF(D1626="","",IF(#REF!="Yes",_xll.BQL.Query(#REF!&amp;"get(dropna(matches(groupcut(#S,by=#peer,n=10),long_comp_name().value == value(long_comp_name().value,['"&amp;D1626&amp;"']).value),true)) for(members('besgcov index'))","#asof",_xll.BQL.Date(#REF!),"#4 = classification_name(bics,4)","#3 = classification_name(bics,3)","#2 = classification_name(bics,2)","#if= "&amp;'[11]Peer Sheet'!$AE$2&amp;"","#Peer = "&amp;'[11]Peer Sheet'!$AE$3&amp;""),H1626)))</f>
        <v>#REF!</v>
      </c>
      <c r="M1626" s="28" t="e">
        <f>IF(#REF!="","",IF(D1626="","",IF(#REF!="Yes",_xll.BQL.Query(#REF!&amp;"get(dropna(matches(groupcut(#G,by=#peer,n=10),long_comp_name().value == value(long_comp_name().value,['"&amp;D1626&amp;"']).value),true)) for(members('besgcov index'))","#asof",_xll.BQL.Date(#REF!),"#4 = classification_name(bics,4)","#3 = classification_name(bics,3)","#2 = classification_name(bics,2)","#if= "&amp;'[11]Peer Sheet'!$AE$2&amp;"","#Peer = "&amp;'[11]Peer Sheet'!$AE$3&amp;""),I1626)))</f>
        <v>#REF!</v>
      </c>
    </row>
    <row r="1627" spans="11:13">
      <c r="K1627" s="28" t="e">
        <f>IF(#REF!="","",IF(D1627="","",IFERROR(IF(#REF!="Yes",_xll.BQL.Query(#REF!&amp;"get(dropna(matches(groupcut(#E,by=#peer,n=10),long_comp_name().value == value(long_comp_name().value,['"&amp;D1627&amp;"']).value),true)) for(members('besgcov index'))","#asof",_xll.BQL.Date(#REF!),"#4 = classification_name(bics,4)","#3 = classification_name(bics,3)","#2 = classification_name(bics,2)","#if= "&amp;'[11]Peer Sheet'!$AE$2&amp;"","#Peer = "&amp;'[11]Peer Sheet'!$AE$3&amp;""),G1627)*1,"-")))</f>
        <v>#REF!</v>
      </c>
      <c r="L1627" s="28" t="e">
        <f>IF(#REF!="","",IF(D1627="","",IF(#REF!="Yes",_xll.BQL.Query(#REF!&amp;"get(dropna(matches(groupcut(#S,by=#peer,n=10),long_comp_name().value == value(long_comp_name().value,['"&amp;D1627&amp;"']).value),true)) for(members('besgcov index'))","#asof",_xll.BQL.Date(#REF!),"#4 = classification_name(bics,4)","#3 = classification_name(bics,3)","#2 = classification_name(bics,2)","#if= "&amp;'[11]Peer Sheet'!$AE$2&amp;"","#Peer = "&amp;'[11]Peer Sheet'!$AE$3&amp;""),H1627)))</f>
        <v>#REF!</v>
      </c>
      <c r="M1627" s="28" t="e">
        <f>IF(#REF!="","",IF(D1627="","",IF(#REF!="Yes",_xll.BQL.Query(#REF!&amp;"get(dropna(matches(groupcut(#G,by=#peer,n=10),long_comp_name().value == value(long_comp_name().value,['"&amp;D1627&amp;"']).value),true)) for(members('besgcov index'))","#asof",_xll.BQL.Date(#REF!),"#4 = classification_name(bics,4)","#3 = classification_name(bics,3)","#2 = classification_name(bics,2)","#if= "&amp;'[11]Peer Sheet'!$AE$2&amp;"","#Peer = "&amp;'[11]Peer Sheet'!$AE$3&amp;""),I1627)))</f>
        <v>#REF!</v>
      </c>
    </row>
    <row r="1628" spans="11:13">
      <c r="K1628" s="28" t="e">
        <f>IF(#REF!="","",IF(D1628="","",IFERROR(IF(#REF!="Yes",_xll.BQL.Query(#REF!&amp;"get(dropna(matches(groupcut(#E,by=#peer,n=10),long_comp_name().value == value(long_comp_name().value,['"&amp;D1628&amp;"']).value),true)) for(members('besgcov index'))","#asof",_xll.BQL.Date(#REF!),"#4 = classification_name(bics,4)","#3 = classification_name(bics,3)","#2 = classification_name(bics,2)","#if= "&amp;'[11]Peer Sheet'!$AE$2&amp;"","#Peer = "&amp;'[11]Peer Sheet'!$AE$3&amp;""),G1628)*1,"-")))</f>
        <v>#REF!</v>
      </c>
      <c r="L1628" s="28" t="e">
        <f>IF(#REF!="","",IF(D1628="","",IF(#REF!="Yes",_xll.BQL.Query(#REF!&amp;"get(dropna(matches(groupcut(#S,by=#peer,n=10),long_comp_name().value == value(long_comp_name().value,['"&amp;D1628&amp;"']).value),true)) for(members('besgcov index'))","#asof",_xll.BQL.Date(#REF!),"#4 = classification_name(bics,4)","#3 = classification_name(bics,3)","#2 = classification_name(bics,2)","#if= "&amp;'[11]Peer Sheet'!$AE$2&amp;"","#Peer = "&amp;'[11]Peer Sheet'!$AE$3&amp;""),H1628)))</f>
        <v>#REF!</v>
      </c>
      <c r="M1628" s="28" t="e">
        <f>IF(#REF!="","",IF(D1628="","",IF(#REF!="Yes",_xll.BQL.Query(#REF!&amp;"get(dropna(matches(groupcut(#G,by=#peer,n=10),long_comp_name().value == value(long_comp_name().value,['"&amp;D1628&amp;"']).value),true)) for(members('besgcov index'))","#asof",_xll.BQL.Date(#REF!),"#4 = classification_name(bics,4)","#3 = classification_name(bics,3)","#2 = classification_name(bics,2)","#if= "&amp;'[11]Peer Sheet'!$AE$2&amp;"","#Peer = "&amp;'[11]Peer Sheet'!$AE$3&amp;""),I1628)))</f>
        <v>#REF!</v>
      </c>
    </row>
    <row r="1629" spans="11:13">
      <c r="K1629" s="28" t="e">
        <f>IF(#REF!="","",IF(D1629="","",IFERROR(IF(#REF!="Yes",_xll.BQL.Query(#REF!&amp;"get(dropna(matches(groupcut(#E,by=#peer,n=10),long_comp_name().value == value(long_comp_name().value,['"&amp;D1629&amp;"']).value),true)) for(members('besgcov index'))","#asof",_xll.BQL.Date(#REF!),"#4 = classification_name(bics,4)","#3 = classification_name(bics,3)","#2 = classification_name(bics,2)","#if= "&amp;'[11]Peer Sheet'!$AE$2&amp;"","#Peer = "&amp;'[11]Peer Sheet'!$AE$3&amp;""),G1629)*1,"-")))</f>
        <v>#REF!</v>
      </c>
      <c r="L1629" s="28" t="e">
        <f>IF(#REF!="","",IF(D1629="","",IF(#REF!="Yes",_xll.BQL.Query(#REF!&amp;"get(dropna(matches(groupcut(#S,by=#peer,n=10),long_comp_name().value == value(long_comp_name().value,['"&amp;D1629&amp;"']).value),true)) for(members('besgcov index'))","#asof",_xll.BQL.Date(#REF!),"#4 = classification_name(bics,4)","#3 = classification_name(bics,3)","#2 = classification_name(bics,2)","#if= "&amp;'[11]Peer Sheet'!$AE$2&amp;"","#Peer = "&amp;'[11]Peer Sheet'!$AE$3&amp;""),H1629)))</f>
        <v>#REF!</v>
      </c>
      <c r="M1629" s="28" t="e">
        <f>IF(#REF!="","",IF(D1629="","",IF(#REF!="Yes",_xll.BQL.Query(#REF!&amp;"get(dropna(matches(groupcut(#G,by=#peer,n=10),long_comp_name().value == value(long_comp_name().value,['"&amp;D1629&amp;"']).value),true)) for(members('besgcov index'))","#asof",_xll.BQL.Date(#REF!),"#4 = classification_name(bics,4)","#3 = classification_name(bics,3)","#2 = classification_name(bics,2)","#if= "&amp;'[11]Peer Sheet'!$AE$2&amp;"","#Peer = "&amp;'[11]Peer Sheet'!$AE$3&amp;""),I1629)))</f>
        <v>#REF!</v>
      </c>
    </row>
    <row r="1630" spans="11:13">
      <c r="K1630" s="28" t="e">
        <f>IF(#REF!="","",IF(D1630="","",IFERROR(IF(#REF!="Yes",_xll.BQL.Query(#REF!&amp;"get(dropna(matches(groupcut(#E,by=#peer,n=10),long_comp_name().value == value(long_comp_name().value,['"&amp;D1630&amp;"']).value),true)) for(members('besgcov index'))","#asof",_xll.BQL.Date(#REF!),"#4 = classification_name(bics,4)","#3 = classification_name(bics,3)","#2 = classification_name(bics,2)","#if= "&amp;'[11]Peer Sheet'!$AE$2&amp;"","#Peer = "&amp;'[11]Peer Sheet'!$AE$3&amp;""),G1630)*1,"-")))</f>
        <v>#REF!</v>
      </c>
      <c r="L1630" s="28" t="e">
        <f>IF(#REF!="","",IF(D1630="","",IF(#REF!="Yes",_xll.BQL.Query(#REF!&amp;"get(dropna(matches(groupcut(#S,by=#peer,n=10),long_comp_name().value == value(long_comp_name().value,['"&amp;D1630&amp;"']).value),true)) for(members('besgcov index'))","#asof",_xll.BQL.Date(#REF!),"#4 = classification_name(bics,4)","#3 = classification_name(bics,3)","#2 = classification_name(bics,2)","#if= "&amp;'[11]Peer Sheet'!$AE$2&amp;"","#Peer = "&amp;'[11]Peer Sheet'!$AE$3&amp;""),H1630)))</f>
        <v>#REF!</v>
      </c>
      <c r="M1630" s="28" t="e">
        <f>IF(#REF!="","",IF(D1630="","",IF(#REF!="Yes",_xll.BQL.Query(#REF!&amp;"get(dropna(matches(groupcut(#G,by=#peer,n=10),long_comp_name().value == value(long_comp_name().value,['"&amp;D1630&amp;"']).value),true)) for(members('besgcov index'))","#asof",_xll.BQL.Date(#REF!),"#4 = classification_name(bics,4)","#3 = classification_name(bics,3)","#2 = classification_name(bics,2)","#if= "&amp;'[11]Peer Sheet'!$AE$2&amp;"","#Peer = "&amp;'[11]Peer Sheet'!$AE$3&amp;""),I1630)))</f>
        <v>#REF!</v>
      </c>
    </row>
    <row r="1631" spans="11:13">
      <c r="K1631" s="28" t="e">
        <f>IF(#REF!="","",IF(D1631="","",IFERROR(IF(#REF!="Yes",_xll.BQL.Query(#REF!&amp;"get(dropna(matches(groupcut(#E,by=#peer,n=10),long_comp_name().value == value(long_comp_name().value,['"&amp;D1631&amp;"']).value),true)) for(members('besgcov index'))","#asof",_xll.BQL.Date(#REF!),"#4 = classification_name(bics,4)","#3 = classification_name(bics,3)","#2 = classification_name(bics,2)","#if= "&amp;'[11]Peer Sheet'!$AE$2&amp;"","#Peer = "&amp;'[11]Peer Sheet'!$AE$3&amp;""),G1631)*1,"-")))</f>
        <v>#REF!</v>
      </c>
      <c r="L1631" s="28" t="e">
        <f>IF(#REF!="","",IF(D1631="","",IF(#REF!="Yes",_xll.BQL.Query(#REF!&amp;"get(dropna(matches(groupcut(#S,by=#peer,n=10),long_comp_name().value == value(long_comp_name().value,['"&amp;D1631&amp;"']).value),true)) for(members('besgcov index'))","#asof",_xll.BQL.Date(#REF!),"#4 = classification_name(bics,4)","#3 = classification_name(bics,3)","#2 = classification_name(bics,2)","#if= "&amp;'[11]Peer Sheet'!$AE$2&amp;"","#Peer = "&amp;'[11]Peer Sheet'!$AE$3&amp;""),H1631)))</f>
        <v>#REF!</v>
      </c>
      <c r="M1631" s="28" t="e">
        <f>IF(#REF!="","",IF(D1631="","",IF(#REF!="Yes",_xll.BQL.Query(#REF!&amp;"get(dropna(matches(groupcut(#G,by=#peer,n=10),long_comp_name().value == value(long_comp_name().value,['"&amp;D1631&amp;"']).value),true)) for(members('besgcov index'))","#asof",_xll.BQL.Date(#REF!),"#4 = classification_name(bics,4)","#3 = classification_name(bics,3)","#2 = classification_name(bics,2)","#if= "&amp;'[11]Peer Sheet'!$AE$2&amp;"","#Peer = "&amp;'[11]Peer Sheet'!$AE$3&amp;""),I1631)))</f>
        <v>#REF!</v>
      </c>
    </row>
    <row r="1632" spans="11:13">
      <c r="K1632" s="28" t="e">
        <f>IF(#REF!="","",IF(D1632="","",IFERROR(IF(#REF!="Yes",_xll.BQL.Query(#REF!&amp;"get(dropna(matches(groupcut(#E,by=#peer,n=10),long_comp_name().value == value(long_comp_name().value,['"&amp;D1632&amp;"']).value),true)) for(members('besgcov index'))","#asof",_xll.BQL.Date(#REF!),"#4 = classification_name(bics,4)","#3 = classification_name(bics,3)","#2 = classification_name(bics,2)","#if= "&amp;'[11]Peer Sheet'!$AE$2&amp;"","#Peer = "&amp;'[11]Peer Sheet'!$AE$3&amp;""),G1632)*1,"-")))</f>
        <v>#REF!</v>
      </c>
      <c r="L1632" s="28" t="e">
        <f>IF(#REF!="","",IF(D1632="","",IF(#REF!="Yes",_xll.BQL.Query(#REF!&amp;"get(dropna(matches(groupcut(#S,by=#peer,n=10),long_comp_name().value == value(long_comp_name().value,['"&amp;D1632&amp;"']).value),true)) for(members('besgcov index'))","#asof",_xll.BQL.Date(#REF!),"#4 = classification_name(bics,4)","#3 = classification_name(bics,3)","#2 = classification_name(bics,2)","#if= "&amp;'[11]Peer Sheet'!$AE$2&amp;"","#Peer = "&amp;'[11]Peer Sheet'!$AE$3&amp;""),H1632)))</f>
        <v>#REF!</v>
      </c>
      <c r="M1632" s="28" t="e">
        <f>IF(#REF!="","",IF(D1632="","",IF(#REF!="Yes",_xll.BQL.Query(#REF!&amp;"get(dropna(matches(groupcut(#G,by=#peer,n=10),long_comp_name().value == value(long_comp_name().value,['"&amp;D1632&amp;"']).value),true)) for(members('besgcov index'))","#asof",_xll.BQL.Date(#REF!),"#4 = classification_name(bics,4)","#3 = classification_name(bics,3)","#2 = classification_name(bics,2)","#if= "&amp;'[11]Peer Sheet'!$AE$2&amp;"","#Peer = "&amp;'[11]Peer Sheet'!$AE$3&amp;""),I1632)))</f>
        <v>#REF!</v>
      </c>
    </row>
    <row r="1633" spans="11:13">
      <c r="K1633" s="28" t="e">
        <f>IF(#REF!="","",IF(D1633="","",IFERROR(IF(#REF!="Yes",_xll.BQL.Query(#REF!&amp;"get(dropna(matches(groupcut(#E,by=#peer,n=10),long_comp_name().value == value(long_comp_name().value,['"&amp;D1633&amp;"']).value),true)) for(members('besgcov index'))","#asof",_xll.BQL.Date(#REF!),"#4 = classification_name(bics,4)","#3 = classification_name(bics,3)","#2 = classification_name(bics,2)","#if= "&amp;'[11]Peer Sheet'!$AE$2&amp;"","#Peer = "&amp;'[11]Peer Sheet'!$AE$3&amp;""),G1633)*1,"-")))</f>
        <v>#REF!</v>
      </c>
      <c r="L1633" s="28" t="e">
        <f>IF(#REF!="","",IF(D1633="","",IF(#REF!="Yes",_xll.BQL.Query(#REF!&amp;"get(dropna(matches(groupcut(#S,by=#peer,n=10),long_comp_name().value == value(long_comp_name().value,['"&amp;D1633&amp;"']).value),true)) for(members('besgcov index'))","#asof",_xll.BQL.Date(#REF!),"#4 = classification_name(bics,4)","#3 = classification_name(bics,3)","#2 = classification_name(bics,2)","#if= "&amp;'[11]Peer Sheet'!$AE$2&amp;"","#Peer = "&amp;'[11]Peer Sheet'!$AE$3&amp;""),H1633)))</f>
        <v>#REF!</v>
      </c>
      <c r="M1633" s="28" t="e">
        <f>IF(#REF!="","",IF(D1633="","",IF(#REF!="Yes",_xll.BQL.Query(#REF!&amp;"get(dropna(matches(groupcut(#G,by=#peer,n=10),long_comp_name().value == value(long_comp_name().value,['"&amp;D1633&amp;"']).value),true)) for(members('besgcov index'))","#asof",_xll.BQL.Date(#REF!),"#4 = classification_name(bics,4)","#3 = classification_name(bics,3)","#2 = classification_name(bics,2)","#if= "&amp;'[11]Peer Sheet'!$AE$2&amp;"","#Peer = "&amp;'[11]Peer Sheet'!$AE$3&amp;""),I1633)))</f>
        <v>#REF!</v>
      </c>
    </row>
    <row r="1634" spans="11:13">
      <c r="K1634" s="28" t="e">
        <f>IF(#REF!="","",IF(D1634="","",IFERROR(IF(#REF!="Yes",_xll.BQL.Query(#REF!&amp;"get(dropna(matches(groupcut(#E,by=#peer,n=10),long_comp_name().value == value(long_comp_name().value,['"&amp;D1634&amp;"']).value),true)) for(members('besgcov index'))","#asof",_xll.BQL.Date(#REF!),"#4 = classification_name(bics,4)","#3 = classification_name(bics,3)","#2 = classification_name(bics,2)","#if= "&amp;'[11]Peer Sheet'!$AE$2&amp;"","#Peer = "&amp;'[11]Peer Sheet'!$AE$3&amp;""),G1634)*1,"-")))</f>
        <v>#REF!</v>
      </c>
      <c r="L1634" s="28" t="e">
        <f>IF(#REF!="","",IF(D1634="","",IF(#REF!="Yes",_xll.BQL.Query(#REF!&amp;"get(dropna(matches(groupcut(#S,by=#peer,n=10),long_comp_name().value == value(long_comp_name().value,['"&amp;D1634&amp;"']).value),true)) for(members('besgcov index'))","#asof",_xll.BQL.Date(#REF!),"#4 = classification_name(bics,4)","#3 = classification_name(bics,3)","#2 = classification_name(bics,2)","#if= "&amp;'[11]Peer Sheet'!$AE$2&amp;"","#Peer = "&amp;'[11]Peer Sheet'!$AE$3&amp;""),H1634)))</f>
        <v>#REF!</v>
      </c>
      <c r="M1634" s="28" t="e">
        <f>IF(#REF!="","",IF(D1634="","",IF(#REF!="Yes",_xll.BQL.Query(#REF!&amp;"get(dropna(matches(groupcut(#G,by=#peer,n=10),long_comp_name().value == value(long_comp_name().value,['"&amp;D1634&amp;"']).value),true)) for(members('besgcov index'))","#asof",_xll.BQL.Date(#REF!),"#4 = classification_name(bics,4)","#3 = classification_name(bics,3)","#2 = classification_name(bics,2)","#if= "&amp;'[11]Peer Sheet'!$AE$2&amp;"","#Peer = "&amp;'[11]Peer Sheet'!$AE$3&amp;""),I1634)))</f>
        <v>#REF!</v>
      </c>
    </row>
    <row r="1635" spans="11:13">
      <c r="K1635" s="28" t="e">
        <f>IF(#REF!="","",IF(D1635="","",IFERROR(IF(#REF!="Yes",_xll.BQL.Query(#REF!&amp;"get(dropna(matches(groupcut(#E,by=#peer,n=10),long_comp_name().value == value(long_comp_name().value,['"&amp;D1635&amp;"']).value),true)) for(members('besgcov index'))","#asof",_xll.BQL.Date(#REF!),"#4 = classification_name(bics,4)","#3 = classification_name(bics,3)","#2 = classification_name(bics,2)","#if= "&amp;'[11]Peer Sheet'!$AE$2&amp;"","#Peer = "&amp;'[11]Peer Sheet'!$AE$3&amp;""),G1635)*1,"-")))</f>
        <v>#REF!</v>
      </c>
      <c r="L1635" s="28" t="e">
        <f>IF(#REF!="","",IF(D1635="","",IF(#REF!="Yes",_xll.BQL.Query(#REF!&amp;"get(dropna(matches(groupcut(#S,by=#peer,n=10),long_comp_name().value == value(long_comp_name().value,['"&amp;D1635&amp;"']).value),true)) for(members('besgcov index'))","#asof",_xll.BQL.Date(#REF!),"#4 = classification_name(bics,4)","#3 = classification_name(bics,3)","#2 = classification_name(bics,2)","#if= "&amp;'[11]Peer Sheet'!$AE$2&amp;"","#Peer = "&amp;'[11]Peer Sheet'!$AE$3&amp;""),H1635)))</f>
        <v>#REF!</v>
      </c>
      <c r="M1635" s="28" t="e">
        <f>IF(#REF!="","",IF(D1635="","",IF(#REF!="Yes",_xll.BQL.Query(#REF!&amp;"get(dropna(matches(groupcut(#G,by=#peer,n=10),long_comp_name().value == value(long_comp_name().value,['"&amp;D1635&amp;"']).value),true)) for(members('besgcov index'))","#asof",_xll.BQL.Date(#REF!),"#4 = classification_name(bics,4)","#3 = classification_name(bics,3)","#2 = classification_name(bics,2)","#if= "&amp;'[11]Peer Sheet'!$AE$2&amp;"","#Peer = "&amp;'[11]Peer Sheet'!$AE$3&amp;""),I1635)))</f>
        <v>#REF!</v>
      </c>
    </row>
    <row r="1636" spans="11:13">
      <c r="K1636" s="28" t="e">
        <f>IF(#REF!="","",IF(D1636="","",IFERROR(IF(#REF!="Yes",_xll.BQL.Query(#REF!&amp;"get(dropna(matches(groupcut(#E,by=#peer,n=10),long_comp_name().value == value(long_comp_name().value,['"&amp;D1636&amp;"']).value),true)) for(members('besgcov index'))","#asof",_xll.BQL.Date(#REF!),"#4 = classification_name(bics,4)","#3 = classification_name(bics,3)","#2 = classification_name(bics,2)","#if= "&amp;'[11]Peer Sheet'!$AE$2&amp;"","#Peer = "&amp;'[11]Peer Sheet'!$AE$3&amp;""),G1636)*1,"-")))</f>
        <v>#REF!</v>
      </c>
      <c r="L1636" s="28" t="e">
        <f>IF(#REF!="","",IF(D1636="","",IF(#REF!="Yes",_xll.BQL.Query(#REF!&amp;"get(dropna(matches(groupcut(#S,by=#peer,n=10),long_comp_name().value == value(long_comp_name().value,['"&amp;D1636&amp;"']).value),true)) for(members('besgcov index'))","#asof",_xll.BQL.Date(#REF!),"#4 = classification_name(bics,4)","#3 = classification_name(bics,3)","#2 = classification_name(bics,2)","#if= "&amp;'[11]Peer Sheet'!$AE$2&amp;"","#Peer = "&amp;'[11]Peer Sheet'!$AE$3&amp;""),H1636)))</f>
        <v>#REF!</v>
      </c>
      <c r="M1636" s="28" t="e">
        <f>IF(#REF!="","",IF(D1636="","",IF(#REF!="Yes",_xll.BQL.Query(#REF!&amp;"get(dropna(matches(groupcut(#G,by=#peer,n=10),long_comp_name().value == value(long_comp_name().value,['"&amp;D1636&amp;"']).value),true)) for(members('besgcov index'))","#asof",_xll.BQL.Date(#REF!),"#4 = classification_name(bics,4)","#3 = classification_name(bics,3)","#2 = classification_name(bics,2)","#if= "&amp;'[11]Peer Sheet'!$AE$2&amp;"","#Peer = "&amp;'[11]Peer Sheet'!$AE$3&amp;""),I1636)))</f>
        <v>#REF!</v>
      </c>
    </row>
    <row r="1637" spans="11:13">
      <c r="K1637" s="28" t="e">
        <f>IF(#REF!="","",IF(D1637="","",IFERROR(IF(#REF!="Yes",_xll.BQL.Query(#REF!&amp;"get(dropna(matches(groupcut(#E,by=#peer,n=10),long_comp_name().value == value(long_comp_name().value,['"&amp;D1637&amp;"']).value),true)) for(members('besgcov index'))","#asof",_xll.BQL.Date(#REF!),"#4 = classification_name(bics,4)","#3 = classification_name(bics,3)","#2 = classification_name(bics,2)","#if= "&amp;'[11]Peer Sheet'!$AE$2&amp;"","#Peer = "&amp;'[11]Peer Sheet'!$AE$3&amp;""),G1637)*1,"-")))</f>
        <v>#REF!</v>
      </c>
      <c r="L1637" s="28" t="e">
        <f>IF(#REF!="","",IF(D1637="","",IF(#REF!="Yes",_xll.BQL.Query(#REF!&amp;"get(dropna(matches(groupcut(#S,by=#peer,n=10),long_comp_name().value == value(long_comp_name().value,['"&amp;D1637&amp;"']).value),true)) for(members('besgcov index'))","#asof",_xll.BQL.Date(#REF!),"#4 = classification_name(bics,4)","#3 = classification_name(bics,3)","#2 = classification_name(bics,2)","#if= "&amp;'[11]Peer Sheet'!$AE$2&amp;"","#Peer = "&amp;'[11]Peer Sheet'!$AE$3&amp;""),H1637)))</f>
        <v>#REF!</v>
      </c>
      <c r="M1637" s="28" t="e">
        <f>IF(#REF!="","",IF(D1637="","",IF(#REF!="Yes",_xll.BQL.Query(#REF!&amp;"get(dropna(matches(groupcut(#G,by=#peer,n=10),long_comp_name().value == value(long_comp_name().value,['"&amp;D1637&amp;"']).value),true)) for(members('besgcov index'))","#asof",_xll.BQL.Date(#REF!),"#4 = classification_name(bics,4)","#3 = classification_name(bics,3)","#2 = classification_name(bics,2)","#if= "&amp;'[11]Peer Sheet'!$AE$2&amp;"","#Peer = "&amp;'[11]Peer Sheet'!$AE$3&amp;""),I1637)))</f>
        <v>#REF!</v>
      </c>
    </row>
    <row r="1638" spans="11:13">
      <c r="K1638" s="28" t="e">
        <f>IF(#REF!="","",IF(D1638="","",IFERROR(IF(#REF!="Yes",_xll.BQL.Query(#REF!&amp;"get(dropna(matches(groupcut(#E,by=#peer,n=10),long_comp_name().value == value(long_comp_name().value,['"&amp;D1638&amp;"']).value),true)) for(members('besgcov index'))","#asof",_xll.BQL.Date(#REF!),"#4 = classification_name(bics,4)","#3 = classification_name(bics,3)","#2 = classification_name(bics,2)","#if= "&amp;'[11]Peer Sheet'!$AE$2&amp;"","#Peer = "&amp;'[11]Peer Sheet'!$AE$3&amp;""),G1638)*1,"-")))</f>
        <v>#REF!</v>
      </c>
      <c r="L1638" s="28" t="e">
        <f>IF(#REF!="","",IF(D1638="","",IF(#REF!="Yes",_xll.BQL.Query(#REF!&amp;"get(dropna(matches(groupcut(#S,by=#peer,n=10),long_comp_name().value == value(long_comp_name().value,['"&amp;D1638&amp;"']).value),true)) for(members('besgcov index'))","#asof",_xll.BQL.Date(#REF!),"#4 = classification_name(bics,4)","#3 = classification_name(bics,3)","#2 = classification_name(bics,2)","#if= "&amp;'[11]Peer Sheet'!$AE$2&amp;"","#Peer = "&amp;'[11]Peer Sheet'!$AE$3&amp;""),H1638)))</f>
        <v>#REF!</v>
      </c>
      <c r="M1638" s="28" t="e">
        <f>IF(#REF!="","",IF(D1638="","",IF(#REF!="Yes",_xll.BQL.Query(#REF!&amp;"get(dropna(matches(groupcut(#G,by=#peer,n=10),long_comp_name().value == value(long_comp_name().value,['"&amp;D1638&amp;"']).value),true)) for(members('besgcov index'))","#asof",_xll.BQL.Date(#REF!),"#4 = classification_name(bics,4)","#3 = classification_name(bics,3)","#2 = classification_name(bics,2)","#if= "&amp;'[11]Peer Sheet'!$AE$2&amp;"","#Peer = "&amp;'[11]Peer Sheet'!$AE$3&amp;""),I1638)))</f>
        <v>#REF!</v>
      </c>
    </row>
    <row r="1639" spans="11:13">
      <c r="K1639" s="28" t="e">
        <f>IF(#REF!="","",IF(D1639="","",IFERROR(IF(#REF!="Yes",_xll.BQL.Query(#REF!&amp;"get(dropna(matches(groupcut(#E,by=#peer,n=10),long_comp_name().value == value(long_comp_name().value,['"&amp;D1639&amp;"']).value),true)) for(members('besgcov index'))","#asof",_xll.BQL.Date(#REF!),"#4 = classification_name(bics,4)","#3 = classification_name(bics,3)","#2 = classification_name(bics,2)","#if= "&amp;'[11]Peer Sheet'!$AE$2&amp;"","#Peer = "&amp;'[11]Peer Sheet'!$AE$3&amp;""),G1639)*1,"-")))</f>
        <v>#REF!</v>
      </c>
      <c r="L1639" s="28" t="e">
        <f>IF(#REF!="","",IF(D1639="","",IF(#REF!="Yes",_xll.BQL.Query(#REF!&amp;"get(dropna(matches(groupcut(#S,by=#peer,n=10),long_comp_name().value == value(long_comp_name().value,['"&amp;D1639&amp;"']).value),true)) for(members('besgcov index'))","#asof",_xll.BQL.Date(#REF!),"#4 = classification_name(bics,4)","#3 = classification_name(bics,3)","#2 = classification_name(bics,2)","#if= "&amp;'[11]Peer Sheet'!$AE$2&amp;"","#Peer = "&amp;'[11]Peer Sheet'!$AE$3&amp;""),H1639)))</f>
        <v>#REF!</v>
      </c>
      <c r="M1639" s="28" t="e">
        <f>IF(#REF!="","",IF(D1639="","",IF(#REF!="Yes",_xll.BQL.Query(#REF!&amp;"get(dropna(matches(groupcut(#G,by=#peer,n=10),long_comp_name().value == value(long_comp_name().value,['"&amp;D1639&amp;"']).value),true)) for(members('besgcov index'))","#asof",_xll.BQL.Date(#REF!),"#4 = classification_name(bics,4)","#3 = classification_name(bics,3)","#2 = classification_name(bics,2)","#if= "&amp;'[11]Peer Sheet'!$AE$2&amp;"","#Peer = "&amp;'[11]Peer Sheet'!$AE$3&amp;""),I1639)))</f>
        <v>#REF!</v>
      </c>
    </row>
    <row r="1640" spans="11:13">
      <c r="K1640" s="28" t="e">
        <f>IF(#REF!="","",IF(D1640="","",IFERROR(IF(#REF!="Yes",_xll.BQL.Query(#REF!&amp;"get(dropna(matches(groupcut(#E,by=#peer,n=10),long_comp_name().value == value(long_comp_name().value,['"&amp;D1640&amp;"']).value),true)) for(members('besgcov index'))","#asof",_xll.BQL.Date(#REF!),"#4 = classification_name(bics,4)","#3 = classification_name(bics,3)","#2 = classification_name(bics,2)","#if= "&amp;'[11]Peer Sheet'!$AE$2&amp;"","#Peer = "&amp;'[11]Peer Sheet'!$AE$3&amp;""),G1640)*1,"-")))</f>
        <v>#REF!</v>
      </c>
      <c r="L1640" s="28" t="e">
        <f>IF(#REF!="","",IF(D1640="","",IF(#REF!="Yes",_xll.BQL.Query(#REF!&amp;"get(dropna(matches(groupcut(#S,by=#peer,n=10),long_comp_name().value == value(long_comp_name().value,['"&amp;D1640&amp;"']).value),true)) for(members('besgcov index'))","#asof",_xll.BQL.Date(#REF!),"#4 = classification_name(bics,4)","#3 = classification_name(bics,3)","#2 = classification_name(bics,2)","#if= "&amp;'[11]Peer Sheet'!$AE$2&amp;"","#Peer = "&amp;'[11]Peer Sheet'!$AE$3&amp;""),H1640)))</f>
        <v>#REF!</v>
      </c>
      <c r="M1640" s="28" t="e">
        <f>IF(#REF!="","",IF(D1640="","",IF(#REF!="Yes",_xll.BQL.Query(#REF!&amp;"get(dropna(matches(groupcut(#G,by=#peer,n=10),long_comp_name().value == value(long_comp_name().value,['"&amp;D1640&amp;"']).value),true)) for(members('besgcov index'))","#asof",_xll.BQL.Date(#REF!),"#4 = classification_name(bics,4)","#3 = classification_name(bics,3)","#2 = classification_name(bics,2)","#if= "&amp;'[11]Peer Sheet'!$AE$2&amp;"","#Peer = "&amp;'[11]Peer Sheet'!$AE$3&amp;""),I1640)))</f>
        <v>#REF!</v>
      </c>
    </row>
    <row r="1641" spans="11:13">
      <c r="K1641" s="28" t="e">
        <f>IF(#REF!="","",IF(D1641="","",IFERROR(IF(#REF!="Yes",_xll.BQL.Query(#REF!&amp;"get(dropna(matches(groupcut(#E,by=#peer,n=10),long_comp_name().value == value(long_comp_name().value,['"&amp;D1641&amp;"']).value),true)) for(members('besgcov index'))","#asof",_xll.BQL.Date(#REF!),"#4 = classification_name(bics,4)","#3 = classification_name(bics,3)","#2 = classification_name(bics,2)","#if= "&amp;'[11]Peer Sheet'!$AE$2&amp;"","#Peer = "&amp;'[11]Peer Sheet'!$AE$3&amp;""),G1641)*1,"-")))</f>
        <v>#REF!</v>
      </c>
      <c r="L1641" s="28" t="e">
        <f>IF(#REF!="","",IF(D1641="","",IF(#REF!="Yes",_xll.BQL.Query(#REF!&amp;"get(dropna(matches(groupcut(#S,by=#peer,n=10),long_comp_name().value == value(long_comp_name().value,['"&amp;D1641&amp;"']).value),true)) for(members('besgcov index'))","#asof",_xll.BQL.Date(#REF!),"#4 = classification_name(bics,4)","#3 = classification_name(bics,3)","#2 = classification_name(bics,2)","#if= "&amp;'[11]Peer Sheet'!$AE$2&amp;"","#Peer = "&amp;'[11]Peer Sheet'!$AE$3&amp;""),H1641)))</f>
        <v>#REF!</v>
      </c>
      <c r="M1641" s="28" t="e">
        <f>IF(#REF!="","",IF(D1641="","",IF(#REF!="Yes",_xll.BQL.Query(#REF!&amp;"get(dropna(matches(groupcut(#G,by=#peer,n=10),long_comp_name().value == value(long_comp_name().value,['"&amp;D1641&amp;"']).value),true)) for(members('besgcov index'))","#asof",_xll.BQL.Date(#REF!),"#4 = classification_name(bics,4)","#3 = classification_name(bics,3)","#2 = classification_name(bics,2)","#if= "&amp;'[11]Peer Sheet'!$AE$2&amp;"","#Peer = "&amp;'[11]Peer Sheet'!$AE$3&amp;""),I1641)))</f>
        <v>#REF!</v>
      </c>
    </row>
    <row r="1642" spans="11:13">
      <c r="K1642" s="28" t="e">
        <f>IF(#REF!="","",IF(D1642="","",IFERROR(IF(#REF!="Yes",_xll.BQL.Query(#REF!&amp;"get(dropna(matches(groupcut(#E,by=#peer,n=10),long_comp_name().value == value(long_comp_name().value,['"&amp;D1642&amp;"']).value),true)) for(members('besgcov index'))","#asof",_xll.BQL.Date(#REF!),"#4 = classification_name(bics,4)","#3 = classification_name(bics,3)","#2 = classification_name(bics,2)","#if= "&amp;'[11]Peer Sheet'!$AE$2&amp;"","#Peer = "&amp;'[11]Peer Sheet'!$AE$3&amp;""),G1642)*1,"-")))</f>
        <v>#REF!</v>
      </c>
      <c r="L1642" s="28" t="e">
        <f>IF(#REF!="","",IF(D1642="","",IF(#REF!="Yes",_xll.BQL.Query(#REF!&amp;"get(dropna(matches(groupcut(#S,by=#peer,n=10),long_comp_name().value == value(long_comp_name().value,['"&amp;D1642&amp;"']).value),true)) for(members('besgcov index'))","#asof",_xll.BQL.Date(#REF!),"#4 = classification_name(bics,4)","#3 = classification_name(bics,3)","#2 = classification_name(bics,2)","#if= "&amp;'[11]Peer Sheet'!$AE$2&amp;"","#Peer = "&amp;'[11]Peer Sheet'!$AE$3&amp;""),H1642)))</f>
        <v>#REF!</v>
      </c>
      <c r="M1642" s="28" t="e">
        <f>IF(#REF!="","",IF(D1642="","",IF(#REF!="Yes",_xll.BQL.Query(#REF!&amp;"get(dropna(matches(groupcut(#G,by=#peer,n=10),long_comp_name().value == value(long_comp_name().value,['"&amp;D1642&amp;"']).value),true)) for(members('besgcov index'))","#asof",_xll.BQL.Date(#REF!),"#4 = classification_name(bics,4)","#3 = classification_name(bics,3)","#2 = classification_name(bics,2)","#if= "&amp;'[11]Peer Sheet'!$AE$2&amp;"","#Peer = "&amp;'[11]Peer Sheet'!$AE$3&amp;""),I1642)))</f>
        <v>#REF!</v>
      </c>
    </row>
    <row r="1643" spans="11:13">
      <c r="K1643" s="28" t="e">
        <f>IF(#REF!="","",IF(D1643="","",IFERROR(IF(#REF!="Yes",_xll.BQL.Query(#REF!&amp;"get(dropna(matches(groupcut(#E,by=#peer,n=10),long_comp_name().value == value(long_comp_name().value,['"&amp;D1643&amp;"']).value),true)) for(members('besgcov index'))","#asof",_xll.BQL.Date(#REF!),"#4 = classification_name(bics,4)","#3 = classification_name(bics,3)","#2 = classification_name(bics,2)","#if= "&amp;'[11]Peer Sheet'!$AE$2&amp;"","#Peer = "&amp;'[11]Peer Sheet'!$AE$3&amp;""),G1643)*1,"-")))</f>
        <v>#REF!</v>
      </c>
      <c r="L1643" s="28" t="e">
        <f>IF(#REF!="","",IF(D1643="","",IF(#REF!="Yes",_xll.BQL.Query(#REF!&amp;"get(dropna(matches(groupcut(#S,by=#peer,n=10),long_comp_name().value == value(long_comp_name().value,['"&amp;D1643&amp;"']).value),true)) for(members('besgcov index'))","#asof",_xll.BQL.Date(#REF!),"#4 = classification_name(bics,4)","#3 = classification_name(bics,3)","#2 = classification_name(bics,2)","#if= "&amp;'[11]Peer Sheet'!$AE$2&amp;"","#Peer = "&amp;'[11]Peer Sheet'!$AE$3&amp;""),H1643)))</f>
        <v>#REF!</v>
      </c>
      <c r="M1643" s="28" t="e">
        <f>IF(#REF!="","",IF(D1643="","",IF(#REF!="Yes",_xll.BQL.Query(#REF!&amp;"get(dropna(matches(groupcut(#G,by=#peer,n=10),long_comp_name().value == value(long_comp_name().value,['"&amp;D1643&amp;"']).value),true)) for(members('besgcov index'))","#asof",_xll.BQL.Date(#REF!),"#4 = classification_name(bics,4)","#3 = classification_name(bics,3)","#2 = classification_name(bics,2)","#if= "&amp;'[11]Peer Sheet'!$AE$2&amp;"","#Peer = "&amp;'[11]Peer Sheet'!$AE$3&amp;""),I1643)))</f>
        <v>#REF!</v>
      </c>
    </row>
    <row r="1644" spans="11:13">
      <c r="K1644" s="28" t="e">
        <f>IF(#REF!="","",IF(D1644="","",IFERROR(IF(#REF!="Yes",_xll.BQL.Query(#REF!&amp;"get(dropna(matches(groupcut(#E,by=#peer,n=10),long_comp_name().value == value(long_comp_name().value,['"&amp;D1644&amp;"']).value),true)) for(members('besgcov index'))","#asof",_xll.BQL.Date(#REF!),"#4 = classification_name(bics,4)","#3 = classification_name(bics,3)","#2 = classification_name(bics,2)","#if= "&amp;'[11]Peer Sheet'!$AE$2&amp;"","#Peer = "&amp;'[11]Peer Sheet'!$AE$3&amp;""),G1644)*1,"-")))</f>
        <v>#REF!</v>
      </c>
      <c r="L1644" s="28" t="e">
        <f>IF(#REF!="","",IF(D1644="","",IF(#REF!="Yes",_xll.BQL.Query(#REF!&amp;"get(dropna(matches(groupcut(#S,by=#peer,n=10),long_comp_name().value == value(long_comp_name().value,['"&amp;D1644&amp;"']).value),true)) for(members('besgcov index'))","#asof",_xll.BQL.Date(#REF!),"#4 = classification_name(bics,4)","#3 = classification_name(bics,3)","#2 = classification_name(bics,2)","#if= "&amp;'[11]Peer Sheet'!$AE$2&amp;"","#Peer = "&amp;'[11]Peer Sheet'!$AE$3&amp;""),H1644)))</f>
        <v>#REF!</v>
      </c>
      <c r="M1644" s="28" t="e">
        <f>IF(#REF!="","",IF(D1644="","",IF(#REF!="Yes",_xll.BQL.Query(#REF!&amp;"get(dropna(matches(groupcut(#G,by=#peer,n=10),long_comp_name().value == value(long_comp_name().value,['"&amp;D1644&amp;"']).value),true)) for(members('besgcov index'))","#asof",_xll.BQL.Date(#REF!),"#4 = classification_name(bics,4)","#3 = classification_name(bics,3)","#2 = classification_name(bics,2)","#if= "&amp;'[11]Peer Sheet'!$AE$2&amp;"","#Peer = "&amp;'[11]Peer Sheet'!$AE$3&amp;""),I1644)))</f>
        <v>#REF!</v>
      </c>
    </row>
    <row r="1645" spans="11:13">
      <c r="K1645" s="28" t="e">
        <f>IF(#REF!="","",IF(D1645="","",IFERROR(IF(#REF!="Yes",_xll.BQL.Query(#REF!&amp;"get(dropna(matches(groupcut(#E,by=#peer,n=10),long_comp_name().value == value(long_comp_name().value,['"&amp;D1645&amp;"']).value),true)) for(members('besgcov index'))","#asof",_xll.BQL.Date(#REF!),"#4 = classification_name(bics,4)","#3 = classification_name(bics,3)","#2 = classification_name(bics,2)","#if= "&amp;'[11]Peer Sheet'!$AE$2&amp;"","#Peer = "&amp;'[11]Peer Sheet'!$AE$3&amp;""),G1645)*1,"-")))</f>
        <v>#REF!</v>
      </c>
      <c r="L1645" s="28" t="e">
        <f>IF(#REF!="","",IF(D1645="","",IF(#REF!="Yes",_xll.BQL.Query(#REF!&amp;"get(dropna(matches(groupcut(#S,by=#peer,n=10),long_comp_name().value == value(long_comp_name().value,['"&amp;D1645&amp;"']).value),true)) for(members('besgcov index'))","#asof",_xll.BQL.Date(#REF!),"#4 = classification_name(bics,4)","#3 = classification_name(bics,3)","#2 = classification_name(bics,2)","#if= "&amp;'[11]Peer Sheet'!$AE$2&amp;"","#Peer = "&amp;'[11]Peer Sheet'!$AE$3&amp;""),H1645)))</f>
        <v>#REF!</v>
      </c>
      <c r="M1645" s="28" t="e">
        <f>IF(#REF!="","",IF(D1645="","",IF(#REF!="Yes",_xll.BQL.Query(#REF!&amp;"get(dropna(matches(groupcut(#G,by=#peer,n=10),long_comp_name().value == value(long_comp_name().value,['"&amp;D1645&amp;"']).value),true)) for(members('besgcov index'))","#asof",_xll.BQL.Date(#REF!),"#4 = classification_name(bics,4)","#3 = classification_name(bics,3)","#2 = classification_name(bics,2)","#if= "&amp;'[11]Peer Sheet'!$AE$2&amp;"","#Peer = "&amp;'[11]Peer Sheet'!$AE$3&amp;""),I1645)))</f>
        <v>#REF!</v>
      </c>
    </row>
    <row r="1646" spans="11:13">
      <c r="K1646" s="28" t="e">
        <f>IF(#REF!="","",IF(D1646="","",IFERROR(IF(#REF!="Yes",_xll.BQL.Query(#REF!&amp;"get(dropna(matches(groupcut(#E,by=#peer,n=10),long_comp_name().value == value(long_comp_name().value,['"&amp;D1646&amp;"']).value),true)) for(members('besgcov index'))","#asof",_xll.BQL.Date(#REF!),"#4 = classification_name(bics,4)","#3 = classification_name(bics,3)","#2 = classification_name(bics,2)","#if= "&amp;'[11]Peer Sheet'!$AE$2&amp;"","#Peer = "&amp;'[11]Peer Sheet'!$AE$3&amp;""),G1646)*1,"-")))</f>
        <v>#REF!</v>
      </c>
      <c r="L1646" s="28" t="e">
        <f>IF(#REF!="","",IF(D1646="","",IF(#REF!="Yes",_xll.BQL.Query(#REF!&amp;"get(dropna(matches(groupcut(#S,by=#peer,n=10),long_comp_name().value == value(long_comp_name().value,['"&amp;D1646&amp;"']).value),true)) for(members('besgcov index'))","#asof",_xll.BQL.Date(#REF!),"#4 = classification_name(bics,4)","#3 = classification_name(bics,3)","#2 = classification_name(bics,2)","#if= "&amp;'[11]Peer Sheet'!$AE$2&amp;"","#Peer = "&amp;'[11]Peer Sheet'!$AE$3&amp;""),H1646)))</f>
        <v>#REF!</v>
      </c>
      <c r="M1646" s="28" t="e">
        <f>IF(#REF!="","",IF(D1646="","",IF(#REF!="Yes",_xll.BQL.Query(#REF!&amp;"get(dropna(matches(groupcut(#G,by=#peer,n=10),long_comp_name().value == value(long_comp_name().value,['"&amp;D1646&amp;"']).value),true)) for(members('besgcov index'))","#asof",_xll.BQL.Date(#REF!),"#4 = classification_name(bics,4)","#3 = classification_name(bics,3)","#2 = classification_name(bics,2)","#if= "&amp;'[11]Peer Sheet'!$AE$2&amp;"","#Peer = "&amp;'[11]Peer Sheet'!$AE$3&amp;""),I1646)))</f>
        <v>#REF!</v>
      </c>
    </row>
    <row r="1647" spans="11:13">
      <c r="K1647" s="28" t="e">
        <f>IF(#REF!="","",IF(D1647="","",IFERROR(IF(#REF!="Yes",_xll.BQL.Query(#REF!&amp;"get(dropna(matches(groupcut(#E,by=#peer,n=10),long_comp_name().value == value(long_comp_name().value,['"&amp;D1647&amp;"']).value),true)) for(members('besgcov index'))","#asof",_xll.BQL.Date(#REF!),"#4 = classification_name(bics,4)","#3 = classification_name(bics,3)","#2 = classification_name(bics,2)","#if= "&amp;'[11]Peer Sheet'!$AE$2&amp;"","#Peer = "&amp;'[11]Peer Sheet'!$AE$3&amp;""),G1647)*1,"-")))</f>
        <v>#REF!</v>
      </c>
      <c r="L1647" s="28" t="e">
        <f>IF(#REF!="","",IF(D1647="","",IF(#REF!="Yes",_xll.BQL.Query(#REF!&amp;"get(dropna(matches(groupcut(#S,by=#peer,n=10),long_comp_name().value == value(long_comp_name().value,['"&amp;D1647&amp;"']).value),true)) for(members('besgcov index'))","#asof",_xll.BQL.Date(#REF!),"#4 = classification_name(bics,4)","#3 = classification_name(bics,3)","#2 = classification_name(bics,2)","#if= "&amp;'[11]Peer Sheet'!$AE$2&amp;"","#Peer = "&amp;'[11]Peer Sheet'!$AE$3&amp;""),H1647)))</f>
        <v>#REF!</v>
      </c>
      <c r="M1647" s="28" t="e">
        <f>IF(#REF!="","",IF(D1647="","",IF(#REF!="Yes",_xll.BQL.Query(#REF!&amp;"get(dropna(matches(groupcut(#G,by=#peer,n=10),long_comp_name().value == value(long_comp_name().value,['"&amp;D1647&amp;"']).value),true)) for(members('besgcov index'))","#asof",_xll.BQL.Date(#REF!),"#4 = classification_name(bics,4)","#3 = classification_name(bics,3)","#2 = classification_name(bics,2)","#if= "&amp;'[11]Peer Sheet'!$AE$2&amp;"","#Peer = "&amp;'[11]Peer Sheet'!$AE$3&amp;""),I1647)))</f>
        <v>#REF!</v>
      </c>
    </row>
    <row r="1648" spans="11:13">
      <c r="K1648" s="28" t="e">
        <f>IF(#REF!="","",IF(D1648="","",IFERROR(IF(#REF!="Yes",_xll.BQL.Query(#REF!&amp;"get(dropna(matches(groupcut(#E,by=#peer,n=10),long_comp_name().value == value(long_comp_name().value,['"&amp;D1648&amp;"']).value),true)) for(members('besgcov index'))","#asof",_xll.BQL.Date(#REF!),"#4 = classification_name(bics,4)","#3 = classification_name(bics,3)","#2 = classification_name(bics,2)","#if= "&amp;'[11]Peer Sheet'!$AE$2&amp;"","#Peer = "&amp;'[11]Peer Sheet'!$AE$3&amp;""),G1648)*1,"-")))</f>
        <v>#REF!</v>
      </c>
      <c r="L1648" s="28" t="e">
        <f>IF(#REF!="","",IF(D1648="","",IF(#REF!="Yes",_xll.BQL.Query(#REF!&amp;"get(dropna(matches(groupcut(#S,by=#peer,n=10),long_comp_name().value == value(long_comp_name().value,['"&amp;D1648&amp;"']).value),true)) for(members('besgcov index'))","#asof",_xll.BQL.Date(#REF!),"#4 = classification_name(bics,4)","#3 = classification_name(bics,3)","#2 = classification_name(bics,2)","#if= "&amp;'[11]Peer Sheet'!$AE$2&amp;"","#Peer = "&amp;'[11]Peer Sheet'!$AE$3&amp;""),H1648)))</f>
        <v>#REF!</v>
      </c>
      <c r="M1648" s="28" t="e">
        <f>IF(#REF!="","",IF(D1648="","",IF(#REF!="Yes",_xll.BQL.Query(#REF!&amp;"get(dropna(matches(groupcut(#G,by=#peer,n=10),long_comp_name().value == value(long_comp_name().value,['"&amp;D1648&amp;"']).value),true)) for(members('besgcov index'))","#asof",_xll.BQL.Date(#REF!),"#4 = classification_name(bics,4)","#3 = classification_name(bics,3)","#2 = classification_name(bics,2)","#if= "&amp;'[11]Peer Sheet'!$AE$2&amp;"","#Peer = "&amp;'[11]Peer Sheet'!$AE$3&amp;""),I1648)))</f>
        <v>#REF!</v>
      </c>
    </row>
    <row r="1649" spans="11:13">
      <c r="K1649" s="28" t="e">
        <f>IF(#REF!="","",IF(D1649="","",IFERROR(IF(#REF!="Yes",_xll.BQL.Query(#REF!&amp;"get(dropna(matches(groupcut(#E,by=#peer,n=10),long_comp_name().value == value(long_comp_name().value,['"&amp;D1649&amp;"']).value),true)) for(members('besgcov index'))","#asof",_xll.BQL.Date(#REF!),"#4 = classification_name(bics,4)","#3 = classification_name(bics,3)","#2 = classification_name(bics,2)","#if= "&amp;'[11]Peer Sheet'!$AE$2&amp;"","#Peer = "&amp;'[11]Peer Sheet'!$AE$3&amp;""),G1649)*1,"-")))</f>
        <v>#REF!</v>
      </c>
      <c r="L1649" s="28" t="e">
        <f>IF(#REF!="","",IF(D1649="","",IF(#REF!="Yes",_xll.BQL.Query(#REF!&amp;"get(dropna(matches(groupcut(#S,by=#peer,n=10),long_comp_name().value == value(long_comp_name().value,['"&amp;D1649&amp;"']).value),true)) for(members('besgcov index'))","#asof",_xll.BQL.Date(#REF!),"#4 = classification_name(bics,4)","#3 = classification_name(bics,3)","#2 = classification_name(bics,2)","#if= "&amp;'[11]Peer Sheet'!$AE$2&amp;"","#Peer = "&amp;'[11]Peer Sheet'!$AE$3&amp;""),H1649)))</f>
        <v>#REF!</v>
      </c>
      <c r="M1649" s="28" t="e">
        <f>IF(#REF!="","",IF(D1649="","",IF(#REF!="Yes",_xll.BQL.Query(#REF!&amp;"get(dropna(matches(groupcut(#G,by=#peer,n=10),long_comp_name().value == value(long_comp_name().value,['"&amp;D1649&amp;"']).value),true)) for(members('besgcov index'))","#asof",_xll.BQL.Date(#REF!),"#4 = classification_name(bics,4)","#3 = classification_name(bics,3)","#2 = classification_name(bics,2)","#if= "&amp;'[11]Peer Sheet'!$AE$2&amp;"","#Peer = "&amp;'[11]Peer Sheet'!$AE$3&amp;""),I1649)))</f>
        <v>#REF!</v>
      </c>
    </row>
    <row r="1650" spans="11:13">
      <c r="K1650" s="28" t="e">
        <f>IF(#REF!="","",IF(D1650="","",IFERROR(IF(#REF!="Yes",_xll.BQL.Query(#REF!&amp;"get(dropna(matches(groupcut(#E,by=#peer,n=10),long_comp_name().value == value(long_comp_name().value,['"&amp;D1650&amp;"']).value),true)) for(members('besgcov index'))","#asof",_xll.BQL.Date(#REF!),"#4 = classification_name(bics,4)","#3 = classification_name(bics,3)","#2 = classification_name(bics,2)","#if= "&amp;'[11]Peer Sheet'!$AE$2&amp;"","#Peer = "&amp;'[11]Peer Sheet'!$AE$3&amp;""),G1650)*1,"-")))</f>
        <v>#REF!</v>
      </c>
      <c r="L1650" s="28" t="e">
        <f>IF(#REF!="","",IF(D1650="","",IF(#REF!="Yes",_xll.BQL.Query(#REF!&amp;"get(dropna(matches(groupcut(#S,by=#peer,n=10),long_comp_name().value == value(long_comp_name().value,['"&amp;D1650&amp;"']).value),true)) for(members('besgcov index'))","#asof",_xll.BQL.Date(#REF!),"#4 = classification_name(bics,4)","#3 = classification_name(bics,3)","#2 = classification_name(bics,2)","#if= "&amp;'[11]Peer Sheet'!$AE$2&amp;"","#Peer = "&amp;'[11]Peer Sheet'!$AE$3&amp;""),H1650)))</f>
        <v>#REF!</v>
      </c>
      <c r="M1650" s="28" t="e">
        <f>IF(#REF!="","",IF(D1650="","",IF(#REF!="Yes",_xll.BQL.Query(#REF!&amp;"get(dropna(matches(groupcut(#G,by=#peer,n=10),long_comp_name().value == value(long_comp_name().value,['"&amp;D1650&amp;"']).value),true)) for(members('besgcov index'))","#asof",_xll.BQL.Date(#REF!),"#4 = classification_name(bics,4)","#3 = classification_name(bics,3)","#2 = classification_name(bics,2)","#if= "&amp;'[11]Peer Sheet'!$AE$2&amp;"","#Peer = "&amp;'[11]Peer Sheet'!$AE$3&amp;""),I1650)))</f>
        <v>#REF!</v>
      </c>
    </row>
    <row r="1651" spans="11:13">
      <c r="K1651" s="28" t="e">
        <f>IF(#REF!="","",IF(D1651="","",IFERROR(IF(#REF!="Yes",_xll.BQL.Query(#REF!&amp;"get(dropna(matches(groupcut(#E,by=#peer,n=10),long_comp_name().value == value(long_comp_name().value,['"&amp;D1651&amp;"']).value),true)) for(members('besgcov index'))","#asof",_xll.BQL.Date(#REF!),"#4 = classification_name(bics,4)","#3 = classification_name(bics,3)","#2 = classification_name(bics,2)","#if= "&amp;'[11]Peer Sheet'!$AE$2&amp;"","#Peer = "&amp;'[11]Peer Sheet'!$AE$3&amp;""),G1651)*1,"-")))</f>
        <v>#REF!</v>
      </c>
      <c r="L1651" s="28" t="e">
        <f>IF(#REF!="","",IF(D1651="","",IF(#REF!="Yes",_xll.BQL.Query(#REF!&amp;"get(dropna(matches(groupcut(#S,by=#peer,n=10),long_comp_name().value == value(long_comp_name().value,['"&amp;D1651&amp;"']).value),true)) for(members('besgcov index'))","#asof",_xll.BQL.Date(#REF!),"#4 = classification_name(bics,4)","#3 = classification_name(bics,3)","#2 = classification_name(bics,2)","#if= "&amp;'[11]Peer Sheet'!$AE$2&amp;"","#Peer = "&amp;'[11]Peer Sheet'!$AE$3&amp;""),H1651)))</f>
        <v>#REF!</v>
      </c>
      <c r="M1651" s="28" t="e">
        <f>IF(#REF!="","",IF(D1651="","",IF(#REF!="Yes",_xll.BQL.Query(#REF!&amp;"get(dropna(matches(groupcut(#G,by=#peer,n=10),long_comp_name().value == value(long_comp_name().value,['"&amp;D1651&amp;"']).value),true)) for(members('besgcov index'))","#asof",_xll.BQL.Date(#REF!),"#4 = classification_name(bics,4)","#3 = classification_name(bics,3)","#2 = classification_name(bics,2)","#if= "&amp;'[11]Peer Sheet'!$AE$2&amp;"","#Peer = "&amp;'[11]Peer Sheet'!$AE$3&amp;""),I1651)))</f>
        <v>#REF!</v>
      </c>
    </row>
    <row r="1652" spans="11:13">
      <c r="K1652" s="28" t="e">
        <f>IF(#REF!="","",IF(D1652="","",IFERROR(IF(#REF!="Yes",_xll.BQL.Query(#REF!&amp;"get(dropna(matches(groupcut(#E,by=#peer,n=10),long_comp_name().value == value(long_comp_name().value,['"&amp;D1652&amp;"']).value),true)) for(members('besgcov index'))","#asof",_xll.BQL.Date(#REF!),"#4 = classification_name(bics,4)","#3 = classification_name(bics,3)","#2 = classification_name(bics,2)","#if= "&amp;'[11]Peer Sheet'!$AE$2&amp;"","#Peer = "&amp;'[11]Peer Sheet'!$AE$3&amp;""),G1652)*1,"-")))</f>
        <v>#REF!</v>
      </c>
      <c r="L1652" s="28" t="e">
        <f>IF(#REF!="","",IF(D1652="","",IF(#REF!="Yes",_xll.BQL.Query(#REF!&amp;"get(dropna(matches(groupcut(#S,by=#peer,n=10),long_comp_name().value == value(long_comp_name().value,['"&amp;D1652&amp;"']).value),true)) for(members('besgcov index'))","#asof",_xll.BQL.Date(#REF!),"#4 = classification_name(bics,4)","#3 = classification_name(bics,3)","#2 = classification_name(bics,2)","#if= "&amp;'[11]Peer Sheet'!$AE$2&amp;"","#Peer = "&amp;'[11]Peer Sheet'!$AE$3&amp;""),H1652)))</f>
        <v>#REF!</v>
      </c>
      <c r="M1652" s="28" t="e">
        <f>IF(#REF!="","",IF(D1652="","",IF(#REF!="Yes",_xll.BQL.Query(#REF!&amp;"get(dropna(matches(groupcut(#G,by=#peer,n=10),long_comp_name().value == value(long_comp_name().value,['"&amp;D1652&amp;"']).value),true)) for(members('besgcov index'))","#asof",_xll.BQL.Date(#REF!),"#4 = classification_name(bics,4)","#3 = classification_name(bics,3)","#2 = classification_name(bics,2)","#if= "&amp;'[11]Peer Sheet'!$AE$2&amp;"","#Peer = "&amp;'[11]Peer Sheet'!$AE$3&amp;""),I1652)))</f>
        <v>#REF!</v>
      </c>
    </row>
    <row r="1653" spans="11:13">
      <c r="K1653" s="28" t="e">
        <f>IF(#REF!="","",IF(D1653="","",IFERROR(IF(#REF!="Yes",_xll.BQL.Query(#REF!&amp;"get(dropna(matches(groupcut(#E,by=#peer,n=10),long_comp_name().value == value(long_comp_name().value,['"&amp;D1653&amp;"']).value),true)) for(members('besgcov index'))","#asof",_xll.BQL.Date(#REF!),"#4 = classification_name(bics,4)","#3 = classification_name(bics,3)","#2 = classification_name(bics,2)","#if= "&amp;'[11]Peer Sheet'!$AE$2&amp;"","#Peer = "&amp;'[11]Peer Sheet'!$AE$3&amp;""),G1653)*1,"-")))</f>
        <v>#REF!</v>
      </c>
      <c r="L1653" s="28" t="e">
        <f>IF(#REF!="","",IF(D1653="","",IF(#REF!="Yes",_xll.BQL.Query(#REF!&amp;"get(dropna(matches(groupcut(#S,by=#peer,n=10),long_comp_name().value == value(long_comp_name().value,['"&amp;D1653&amp;"']).value),true)) for(members('besgcov index'))","#asof",_xll.BQL.Date(#REF!),"#4 = classification_name(bics,4)","#3 = classification_name(bics,3)","#2 = classification_name(bics,2)","#if= "&amp;'[11]Peer Sheet'!$AE$2&amp;"","#Peer = "&amp;'[11]Peer Sheet'!$AE$3&amp;""),H1653)))</f>
        <v>#REF!</v>
      </c>
      <c r="M1653" s="28" t="e">
        <f>IF(#REF!="","",IF(D1653="","",IF(#REF!="Yes",_xll.BQL.Query(#REF!&amp;"get(dropna(matches(groupcut(#G,by=#peer,n=10),long_comp_name().value == value(long_comp_name().value,['"&amp;D1653&amp;"']).value),true)) for(members('besgcov index'))","#asof",_xll.BQL.Date(#REF!),"#4 = classification_name(bics,4)","#3 = classification_name(bics,3)","#2 = classification_name(bics,2)","#if= "&amp;'[11]Peer Sheet'!$AE$2&amp;"","#Peer = "&amp;'[11]Peer Sheet'!$AE$3&amp;""),I1653)))</f>
        <v>#REF!</v>
      </c>
    </row>
    <row r="1654" spans="11:13">
      <c r="K1654" s="28" t="e">
        <f>IF(#REF!="","",IF(D1654="","",IFERROR(IF(#REF!="Yes",_xll.BQL.Query(#REF!&amp;"get(dropna(matches(groupcut(#E,by=#peer,n=10),long_comp_name().value == value(long_comp_name().value,['"&amp;D1654&amp;"']).value),true)) for(members('besgcov index'))","#asof",_xll.BQL.Date(#REF!),"#4 = classification_name(bics,4)","#3 = classification_name(bics,3)","#2 = classification_name(bics,2)","#if= "&amp;'[11]Peer Sheet'!$AE$2&amp;"","#Peer = "&amp;'[11]Peer Sheet'!$AE$3&amp;""),G1654)*1,"-")))</f>
        <v>#REF!</v>
      </c>
      <c r="L1654" s="28" t="e">
        <f>IF(#REF!="","",IF(D1654="","",IF(#REF!="Yes",_xll.BQL.Query(#REF!&amp;"get(dropna(matches(groupcut(#S,by=#peer,n=10),long_comp_name().value == value(long_comp_name().value,['"&amp;D1654&amp;"']).value),true)) for(members('besgcov index'))","#asof",_xll.BQL.Date(#REF!),"#4 = classification_name(bics,4)","#3 = classification_name(bics,3)","#2 = classification_name(bics,2)","#if= "&amp;'[11]Peer Sheet'!$AE$2&amp;"","#Peer = "&amp;'[11]Peer Sheet'!$AE$3&amp;""),H1654)))</f>
        <v>#REF!</v>
      </c>
      <c r="M1654" s="28" t="e">
        <f>IF(#REF!="","",IF(D1654="","",IF(#REF!="Yes",_xll.BQL.Query(#REF!&amp;"get(dropna(matches(groupcut(#G,by=#peer,n=10),long_comp_name().value == value(long_comp_name().value,['"&amp;D1654&amp;"']).value),true)) for(members('besgcov index'))","#asof",_xll.BQL.Date(#REF!),"#4 = classification_name(bics,4)","#3 = classification_name(bics,3)","#2 = classification_name(bics,2)","#if= "&amp;'[11]Peer Sheet'!$AE$2&amp;"","#Peer = "&amp;'[11]Peer Sheet'!$AE$3&amp;""),I1654)))</f>
        <v>#REF!</v>
      </c>
    </row>
    <row r="1655" spans="11:13">
      <c r="K1655" s="28" t="e">
        <f>IF(#REF!="","",IF(D1655="","",IFERROR(IF(#REF!="Yes",_xll.BQL.Query(#REF!&amp;"get(dropna(matches(groupcut(#E,by=#peer,n=10),long_comp_name().value == value(long_comp_name().value,['"&amp;D1655&amp;"']).value),true)) for(members('besgcov index'))","#asof",_xll.BQL.Date(#REF!),"#4 = classification_name(bics,4)","#3 = classification_name(bics,3)","#2 = classification_name(bics,2)","#if= "&amp;'[11]Peer Sheet'!$AE$2&amp;"","#Peer = "&amp;'[11]Peer Sheet'!$AE$3&amp;""),G1655)*1,"-")))</f>
        <v>#REF!</v>
      </c>
      <c r="L1655" s="28" t="e">
        <f>IF(#REF!="","",IF(D1655="","",IF(#REF!="Yes",_xll.BQL.Query(#REF!&amp;"get(dropna(matches(groupcut(#S,by=#peer,n=10),long_comp_name().value == value(long_comp_name().value,['"&amp;D1655&amp;"']).value),true)) for(members('besgcov index'))","#asof",_xll.BQL.Date(#REF!),"#4 = classification_name(bics,4)","#3 = classification_name(bics,3)","#2 = classification_name(bics,2)","#if= "&amp;'[11]Peer Sheet'!$AE$2&amp;"","#Peer = "&amp;'[11]Peer Sheet'!$AE$3&amp;""),H1655)))</f>
        <v>#REF!</v>
      </c>
      <c r="M1655" s="28" t="e">
        <f>IF(#REF!="","",IF(D1655="","",IF(#REF!="Yes",_xll.BQL.Query(#REF!&amp;"get(dropna(matches(groupcut(#G,by=#peer,n=10),long_comp_name().value == value(long_comp_name().value,['"&amp;D1655&amp;"']).value),true)) for(members('besgcov index'))","#asof",_xll.BQL.Date(#REF!),"#4 = classification_name(bics,4)","#3 = classification_name(bics,3)","#2 = classification_name(bics,2)","#if= "&amp;'[11]Peer Sheet'!$AE$2&amp;"","#Peer = "&amp;'[11]Peer Sheet'!$AE$3&amp;""),I1655)))</f>
        <v>#REF!</v>
      </c>
    </row>
    <row r="1656" spans="11:13">
      <c r="K1656" s="28" t="e">
        <f>IF(#REF!="","",IF(D1656="","",IFERROR(IF(#REF!="Yes",_xll.BQL.Query(#REF!&amp;"get(dropna(matches(groupcut(#E,by=#peer,n=10),long_comp_name().value == value(long_comp_name().value,['"&amp;D1656&amp;"']).value),true)) for(members('besgcov index'))","#asof",_xll.BQL.Date(#REF!),"#4 = classification_name(bics,4)","#3 = classification_name(bics,3)","#2 = classification_name(bics,2)","#if= "&amp;'[11]Peer Sheet'!$AE$2&amp;"","#Peer = "&amp;'[11]Peer Sheet'!$AE$3&amp;""),G1656)*1,"-")))</f>
        <v>#REF!</v>
      </c>
      <c r="L1656" s="28" t="e">
        <f>IF(#REF!="","",IF(D1656="","",IF(#REF!="Yes",_xll.BQL.Query(#REF!&amp;"get(dropna(matches(groupcut(#S,by=#peer,n=10),long_comp_name().value == value(long_comp_name().value,['"&amp;D1656&amp;"']).value),true)) for(members('besgcov index'))","#asof",_xll.BQL.Date(#REF!),"#4 = classification_name(bics,4)","#3 = classification_name(bics,3)","#2 = classification_name(bics,2)","#if= "&amp;'[11]Peer Sheet'!$AE$2&amp;"","#Peer = "&amp;'[11]Peer Sheet'!$AE$3&amp;""),H1656)))</f>
        <v>#REF!</v>
      </c>
      <c r="M1656" s="28" t="e">
        <f>IF(#REF!="","",IF(D1656="","",IF(#REF!="Yes",_xll.BQL.Query(#REF!&amp;"get(dropna(matches(groupcut(#G,by=#peer,n=10),long_comp_name().value == value(long_comp_name().value,['"&amp;D1656&amp;"']).value),true)) for(members('besgcov index'))","#asof",_xll.BQL.Date(#REF!),"#4 = classification_name(bics,4)","#3 = classification_name(bics,3)","#2 = classification_name(bics,2)","#if= "&amp;'[11]Peer Sheet'!$AE$2&amp;"","#Peer = "&amp;'[11]Peer Sheet'!$AE$3&amp;""),I1656)))</f>
        <v>#REF!</v>
      </c>
    </row>
    <row r="1657" spans="11:13">
      <c r="K1657" s="28" t="e">
        <f>IF(#REF!="","",IF(D1657="","",IFERROR(IF(#REF!="Yes",_xll.BQL.Query(#REF!&amp;"get(dropna(matches(groupcut(#E,by=#peer,n=10),long_comp_name().value == value(long_comp_name().value,['"&amp;D1657&amp;"']).value),true)) for(members('besgcov index'))","#asof",_xll.BQL.Date(#REF!),"#4 = classification_name(bics,4)","#3 = classification_name(bics,3)","#2 = classification_name(bics,2)","#if= "&amp;'[11]Peer Sheet'!$AE$2&amp;"","#Peer = "&amp;'[11]Peer Sheet'!$AE$3&amp;""),G1657)*1,"-")))</f>
        <v>#REF!</v>
      </c>
      <c r="L1657" s="28" t="e">
        <f>IF(#REF!="","",IF(D1657="","",IF(#REF!="Yes",_xll.BQL.Query(#REF!&amp;"get(dropna(matches(groupcut(#S,by=#peer,n=10),long_comp_name().value == value(long_comp_name().value,['"&amp;D1657&amp;"']).value),true)) for(members('besgcov index'))","#asof",_xll.BQL.Date(#REF!),"#4 = classification_name(bics,4)","#3 = classification_name(bics,3)","#2 = classification_name(bics,2)","#if= "&amp;'[11]Peer Sheet'!$AE$2&amp;"","#Peer = "&amp;'[11]Peer Sheet'!$AE$3&amp;""),H1657)))</f>
        <v>#REF!</v>
      </c>
      <c r="M1657" s="28" t="e">
        <f>IF(#REF!="","",IF(D1657="","",IF(#REF!="Yes",_xll.BQL.Query(#REF!&amp;"get(dropna(matches(groupcut(#G,by=#peer,n=10),long_comp_name().value == value(long_comp_name().value,['"&amp;D1657&amp;"']).value),true)) for(members('besgcov index'))","#asof",_xll.BQL.Date(#REF!),"#4 = classification_name(bics,4)","#3 = classification_name(bics,3)","#2 = classification_name(bics,2)","#if= "&amp;'[11]Peer Sheet'!$AE$2&amp;"","#Peer = "&amp;'[11]Peer Sheet'!$AE$3&amp;""),I1657)))</f>
        <v>#REF!</v>
      </c>
    </row>
    <row r="1658" spans="11:13">
      <c r="K1658" s="28" t="e">
        <f>IF(#REF!="","",IF(D1658="","",IFERROR(IF(#REF!="Yes",_xll.BQL.Query(#REF!&amp;"get(dropna(matches(groupcut(#E,by=#peer,n=10),long_comp_name().value == value(long_comp_name().value,['"&amp;D1658&amp;"']).value),true)) for(members('besgcov index'))","#asof",_xll.BQL.Date(#REF!),"#4 = classification_name(bics,4)","#3 = classification_name(bics,3)","#2 = classification_name(bics,2)","#if= "&amp;'[11]Peer Sheet'!$AE$2&amp;"","#Peer = "&amp;'[11]Peer Sheet'!$AE$3&amp;""),G1658)*1,"-")))</f>
        <v>#REF!</v>
      </c>
      <c r="L1658" s="28" t="e">
        <f>IF(#REF!="","",IF(D1658="","",IF(#REF!="Yes",_xll.BQL.Query(#REF!&amp;"get(dropna(matches(groupcut(#S,by=#peer,n=10),long_comp_name().value == value(long_comp_name().value,['"&amp;D1658&amp;"']).value),true)) for(members('besgcov index'))","#asof",_xll.BQL.Date(#REF!),"#4 = classification_name(bics,4)","#3 = classification_name(bics,3)","#2 = classification_name(bics,2)","#if= "&amp;'[11]Peer Sheet'!$AE$2&amp;"","#Peer = "&amp;'[11]Peer Sheet'!$AE$3&amp;""),H1658)))</f>
        <v>#REF!</v>
      </c>
      <c r="M1658" s="28" t="e">
        <f>IF(#REF!="","",IF(D1658="","",IF(#REF!="Yes",_xll.BQL.Query(#REF!&amp;"get(dropna(matches(groupcut(#G,by=#peer,n=10),long_comp_name().value == value(long_comp_name().value,['"&amp;D1658&amp;"']).value),true)) for(members('besgcov index'))","#asof",_xll.BQL.Date(#REF!),"#4 = classification_name(bics,4)","#3 = classification_name(bics,3)","#2 = classification_name(bics,2)","#if= "&amp;'[11]Peer Sheet'!$AE$2&amp;"","#Peer = "&amp;'[11]Peer Sheet'!$AE$3&amp;""),I1658)))</f>
        <v>#REF!</v>
      </c>
    </row>
    <row r="1659" spans="11:13">
      <c r="K1659" s="28" t="e">
        <f>IF(#REF!="","",IF(D1659="","",IFERROR(IF(#REF!="Yes",_xll.BQL.Query(#REF!&amp;"get(dropna(matches(groupcut(#E,by=#peer,n=10),long_comp_name().value == value(long_comp_name().value,['"&amp;D1659&amp;"']).value),true)) for(members('besgcov index'))","#asof",_xll.BQL.Date(#REF!),"#4 = classification_name(bics,4)","#3 = classification_name(bics,3)","#2 = classification_name(bics,2)","#if= "&amp;'[11]Peer Sheet'!$AE$2&amp;"","#Peer = "&amp;'[11]Peer Sheet'!$AE$3&amp;""),G1659)*1,"-")))</f>
        <v>#REF!</v>
      </c>
      <c r="L1659" s="28" t="e">
        <f>IF(#REF!="","",IF(D1659="","",IF(#REF!="Yes",_xll.BQL.Query(#REF!&amp;"get(dropna(matches(groupcut(#S,by=#peer,n=10),long_comp_name().value == value(long_comp_name().value,['"&amp;D1659&amp;"']).value),true)) for(members('besgcov index'))","#asof",_xll.BQL.Date(#REF!),"#4 = classification_name(bics,4)","#3 = classification_name(bics,3)","#2 = classification_name(bics,2)","#if= "&amp;'[11]Peer Sheet'!$AE$2&amp;"","#Peer = "&amp;'[11]Peer Sheet'!$AE$3&amp;""),H1659)))</f>
        <v>#REF!</v>
      </c>
      <c r="M1659" s="28" t="e">
        <f>IF(#REF!="","",IF(D1659="","",IF(#REF!="Yes",_xll.BQL.Query(#REF!&amp;"get(dropna(matches(groupcut(#G,by=#peer,n=10),long_comp_name().value == value(long_comp_name().value,['"&amp;D1659&amp;"']).value),true)) for(members('besgcov index'))","#asof",_xll.BQL.Date(#REF!),"#4 = classification_name(bics,4)","#3 = classification_name(bics,3)","#2 = classification_name(bics,2)","#if= "&amp;'[11]Peer Sheet'!$AE$2&amp;"","#Peer = "&amp;'[11]Peer Sheet'!$AE$3&amp;""),I1659)))</f>
        <v>#REF!</v>
      </c>
    </row>
    <row r="1660" spans="11:13">
      <c r="K1660" s="28" t="e">
        <f>IF(#REF!="","",IF(D1660="","",IFERROR(IF(#REF!="Yes",_xll.BQL.Query(#REF!&amp;"get(dropna(matches(groupcut(#E,by=#peer,n=10),long_comp_name().value == value(long_comp_name().value,['"&amp;D1660&amp;"']).value),true)) for(members('besgcov index'))","#asof",_xll.BQL.Date(#REF!),"#4 = classification_name(bics,4)","#3 = classification_name(bics,3)","#2 = classification_name(bics,2)","#if= "&amp;'[11]Peer Sheet'!$AE$2&amp;"","#Peer = "&amp;'[11]Peer Sheet'!$AE$3&amp;""),G1660)*1,"-")))</f>
        <v>#REF!</v>
      </c>
      <c r="L1660" s="28" t="e">
        <f>IF(#REF!="","",IF(D1660="","",IF(#REF!="Yes",_xll.BQL.Query(#REF!&amp;"get(dropna(matches(groupcut(#S,by=#peer,n=10),long_comp_name().value == value(long_comp_name().value,['"&amp;D1660&amp;"']).value),true)) for(members('besgcov index'))","#asof",_xll.BQL.Date(#REF!),"#4 = classification_name(bics,4)","#3 = classification_name(bics,3)","#2 = classification_name(bics,2)","#if= "&amp;'[11]Peer Sheet'!$AE$2&amp;"","#Peer = "&amp;'[11]Peer Sheet'!$AE$3&amp;""),H1660)))</f>
        <v>#REF!</v>
      </c>
      <c r="M1660" s="28" t="e">
        <f>IF(#REF!="","",IF(D1660="","",IF(#REF!="Yes",_xll.BQL.Query(#REF!&amp;"get(dropna(matches(groupcut(#G,by=#peer,n=10),long_comp_name().value == value(long_comp_name().value,['"&amp;D1660&amp;"']).value),true)) for(members('besgcov index'))","#asof",_xll.BQL.Date(#REF!),"#4 = classification_name(bics,4)","#3 = classification_name(bics,3)","#2 = classification_name(bics,2)","#if= "&amp;'[11]Peer Sheet'!$AE$2&amp;"","#Peer = "&amp;'[11]Peer Sheet'!$AE$3&amp;""),I1660)))</f>
        <v>#REF!</v>
      </c>
    </row>
    <row r="1661" spans="11:13">
      <c r="K1661" s="28" t="e">
        <f>IF(#REF!="","",IF(D1661="","",IFERROR(IF(#REF!="Yes",_xll.BQL.Query(#REF!&amp;"get(dropna(matches(groupcut(#E,by=#peer,n=10),long_comp_name().value == value(long_comp_name().value,['"&amp;D1661&amp;"']).value),true)) for(members('besgcov index'))","#asof",_xll.BQL.Date(#REF!),"#4 = classification_name(bics,4)","#3 = classification_name(bics,3)","#2 = classification_name(bics,2)","#if= "&amp;'[11]Peer Sheet'!$AE$2&amp;"","#Peer = "&amp;'[11]Peer Sheet'!$AE$3&amp;""),G1661)*1,"-")))</f>
        <v>#REF!</v>
      </c>
      <c r="L1661" s="28" t="e">
        <f>IF(#REF!="","",IF(D1661="","",IF(#REF!="Yes",_xll.BQL.Query(#REF!&amp;"get(dropna(matches(groupcut(#S,by=#peer,n=10),long_comp_name().value == value(long_comp_name().value,['"&amp;D1661&amp;"']).value),true)) for(members('besgcov index'))","#asof",_xll.BQL.Date(#REF!),"#4 = classification_name(bics,4)","#3 = classification_name(bics,3)","#2 = classification_name(bics,2)","#if= "&amp;'[11]Peer Sheet'!$AE$2&amp;"","#Peer = "&amp;'[11]Peer Sheet'!$AE$3&amp;""),H1661)))</f>
        <v>#REF!</v>
      </c>
      <c r="M1661" s="28" t="e">
        <f>IF(#REF!="","",IF(D1661="","",IF(#REF!="Yes",_xll.BQL.Query(#REF!&amp;"get(dropna(matches(groupcut(#G,by=#peer,n=10),long_comp_name().value == value(long_comp_name().value,['"&amp;D1661&amp;"']).value),true)) for(members('besgcov index'))","#asof",_xll.BQL.Date(#REF!),"#4 = classification_name(bics,4)","#3 = classification_name(bics,3)","#2 = classification_name(bics,2)","#if= "&amp;'[11]Peer Sheet'!$AE$2&amp;"","#Peer = "&amp;'[11]Peer Sheet'!$AE$3&amp;""),I1661)))</f>
        <v>#REF!</v>
      </c>
    </row>
    <row r="1662" spans="11:13">
      <c r="K1662" s="28" t="e">
        <f>IF(#REF!="","",IF(D1662="","",IFERROR(IF(#REF!="Yes",_xll.BQL.Query(#REF!&amp;"get(dropna(matches(groupcut(#E,by=#peer,n=10),long_comp_name().value == value(long_comp_name().value,['"&amp;D1662&amp;"']).value),true)) for(members('besgcov index'))","#asof",_xll.BQL.Date(#REF!),"#4 = classification_name(bics,4)","#3 = classification_name(bics,3)","#2 = classification_name(bics,2)","#if= "&amp;'[11]Peer Sheet'!$AE$2&amp;"","#Peer = "&amp;'[11]Peer Sheet'!$AE$3&amp;""),G1662)*1,"-")))</f>
        <v>#REF!</v>
      </c>
      <c r="L1662" s="28" t="e">
        <f>IF(#REF!="","",IF(D1662="","",IF(#REF!="Yes",_xll.BQL.Query(#REF!&amp;"get(dropna(matches(groupcut(#S,by=#peer,n=10),long_comp_name().value == value(long_comp_name().value,['"&amp;D1662&amp;"']).value),true)) for(members('besgcov index'))","#asof",_xll.BQL.Date(#REF!),"#4 = classification_name(bics,4)","#3 = classification_name(bics,3)","#2 = classification_name(bics,2)","#if= "&amp;'[11]Peer Sheet'!$AE$2&amp;"","#Peer = "&amp;'[11]Peer Sheet'!$AE$3&amp;""),H1662)))</f>
        <v>#REF!</v>
      </c>
      <c r="M1662" s="28" t="e">
        <f>IF(#REF!="","",IF(D1662="","",IF(#REF!="Yes",_xll.BQL.Query(#REF!&amp;"get(dropna(matches(groupcut(#G,by=#peer,n=10),long_comp_name().value == value(long_comp_name().value,['"&amp;D1662&amp;"']).value),true)) for(members('besgcov index'))","#asof",_xll.BQL.Date(#REF!),"#4 = classification_name(bics,4)","#3 = classification_name(bics,3)","#2 = classification_name(bics,2)","#if= "&amp;'[11]Peer Sheet'!$AE$2&amp;"","#Peer = "&amp;'[11]Peer Sheet'!$AE$3&amp;""),I1662)))</f>
        <v>#REF!</v>
      </c>
    </row>
    <row r="1663" spans="11:13">
      <c r="K1663" s="28" t="e">
        <f>IF(#REF!="","",IF(D1663="","",IFERROR(IF(#REF!="Yes",_xll.BQL.Query(#REF!&amp;"get(dropna(matches(groupcut(#E,by=#peer,n=10),long_comp_name().value == value(long_comp_name().value,['"&amp;D1663&amp;"']).value),true)) for(members('besgcov index'))","#asof",_xll.BQL.Date(#REF!),"#4 = classification_name(bics,4)","#3 = classification_name(bics,3)","#2 = classification_name(bics,2)","#if= "&amp;'[11]Peer Sheet'!$AE$2&amp;"","#Peer = "&amp;'[11]Peer Sheet'!$AE$3&amp;""),G1663)*1,"-")))</f>
        <v>#REF!</v>
      </c>
      <c r="L1663" s="28" t="e">
        <f>IF(#REF!="","",IF(D1663="","",IF(#REF!="Yes",_xll.BQL.Query(#REF!&amp;"get(dropna(matches(groupcut(#S,by=#peer,n=10),long_comp_name().value == value(long_comp_name().value,['"&amp;D1663&amp;"']).value),true)) for(members('besgcov index'))","#asof",_xll.BQL.Date(#REF!),"#4 = classification_name(bics,4)","#3 = classification_name(bics,3)","#2 = classification_name(bics,2)","#if= "&amp;'[11]Peer Sheet'!$AE$2&amp;"","#Peer = "&amp;'[11]Peer Sheet'!$AE$3&amp;""),H1663)))</f>
        <v>#REF!</v>
      </c>
      <c r="M1663" s="28" t="e">
        <f>IF(#REF!="","",IF(D1663="","",IF(#REF!="Yes",_xll.BQL.Query(#REF!&amp;"get(dropna(matches(groupcut(#G,by=#peer,n=10),long_comp_name().value == value(long_comp_name().value,['"&amp;D1663&amp;"']).value),true)) for(members('besgcov index'))","#asof",_xll.BQL.Date(#REF!),"#4 = classification_name(bics,4)","#3 = classification_name(bics,3)","#2 = classification_name(bics,2)","#if= "&amp;'[11]Peer Sheet'!$AE$2&amp;"","#Peer = "&amp;'[11]Peer Sheet'!$AE$3&amp;""),I1663)))</f>
        <v>#REF!</v>
      </c>
    </row>
    <row r="1664" spans="11:13">
      <c r="K1664" s="28" t="e">
        <f>IF(#REF!="","",IF(D1664="","",IFERROR(IF(#REF!="Yes",_xll.BQL.Query(#REF!&amp;"get(dropna(matches(groupcut(#E,by=#peer,n=10),long_comp_name().value == value(long_comp_name().value,['"&amp;D1664&amp;"']).value),true)) for(members('besgcov index'))","#asof",_xll.BQL.Date(#REF!),"#4 = classification_name(bics,4)","#3 = classification_name(bics,3)","#2 = classification_name(bics,2)","#if= "&amp;'[11]Peer Sheet'!$AE$2&amp;"","#Peer = "&amp;'[11]Peer Sheet'!$AE$3&amp;""),G1664)*1,"-")))</f>
        <v>#REF!</v>
      </c>
      <c r="L1664" s="28" t="e">
        <f>IF(#REF!="","",IF(D1664="","",IF(#REF!="Yes",_xll.BQL.Query(#REF!&amp;"get(dropna(matches(groupcut(#S,by=#peer,n=10),long_comp_name().value == value(long_comp_name().value,['"&amp;D1664&amp;"']).value),true)) for(members('besgcov index'))","#asof",_xll.BQL.Date(#REF!),"#4 = classification_name(bics,4)","#3 = classification_name(bics,3)","#2 = classification_name(bics,2)","#if= "&amp;'[11]Peer Sheet'!$AE$2&amp;"","#Peer = "&amp;'[11]Peer Sheet'!$AE$3&amp;""),H1664)))</f>
        <v>#REF!</v>
      </c>
      <c r="M1664" s="28" t="e">
        <f>IF(#REF!="","",IF(D1664="","",IF(#REF!="Yes",_xll.BQL.Query(#REF!&amp;"get(dropna(matches(groupcut(#G,by=#peer,n=10),long_comp_name().value == value(long_comp_name().value,['"&amp;D1664&amp;"']).value),true)) for(members('besgcov index'))","#asof",_xll.BQL.Date(#REF!),"#4 = classification_name(bics,4)","#3 = classification_name(bics,3)","#2 = classification_name(bics,2)","#if= "&amp;'[11]Peer Sheet'!$AE$2&amp;"","#Peer = "&amp;'[11]Peer Sheet'!$AE$3&amp;""),I1664)))</f>
        <v>#REF!</v>
      </c>
    </row>
    <row r="1665" spans="11:13">
      <c r="K1665" s="28" t="e">
        <f>IF(#REF!="","",IF(D1665="","",IFERROR(IF(#REF!="Yes",_xll.BQL.Query(#REF!&amp;"get(dropna(matches(groupcut(#E,by=#peer,n=10),long_comp_name().value == value(long_comp_name().value,['"&amp;D1665&amp;"']).value),true)) for(members('besgcov index'))","#asof",_xll.BQL.Date(#REF!),"#4 = classification_name(bics,4)","#3 = classification_name(bics,3)","#2 = classification_name(bics,2)","#if= "&amp;'[11]Peer Sheet'!$AE$2&amp;"","#Peer = "&amp;'[11]Peer Sheet'!$AE$3&amp;""),G1665)*1,"-")))</f>
        <v>#REF!</v>
      </c>
      <c r="L1665" s="28" t="e">
        <f>IF(#REF!="","",IF(D1665="","",IF(#REF!="Yes",_xll.BQL.Query(#REF!&amp;"get(dropna(matches(groupcut(#S,by=#peer,n=10),long_comp_name().value == value(long_comp_name().value,['"&amp;D1665&amp;"']).value),true)) for(members('besgcov index'))","#asof",_xll.BQL.Date(#REF!),"#4 = classification_name(bics,4)","#3 = classification_name(bics,3)","#2 = classification_name(bics,2)","#if= "&amp;'[11]Peer Sheet'!$AE$2&amp;"","#Peer = "&amp;'[11]Peer Sheet'!$AE$3&amp;""),H1665)))</f>
        <v>#REF!</v>
      </c>
      <c r="M1665" s="28" t="e">
        <f>IF(#REF!="","",IF(D1665="","",IF(#REF!="Yes",_xll.BQL.Query(#REF!&amp;"get(dropna(matches(groupcut(#G,by=#peer,n=10),long_comp_name().value == value(long_comp_name().value,['"&amp;D1665&amp;"']).value),true)) for(members('besgcov index'))","#asof",_xll.BQL.Date(#REF!),"#4 = classification_name(bics,4)","#3 = classification_name(bics,3)","#2 = classification_name(bics,2)","#if= "&amp;'[11]Peer Sheet'!$AE$2&amp;"","#Peer = "&amp;'[11]Peer Sheet'!$AE$3&amp;""),I1665)))</f>
        <v>#REF!</v>
      </c>
    </row>
    <row r="1666" spans="11:13">
      <c r="K1666" s="28" t="e">
        <f>IF(#REF!="","",IF(D1666="","",IFERROR(IF(#REF!="Yes",_xll.BQL.Query(#REF!&amp;"get(dropna(matches(groupcut(#E,by=#peer,n=10),long_comp_name().value == value(long_comp_name().value,['"&amp;D1666&amp;"']).value),true)) for(members('besgcov index'))","#asof",_xll.BQL.Date(#REF!),"#4 = classification_name(bics,4)","#3 = classification_name(bics,3)","#2 = classification_name(bics,2)","#if= "&amp;'[11]Peer Sheet'!$AE$2&amp;"","#Peer = "&amp;'[11]Peer Sheet'!$AE$3&amp;""),G1666)*1,"-")))</f>
        <v>#REF!</v>
      </c>
      <c r="L1666" s="28" t="e">
        <f>IF(#REF!="","",IF(D1666="","",IF(#REF!="Yes",_xll.BQL.Query(#REF!&amp;"get(dropna(matches(groupcut(#S,by=#peer,n=10),long_comp_name().value == value(long_comp_name().value,['"&amp;D1666&amp;"']).value),true)) for(members('besgcov index'))","#asof",_xll.BQL.Date(#REF!),"#4 = classification_name(bics,4)","#3 = classification_name(bics,3)","#2 = classification_name(bics,2)","#if= "&amp;'[11]Peer Sheet'!$AE$2&amp;"","#Peer = "&amp;'[11]Peer Sheet'!$AE$3&amp;""),H1666)))</f>
        <v>#REF!</v>
      </c>
      <c r="M1666" s="28" t="e">
        <f>IF(#REF!="","",IF(D1666="","",IF(#REF!="Yes",_xll.BQL.Query(#REF!&amp;"get(dropna(matches(groupcut(#G,by=#peer,n=10),long_comp_name().value == value(long_comp_name().value,['"&amp;D1666&amp;"']).value),true)) for(members('besgcov index'))","#asof",_xll.BQL.Date(#REF!),"#4 = classification_name(bics,4)","#3 = classification_name(bics,3)","#2 = classification_name(bics,2)","#if= "&amp;'[11]Peer Sheet'!$AE$2&amp;"","#Peer = "&amp;'[11]Peer Sheet'!$AE$3&amp;""),I1666)))</f>
        <v>#REF!</v>
      </c>
    </row>
    <row r="1667" spans="11:13">
      <c r="K1667" s="28" t="e">
        <f>IF(#REF!="","",IF(D1667="","",IFERROR(IF(#REF!="Yes",_xll.BQL.Query(#REF!&amp;"get(dropna(matches(groupcut(#E,by=#peer,n=10),long_comp_name().value == value(long_comp_name().value,['"&amp;D1667&amp;"']).value),true)) for(members('besgcov index'))","#asof",_xll.BQL.Date(#REF!),"#4 = classification_name(bics,4)","#3 = classification_name(bics,3)","#2 = classification_name(bics,2)","#if= "&amp;'[11]Peer Sheet'!$AE$2&amp;"","#Peer = "&amp;'[11]Peer Sheet'!$AE$3&amp;""),G1667)*1,"-")))</f>
        <v>#REF!</v>
      </c>
      <c r="L1667" s="28" t="e">
        <f>IF(#REF!="","",IF(D1667="","",IF(#REF!="Yes",_xll.BQL.Query(#REF!&amp;"get(dropna(matches(groupcut(#S,by=#peer,n=10),long_comp_name().value == value(long_comp_name().value,['"&amp;D1667&amp;"']).value),true)) for(members('besgcov index'))","#asof",_xll.BQL.Date(#REF!),"#4 = classification_name(bics,4)","#3 = classification_name(bics,3)","#2 = classification_name(bics,2)","#if= "&amp;'[11]Peer Sheet'!$AE$2&amp;"","#Peer = "&amp;'[11]Peer Sheet'!$AE$3&amp;""),H1667)))</f>
        <v>#REF!</v>
      </c>
      <c r="M1667" s="28" t="e">
        <f>IF(#REF!="","",IF(D1667="","",IF(#REF!="Yes",_xll.BQL.Query(#REF!&amp;"get(dropna(matches(groupcut(#G,by=#peer,n=10),long_comp_name().value == value(long_comp_name().value,['"&amp;D1667&amp;"']).value),true)) for(members('besgcov index'))","#asof",_xll.BQL.Date(#REF!),"#4 = classification_name(bics,4)","#3 = classification_name(bics,3)","#2 = classification_name(bics,2)","#if= "&amp;'[11]Peer Sheet'!$AE$2&amp;"","#Peer = "&amp;'[11]Peer Sheet'!$AE$3&amp;""),I1667)))</f>
        <v>#REF!</v>
      </c>
    </row>
    <row r="1668" spans="11:13">
      <c r="K1668" s="28" t="e">
        <f>IF(#REF!="","",IF(D1668="","",IFERROR(IF(#REF!="Yes",_xll.BQL.Query(#REF!&amp;"get(dropna(matches(groupcut(#E,by=#peer,n=10),long_comp_name().value == value(long_comp_name().value,['"&amp;D1668&amp;"']).value),true)) for(members('besgcov index'))","#asof",_xll.BQL.Date(#REF!),"#4 = classification_name(bics,4)","#3 = classification_name(bics,3)","#2 = classification_name(bics,2)","#if= "&amp;'[11]Peer Sheet'!$AE$2&amp;"","#Peer = "&amp;'[11]Peer Sheet'!$AE$3&amp;""),G1668)*1,"-")))</f>
        <v>#REF!</v>
      </c>
      <c r="L1668" s="28" t="e">
        <f>IF(#REF!="","",IF(D1668="","",IF(#REF!="Yes",_xll.BQL.Query(#REF!&amp;"get(dropna(matches(groupcut(#S,by=#peer,n=10),long_comp_name().value == value(long_comp_name().value,['"&amp;D1668&amp;"']).value),true)) for(members('besgcov index'))","#asof",_xll.BQL.Date(#REF!),"#4 = classification_name(bics,4)","#3 = classification_name(bics,3)","#2 = classification_name(bics,2)","#if= "&amp;'[11]Peer Sheet'!$AE$2&amp;"","#Peer = "&amp;'[11]Peer Sheet'!$AE$3&amp;""),H1668)))</f>
        <v>#REF!</v>
      </c>
      <c r="M1668" s="28" t="e">
        <f>IF(#REF!="","",IF(D1668="","",IF(#REF!="Yes",_xll.BQL.Query(#REF!&amp;"get(dropna(matches(groupcut(#G,by=#peer,n=10),long_comp_name().value == value(long_comp_name().value,['"&amp;D1668&amp;"']).value),true)) for(members('besgcov index'))","#asof",_xll.BQL.Date(#REF!),"#4 = classification_name(bics,4)","#3 = classification_name(bics,3)","#2 = classification_name(bics,2)","#if= "&amp;'[11]Peer Sheet'!$AE$2&amp;"","#Peer = "&amp;'[11]Peer Sheet'!$AE$3&amp;""),I1668)))</f>
        <v>#REF!</v>
      </c>
    </row>
    <row r="1669" spans="11:13">
      <c r="K1669" s="28" t="e">
        <f>IF(#REF!="","",IF(D1669="","",IFERROR(IF(#REF!="Yes",_xll.BQL.Query(#REF!&amp;"get(dropna(matches(groupcut(#E,by=#peer,n=10),long_comp_name().value == value(long_comp_name().value,['"&amp;D1669&amp;"']).value),true)) for(members('besgcov index'))","#asof",_xll.BQL.Date(#REF!),"#4 = classification_name(bics,4)","#3 = classification_name(bics,3)","#2 = classification_name(bics,2)","#if= "&amp;'[11]Peer Sheet'!$AE$2&amp;"","#Peer = "&amp;'[11]Peer Sheet'!$AE$3&amp;""),G1669)*1,"-")))</f>
        <v>#REF!</v>
      </c>
      <c r="L1669" s="28" t="e">
        <f>IF(#REF!="","",IF(D1669="","",IF(#REF!="Yes",_xll.BQL.Query(#REF!&amp;"get(dropna(matches(groupcut(#S,by=#peer,n=10),long_comp_name().value == value(long_comp_name().value,['"&amp;D1669&amp;"']).value),true)) for(members('besgcov index'))","#asof",_xll.BQL.Date(#REF!),"#4 = classification_name(bics,4)","#3 = classification_name(bics,3)","#2 = classification_name(bics,2)","#if= "&amp;'[11]Peer Sheet'!$AE$2&amp;"","#Peer = "&amp;'[11]Peer Sheet'!$AE$3&amp;""),H1669)))</f>
        <v>#REF!</v>
      </c>
      <c r="M1669" s="28" t="e">
        <f>IF(#REF!="","",IF(D1669="","",IF(#REF!="Yes",_xll.BQL.Query(#REF!&amp;"get(dropna(matches(groupcut(#G,by=#peer,n=10),long_comp_name().value == value(long_comp_name().value,['"&amp;D1669&amp;"']).value),true)) for(members('besgcov index'))","#asof",_xll.BQL.Date(#REF!),"#4 = classification_name(bics,4)","#3 = classification_name(bics,3)","#2 = classification_name(bics,2)","#if= "&amp;'[11]Peer Sheet'!$AE$2&amp;"","#Peer = "&amp;'[11]Peer Sheet'!$AE$3&amp;""),I1669)))</f>
        <v>#REF!</v>
      </c>
    </row>
    <row r="1670" spans="11:13">
      <c r="K1670" s="28" t="e">
        <f>IF(#REF!="","",IF(D1670="","",IFERROR(IF(#REF!="Yes",_xll.BQL.Query(#REF!&amp;"get(dropna(matches(groupcut(#E,by=#peer,n=10),long_comp_name().value == value(long_comp_name().value,['"&amp;D1670&amp;"']).value),true)) for(members('besgcov index'))","#asof",_xll.BQL.Date(#REF!),"#4 = classification_name(bics,4)","#3 = classification_name(bics,3)","#2 = classification_name(bics,2)","#if= "&amp;'[11]Peer Sheet'!$AE$2&amp;"","#Peer = "&amp;'[11]Peer Sheet'!$AE$3&amp;""),G1670)*1,"-")))</f>
        <v>#REF!</v>
      </c>
      <c r="L1670" s="28" t="e">
        <f>IF(#REF!="","",IF(D1670="","",IF(#REF!="Yes",_xll.BQL.Query(#REF!&amp;"get(dropna(matches(groupcut(#S,by=#peer,n=10),long_comp_name().value == value(long_comp_name().value,['"&amp;D1670&amp;"']).value),true)) for(members('besgcov index'))","#asof",_xll.BQL.Date(#REF!),"#4 = classification_name(bics,4)","#3 = classification_name(bics,3)","#2 = classification_name(bics,2)","#if= "&amp;'[11]Peer Sheet'!$AE$2&amp;"","#Peer = "&amp;'[11]Peer Sheet'!$AE$3&amp;""),H1670)))</f>
        <v>#REF!</v>
      </c>
      <c r="M1670" s="28" t="e">
        <f>IF(#REF!="","",IF(D1670="","",IF(#REF!="Yes",_xll.BQL.Query(#REF!&amp;"get(dropna(matches(groupcut(#G,by=#peer,n=10),long_comp_name().value == value(long_comp_name().value,['"&amp;D1670&amp;"']).value),true)) for(members('besgcov index'))","#asof",_xll.BQL.Date(#REF!),"#4 = classification_name(bics,4)","#3 = classification_name(bics,3)","#2 = classification_name(bics,2)","#if= "&amp;'[11]Peer Sheet'!$AE$2&amp;"","#Peer = "&amp;'[11]Peer Sheet'!$AE$3&amp;""),I1670)))</f>
        <v>#REF!</v>
      </c>
    </row>
    <row r="1671" spans="11:13">
      <c r="K1671" s="28" t="e">
        <f>IF(#REF!="","",IF(D1671="","",IFERROR(IF(#REF!="Yes",_xll.BQL.Query(#REF!&amp;"get(dropna(matches(groupcut(#E,by=#peer,n=10),long_comp_name().value == value(long_comp_name().value,['"&amp;D1671&amp;"']).value),true)) for(members('besgcov index'))","#asof",_xll.BQL.Date(#REF!),"#4 = classification_name(bics,4)","#3 = classification_name(bics,3)","#2 = classification_name(bics,2)","#if= "&amp;'[11]Peer Sheet'!$AE$2&amp;"","#Peer = "&amp;'[11]Peer Sheet'!$AE$3&amp;""),G1671)*1,"-")))</f>
        <v>#REF!</v>
      </c>
      <c r="L1671" s="28" t="e">
        <f>IF(#REF!="","",IF(D1671="","",IF(#REF!="Yes",_xll.BQL.Query(#REF!&amp;"get(dropna(matches(groupcut(#S,by=#peer,n=10),long_comp_name().value == value(long_comp_name().value,['"&amp;D1671&amp;"']).value),true)) for(members('besgcov index'))","#asof",_xll.BQL.Date(#REF!),"#4 = classification_name(bics,4)","#3 = classification_name(bics,3)","#2 = classification_name(bics,2)","#if= "&amp;'[11]Peer Sheet'!$AE$2&amp;"","#Peer = "&amp;'[11]Peer Sheet'!$AE$3&amp;""),H1671)))</f>
        <v>#REF!</v>
      </c>
      <c r="M1671" s="28" t="e">
        <f>IF(#REF!="","",IF(D1671="","",IF(#REF!="Yes",_xll.BQL.Query(#REF!&amp;"get(dropna(matches(groupcut(#G,by=#peer,n=10),long_comp_name().value == value(long_comp_name().value,['"&amp;D1671&amp;"']).value),true)) for(members('besgcov index'))","#asof",_xll.BQL.Date(#REF!),"#4 = classification_name(bics,4)","#3 = classification_name(bics,3)","#2 = classification_name(bics,2)","#if= "&amp;'[11]Peer Sheet'!$AE$2&amp;"","#Peer = "&amp;'[11]Peer Sheet'!$AE$3&amp;""),I1671)))</f>
        <v>#REF!</v>
      </c>
    </row>
    <row r="1672" spans="11:13">
      <c r="K1672" s="28" t="e">
        <f>IF(#REF!="","",IF(D1672="","",IFERROR(IF(#REF!="Yes",_xll.BQL.Query(#REF!&amp;"get(dropna(matches(groupcut(#E,by=#peer,n=10),long_comp_name().value == value(long_comp_name().value,['"&amp;D1672&amp;"']).value),true)) for(members('besgcov index'))","#asof",_xll.BQL.Date(#REF!),"#4 = classification_name(bics,4)","#3 = classification_name(bics,3)","#2 = classification_name(bics,2)","#if= "&amp;'[11]Peer Sheet'!$AE$2&amp;"","#Peer = "&amp;'[11]Peer Sheet'!$AE$3&amp;""),G1672)*1,"-")))</f>
        <v>#REF!</v>
      </c>
      <c r="L1672" s="28" t="e">
        <f>IF(#REF!="","",IF(D1672="","",IF(#REF!="Yes",_xll.BQL.Query(#REF!&amp;"get(dropna(matches(groupcut(#S,by=#peer,n=10),long_comp_name().value == value(long_comp_name().value,['"&amp;D1672&amp;"']).value),true)) for(members('besgcov index'))","#asof",_xll.BQL.Date(#REF!),"#4 = classification_name(bics,4)","#3 = classification_name(bics,3)","#2 = classification_name(bics,2)","#if= "&amp;'[11]Peer Sheet'!$AE$2&amp;"","#Peer = "&amp;'[11]Peer Sheet'!$AE$3&amp;""),H1672)))</f>
        <v>#REF!</v>
      </c>
      <c r="M1672" s="28" t="e">
        <f>IF(#REF!="","",IF(D1672="","",IF(#REF!="Yes",_xll.BQL.Query(#REF!&amp;"get(dropna(matches(groupcut(#G,by=#peer,n=10),long_comp_name().value == value(long_comp_name().value,['"&amp;D1672&amp;"']).value),true)) for(members('besgcov index'))","#asof",_xll.BQL.Date(#REF!),"#4 = classification_name(bics,4)","#3 = classification_name(bics,3)","#2 = classification_name(bics,2)","#if= "&amp;'[11]Peer Sheet'!$AE$2&amp;"","#Peer = "&amp;'[11]Peer Sheet'!$AE$3&amp;""),I1672)))</f>
        <v>#REF!</v>
      </c>
    </row>
    <row r="1673" spans="11:13">
      <c r="K1673" s="28" t="e">
        <f>IF(#REF!="","",IF(D1673="","",IFERROR(IF(#REF!="Yes",_xll.BQL.Query(#REF!&amp;"get(dropna(matches(groupcut(#E,by=#peer,n=10),long_comp_name().value == value(long_comp_name().value,['"&amp;D1673&amp;"']).value),true)) for(members('besgcov index'))","#asof",_xll.BQL.Date(#REF!),"#4 = classification_name(bics,4)","#3 = classification_name(bics,3)","#2 = classification_name(bics,2)","#if= "&amp;'[11]Peer Sheet'!$AE$2&amp;"","#Peer = "&amp;'[11]Peer Sheet'!$AE$3&amp;""),G1673)*1,"-")))</f>
        <v>#REF!</v>
      </c>
      <c r="L1673" s="28" t="e">
        <f>IF(#REF!="","",IF(D1673="","",IF(#REF!="Yes",_xll.BQL.Query(#REF!&amp;"get(dropna(matches(groupcut(#S,by=#peer,n=10),long_comp_name().value == value(long_comp_name().value,['"&amp;D1673&amp;"']).value),true)) for(members('besgcov index'))","#asof",_xll.BQL.Date(#REF!),"#4 = classification_name(bics,4)","#3 = classification_name(bics,3)","#2 = classification_name(bics,2)","#if= "&amp;'[11]Peer Sheet'!$AE$2&amp;"","#Peer = "&amp;'[11]Peer Sheet'!$AE$3&amp;""),H1673)))</f>
        <v>#REF!</v>
      </c>
      <c r="M1673" s="28" t="e">
        <f>IF(#REF!="","",IF(D1673="","",IF(#REF!="Yes",_xll.BQL.Query(#REF!&amp;"get(dropna(matches(groupcut(#G,by=#peer,n=10),long_comp_name().value == value(long_comp_name().value,['"&amp;D1673&amp;"']).value),true)) for(members('besgcov index'))","#asof",_xll.BQL.Date(#REF!),"#4 = classification_name(bics,4)","#3 = classification_name(bics,3)","#2 = classification_name(bics,2)","#if= "&amp;'[11]Peer Sheet'!$AE$2&amp;"","#Peer = "&amp;'[11]Peer Sheet'!$AE$3&amp;""),I1673)))</f>
        <v>#REF!</v>
      </c>
    </row>
    <row r="1674" spans="11:13">
      <c r="K1674" s="28" t="e">
        <f>IF(#REF!="","",IF(D1674="","",IFERROR(IF(#REF!="Yes",_xll.BQL.Query(#REF!&amp;"get(dropna(matches(groupcut(#E,by=#peer,n=10),long_comp_name().value == value(long_comp_name().value,['"&amp;D1674&amp;"']).value),true)) for(members('besgcov index'))","#asof",_xll.BQL.Date(#REF!),"#4 = classification_name(bics,4)","#3 = classification_name(bics,3)","#2 = classification_name(bics,2)","#if= "&amp;'[11]Peer Sheet'!$AE$2&amp;"","#Peer = "&amp;'[11]Peer Sheet'!$AE$3&amp;""),G1674)*1,"-")))</f>
        <v>#REF!</v>
      </c>
      <c r="L1674" s="28" t="e">
        <f>IF(#REF!="","",IF(D1674="","",IF(#REF!="Yes",_xll.BQL.Query(#REF!&amp;"get(dropna(matches(groupcut(#S,by=#peer,n=10),long_comp_name().value == value(long_comp_name().value,['"&amp;D1674&amp;"']).value),true)) for(members('besgcov index'))","#asof",_xll.BQL.Date(#REF!),"#4 = classification_name(bics,4)","#3 = classification_name(bics,3)","#2 = classification_name(bics,2)","#if= "&amp;'[11]Peer Sheet'!$AE$2&amp;"","#Peer = "&amp;'[11]Peer Sheet'!$AE$3&amp;""),H1674)))</f>
        <v>#REF!</v>
      </c>
      <c r="M1674" s="28" t="e">
        <f>IF(#REF!="","",IF(D1674="","",IF(#REF!="Yes",_xll.BQL.Query(#REF!&amp;"get(dropna(matches(groupcut(#G,by=#peer,n=10),long_comp_name().value == value(long_comp_name().value,['"&amp;D1674&amp;"']).value),true)) for(members('besgcov index'))","#asof",_xll.BQL.Date(#REF!),"#4 = classification_name(bics,4)","#3 = classification_name(bics,3)","#2 = classification_name(bics,2)","#if= "&amp;'[11]Peer Sheet'!$AE$2&amp;"","#Peer = "&amp;'[11]Peer Sheet'!$AE$3&amp;""),I1674)))</f>
        <v>#REF!</v>
      </c>
    </row>
    <row r="1675" spans="11:13">
      <c r="K1675" s="28" t="e">
        <f>IF(#REF!="","",IF(D1675="","",IFERROR(IF(#REF!="Yes",_xll.BQL.Query(#REF!&amp;"get(dropna(matches(groupcut(#E,by=#peer,n=10),long_comp_name().value == value(long_comp_name().value,['"&amp;D1675&amp;"']).value),true)) for(members('besgcov index'))","#asof",_xll.BQL.Date(#REF!),"#4 = classification_name(bics,4)","#3 = classification_name(bics,3)","#2 = classification_name(bics,2)","#if= "&amp;'[11]Peer Sheet'!$AE$2&amp;"","#Peer = "&amp;'[11]Peer Sheet'!$AE$3&amp;""),G1675)*1,"-")))</f>
        <v>#REF!</v>
      </c>
      <c r="L1675" s="28" t="e">
        <f>IF(#REF!="","",IF(D1675="","",IF(#REF!="Yes",_xll.BQL.Query(#REF!&amp;"get(dropna(matches(groupcut(#S,by=#peer,n=10),long_comp_name().value == value(long_comp_name().value,['"&amp;D1675&amp;"']).value),true)) for(members('besgcov index'))","#asof",_xll.BQL.Date(#REF!),"#4 = classification_name(bics,4)","#3 = classification_name(bics,3)","#2 = classification_name(bics,2)","#if= "&amp;'[11]Peer Sheet'!$AE$2&amp;"","#Peer = "&amp;'[11]Peer Sheet'!$AE$3&amp;""),H1675)))</f>
        <v>#REF!</v>
      </c>
      <c r="M1675" s="28" t="e">
        <f>IF(#REF!="","",IF(D1675="","",IF(#REF!="Yes",_xll.BQL.Query(#REF!&amp;"get(dropna(matches(groupcut(#G,by=#peer,n=10),long_comp_name().value == value(long_comp_name().value,['"&amp;D1675&amp;"']).value),true)) for(members('besgcov index'))","#asof",_xll.BQL.Date(#REF!),"#4 = classification_name(bics,4)","#3 = classification_name(bics,3)","#2 = classification_name(bics,2)","#if= "&amp;'[11]Peer Sheet'!$AE$2&amp;"","#Peer = "&amp;'[11]Peer Sheet'!$AE$3&amp;""),I1675)))</f>
        <v>#REF!</v>
      </c>
    </row>
    <row r="1676" spans="11:13">
      <c r="K1676" s="28" t="e">
        <f>IF(#REF!="","",IF(D1676="","",IFERROR(IF(#REF!="Yes",_xll.BQL.Query(#REF!&amp;"get(dropna(matches(groupcut(#E,by=#peer,n=10),long_comp_name().value == value(long_comp_name().value,['"&amp;D1676&amp;"']).value),true)) for(members('besgcov index'))","#asof",_xll.BQL.Date(#REF!),"#4 = classification_name(bics,4)","#3 = classification_name(bics,3)","#2 = classification_name(bics,2)","#if= "&amp;'[11]Peer Sheet'!$AE$2&amp;"","#Peer = "&amp;'[11]Peer Sheet'!$AE$3&amp;""),G1676)*1,"-")))</f>
        <v>#REF!</v>
      </c>
      <c r="L1676" s="28" t="e">
        <f>IF(#REF!="","",IF(D1676="","",IF(#REF!="Yes",_xll.BQL.Query(#REF!&amp;"get(dropna(matches(groupcut(#S,by=#peer,n=10),long_comp_name().value == value(long_comp_name().value,['"&amp;D1676&amp;"']).value),true)) for(members('besgcov index'))","#asof",_xll.BQL.Date(#REF!),"#4 = classification_name(bics,4)","#3 = classification_name(bics,3)","#2 = classification_name(bics,2)","#if= "&amp;'[11]Peer Sheet'!$AE$2&amp;"","#Peer = "&amp;'[11]Peer Sheet'!$AE$3&amp;""),H1676)))</f>
        <v>#REF!</v>
      </c>
      <c r="M1676" s="28" t="e">
        <f>IF(#REF!="","",IF(D1676="","",IF(#REF!="Yes",_xll.BQL.Query(#REF!&amp;"get(dropna(matches(groupcut(#G,by=#peer,n=10),long_comp_name().value == value(long_comp_name().value,['"&amp;D1676&amp;"']).value),true)) for(members('besgcov index'))","#asof",_xll.BQL.Date(#REF!),"#4 = classification_name(bics,4)","#3 = classification_name(bics,3)","#2 = classification_name(bics,2)","#if= "&amp;'[11]Peer Sheet'!$AE$2&amp;"","#Peer = "&amp;'[11]Peer Sheet'!$AE$3&amp;""),I1676)))</f>
        <v>#REF!</v>
      </c>
    </row>
    <row r="1677" spans="11:13">
      <c r="K1677" s="28" t="e">
        <f>IF(#REF!="","",IF(D1677="","",IFERROR(IF(#REF!="Yes",_xll.BQL.Query(#REF!&amp;"get(dropna(matches(groupcut(#E,by=#peer,n=10),long_comp_name().value == value(long_comp_name().value,['"&amp;D1677&amp;"']).value),true)) for(members('besgcov index'))","#asof",_xll.BQL.Date(#REF!),"#4 = classification_name(bics,4)","#3 = classification_name(bics,3)","#2 = classification_name(bics,2)","#if= "&amp;'[11]Peer Sheet'!$AE$2&amp;"","#Peer = "&amp;'[11]Peer Sheet'!$AE$3&amp;""),G1677)*1,"-")))</f>
        <v>#REF!</v>
      </c>
      <c r="L1677" s="28" t="e">
        <f>IF(#REF!="","",IF(D1677="","",IF(#REF!="Yes",_xll.BQL.Query(#REF!&amp;"get(dropna(matches(groupcut(#S,by=#peer,n=10),long_comp_name().value == value(long_comp_name().value,['"&amp;D1677&amp;"']).value),true)) for(members('besgcov index'))","#asof",_xll.BQL.Date(#REF!),"#4 = classification_name(bics,4)","#3 = classification_name(bics,3)","#2 = classification_name(bics,2)","#if= "&amp;'[11]Peer Sheet'!$AE$2&amp;"","#Peer = "&amp;'[11]Peer Sheet'!$AE$3&amp;""),H1677)))</f>
        <v>#REF!</v>
      </c>
      <c r="M1677" s="28" t="e">
        <f>IF(#REF!="","",IF(D1677="","",IF(#REF!="Yes",_xll.BQL.Query(#REF!&amp;"get(dropna(matches(groupcut(#G,by=#peer,n=10),long_comp_name().value == value(long_comp_name().value,['"&amp;D1677&amp;"']).value),true)) for(members('besgcov index'))","#asof",_xll.BQL.Date(#REF!),"#4 = classification_name(bics,4)","#3 = classification_name(bics,3)","#2 = classification_name(bics,2)","#if= "&amp;'[11]Peer Sheet'!$AE$2&amp;"","#Peer = "&amp;'[11]Peer Sheet'!$AE$3&amp;""),I1677)))</f>
        <v>#REF!</v>
      </c>
    </row>
    <row r="1678" spans="11:13">
      <c r="K1678" s="28" t="e">
        <f>IF(#REF!="","",IF(D1678="","",IFERROR(IF(#REF!="Yes",_xll.BQL.Query(#REF!&amp;"get(dropna(matches(groupcut(#E,by=#peer,n=10),long_comp_name().value == value(long_comp_name().value,['"&amp;D1678&amp;"']).value),true)) for(members('besgcov index'))","#asof",_xll.BQL.Date(#REF!),"#4 = classification_name(bics,4)","#3 = classification_name(bics,3)","#2 = classification_name(bics,2)","#if= "&amp;'[11]Peer Sheet'!$AE$2&amp;"","#Peer = "&amp;'[11]Peer Sheet'!$AE$3&amp;""),G1678)*1,"-")))</f>
        <v>#REF!</v>
      </c>
      <c r="L1678" s="28" t="e">
        <f>IF(#REF!="","",IF(D1678="","",IF(#REF!="Yes",_xll.BQL.Query(#REF!&amp;"get(dropna(matches(groupcut(#S,by=#peer,n=10),long_comp_name().value == value(long_comp_name().value,['"&amp;D1678&amp;"']).value),true)) for(members('besgcov index'))","#asof",_xll.BQL.Date(#REF!),"#4 = classification_name(bics,4)","#3 = classification_name(bics,3)","#2 = classification_name(bics,2)","#if= "&amp;'[11]Peer Sheet'!$AE$2&amp;"","#Peer = "&amp;'[11]Peer Sheet'!$AE$3&amp;""),H1678)))</f>
        <v>#REF!</v>
      </c>
      <c r="M1678" s="28" t="e">
        <f>IF(#REF!="","",IF(D1678="","",IF(#REF!="Yes",_xll.BQL.Query(#REF!&amp;"get(dropna(matches(groupcut(#G,by=#peer,n=10),long_comp_name().value == value(long_comp_name().value,['"&amp;D1678&amp;"']).value),true)) for(members('besgcov index'))","#asof",_xll.BQL.Date(#REF!),"#4 = classification_name(bics,4)","#3 = classification_name(bics,3)","#2 = classification_name(bics,2)","#if= "&amp;'[11]Peer Sheet'!$AE$2&amp;"","#Peer = "&amp;'[11]Peer Sheet'!$AE$3&amp;""),I1678)))</f>
        <v>#REF!</v>
      </c>
    </row>
    <row r="1679" spans="11:13">
      <c r="K1679" s="28" t="e">
        <f>IF(#REF!="","",IF(D1679="","",IFERROR(IF(#REF!="Yes",_xll.BQL.Query(#REF!&amp;"get(dropna(matches(groupcut(#E,by=#peer,n=10),long_comp_name().value == value(long_comp_name().value,['"&amp;D1679&amp;"']).value),true)) for(members('besgcov index'))","#asof",_xll.BQL.Date(#REF!),"#4 = classification_name(bics,4)","#3 = classification_name(bics,3)","#2 = classification_name(bics,2)","#if= "&amp;'[11]Peer Sheet'!$AE$2&amp;"","#Peer = "&amp;'[11]Peer Sheet'!$AE$3&amp;""),G1679)*1,"-")))</f>
        <v>#REF!</v>
      </c>
      <c r="L1679" s="28" t="e">
        <f>IF(#REF!="","",IF(D1679="","",IF(#REF!="Yes",_xll.BQL.Query(#REF!&amp;"get(dropna(matches(groupcut(#S,by=#peer,n=10),long_comp_name().value == value(long_comp_name().value,['"&amp;D1679&amp;"']).value),true)) for(members('besgcov index'))","#asof",_xll.BQL.Date(#REF!),"#4 = classification_name(bics,4)","#3 = classification_name(bics,3)","#2 = classification_name(bics,2)","#if= "&amp;'[11]Peer Sheet'!$AE$2&amp;"","#Peer = "&amp;'[11]Peer Sheet'!$AE$3&amp;""),H1679)))</f>
        <v>#REF!</v>
      </c>
      <c r="M1679" s="28" t="e">
        <f>IF(#REF!="","",IF(D1679="","",IF(#REF!="Yes",_xll.BQL.Query(#REF!&amp;"get(dropna(matches(groupcut(#G,by=#peer,n=10),long_comp_name().value == value(long_comp_name().value,['"&amp;D1679&amp;"']).value),true)) for(members('besgcov index'))","#asof",_xll.BQL.Date(#REF!),"#4 = classification_name(bics,4)","#3 = classification_name(bics,3)","#2 = classification_name(bics,2)","#if= "&amp;'[11]Peer Sheet'!$AE$2&amp;"","#Peer = "&amp;'[11]Peer Sheet'!$AE$3&amp;""),I1679)))</f>
        <v>#REF!</v>
      </c>
    </row>
    <row r="1680" spans="11:13">
      <c r="K1680" s="28" t="e">
        <f>IF(#REF!="","",IF(D1680="","",IFERROR(IF(#REF!="Yes",_xll.BQL.Query(#REF!&amp;"get(dropna(matches(groupcut(#E,by=#peer,n=10),long_comp_name().value == value(long_comp_name().value,['"&amp;D1680&amp;"']).value),true)) for(members('besgcov index'))","#asof",_xll.BQL.Date(#REF!),"#4 = classification_name(bics,4)","#3 = classification_name(bics,3)","#2 = classification_name(bics,2)","#if= "&amp;'[11]Peer Sheet'!$AE$2&amp;"","#Peer = "&amp;'[11]Peer Sheet'!$AE$3&amp;""),G1680)*1,"-")))</f>
        <v>#REF!</v>
      </c>
      <c r="L1680" s="28" t="e">
        <f>IF(#REF!="","",IF(D1680="","",IF(#REF!="Yes",_xll.BQL.Query(#REF!&amp;"get(dropna(matches(groupcut(#S,by=#peer,n=10),long_comp_name().value == value(long_comp_name().value,['"&amp;D1680&amp;"']).value),true)) for(members('besgcov index'))","#asof",_xll.BQL.Date(#REF!),"#4 = classification_name(bics,4)","#3 = classification_name(bics,3)","#2 = classification_name(bics,2)","#if= "&amp;'[11]Peer Sheet'!$AE$2&amp;"","#Peer = "&amp;'[11]Peer Sheet'!$AE$3&amp;""),H1680)))</f>
        <v>#REF!</v>
      </c>
      <c r="M1680" s="28" t="e">
        <f>IF(#REF!="","",IF(D1680="","",IF(#REF!="Yes",_xll.BQL.Query(#REF!&amp;"get(dropna(matches(groupcut(#G,by=#peer,n=10),long_comp_name().value == value(long_comp_name().value,['"&amp;D1680&amp;"']).value),true)) for(members('besgcov index'))","#asof",_xll.BQL.Date(#REF!),"#4 = classification_name(bics,4)","#3 = classification_name(bics,3)","#2 = classification_name(bics,2)","#if= "&amp;'[11]Peer Sheet'!$AE$2&amp;"","#Peer = "&amp;'[11]Peer Sheet'!$AE$3&amp;""),I1680)))</f>
        <v>#REF!</v>
      </c>
    </row>
    <row r="1681" spans="11:13">
      <c r="K1681" s="28" t="e">
        <f>IF(#REF!="","",IF(D1681="","",IFERROR(IF(#REF!="Yes",_xll.BQL.Query(#REF!&amp;"get(dropna(matches(groupcut(#E,by=#peer,n=10),long_comp_name().value == value(long_comp_name().value,['"&amp;D1681&amp;"']).value),true)) for(members('besgcov index'))","#asof",_xll.BQL.Date(#REF!),"#4 = classification_name(bics,4)","#3 = classification_name(bics,3)","#2 = classification_name(bics,2)","#if= "&amp;'[11]Peer Sheet'!$AE$2&amp;"","#Peer = "&amp;'[11]Peer Sheet'!$AE$3&amp;""),G1681)*1,"-")))</f>
        <v>#REF!</v>
      </c>
      <c r="L1681" s="28" t="e">
        <f>IF(#REF!="","",IF(D1681="","",IF(#REF!="Yes",_xll.BQL.Query(#REF!&amp;"get(dropna(matches(groupcut(#S,by=#peer,n=10),long_comp_name().value == value(long_comp_name().value,['"&amp;D1681&amp;"']).value),true)) for(members('besgcov index'))","#asof",_xll.BQL.Date(#REF!),"#4 = classification_name(bics,4)","#3 = classification_name(bics,3)","#2 = classification_name(bics,2)","#if= "&amp;'[11]Peer Sheet'!$AE$2&amp;"","#Peer = "&amp;'[11]Peer Sheet'!$AE$3&amp;""),H1681)))</f>
        <v>#REF!</v>
      </c>
      <c r="M1681" s="28" t="e">
        <f>IF(#REF!="","",IF(D1681="","",IF(#REF!="Yes",_xll.BQL.Query(#REF!&amp;"get(dropna(matches(groupcut(#G,by=#peer,n=10),long_comp_name().value == value(long_comp_name().value,['"&amp;D1681&amp;"']).value),true)) for(members('besgcov index'))","#asof",_xll.BQL.Date(#REF!),"#4 = classification_name(bics,4)","#3 = classification_name(bics,3)","#2 = classification_name(bics,2)","#if= "&amp;'[11]Peer Sheet'!$AE$2&amp;"","#Peer = "&amp;'[11]Peer Sheet'!$AE$3&amp;""),I1681)))</f>
        <v>#REF!</v>
      </c>
    </row>
    <row r="1682" spans="11:13">
      <c r="K1682" s="28" t="e">
        <f>IF(#REF!="","",IF(D1682="","",IFERROR(IF(#REF!="Yes",_xll.BQL.Query(#REF!&amp;"get(dropna(matches(groupcut(#E,by=#peer,n=10),long_comp_name().value == value(long_comp_name().value,['"&amp;D1682&amp;"']).value),true)) for(members('besgcov index'))","#asof",_xll.BQL.Date(#REF!),"#4 = classification_name(bics,4)","#3 = classification_name(bics,3)","#2 = classification_name(bics,2)","#if= "&amp;'[11]Peer Sheet'!$AE$2&amp;"","#Peer = "&amp;'[11]Peer Sheet'!$AE$3&amp;""),G1682)*1,"-")))</f>
        <v>#REF!</v>
      </c>
      <c r="L1682" s="28" t="e">
        <f>IF(#REF!="","",IF(D1682="","",IF(#REF!="Yes",_xll.BQL.Query(#REF!&amp;"get(dropna(matches(groupcut(#S,by=#peer,n=10),long_comp_name().value == value(long_comp_name().value,['"&amp;D1682&amp;"']).value),true)) for(members('besgcov index'))","#asof",_xll.BQL.Date(#REF!),"#4 = classification_name(bics,4)","#3 = classification_name(bics,3)","#2 = classification_name(bics,2)","#if= "&amp;'[11]Peer Sheet'!$AE$2&amp;"","#Peer = "&amp;'[11]Peer Sheet'!$AE$3&amp;""),H1682)))</f>
        <v>#REF!</v>
      </c>
      <c r="M1682" s="28" t="e">
        <f>IF(#REF!="","",IF(D1682="","",IF(#REF!="Yes",_xll.BQL.Query(#REF!&amp;"get(dropna(matches(groupcut(#G,by=#peer,n=10),long_comp_name().value == value(long_comp_name().value,['"&amp;D1682&amp;"']).value),true)) for(members('besgcov index'))","#asof",_xll.BQL.Date(#REF!),"#4 = classification_name(bics,4)","#3 = classification_name(bics,3)","#2 = classification_name(bics,2)","#if= "&amp;'[11]Peer Sheet'!$AE$2&amp;"","#Peer = "&amp;'[11]Peer Sheet'!$AE$3&amp;""),I1682)))</f>
        <v>#REF!</v>
      </c>
    </row>
    <row r="1683" spans="11:13">
      <c r="K1683" s="28" t="e">
        <f>IF(#REF!="","",IF(D1683="","",IFERROR(IF(#REF!="Yes",_xll.BQL.Query(#REF!&amp;"get(dropna(matches(groupcut(#E,by=#peer,n=10),long_comp_name().value == value(long_comp_name().value,['"&amp;D1683&amp;"']).value),true)) for(members('besgcov index'))","#asof",_xll.BQL.Date(#REF!),"#4 = classification_name(bics,4)","#3 = classification_name(bics,3)","#2 = classification_name(bics,2)","#if= "&amp;'[11]Peer Sheet'!$AE$2&amp;"","#Peer = "&amp;'[11]Peer Sheet'!$AE$3&amp;""),G1683)*1,"-")))</f>
        <v>#REF!</v>
      </c>
      <c r="L1683" s="28" t="e">
        <f>IF(#REF!="","",IF(D1683="","",IF(#REF!="Yes",_xll.BQL.Query(#REF!&amp;"get(dropna(matches(groupcut(#S,by=#peer,n=10),long_comp_name().value == value(long_comp_name().value,['"&amp;D1683&amp;"']).value),true)) for(members('besgcov index'))","#asof",_xll.BQL.Date(#REF!),"#4 = classification_name(bics,4)","#3 = classification_name(bics,3)","#2 = classification_name(bics,2)","#if= "&amp;'[11]Peer Sheet'!$AE$2&amp;"","#Peer = "&amp;'[11]Peer Sheet'!$AE$3&amp;""),H1683)))</f>
        <v>#REF!</v>
      </c>
      <c r="M1683" s="28" t="e">
        <f>IF(#REF!="","",IF(D1683="","",IF(#REF!="Yes",_xll.BQL.Query(#REF!&amp;"get(dropna(matches(groupcut(#G,by=#peer,n=10),long_comp_name().value == value(long_comp_name().value,['"&amp;D1683&amp;"']).value),true)) for(members('besgcov index'))","#asof",_xll.BQL.Date(#REF!),"#4 = classification_name(bics,4)","#3 = classification_name(bics,3)","#2 = classification_name(bics,2)","#if= "&amp;'[11]Peer Sheet'!$AE$2&amp;"","#Peer = "&amp;'[11]Peer Sheet'!$AE$3&amp;""),I1683)))</f>
        <v>#REF!</v>
      </c>
    </row>
    <row r="1684" spans="11:13">
      <c r="K1684" s="28" t="e">
        <f>IF(#REF!="","",IF(D1684="","",IFERROR(IF(#REF!="Yes",_xll.BQL.Query(#REF!&amp;"get(dropna(matches(groupcut(#E,by=#peer,n=10),long_comp_name().value == value(long_comp_name().value,['"&amp;D1684&amp;"']).value),true)) for(members('besgcov index'))","#asof",_xll.BQL.Date(#REF!),"#4 = classification_name(bics,4)","#3 = classification_name(bics,3)","#2 = classification_name(bics,2)","#if= "&amp;'[11]Peer Sheet'!$AE$2&amp;"","#Peer = "&amp;'[11]Peer Sheet'!$AE$3&amp;""),G1684)*1,"-")))</f>
        <v>#REF!</v>
      </c>
      <c r="L1684" s="28" t="e">
        <f>IF(#REF!="","",IF(D1684="","",IF(#REF!="Yes",_xll.BQL.Query(#REF!&amp;"get(dropna(matches(groupcut(#S,by=#peer,n=10),long_comp_name().value == value(long_comp_name().value,['"&amp;D1684&amp;"']).value),true)) for(members('besgcov index'))","#asof",_xll.BQL.Date(#REF!),"#4 = classification_name(bics,4)","#3 = classification_name(bics,3)","#2 = classification_name(bics,2)","#if= "&amp;'[11]Peer Sheet'!$AE$2&amp;"","#Peer = "&amp;'[11]Peer Sheet'!$AE$3&amp;""),H1684)))</f>
        <v>#REF!</v>
      </c>
      <c r="M1684" s="28" t="e">
        <f>IF(#REF!="","",IF(D1684="","",IF(#REF!="Yes",_xll.BQL.Query(#REF!&amp;"get(dropna(matches(groupcut(#G,by=#peer,n=10),long_comp_name().value == value(long_comp_name().value,['"&amp;D1684&amp;"']).value),true)) for(members('besgcov index'))","#asof",_xll.BQL.Date(#REF!),"#4 = classification_name(bics,4)","#3 = classification_name(bics,3)","#2 = classification_name(bics,2)","#if= "&amp;'[11]Peer Sheet'!$AE$2&amp;"","#Peer = "&amp;'[11]Peer Sheet'!$AE$3&amp;""),I1684)))</f>
        <v>#REF!</v>
      </c>
    </row>
    <row r="1685" spans="11:13">
      <c r="K1685" s="28" t="e">
        <f>IF(#REF!="","",IF(D1685="","",IFERROR(IF(#REF!="Yes",_xll.BQL.Query(#REF!&amp;"get(dropna(matches(groupcut(#E,by=#peer,n=10),long_comp_name().value == value(long_comp_name().value,['"&amp;D1685&amp;"']).value),true)) for(members('besgcov index'))","#asof",_xll.BQL.Date(#REF!),"#4 = classification_name(bics,4)","#3 = classification_name(bics,3)","#2 = classification_name(bics,2)","#if= "&amp;'[11]Peer Sheet'!$AE$2&amp;"","#Peer = "&amp;'[11]Peer Sheet'!$AE$3&amp;""),G1685)*1,"-")))</f>
        <v>#REF!</v>
      </c>
      <c r="L1685" s="28" t="e">
        <f>IF(#REF!="","",IF(D1685="","",IF(#REF!="Yes",_xll.BQL.Query(#REF!&amp;"get(dropna(matches(groupcut(#S,by=#peer,n=10),long_comp_name().value == value(long_comp_name().value,['"&amp;D1685&amp;"']).value),true)) for(members('besgcov index'))","#asof",_xll.BQL.Date(#REF!),"#4 = classification_name(bics,4)","#3 = classification_name(bics,3)","#2 = classification_name(bics,2)","#if= "&amp;'[11]Peer Sheet'!$AE$2&amp;"","#Peer = "&amp;'[11]Peer Sheet'!$AE$3&amp;""),H1685)))</f>
        <v>#REF!</v>
      </c>
      <c r="M1685" s="28" t="e">
        <f>IF(#REF!="","",IF(D1685="","",IF(#REF!="Yes",_xll.BQL.Query(#REF!&amp;"get(dropna(matches(groupcut(#G,by=#peer,n=10),long_comp_name().value == value(long_comp_name().value,['"&amp;D1685&amp;"']).value),true)) for(members('besgcov index'))","#asof",_xll.BQL.Date(#REF!),"#4 = classification_name(bics,4)","#3 = classification_name(bics,3)","#2 = classification_name(bics,2)","#if= "&amp;'[11]Peer Sheet'!$AE$2&amp;"","#Peer = "&amp;'[11]Peer Sheet'!$AE$3&amp;""),I1685)))</f>
        <v>#REF!</v>
      </c>
    </row>
    <row r="1686" spans="11:13">
      <c r="K1686" s="28" t="e">
        <f>IF(#REF!="","",IF(D1686="","",IFERROR(IF(#REF!="Yes",_xll.BQL.Query(#REF!&amp;"get(dropna(matches(groupcut(#E,by=#peer,n=10),long_comp_name().value == value(long_comp_name().value,['"&amp;D1686&amp;"']).value),true)) for(members('besgcov index'))","#asof",_xll.BQL.Date(#REF!),"#4 = classification_name(bics,4)","#3 = classification_name(bics,3)","#2 = classification_name(bics,2)","#if= "&amp;'[11]Peer Sheet'!$AE$2&amp;"","#Peer = "&amp;'[11]Peer Sheet'!$AE$3&amp;""),G1686)*1,"-")))</f>
        <v>#REF!</v>
      </c>
      <c r="L1686" s="28" t="e">
        <f>IF(#REF!="","",IF(D1686="","",IF(#REF!="Yes",_xll.BQL.Query(#REF!&amp;"get(dropna(matches(groupcut(#S,by=#peer,n=10),long_comp_name().value == value(long_comp_name().value,['"&amp;D1686&amp;"']).value),true)) for(members('besgcov index'))","#asof",_xll.BQL.Date(#REF!),"#4 = classification_name(bics,4)","#3 = classification_name(bics,3)","#2 = classification_name(bics,2)","#if= "&amp;'[11]Peer Sheet'!$AE$2&amp;"","#Peer = "&amp;'[11]Peer Sheet'!$AE$3&amp;""),H1686)))</f>
        <v>#REF!</v>
      </c>
      <c r="M1686" s="28" t="e">
        <f>IF(#REF!="","",IF(D1686="","",IF(#REF!="Yes",_xll.BQL.Query(#REF!&amp;"get(dropna(matches(groupcut(#G,by=#peer,n=10),long_comp_name().value == value(long_comp_name().value,['"&amp;D1686&amp;"']).value),true)) for(members('besgcov index'))","#asof",_xll.BQL.Date(#REF!),"#4 = classification_name(bics,4)","#3 = classification_name(bics,3)","#2 = classification_name(bics,2)","#if= "&amp;'[11]Peer Sheet'!$AE$2&amp;"","#Peer = "&amp;'[11]Peer Sheet'!$AE$3&amp;""),I1686)))</f>
        <v>#REF!</v>
      </c>
    </row>
    <row r="1687" spans="11:13">
      <c r="K1687" s="28" t="e">
        <f>IF(#REF!="","",IF(D1687="","",IFERROR(IF(#REF!="Yes",_xll.BQL.Query(#REF!&amp;"get(dropna(matches(groupcut(#E,by=#peer,n=10),long_comp_name().value == value(long_comp_name().value,['"&amp;D1687&amp;"']).value),true)) for(members('besgcov index'))","#asof",_xll.BQL.Date(#REF!),"#4 = classification_name(bics,4)","#3 = classification_name(bics,3)","#2 = classification_name(bics,2)","#if= "&amp;'[11]Peer Sheet'!$AE$2&amp;"","#Peer = "&amp;'[11]Peer Sheet'!$AE$3&amp;""),G1687)*1,"-")))</f>
        <v>#REF!</v>
      </c>
      <c r="L1687" s="28" t="e">
        <f>IF(#REF!="","",IF(D1687="","",IF(#REF!="Yes",_xll.BQL.Query(#REF!&amp;"get(dropna(matches(groupcut(#S,by=#peer,n=10),long_comp_name().value == value(long_comp_name().value,['"&amp;D1687&amp;"']).value),true)) for(members('besgcov index'))","#asof",_xll.BQL.Date(#REF!),"#4 = classification_name(bics,4)","#3 = classification_name(bics,3)","#2 = classification_name(bics,2)","#if= "&amp;'[11]Peer Sheet'!$AE$2&amp;"","#Peer = "&amp;'[11]Peer Sheet'!$AE$3&amp;""),H1687)))</f>
        <v>#REF!</v>
      </c>
      <c r="M1687" s="28" t="e">
        <f>IF(#REF!="","",IF(D1687="","",IF(#REF!="Yes",_xll.BQL.Query(#REF!&amp;"get(dropna(matches(groupcut(#G,by=#peer,n=10),long_comp_name().value == value(long_comp_name().value,['"&amp;D1687&amp;"']).value),true)) for(members('besgcov index'))","#asof",_xll.BQL.Date(#REF!),"#4 = classification_name(bics,4)","#3 = classification_name(bics,3)","#2 = classification_name(bics,2)","#if= "&amp;'[11]Peer Sheet'!$AE$2&amp;"","#Peer = "&amp;'[11]Peer Sheet'!$AE$3&amp;""),I1687)))</f>
        <v>#REF!</v>
      </c>
    </row>
    <row r="1688" spans="11:13">
      <c r="K1688" s="28" t="e">
        <f>IF(#REF!="","",IF(D1688="","",IFERROR(IF(#REF!="Yes",_xll.BQL.Query(#REF!&amp;"get(dropna(matches(groupcut(#E,by=#peer,n=10),long_comp_name().value == value(long_comp_name().value,['"&amp;D1688&amp;"']).value),true)) for(members('besgcov index'))","#asof",_xll.BQL.Date(#REF!),"#4 = classification_name(bics,4)","#3 = classification_name(bics,3)","#2 = classification_name(bics,2)","#if= "&amp;'[11]Peer Sheet'!$AE$2&amp;"","#Peer = "&amp;'[11]Peer Sheet'!$AE$3&amp;""),G1688)*1,"-")))</f>
        <v>#REF!</v>
      </c>
      <c r="L1688" s="28" t="e">
        <f>IF(#REF!="","",IF(D1688="","",IF(#REF!="Yes",_xll.BQL.Query(#REF!&amp;"get(dropna(matches(groupcut(#S,by=#peer,n=10),long_comp_name().value == value(long_comp_name().value,['"&amp;D1688&amp;"']).value),true)) for(members('besgcov index'))","#asof",_xll.BQL.Date(#REF!),"#4 = classification_name(bics,4)","#3 = classification_name(bics,3)","#2 = classification_name(bics,2)","#if= "&amp;'[11]Peer Sheet'!$AE$2&amp;"","#Peer = "&amp;'[11]Peer Sheet'!$AE$3&amp;""),H1688)))</f>
        <v>#REF!</v>
      </c>
      <c r="M1688" s="28" t="e">
        <f>IF(#REF!="","",IF(D1688="","",IF(#REF!="Yes",_xll.BQL.Query(#REF!&amp;"get(dropna(matches(groupcut(#G,by=#peer,n=10),long_comp_name().value == value(long_comp_name().value,['"&amp;D1688&amp;"']).value),true)) for(members('besgcov index'))","#asof",_xll.BQL.Date(#REF!),"#4 = classification_name(bics,4)","#3 = classification_name(bics,3)","#2 = classification_name(bics,2)","#if= "&amp;'[11]Peer Sheet'!$AE$2&amp;"","#Peer = "&amp;'[11]Peer Sheet'!$AE$3&amp;""),I1688)))</f>
        <v>#REF!</v>
      </c>
    </row>
    <row r="1689" spans="11:13">
      <c r="K1689" s="28" t="e">
        <f>IF(#REF!="","",IF(D1689="","",IFERROR(IF(#REF!="Yes",_xll.BQL.Query(#REF!&amp;"get(dropna(matches(groupcut(#E,by=#peer,n=10),long_comp_name().value == value(long_comp_name().value,['"&amp;D1689&amp;"']).value),true)) for(members('besgcov index'))","#asof",_xll.BQL.Date(#REF!),"#4 = classification_name(bics,4)","#3 = classification_name(bics,3)","#2 = classification_name(bics,2)","#if= "&amp;'[11]Peer Sheet'!$AE$2&amp;"","#Peer = "&amp;'[11]Peer Sheet'!$AE$3&amp;""),G1689)*1,"-")))</f>
        <v>#REF!</v>
      </c>
      <c r="L1689" s="28" t="e">
        <f>IF(#REF!="","",IF(D1689="","",IF(#REF!="Yes",_xll.BQL.Query(#REF!&amp;"get(dropna(matches(groupcut(#S,by=#peer,n=10),long_comp_name().value == value(long_comp_name().value,['"&amp;D1689&amp;"']).value),true)) for(members('besgcov index'))","#asof",_xll.BQL.Date(#REF!),"#4 = classification_name(bics,4)","#3 = classification_name(bics,3)","#2 = classification_name(bics,2)","#if= "&amp;'[11]Peer Sheet'!$AE$2&amp;"","#Peer = "&amp;'[11]Peer Sheet'!$AE$3&amp;""),H1689)))</f>
        <v>#REF!</v>
      </c>
      <c r="M1689" s="28" t="e">
        <f>IF(#REF!="","",IF(D1689="","",IF(#REF!="Yes",_xll.BQL.Query(#REF!&amp;"get(dropna(matches(groupcut(#G,by=#peer,n=10),long_comp_name().value == value(long_comp_name().value,['"&amp;D1689&amp;"']).value),true)) for(members('besgcov index'))","#asof",_xll.BQL.Date(#REF!),"#4 = classification_name(bics,4)","#3 = classification_name(bics,3)","#2 = classification_name(bics,2)","#if= "&amp;'[11]Peer Sheet'!$AE$2&amp;"","#Peer = "&amp;'[11]Peer Sheet'!$AE$3&amp;""),I1689)))</f>
        <v>#REF!</v>
      </c>
    </row>
    <row r="1690" spans="11:13">
      <c r="K1690" s="28" t="e">
        <f>IF(#REF!="","",IF(D1690="","",IFERROR(IF(#REF!="Yes",_xll.BQL.Query(#REF!&amp;"get(dropna(matches(groupcut(#E,by=#peer,n=10),long_comp_name().value == value(long_comp_name().value,['"&amp;D1690&amp;"']).value),true)) for(members('besgcov index'))","#asof",_xll.BQL.Date(#REF!),"#4 = classification_name(bics,4)","#3 = classification_name(bics,3)","#2 = classification_name(bics,2)","#if= "&amp;'[11]Peer Sheet'!$AE$2&amp;"","#Peer = "&amp;'[11]Peer Sheet'!$AE$3&amp;""),G1690)*1,"-")))</f>
        <v>#REF!</v>
      </c>
      <c r="L1690" s="28" t="e">
        <f>IF(#REF!="","",IF(D1690="","",IF(#REF!="Yes",_xll.BQL.Query(#REF!&amp;"get(dropna(matches(groupcut(#S,by=#peer,n=10),long_comp_name().value == value(long_comp_name().value,['"&amp;D1690&amp;"']).value),true)) for(members('besgcov index'))","#asof",_xll.BQL.Date(#REF!),"#4 = classification_name(bics,4)","#3 = classification_name(bics,3)","#2 = classification_name(bics,2)","#if= "&amp;'[11]Peer Sheet'!$AE$2&amp;"","#Peer = "&amp;'[11]Peer Sheet'!$AE$3&amp;""),H1690)))</f>
        <v>#REF!</v>
      </c>
      <c r="M1690" s="28" t="e">
        <f>IF(#REF!="","",IF(D1690="","",IF(#REF!="Yes",_xll.BQL.Query(#REF!&amp;"get(dropna(matches(groupcut(#G,by=#peer,n=10),long_comp_name().value == value(long_comp_name().value,['"&amp;D1690&amp;"']).value),true)) for(members('besgcov index'))","#asof",_xll.BQL.Date(#REF!),"#4 = classification_name(bics,4)","#3 = classification_name(bics,3)","#2 = classification_name(bics,2)","#if= "&amp;'[11]Peer Sheet'!$AE$2&amp;"","#Peer = "&amp;'[11]Peer Sheet'!$AE$3&amp;""),I1690)))</f>
        <v>#REF!</v>
      </c>
    </row>
    <row r="1691" spans="11:13">
      <c r="K1691" s="28" t="e">
        <f>IF(#REF!="","",IF(D1691="","",IFERROR(IF(#REF!="Yes",_xll.BQL.Query(#REF!&amp;"get(dropna(matches(groupcut(#E,by=#peer,n=10),long_comp_name().value == value(long_comp_name().value,['"&amp;D1691&amp;"']).value),true)) for(members('besgcov index'))","#asof",_xll.BQL.Date(#REF!),"#4 = classification_name(bics,4)","#3 = classification_name(bics,3)","#2 = classification_name(bics,2)","#if= "&amp;'[11]Peer Sheet'!$AE$2&amp;"","#Peer = "&amp;'[11]Peer Sheet'!$AE$3&amp;""),G1691)*1,"-")))</f>
        <v>#REF!</v>
      </c>
      <c r="L1691" s="28" t="e">
        <f>IF(#REF!="","",IF(D1691="","",IF(#REF!="Yes",_xll.BQL.Query(#REF!&amp;"get(dropna(matches(groupcut(#S,by=#peer,n=10),long_comp_name().value == value(long_comp_name().value,['"&amp;D1691&amp;"']).value),true)) for(members('besgcov index'))","#asof",_xll.BQL.Date(#REF!),"#4 = classification_name(bics,4)","#3 = classification_name(bics,3)","#2 = classification_name(bics,2)","#if= "&amp;'[11]Peer Sheet'!$AE$2&amp;"","#Peer = "&amp;'[11]Peer Sheet'!$AE$3&amp;""),H1691)))</f>
        <v>#REF!</v>
      </c>
      <c r="M1691" s="28" t="e">
        <f>IF(#REF!="","",IF(D1691="","",IF(#REF!="Yes",_xll.BQL.Query(#REF!&amp;"get(dropna(matches(groupcut(#G,by=#peer,n=10),long_comp_name().value == value(long_comp_name().value,['"&amp;D1691&amp;"']).value),true)) for(members('besgcov index'))","#asof",_xll.BQL.Date(#REF!),"#4 = classification_name(bics,4)","#3 = classification_name(bics,3)","#2 = classification_name(bics,2)","#if= "&amp;'[11]Peer Sheet'!$AE$2&amp;"","#Peer = "&amp;'[11]Peer Sheet'!$AE$3&amp;""),I1691)))</f>
        <v>#REF!</v>
      </c>
    </row>
    <row r="1692" spans="11:13">
      <c r="K1692" s="28" t="e">
        <f>IF(#REF!="","",IF(D1692="","",IFERROR(IF(#REF!="Yes",_xll.BQL.Query(#REF!&amp;"get(dropna(matches(groupcut(#E,by=#peer,n=10),long_comp_name().value == value(long_comp_name().value,['"&amp;D1692&amp;"']).value),true)) for(members('besgcov index'))","#asof",_xll.BQL.Date(#REF!),"#4 = classification_name(bics,4)","#3 = classification_name(bics,3)","#2 = classification_name(bics,2)","#if= "&amp;'[11]Peer Sheet'!$AE$2&amp;"","#Peer = "&amp;'[11]Peer Sheet'!$AE$3&amp;""),G1692)*1,"-")))</f>
        <v>#REF!</v>
      </c>
      <c r="L1692" s="28" t="e">
        <f>IF(#REF!="","",IF(D1692="","",IF(#REF!="Yes",_xll.BQL.Query(#REF!&amp;"get(dropna(matches(groupcut(#S,by=#peer,n=10),long_comp_name().value == value(long_comp_name().value,['"&amp;D1692&amp;"']).value),true)) for(members('besgcov index'))","#asof",_xll.BQL.Date(#REF!),"#4 = classification_name(bics,4)","#3 = classification_name(bics,3)","#2 = classification_name(bics,2)","#if= "&amp;'[11]Peer Sheet'!$AE$2&amp;"","#Peer = "&amp;'[11]Peer Sheet'!$AE$3&amp;""),H1692)))</f>
        <v>#REF!</v>
      </c>
      <c r="M1692" s="28" t="e">
        <f>IF(#REF!="","",IF(D1692="","",IF(#REF!="Yes",_xll.BQL.Query(#REF!&amp;"get(dropna(matches(groupcut(#G,by=#peer,n=10),long_comp_name().value == value(long_comp_name().value,['"&amp;D1692&amp;"']).value),true)) for(members('besgcov index'))","#asof",_xll.BQL.Date(#REF!),"#4 = classification_name(bics,4)","#3 = classification_name(bics,3)","#2 = classification_name(bics,2)","#if= "&amp;'[11]Peer Sheet'!$AE$2&amp;"","#Peer = "&amp;'[11]Peer Sheet'!$AE$3&amp;""),I1692)))</f>
        <v>#REF!</v>
      </c>
    </row>
    <row r="1693" spans="11:13">
      <c r="K1693" s="28" t="e">
        <f>IF(#REF!="","",IF(D1693="","",IFERROR(IF(#REF!="Yes",_xll.BQL.Query(#REF!&amp;"get(dropna(matches(groupcut(#E,by=#peer,n=10),long_comp_name().value == value(long_comp_name().value,['"&amp;D1693&amp;"']).value),true)) for(members('besgcov index'))","#asof",_xll.BQL.Date(#REF!),"#4 = classification_name(bics,4)","#3 = classification_name(bics,3)","#2 = classification_name(bics,2)","#if= "&amp;'[11]Peer Sheet'!$AE$2&amp;"","#Peer = "&amp;'[11]Peer Sheet'!$AE$3&amp;""),G1693)*1,"-")))</f>
        <v>#REF!</v>
      </c>
      <c r="L1693" s="28" t="e">
        <f>IF(#REF!="","",IF(D1693="","",IF(#REF!="Yes",_xll.BQL.Query(#REF!&amp;"get(dropna(matches(groupcut(#S,by=#peer,n=10),long_comp_name().value == value(long_comp_name().value,['"&amp;D1693&amp;"']).value),true)) for(members('besgcov index'))","#asof",_xll.BQL.Date(#REF!),"#4 = classification_name(bics,4)","#3 = classification_name(bics,3)","#2 = classification_name(bics,2)","#if= "&amp;'[11]Peer Sheet'!$AE$2&amp;"","#Peer = "&amp;'[11]Peer Sheet'!$AE$3&amp;""),H1693)))</f>
        <v>#REF!</v>
      </c>
      <c r="M1693" s="28" t="e">
        <f>IF(#REF!="","",IF(D1693="","",IF(#REF!="Yes",_xll.BQL.Query(#REF!&amp;"get(dropna(matches(groupcut(#G,by=#peer,n=10),long_comp_name().value == value(long_comp_name().value,['"&amp;D1693&amp;"']).value),true)) for(members('besgcov index'))","#asof",_xll.BQL.Date(#REF!),"#4 = classification_name(bics,4)","#3 = classification_name(bics,3)","#2 = classification_name(bics,2)","#if= "&amp;'[11]Peer Sheet'!$AE$2&amp;"","#Peer = "&amp;'[11]Peer Sheet'!$AE$3&amp;""),I1693)))</f>
        <v>#REF!</v>
      </c>
    </row>
    <row r="1694" spans="11:13">
      <c r="K1694" s="28" t="e">
        <f>IF(#REF!="","",IF(D1694="","",IFERROR(IF(#REF!="Yes",_xll.BQL.Query(#REF!&amp;"get(dropna(matches(groupcut(#E,by=#peer,n=10),long_comp_name().value == value(long_comp_name().value,['"&amp;D1694&amp;"']).value),true)) for(members('besgcov index'))","#asof",_xll.BQL.Date(#REF!),"#4 = classification_name(bics,4)","#3 = classification_name(bics,3)","#2 = classification_name(bics,2)","#if= "&amp;'[11]Peer Sheet'!$AE$2&amp;"","#Peer = "&amp;'[11]Peer Sheet'!$AE$3&amp;""),G1694)*1,"-")))</f>
        <v>#REF!</v>
      </c>
      <c r="L1694" s="28" t="e">
        <f>IF(#REF!="","",IF(D1694="","",IF(#REF!="Yes",_xll.BQL.Query(#REF!&amp;"get(dropna(matches(groupcut(#S,by=#peer,n=10),long_comp_name().value == value(long_comp_name().value,['"&amp;D1694&amp;"']).value),true)) for(members('besgcov index'))","#asof",_xll.BQL.Date(#REF!),"#4 = classification_name(bics,4)","#3 = classification_name(bics,3)","#2 = classification_name(bics,2)","#if= "&amp;'[11]Peer Sheet'!$AE$2&amp;"","#Peer = "&amp;'[11]Peer Sheet'!$AE$3&amp;""),H1694)))</f>
        <v>#REF!</v>
      </c>
      <c r="M1694" s="28" t="e">
        <f>IF(#REF!="","",IF(D1694="","",IF(#REF!="Yes",_xll.BQL.Query(#REF!&amp;"get(dropna(matches(groupcut(#G,by=#peer,n=10),long_comp_name().value == value(long_comp_name().value,['"&amp;D1694&amp;"']).value),true)) for(members('besgcov index'))","#asof",_xll.BQL.Date(#REF!),"#4 = classification_name(bics,4)","#3 = classification_name(bics,3)","#2 = classification_name(bics,2)","#if= "&amp;'[11]Peer Sheet'!$AE$2&amp;"","#Peer = "&amp;'[11]Peer Sheet'!$AE$3&amp;""),I1694)))</f>
        <v>#REF!</v>
      </c>
    </row>
    <row r="1695" spans="11:13">
      <c r="K1695" s="28" t="e">
        <f>IF(#REF!="","",IF(D1695="","",IFERROR(IF(#REF!="Yes",_xll.BQL.Query(#REF!&amp;"get(dropna(matches(groupcut(#E,by=#peer,n=10),long_comp_name().value == value(long_comp_name().value,['"&amp;D1695&amp;"']).value),true)) for(members('besgcov index'))","#asof",_xll.BQL.Date(#REF!),"#4 = classification_name(bics,4)","#3 = classification_name(bics,3)","#2 = classification_name(bics,2)","#if= "&amp;'[11]Peer Sheet'!$AE$2&amp;"","#Peer = "&amp;'[11]Peer Sheet'!$AE$3&amp;""),G1695)*1,"-")))</f>
        <v>#REF!</v>
      </c>
      <c r="L1695" s="28" t="e">
        <f>IF(#REF!="","",IF(D1695="","",IF(#REF!="Yes",_xll.BQL.Query(#REF!&amp;"get(dropna(matches(groupcut(#S,by=#peer,n=10),long_comp_name().value == value(long_comp_name().value,['"&amp;D1695&amp;"']).value),true)) for(members('besgcov index'))","#asof",_xll.BQL.Date(#REF!),"#4 = classification_name(bics,4)","#3 = classification_name(bics,3)","#2 = classification_name(bics,2)","#if= "&amp;'[11]Peer Sheet'!$AE$2&amp;"","#Peer = "&amp;'[11]Peer Sheet'!$AE$3&amp;""),H1695)))</f>
        <v>#REF!</v>
      </c>
      <c r="M1695" s="28" t="e">
        <f>IF(#REF!="","",IF(D1695="","",IF(#REF!="Yes",_xll.BQL.Query(#REF!&amp;"get(dropna(matches(groupcut(#G,by=#peer,n=10),long_comp_name().value == value(long_comp_name().value,['"&amp;D1695&amp;"']).value),true)) for(members('besgcov index'))","#asof",_xll.BQL.Date(#REF!),"#4 = classification_name(bics,4)","#3 = classification_name(bics,3)","#2 = classification_name(bics,2)","#if= "&amp;'[11]Peer Sheet'!$AE$2&amp;"","#Peer = "&amp;'[11]Peer Sheet'!$AE$3&amp;""),I1695)))</f>
        <v>#REF!</v>
      </c>
    </row>
    <row r="1696" spans="11:13">
      <c r="K1696" s="28" t="e">
        <f>IF(#REF!="","",IF(D1696="","",IFERROR(IF(#REF!="Yes",_xll.BQL.Query(#REF!&amp;"get(dropna(matches(groupcut(#E,by=#peer,n=10),long_comp_name().value == value(long_comp_name().value,['"&amp;D1696&amp;"']).value),true)) for(members('besgcov index'))","#asof",_xll.BQL.Date(#REF!),"#4 = classification_name(bics,4)","#3 = classification_name(bics,3)","#2 = classification_name(bics,2)","#if= "&amp;'[11]Peer Sheet'!$AE$2&amp;"","#Peer = "&amp;'[11]Peer Sheet'!$AE$3&amp;""),G1696)*1,"-")))</f>
        <v>#REF!</v>
      </c>
      <c r="L1696" s="28" t="e">
        <f>IF(#REF!="","",IF(D1696="","",IF(#REF!="Yes",_xll.BQL.Query(#REF!&amp;"get(dropna(matches(groupcut(#S,by=#peer,n=10),long_comp_name().value == value(long_comp_name().value,['"&amp;D1696&amp;"']).value),true)) for(members('besgcov index'))","#asof",_xll.BQL.Date(#REF!),"#4 = classification_name(bics,4)","#3 = classification_name(bics,3)","#2 = classification_name(bics,2)","#if= "&amp;'[11]Peer Sheet'!$AE$2&amp;"","#Peer = "&amp;'[11]Peer Sheet'!$AE$3&amp;""),H1696)))</f>
        <v>#REF!</v>
      </c>
      <c r="M1696" s="28" t="e">
        <f>IF(#REF!="","",IF(D1696="","",IF(#REF!="Yes",_xll.BQL.Query(#REF!&amp;"get(dropna(matches(groupcut(#G,by=#peer,n=10),long_comp_name().value == value(long_comp_name().value,['"&amp;D1696&amp;"']).value),true)) for(members('besgcov index'))","#asof",_xll.BQL.Date(#REF!),"#4 = classification_name(bics,4)","#3 = classification_name(bics,3)","#2 = classification_name(bics,2)","#if= "&amp;'[11]Peer Sheet'!$AE$2&amp;"","#Peer = "&amp;'[11]Peer Sheet'!$AE$3&amp;""),I1696)))</f>
        <v>#REF!</v>
      </c>
    </row>
    <row r="1697" spans="11:13">
      <c r="K1697" s="28" t="e">
        <f>IF(#REF!="","",IF(D1697="","",IFERROR(IF(#REF!="Yes",_xll.BQL.Query(#REF!&amp;"get(dropna(matches(groupcut(#E,by=#peer,n=10),long_comp_name().value == value(long_comp_name().value,['"&amp;D1697&amp;"']).value),true)) for(members('besgcov index'))","#asof",_xll.BQL.Date(#REF!),"#4 = classification_name(bics,4)","#3 = classification_name(bics,3)","#2 = classification_name(bics,2)","#if= "&amp;'[11]Peer Sheet'!$AE$2&amp;"","#Peer = "&amp;'[11]Peer Sheet'!$AE$3&amp;""),G1697)*1,"-")))</f>
        <v>#REF!</v>
      </c>
      <c r="L1697" s="28" t="e">
        <f>IF(#REF!="","",IF(D1697="","",IF(#REF!="Yes",_xll.BQL.Query(#REF!&amp;"get(dropna(matches(groupcut(#S,by=#peer,n=10),long_comp_name().value == value(long_comp_name().value,['"&amp;D1697&amp;"']).value),true)) for(members('besgcov index'))","#asof",_xll.BQL.Date(#REF!),"#4 = classification_name(bics,4)","#3 = classification_name(bics,3)","#2 = classification_name(bics,2)","#if= "&amp;'[11]Peer Sheet'!$AE$2&amp;"","#Peer = "&amp;'[11]Peer Sheet'!$AE$3&amp;""),H1697)))</f>
        <v>#REF!</v>
      </c>
      <c r="M1697" s="28" t="e">
        <f>IF(#REF!="","",IF(D1697="","",IF(#REF!="Yes",_xll.BQL.Query(#REF!&amp;"get(dropna(matches(groupcut(#G,by=#peer,n=10),long_comp_name().value == value(long_comp_name().value,['"&amp;D1697&amp;"']).value),true)) for(members('besgcov index'))","#asof",_xll.BQL.Date(#REF!),"#4 = classification_name(bics,4)","#3 = classification_name(bics,3)","#2 = classification_name(bics,2)","#if= "&amp;'[11]Peer Sheet'!$AE$2&amp;"","#Peer = "&amp;'[11]Peer Sheet'!$AE$3&amp;""),I1697)))</f>
        <v>#REF!</v>
      </c>
    </row>
    <row r="1698" spans="11:13">
      <c r="K1698" s="28" t="e">
        <f>IF(#REF!="","",IF(D1698="","",IFERROR(IF(#REF!="Yes",_xll.BQL.Query(#REF!&amp;"get(dropna(matches(groupcut(#E,by=#peer,n=10),long_comp_name().value == value(long_comp_name().value,['"&amp;D1698&amp;"']).value),true)) for(members('besgcov index'))","#asof",_xll.BQL.Date(#REF!),"#4 = classification_name(bics,4)","#3 = classification_name(bics,3)","#2 = classification_name(bics,2)","#if= "&amp;'[11]Peer Sheet'!$AE$2&amp;"","#Peer = "&amp;'[11]Peer Sheet'!$AE$3&amp;""),G1698)*1,"-")))</f>
        <v>#REF!</v>
      </c>
      <c r="L1698" s="28" t="e">
        <f>IF(#REF!="","",IF(D1698="","",IF(#REF!="Yes",_xll.BQL.Query(#REF!&amp;"get(dropna(matches(groupcut(#S,by=#peer,n=10),long_comp_name().value == value(long_comp_name().value,['"&amp;D1698&amp;"']).value),true)) for(members('besgcov index'))","#asof",_xll.BQL.Date(#REF!),"#4 = classification_name(bics,4)","#3 = classification_name(bics,3)","#2 = classification_name(bics,2)","#if= "&amp;'[11]Peer Sheet'!$AE$2&amp;"","#Peer = "&amp;'[11]Peer Sheet'!$AE$3&amp;""),H1698)))</f>
        <v>#REF!</v>
      </c>
      <c r="M1698" s="28" t="e">
        <f>IF(#REF!="","",IF(D1698="","",IF(#REF!="Yes",_xll.BQL.Query(#REF!&amp;"get(dropna(matches(groupcut(#G,by=#peer,n=10),long_comp_name().value == value(long_comp_name().value,['"&amp;D1698&amp;"']).value),true)) for(members('besgcov index'))","#asof",_xll.BQL.Date(#REF!),"#4 = classification_name(bics,4)","#3 = classification_name(bics,3)","#2 = classification_name(bics,2)","#if= "&amp;'[11]Peer Sheet'!$AE$2&amp;"","#Peer = "&amp;'[11]Peer Sheet'!$AE$3&amp;""),I1698)))</f>
        <v>#REF!</v>
      </c>
    </row>
    <row r="1699" spans="11:13">
      <c r="K1699" s="28" t="e">
        <f>IF(#REF!="","",IF(D1699="","",IFERROR(IF(#REF!="Yes",_xll.BQL.Query(#REF!&amp;"get(dropna(matches(groupcut(#E,by=#peer,n=10),long_comp_name().value == value(long_comp_name().value,['"&amp;D1699&amp;"']).value),true)) for(members('besgcov index'))","#asof",_xll.BQL.Date(#REF!),"#4 = classification_name(bics,4)","#3 = classification_name(bics,3)","#2 = classification_name(bics,2)","#if= "&amp;'[11]Peer Sheet'!$AE$2&amp;"","#Peer = "&amp;'[11]Peer Sheet'!$AE$3&amp;""),G1699)*1,"-")))</f>
        <v>#REF!</v>
      </c>
      <c r="L1699" s="28" t="e">
        <f>IF(#REF!="","",IF(D1699="","",IF(#REF!="Yes",_xll.BQL.Query(#REF!&amp;"get(dropna(matches(groupcut(#S,by=#peer,n=10),long_comp_name().value == value(long_comp_name().value,['"&amp;D1699&amp;"']).value),true)) for(members('besgcov index'))","#asof",_xll.BQL.Date(#REF!),"#4 = classification_name(bics,4)","#3 = classification_name(bics,3)","#2 = classification_name(bics,2)","#if= "&amp;'[11]Peer Sheet'!$AE$2&amp;"","#Peer = "&amp;'[11]Peer Sheet'!$AE$3&amp;""),H1699)))</f>
        <v>#REF!</v>
      </c>
      <c r="M1699" s="28" t="e">
        <f>IF(#REF!="","",IF(D1699="","",IF(#REF!="Yes",_xll.BQL.Query(#REF!&amp;"get(dropna(matches(groupcut(#G,by=#peer,n=10),long_comp_name().value == value(long_comp_name().value,['"&amp;D1699&amp;"']).value),true)) for(members('besgcov index'))","#asof",_xll.BQL.Date(#REF!),"#4 = classification_name(bics,4)","#3 = classification_name(bics,3)","#2 = classification_name(bics,2)","#if= "&amp;'[11]Peer Sheet'!$AE$2&amp;"","#Peer = "&amp;'[11]Peer Sheet'!$AE$3&amp;""),I1699)))</f>
        <v>#REF!</v>
      </c>
    </row>
    <row r="1700" spans="11:13">
      <c r="K1700" s="28" t="e">
        <f>IF(#REF!="","",IF(D1700="","",IFERROR(IF(#REF!="Yes",_xll.BQL.Query(#REF!&amp;"get(dropna(matches(groupcut(#E,by=#peer,n=10),long_comp_name().value == value(long_comp_name().value,['"&amp;D1700&amp;"']).value),true)) for(members('besgcov index'))","#asof",_xll.BQL.Date(#REF!),"#4 = classification_name(bics,4)","#3 = classification_name(bics,3)","#2 = classification_name(bics,2)","#if= "&amp;'[11]Peer Sheet'!$AE$2&amp;"","#Peer = "&amp;'[11]Peer Sheet'!$AE$3&amp;""),G1700)*1,"-")))</f>
        <v>#REF!</v>
      </c>
      <c r="L1700" s="28" t="e">
        <f>IF(#REF!="","",IF(D1700="","",IF(#REF!="Yes",_xll.BQL.Query(#REF!&amp;"get(dropna(matches(groupcut(#S,by=#peer,n=10),long_comp_name().value == value(long_comp_name().value,['"&amp;D1700&amp;"']).value),true)) for(members('besgcov index'))","#asof",_xll.BQL.Date(#REF!),"#4 = classification_name(bics,4)","#3 = classification_name(bics,3)","#2 = classification_name(bics,2)","#if= "&amp;'[11]Peer Sheet'!$AE$2&amp;"","#Peer = "&amp;'[11]Peer Sheet'!$AE$3&amp;""),H1700)))</f>
        <v>#REF!</v>
      </c>
      <c r="M1700" s="28" t="e">
        <f>IF(#REF!="","",IF(D1700="","",IF(#REF!="Yes",_xll.BQL.Query(#REF!&amp;"get(dropna(matches(groupcut(#G,by=#peer,n=10),long_comp_name().value == value(long_comp_name().value,['"&amp;D1700&amp;"']).value),true)) for(members('besgcov index'))","#asof",_xll.BQL.Date(#REF!),"#4 = classification_name(bics,4)","#3 = classification_name(bics,3)","#2 = classification_name(bics,2)","#if= "&amp;'[11]Peer Sheet'!$AE$2&amp;"","#Peer = "&amp;'[11]Peer Sheet'!$AE$3&amp;""),I1700)))</f>
        <v>#REF!</v>
      </c>
    </row>
    <row r="1701" spans="11:13">
      <c r="K1701" s="28" t="e">
        <f>IF(#REF!="","",IF(D1701="","",IFERROR(IF(#REF!="Yes",_xll.BQL.Query(#REF!&amp;"get(dropna(matches(groupcut(#E,by=#peer,n=10),long_comp_name().value == value(long_comp_name().value,['"&amp;D1701&amp;"']).value),true)) for(members('besgcov index'))","#asof",_xll.BQL.Date(#REF!),"#4 = classification_name(bics,4)","#3 = classification_name(bics,3)","#2 = classification_name(bics,2)","#if= "&amp;'[11]Peer Sheet'!$AE$2&amp;"","#Peer = "&amp;'[11]Peer Sheet'!$AE$3&amp;""),G1701)*1,"-")))</f>
        <v>#REF!</v>
      </c>
      <c r="L1701" s="28" t="e">
        <f>IF(#REF!="","",IF(D1701="","",IF(#REF!="Yes",_xll.BQL.Query(#REF!&amp;"get(dropna(matches(groupcut(#S,by=#peer,n=10),long_comp_name().value == value(long_comp_name().value,['"&amp;D1701&amp;"']).value),true)) for(members('besgcov index'))","#asof",_xll.BQL.Date(#REF!),"#4 = classification_name(bics,4)","#3 = classification_name(bics,3)","#2 = classification_name(bics,2)","#if= "&amp;'[11]Peer Sheet'!$AE$2&amp;"","#Peer = "&amp;'[11]Peer Sheet'!$AE$3&amp;""),H1701)))</f>
        <v>#REF!</v>
      </c>
      <c r="M1701" s="28" t="e">
        <f>IF(#REF!="","",IF(D1701="","",IF(#REF!="Yes",_xll.BQL.Query(#REF!&amp;"get(dropna(matches(groupcut(#G,by=#peer,n=10),long_comp_name().value == value(long_comp_name().value,['"&amp;D1701&amp;"']).value),true)) for(members('besgcov index'))","#asof",_xll.BQL.Date(#REF!),"#4 = classification_name(bics,4)","#3 = classification_name(bics,3)","#2 = classification_name(bics,2)","#if= "&amp;'[11]Peer Sheet'!$AE$2&amp;"","#Peer = "&amp;'[11]Peer Sheet'!$AE$3&amp;""),I1701)))</f>
        <v>#REF!</v>
      </c>
    </row>
    <row r="1702" spans="11:13">
      <c r="K1702" s="28" t="e">
        <f>IF(#REF!="","",IF(D1702="","",IFERROR(IF(#REF!="Yes",_xll.BQL.Query(#REF!&amp;"get(dropna(matches(groupcut(#E,by=#peer,n=10),long_comp_name().value == value(long_comp_name().value,['"&amp;D1702&amp;"']).value),true)) for(members('besgcov index'))","#asof",_xll.BQL.Date(#REF!),"#4 = classification_name(bics,4)","#3 = classification_name(bics,3)","#2 = classification_name(bics,2)","#if= "&amp;'[11]Peer Sheet'!$AE$2&amp;"","#Peer = "&amp;'[11]Peer Sheet'!$AE$3&amp;""),G1702)*1,"-")))</f>
        <v>#REF!</v>
      </c>
      <c r="L1702" s="28" t="e">
        <f>IF(#REF!="","",IF(D1702="","",IF(#REF!="Yes",_xll.BQL.Query(#REF!&amp;"get(dropna(matches(groupcut(#S,by=#peer,n=10),long_comp_name().value == value(long_comp_name().value,['"&amp;D1702&amp;"']).value),true)) for(members('besgcov index'))","#asof",_xll.BQL.Date(#REF!),"#4 = classification_name(bics,4)","#3 = classification_name(bics,3)","#2 = classification_name(bics,2)","#if= "&amp;'[11]Peer Sheet'!$AE$2&amp;"","#Peer = "&amp;'[11]Peer Sheet'!$AE$3&amp;""),H1702)))</f>
        <v>#REF!</v>
      </c>
      <c r="M1702" s="28" t="e">
        <f>IF(#REF!="","",IF(D1702="","",IF(#REF!="Yes",_xll.BQL.Query(#REF!&amp;"get(dropna(matches(groupcut(#G,by=#peer,n=10),long_comp_name().value == value(long_comp_name().value,['"&amp;D1702&amp;"']).value),true)) for(members('besgcov index'))","#asof",_xll.BQL.Date(#REF!),"#4 = classification_name(bics,4)","#3 = classification_name(bics,3)","#2 = classification_name(bics,2)","#if= "&amp;'[11]Peer Sheet'!$AE$2&amp;"","#Peer = "&amp;'[11]Peer Sheet'!$AE$3&amp;""),I1702)))</f>
        <v>#REF!</v>
      </c>
    </row>
    <row r="1703" spans="11:13">
      <c r="K1703" s="28" t="e">
        <f>IF(#REF!="","",IF(D1703="","",IFERROR(IF(#REF!="Yes",_xll.BQL.Query(#REF!&amp;"get(dropna(matches(groupcut(#E,by=#peer,n=10),long_comp_name().value == value(long_comp_name().value,['"&amp;D1703&amp;"']).value),true)) for(members('besgcov index'))","#asof",_xll.BQL.Date(#REF!),"#4 = classification_name(bics,4)","#3 = classification_name(bics,3)","#2 = classification_name(bics,2)","#if= "&amp;'[11]Peer Sheet'!$AE$2&amp;"","#Peer = "&amp;'[11]Peer Sheet'!$AE$3&amp;""),G1703)*1,"-")))</f>
        <v>#REF!</v>
      </c>
      <c r="L1703" s="28" t="e">
        <f>IF(#REF!="","",IF(D1703="","",IF(#REF!="Yes",_xll.BQL.Query(#REF!&amp;"get(dropna(matches(groupcut(#S,by=#peer,n=10),long_comp_name().value == value(long_comp_name().value,['"&amp;D1703&amp;"']).value),true)) for(members('besgcov index'))","#asof",_xll.BQL.Date(#REF!),"#4 = classification_name(bics,4)","#3 = classification_name(bics,3)","#2 = classification_name(bics,2)","#if= "&amp;'[11]Peer Sheet'!$AE$2&amp;"","#Peer = "&amp;'[11]Peer Sheet'!$AE$3&amp;""),H1703)))</f>
        <v>#REF!</v>
      </c>
      <c r="M1703" s="28" t="e">
        <f>IF(#REF!="","",IF(D1703="","",IF(#REF!="Yes",_xll.BQL.Query(#REF!&amp;"get(dropna(matches(groupcut(#G,by=#peer,n=10),long_comp_name().value == value(long_comp_name().value,['"&amp;D1703&amp;"']).value),true)) for(members('besgcov index'))","#asof",_xll.BQL.Date(#REF!),"#4 = classification_name(bics,4)","#3 = classification_name(bics,3)","#2 = classification_name(bics,2)","#if= "&amp;'[11]Peer Sheet'!$AE$2&amp;"","#Peer = "&amp;'[11]Peer Sheet'!$AE$3&amp;""),I1703)))</f>
        <v>#REF!</v>
      </c>
    </row>
    <row r="1704" spans="11:13">
      <c r="K1704" s="28" t="e">
        <f>IF(#REF!="","",IF(D1704="","",IFERROR(IF(#REF!="Yes",_xll.BQL.Query(#REF!&amp;"get(dropna(matches(groupcut(#E,by=#peer,n=10),long_comp_name().value == value(long_comp_name().value,['"&amp;D1704&amp;"']).value),true)) for(members('besgcov index'))","#asof",_xll.BQL.Date(#REF!),"#4 = classification_name(bics,4)","#3 = classification_name(bics,3)","#2 = classification_name(bics,2)","#if= "&amp;'[11]Peer Sheet'!$AE$2&amp;"","#Peer = "&amp;'[11]Peer Sheet'!$AE$3&amp;""),G1704)*1,"-")))</f>
        <v>#REF!</v>
      </c>
      <c r="L1704" s="28" t="e">
        <f>IF(#REF!="","",IF(D1704="","",IF(#REF!="Yes",_xll.BQL.Query(#REF!&amp;"get(dropna(matches(groupcut(#S,by=#peer,n=10),long_comp_name().value == value(long_comp_name().value,['"&amp;D1704&amp;"']).value),true)) for(members('besgcov index'))","#asof",_xll.BQL.Date(#REF!),"#4 = classification_name(bics,4)","#3 = classification_name(bics,3)","#2 = classification_name(bics,2)","#if= "&amp;'[11]Peer Sheet'!$AE$2&amp;"","#Peer = "&amp;'[11]Peer Sheet'!$AE$3&amp;""),H1704)))</f>
        <v>#REF!</v>
      </c>
      <c r="M1704" s="28" t="e">
        <f>IF(#REF!="","",IF(D1704="","",IF(#REF!="Yes",_xll.BQL.Query(#REF!&amp;"get(dropna(matches(groupcut(#G,by=#peer,n=10),long_comp_name().value == value(long_comp_name().value,['"&amp;D1704&amp;"']).value),true)) for(members('besgcov index'))","#asof",_xll.BQL.Date(#REF!),"#4 = classification_name(bics,4)","#3 = classification_name(bics,3)","#2 = classification_name(bics,2)","#if= "&amp;'[11]Peer Sheet'!$AE$2&amp;"","#Peer = "&amp;'[11]Peer Sheet'!$AE$3&amp;""),I1704)))</f>
        <v>#REF!</v>
      </c>
    </row>
    <row r="1705" spans="11:13">
      <c r="K1705" s="28" t="e">
        <f>IF(#REF!="","",IF(D1705="","",IFERROR(IF(#REF!="Yes",_xll.BQL.Query(#REF!&amp;"get(dropna(matches(groupcut(#E,by=#peer,n=10),long_comp_name().value == value(long_comp_name().value,['"&amp;D1705&amp;"']).value),true)) for(members('besgcov index'))","#asof",_xll.BQL.Date(#REF!),"#4 = classification_name(bics,4)","#3 = classification_name(bics,3)","#2 = classification_name(bics,2)","#if= "&amp;'[11]Peer Sheet'!$AE$2&amp;"","#Peer = "&amp;'[11]Peer Sheet'!$AE$3&amp;""),G1705)*1,"-")))</f>
        <v>#REF!</v>
      </c>
      <c r="L1705" s="28" t="e">
        <f>IF(#REF!="","",IF(D1705="","",IF(#REF!="Yes",_xll.BQL.Query(#REF!&amp;"get(dropna(matches(groupcut(#S,by=#peer,n=10),long_comp_name().value == value(long_comp_name().value,['"&amp;D1705&amp;"']).value),true)) for(members('besgcov index'))","#asof",_xll.BQL.Date(#REF!),"#4 = classification_name(bics,4)","#3 = classification_name(bics,3)","#2 = classification_name(bics,2)","#if= "&amp;'[11]Peer Sheet'!$AE$2&amp;"","#Peer = "&amp;'[11]Peer Sheet'!$AE$3&amp;""),H1705)))</f>
        <v>#REF!</v>
      </c>
      <c r="M1705" s="28" t="e">
        <f>IF(#REF!="","",IF(D1705="","",IF(#REF!="Yes",_xll.BQL.Query(#REF!&amp;"get(dropna(matches(groupcut(#G,by=#peer,n=10),long_comp_name().value == value(long_comp_name().value,['"&amp;D1705&amp;"']).value),true)) for(members('besgcov index'))","#asof",_xll.BQL.Date(#REF!),"#4 = classification_name(bics,4)","#3 = classification_name(bics,3)","#2 = classification_name(bics,2)","#if= "&amp;'[11]Peer Sheet'!$AE$2&amp;"","#Peer = "&amp;'[11]Peer Sheet'!$AE$3&amp;""),I1705)))</f>
        <v>#REF!</v>
      </c>
    </row>
    <row r="1706" spans="11:13">
      <c r="K1706" s="28" t="e">
        <f>IF(#REF!="","",IF(D1706="","",IFERROR(IF(#REF!="Yes",_xll.BQL.Query(#REF!&amp;"get(dropna(matches(groupcut(#E,by=#peer,n=10),long_comp_name().value == value(long_comp_name().value,['"&amp;D1706&amp;"']).value),true)) for(members('besgcov index'))","#asof",_xll.BQL.Date(#REF!),"#4 = classification_name(bics,4)","#3 = classification_name(bics,3)","#2 = classification_name(bics,2)","#if= "&amp;'[11]Peer Sheet'!$AE$2&amp;"","#Peer = "&amp;'[11]Peer Sheet'!$AE$3&amp;""),G1706)*1,"-")))</f>
        <v>#REF!</v>
      </c>
      <c r="L1706" s="28" t="e">
        <f>IF(#REF!="","",IF(D1706="","",IF(#REF!="Yes",_xll.BQL.Query(#REF!&amp;"get(dropna(matches(groupcut(#S,by=#peer,n=10),long_comp_name().value == value(long_comp_name().value,['"&amp;D1706&amp;"']).value),true)) for(members('besgcov index'))","#asof",_xll.BQL.Date(#REF!),"#4 = classification_name(bics,4)","#3 = classification_name(bics,3)","#2 = classification_name(bics,2)","#if= "&amp;'[11]Peer Sheet'!$AE$2&amp;"","#Peer = "&amp;'[11]Peer Sheet'!$AE$3&amp;""),H1706)))</f>
        <v>#REF!</v>
      </c>
      <c r="M1706" s="28" t="e">
        <f>IF(#REF!="","",IF(D1706="","",IF(#REF!="Yes",_xll.BQL.Query(#REF!&amp;"get(dropna(matches(groupcut(#G,by=#peer,n=10),long_comp_name().value == value(long_comp_name().value,['"&amp;D1706&amp;"']).value),true)) for(members('besgcov index'))","#asof",_xll.BQL.Date(#REF!),"#4 = classification_name(bics,4)","#3 = classification_name(bics,3)","#2 = classification_name(bics,2)","#if= "&amp;'[11]Peer Sheet'!$AE$2&amp;"","#Peer = "&amp;'[11]Peer Sheet'!$AE$3&amp;""),I1706)))</f>
        <v>#REF!</v>
      </c>
    </row>
    <row r="1707" spans="11:13">
      <c r="K1707" s="28" t="e">
        <f>IF(#REF!="","",IF(D1707="","",IFERROR(IF(#REF!="Yes",_xll.BQL.Query(#REF!&amp;"get(dropna(matches(groupcut(#E,by=#peer,n=10),long_comp_name().value == value(long_comp_name().value,['"&amp;D1707&amp;"']).value),true)) for(members('besgcov index'))","#asof",_xll.BQL.Date(#REF!),"#4 = classification_name(bics,4)","#3 = classification_name(bics,3)","#2 = classification_name(bics,2)","#if= "&amp;'[11]Peer Sheet'!$AE$2&amp;"","#Peer = "&amp;'[11]Peer Sheet'!$AE$3&amp;""),G1707)*1,"-")))</f>
        <v>#REF!</v>
      </c>
      <c r="L1707" s="28" t="e">
        <f>IF(#REF!="","",IF(D1707="","",IF(#REF!="Yes",_xll.BQL.Query(#REF!&amp;"get(dropna(matches(groupcut(#S,by=#peer,n=10),long_comp_name().value == value(long_comp_name().value,['"&amp;D1707&amp;"']).value),true)) for(members('besgcov index'))","#asof",_xll.BQL.Date(#REF!),"#4 = classification_name(bics,4)","#3 = classification_name(bics,3)","#2 = classification_name(bics,2)","#if= "&amp;'[11]Peer Sheet'!$AE$2&amp;"","#Peer = "&amp;'[11]Peer Sheet'!$AE$3&amp;""),H1707)))</f>
        <v>#REF!</v>
      </c>
      <c r="M1707" s="28" t="e">
        <f>IF(#REF!="","",IF(D1707="","",IF(#REF!="Yes",_xll.BQL.Query(#REF!&amp;"get(dropna(matches(groupcut(#G,by=#peer,n=10),long_comp_name().value == value(long_comp_name().value,['"&amp;D1707&amp;"']).value),true)) for(members('besgcov index'))","#asof",_xll.BQL.Date(#REF!),"#4 = classification_name(bics,4)","#3 = classification_name(bics,3)","#2 = classification_name(bics,2)","#if= "&amp;'[11]Peer Sheet'!$AE$2&amp;"","#Peer = "&amp;'[11]Peer Sheet'!$AE$3&amp;""),I1707)))</f>
        <v>#REF!</v>
      </c>
    </row>
    <row r="1708" spans="11:13">
      <c r="K1708" s="28" t="e">
        <f>IF(#REF!="","",IF(D1708="","",IFERROR(IF(#REF!="Yes",_xll.BQL.Query(#REF!&amp;"get(dropna(matches(groupcut(#E,by=#peer,n=10),long_comp_name().value == value(long_comp_name().value,['"&amp;D1708&amp;"']).value),true)) for(members('besgcov index'))","#asof",_xll.BQL.Date(#REF!),"#4 = classification_name(bics,4)","#3 = classification_name(bics,3)","#2 = classification_name(bics,2)","#if= "&amp;'[11]Peer Sheet'!$AE$2&amp;"","#Peer = "&amp;'[11]Peer Sheet'!$AE$3&amp;""),G1708)*1,"-")))</f>
        <v>#REF!</v>
      </c>
      <c r="L1708" s="28" t="e">
        <f>IF(#REF!="","",IF(D1708="","",IF(#REF!="Yes",_xll.BQL.Query(#REF!&amp;"get(dropna(matches(groupcut(#S,by=#peer,n=10),long_comp_name().value == value(long_comp_name().value,['"&amp;D1708&amp;"']).value),true)) for(members('besgcov index'))","#asof",_xll.BQL.Date(#REF!),"#4 = classification_name(bics,4)","#3 = classification_name(bics,3)","#2 = classification_name(bics,2)","#if= "&amp;'[11]Peer Sheet'!$AE$2&amp;"","#Peer = "&amp;'[11]Peer Sheet'!$AE$3&amp;""),H1708)))</f>
        <v>#REF!</v>
      </c>
      <c r="M1708" s="28" t="e">
        <f>IF(#REF!="","",IF(D1708="","",IF(#REF!="Yes",_xll.BQL.Query(#REF!&amp;"get(dropna(matches(groupcut(#G,by=#peer,n=10),long_comp_name().value == value(long_comp_name().value,['"&amp;D1708&amp;"']).value),true)) for(members('besgcov index'))","#asof",_xll.BQL.Date(#REF!),"#4 = classification_name(bics,4)","#3 = classification_name(bics,3)","#2 = classification_name(bics,2)","#if= "&amp;'[11]Peer Sheet'!$AE$2&amp;"","#Peer = "&amp;'[11]Peer Sheet'!$AE$3&amp;""),I1708)))</f>
        <v>#REF!</v>
      </c>
    </row>
    <row r="1709" spans="11:13">
      <c r="K1709" s="28" t="e">
        <f>IF(#REF!="","",IF(D1709="","",IFERROR(IF(#REF!="Yes",_xll.BQL.Query(#REF!&amp;"get(dropna(matches(groupcut(#E,by=#peer,n=10),long_comp_name().value == value(long_comp_name().value,['"&amp;D1709&amp;"']).value),true)) for(members('besgcov index'))","#asof",_xll.BQL.Date(#REF!),"#4 = classification_name(bics,4)","#3 = classification_name(bics,3)","#2 = classification_name(bics,2)","#if= "&amp;'[11]Peer Sheet'!$AE$2&amp;"","#Peer = "&amp;'[11]Peer Sheet'!$AE$3&amp;""),G1709)*1,"-")))</f>
        <v>#REF!</v>
      </c>
      <c r="L1709" s="28" t="e">
        <f>IF(#REF!="","",IF(D1709="","",IF(#REF!="Yes",_xll.BQL.Query(#REF!&amp;"get(dropna(matches(groupcut(#S,by=#peer,n=10),long_comp_name().value == value(long_comp_name().value,['"&amp;D1709&amp;"']).value),true)) for(members('besgcov index'))","#asof",_xll.BQL.Date(#REF!),"#4 = classification_name(bics,4)","#3 = classification_name(bics,3)","#2 = classification_name(bics,2)","#if= "&amp;'[11]Peer Sheet'!$AE$2&amp;"","#Peer = "&amp;'[11]Peer Sheet'!$AE$3&amp;""),H1709)))</f>
        <v>#REF!</v>
      </c>
      <c r="M1709" s="28" t="e">
        <f>IF(#REF!="","",IF(D1709="","",IF(#REF!="Yes",_xll.BQL.Query(#REF!&amp;"get(dropna(matches(groupcut(#G,by=#peer,n=10),long_comp_name().value == value(long_comp_name().value,['"&amp;D1709&amp;"']).value),true)) for(members('besgcov index'))","#asof",_xll.BQL.Date(#REF!),"#4 = classification_name(bics,4)","#3 = classification_name(bics,3)","#2 = classification_name(bics,2)","#if= "&amp;'[11]Peer Sheet'!$AE$2&amp;"","#Peer = "&amp;'[11]Peer Sheet'!$AE$3&amp;""),I1709)))</f>
        <v>#REF!</v>
      </c>
    </row>
    <row r="1710" spans="11:13">
      <c r="K1710" s="28" t="e">
        <f>IF(#REF!="","",IF(D1710="","",IFERROR(IF(#REF!="Yes",_xll.BQL.Query(#REF!&amp;"get(dropna(matches(groupcut(#E,by=#peer,n=10),long_comp_name().value == value(long_comp_name().value,['"&amp;D1710&amp;"']).value),true)) for(members('besgcov index'))","#asof",_xll.BQL.Date(#REF!),"#4 = classification_name(bics,4)","#3 = classification_name(bics,3)","#2 = classification_name(bics,2)","#if= "&amp;'[11]Peer Sheet'!$AE$2&amp;"","#Peer = "&amp;'[11]Peer Sheet'!$AE$3&amp;""),G1710)*1,"-")))</f>
        <v>#REF!</v>
      </c>
      <c r="L1710" s="28" t="e">
        <f>IF(#REF!="","",IF(D1710="","",IF(#REF!="Yes",_xll.BQL.Query(#REF!&amp;"get(dropna(matches(groupcut(#S,by=#peer,n=10),long_comp_name().value == value(long_comp_name().value,['"&amp;D1710&amp;"']).value),true)) for(members('besgcov index'))","#asof",_xll.BQL.Date(#REF!),"#4 = classification_name(bics,4)","#3 = classification_name(bics,3)","#2 = classification_name(bics,2)","#if= "&amp;'[11]Peer Sheet'!$AE$2&amp;"","#Peer = "&amp;'[11]Peer Sheet'!$AE$3&amp;""),H1710)))</f>
        <v>#REF!</v>
      </c>
      <c r="M1710" s="28" t="e">
        <f>IF(#REF!="","",IF(D1710="","",IF(#REF!="Yes",_xll.BQL.Query(#REF!&amp;"get(dropna(matches(groupcut(#G,by=#peer,n=10),long_comp_name().value == value(long_comp_name().value,['"&amp;D1710&amp;"']).value),true)) for(members('besgcov index'))","#asof",_xll.BQL.Date(#REF!),"#4 = classification_name(bics,4)","#3 = classification_name(bics,3)","#2 = classification_name(bics,2)","#if= "&amp;'[11]Peer Sheet'!$AE$2&amp;"","#Peer = "&amp;'[11]Peer Sheet'!$AE$3&amp;""),I1710)))</f>
        <v>#REF!</v>
      </c>
    </row>
    <row r="1711" spans="11:13">
      <c r="K1711" s="28" t="e">
        <f>IF(#REF!="","",IF(D1711="","",IFERROR(IF(#REF!="Yes",_xll.BQL.Query(#REF!&amp;"get(dropna(matches(groupcut(#E,by=#peer,n=10),long_comp_name().value == value(long_comp_name().value,['"&amp;D1711&amp;"']).value),true)) for(members('besgcov index'))","#asof",_xll.BQL.Date(#REF!),"#4 = classification_name(bics,4)","#3 = classification_name(bics,3)","#2 = classification_name(bics,2)","#if= "&amp;'[11]Peer Sheet'!$AE$2&amp;"","#Peer = "&amp;'[11]Peer Sheet'!$AE$3&amp;""),G1711)*1,"-")))</f>
        <v>#REF!</v>
      </c>
      <c r="L1711" s="28" t="e">
        <f>IF(#REF!="","",IF(D1711="","",IF(#REF!="Yes",_xll.BQL.Query(#REF!&amp;"get(dropna(matches(groupcut(#S,by=#peer,n=10),long_comp_name().value == value(long_comp_name().value,['"&amp;D1711&amp;"']).value),true)) for(members('besgcov index'))","#asof",_xll.BQL.Date(#REF!),"#4 = classification_name(bics,4)","#3 = classification_name(bics,3)","#2 = classification_name(bics,2)","#if= "&amp;'[11]Peer Sheet'!$AE$2&amp;"","#Peer = "&amp;'[11]Peer Sheet'!$AE$3&amp;""),H1711)))</f>
        <v>#REF!</v>
      </c>
      <c r="M1711" s="28" t="e">
        <f>IF(#REF!="","",IF(D1711="","",IF(#REF!="Yes",_xll.BQL.Query(#REF!&amp;"get(dropna(matches(groupcut(#G,by=#peer,n=10),long_comp_name().value == value(long_comp_name().value,['"&amp;D1711&amp;"']).value),true)) for(members('besgcov index'))","#asof",_xll.BQL.Date(#REF!),"#4 = classification_name(bics,4)","#3 = classification_name(bics,3)","#2 = classification_name(bics,2)","#if= "&amp;'[11]Peer Sheet'!$AE$2&amp;"","#Peer = "&amp;'[11]Peer Sheet'!$AE$3&amp;""),I1711)))</f>
        <v>#REF!</v>
      </c>
    </row>
    <row r="1712" spans="11:13">
      <c r="K1712" s="28" t="e">
        <f>IF(#REF!="","",IF(D1712="","",IFERROR(IF(#REF!="Yes",_xll.BQL.Query(#REF!&amp;"get(dropna(matches(groupcut(#E,by=#peer,n=10),long_comp_name().value == value(long_comp_name().value,['"&amp;D1712&amp;"']).value),true)) for(members('besgcov index'))","#asof",_xll.BQL.Date(#REF!),"#4 = classification_name(bics,4)","#3 = classification_name(bics,3)","#2 = classification_name(bics,2)","#if= "&amp;'[11]Peer Sheet'!$AE$2&amp;"","#Peer = "&amp;'[11]Peer Sheet'!$AE$3&amp;""),G1712)*1,"-")))</f>
        <v>#REF!</v>
      </c>
      <c r="L1712" s="28" t="e">
        <f>IF(#REF!="","",IF(D1712="","",IF(#REF!="Yes",_xll.BQL.Query(#REF!&amp;"get(dropna(matches(groupcut(#S,by=#peer,n=10),long_comp_name().value == value(long_comp_name().value,['"&amp;D1712&amp;"']).value),true)) for(members('besgcov index'))","#asof",_xll.BQL.Date(#REF!),"#4 = classification_name(bics,4)","#3 = classification_name(bics,3)","#2 = classification_name(bics,2)","#if= "&amp;'[11]Peer Sheet'!$AE$2&amp;"","#Peer = "&amp;'[11]Peer Sheet'!$AE$3&amp;""),H1712)))</f>
        <v>#REF!</v>
      </c>
      <c r="M1712" s="28" t="e">
        <f>IF(#REF!="","",IF(D1712="","",IF(#REF!="Yes",_xll.BQL.Query(#REF!&amp;"get(dropna(matches(groupcut(#G,by=#peer,n=10),long_comp_name().value == value(long_comp_name().value,['"&amp;D1712&amp;"']).value),true)) for(members('besgcov index'))","#asof",_xll.BQL.Date(#REF!),"#4 = classification_name(bics,4)","#3 = classification_name(bics,3)","#2 = classification_name(bics,2)","#if= "&amp;'[11]Peer Sheet'!$AE$2&amp;"","#Peer = "&amp;'[11]Peer Sheet'!$AE$3&amp;""),I1712)))</f>
        <v>#REF!</v>
      </c>
    </row>
    <row r="1713" spans="11:13">
      <c r="K1713" s="28" t="e">
        <f>IF(#REF!="","",IF(D1713="","",IFERROR(IF(#REF!="Yes",_xll.BQL.Query(#REF!&amp;"get(dropna(matches(groupcut(#E,by=#peer,n=10),long_comp_name().value == value(long_comp_name().value,['"&amp;D1713&amp;"']).value),true)) for(members('besgcov index'))","#asof",_xll.BQL.Date(#REF!),"#4 = classification_name(bics,4)","#3 = classification_name(bics,3)","#2 = classification_name(bics,2)","#if= "&amp;'[11]Peer Sheet'!$AE$2&amp;"","#Peer = "&amp;'[11]Peer Sheet'!$AE$3&amp;""),G1713)*1,"-")))</f>
        <v>#REF!</v>
      </c>
      <c r="L1713" s="28" t="e">
        <f>IF(#REF!="","",IF(D1713="","",IF(#REF!="Yes",_xll.BQL.Query(#REF!&amp;"get(dropna(matches(groupcut(#S,by=#peer,n=10),long_comp_name().value == value(long_comp_name().value,['"&amp;D1713&amp;"']).value),true)) for(members('besgcov index'))","#asof",_xll.BQL.Date(#REF!),"#4 = classification_name(bics,4)","#3 = classification_name(bics,3)","#2 = classification_name(bics,2)","#if= "&amp;'[11]Peer Sheet'!$AE$2&amp;"","#Peer = "&amp;'[11]Peer Sheet'!$AE$3&amp;""),H1713)))</f>
        <v>#REF!</v>
      </c>
      <c r="M1713" s="28" t="e">
        <f>IF(#REF!="","",IF(D1713="","",IF(#REF!="Yes",_xll.BQL.Query(#REF!&amp;"get(dropna(matches(groupcut(#G,by=#peer,n=10),long_comp_name().value == value(long_comp_name().value,['"&amp;D1713&amp;"']).value),true)) for(members('besgcov index'))","#asof",_xll.BQL.Date(#REF!),"#4 = classification_name(bics,4)","#3 = classification_name(bics,3)","#2 = classification_name(bics,2)","#if= "&amp;'[11]Peer Sheet'!$AE$2&amp;"","#Peer = "&amp;'[11]Peer Sheet'!$AE$3&amp;""),I1713)))</f>
        <v>#REF!</v>
      </c>
    </row>
    <row r="1714" spans="11:13">
      <c r="K1714" s="28" t="e">
        <f>IF(#REF!="","",IF(D1714="","",IFERROR(IF(#REF!="Yes",_xll.BQL.Query(#REF!&amp;"get(dropna(matches(groupcut(#E,by=#peer,n=10),long_comp_name().value == value(long_comp_name().value,['"&amp;D1714&amp;"']).value),true)) for(members('besgcov index'))","#asof",_xll.BQL.Date(#REF!),"#4 = classification_name(bics,4)","#3 = classification_name(bics,3)","#2 = classification_name(bics,2)","#if= "&amp;'[11]Peer Sheet'!$AE$2&amp;"","#Peer = "&amp;'[11]Peer Sheet'!$AE$3&amp;""),G1714)*1,"-")))</f>
        <v>#REF!</v>
      </c>
      <c r="L1714" s="28" t="e">
        <f>IF(#REF!="","",IF(D1714="","",IF(#REF!="Yes",_xll.BQL.Query(#REF!&amp;"get(dropna(matches(groupcut(#S,by=#peer,n=10),long_comp_name().value == value(long_comp_name().value,['"&amp;D1714&amp;"']).value),true)) for(members('besgcov index'))","#asof",_xll.BQL.Date(#REF!),"#4 = classification_name(bics,4)","#3 = classification_name(bics,3)","#2 = classification_name(bics,2)","#if= "&amp;'[11]Peer Sheet'!$AE$2&amp;"","#Peer = "&amp;'[11]Peer Sheet'!$AE$3&amp;""),H1714)))</f>
        <v>#REF!</v>
      </c>
      <c r="M1714" s="28" t="e">
        <f>IF(#REF!="","",IF(D1714="","",IF(#REF!="Yes",_xll.BQL.Query(#REF!&amp;"get(dropna(matches(groupcut(#G,by=#peer,n=10),long_comp_name().value == value(long_comp_name().value,['"&amp;D1714&amp;"']).value),true)) for(members('besgcov index'))","#asof",_xll.BQL.Date(#REF!),"#4 = classification_name(bics,4)","#3 = classification_name(bics,3)","#2 = classification_name(bics,2)","#if= "&amp;'[11]Peer Sheet'!$AE$2&amp;"","#Peer = "&amp;'[11]Peer Sheet'!$AE$3&amp;""),I1714)))</f>
        <v>#REF!</v>
      </c>
    </row>
    <row r="1715" spans="11:13">
      <c r="K1715" s="28" t="e">
        <f>IF(#REF!="","",IF(D1715="","",IFERROR(IF(#REF!="Yes",_xll.BQL.Query(#REF!&amp;"get(dropna(matches(groupcut(#E,by=#peer,n=10),long_comp_name().value == value(long_comp_name().value,['"&amp;D1715&amp;"']).value),true)) for(members('besgcov index'))","#asof",_xll.BQL.Date(#REF!),"#4 = classification_name(bics,4)","#3 = classification_name(bics,3)","#2 = classification_name(bics,2)","#if= "&amp;'[11]Peer Sheet'!$AE$2&amp;"","#Peer = "&amp;'[11]Peer Sheet'!$AE$3&amp;""),G1715)*1,"-")))</f>
        <v>#REF!</v>
      </c>
      <c r="L1715" s="28" t="e">
        <f>IF(#REF!="","",IF(D1715="","",IF(#REF!="Yes",_xll.BQL.Query(#REF!&amp;"get(dropna(matches(groupcut(#S,by=#peer,n=10),long_comp_name().value == value(long_comp_name().value,['"&amp;D1715&amp;"']).value),true)) for(members('besgcov index'))","#asof",_xll.BQL.Date(#REF!),"#4 = classification_name(bics,4)","#3 = classification_name(bics,3)","#2 = classification_name(bics,2)","#if= "&amp;'[11]Peer Sheet'!$AE$2&amp;"","#Peer = "&amp;'[11]Peer Sheet'!$AE$3&amp;""),H1715)))</f>
        <v>#REF!</v>
      </c>
      <c r="M1715" s="28" t="e">
        <f>IF(#REF!="","",IF(D1715="","",IF(#REF!="Yes",_xll.BQL.Query(#REF!&amp;"get(dropna(matches(groupcut(#G,by=#peer,n=10),long_comp_name().value == value(long_comp_name().value,['"&amp;D1715&amp;"']).value),true)) for(members('besgcov index'))","#asof",_xll.BQL.Date(#REF!),"#4 = classification_name(bics,4)","#3 = classification_name(bics,3)","#2 = classification_name(bics,2)","#if= "&amp;'[11]Peer Sheet'!$AE$2&amp;"","#Peer = "&amp;'[11]Peer Sheet'!$AE$3&amp;""),I1715)))</f>
        <v>#REF!</v>
      </c>
    </row>
    <row r="1716" spans="11:13">
      <c r="K1716" s="28" t="e">
        <f>IF(#REF!="","",IF(D1716="","",IFERROR(IF(#REF!="Yes",_xll.BQL.Query(#REF!&amp;"get(dropna(matches(groupcut(#E,by=#peer,n=10),long_comp_name().value == value(long_comp_name().value,['"&amp;D1716&amp;"']).value),true)) for(members('besgcov index'))","#asof",_xll.BQL.Date(#REF!),"#4 = classification_name(bics,4)","#3 = classification_name(bics,3)","#2 = classification_name(bics,2)","#if= "&amp;'[11]Peer Sheet'!$AE$2&amp;"","#Peer = "&amp;'[11]Peer Sheet'!$AE$3&amp;""),G1716)*1,"-")))</f>
        <v>#REF!</v>
      </c>
      <c r="L1716" s="28" t="e">
        <f>IF(#REF!="","",IF(D1716="","",IF(#REF!="Yes",_xll.BQL.Query(#REF!&amp;"get(dropna(matches(groupcut(#S,by=#peer,n=10),long_comp_name().value == value(long_comp_name().value,['"&amp;D1716&amp;"']).value),true)) for(members('besgcov index'))","#asof",_xll.BQL.Date(#REF!),"#4 = classification_name(bics,4)","#3 = classification_name(bics,3)","#2 = classification_name(bics,2)","#if= "&amp;'[11]Peer Sheet'!$AE$2&amp;"","#Peer = "&amp;'[11]Peer Sheet'!$AE$3&amp;""),H1716)))</f>
        <v>#REF!</v>
      </c>
      <c r="M1716" s="28" t="e">
        <f>IF(#REF!="","",IF(D1716="","",IF(#REF!="Yes",_xll.BQL.Query(#REF!&amp;"get(dropna(matches(groupcut(#G,by=#peer,n=10),long_comp_name().value == value(long_comp_name().value,['"&amp;D1716&amp;"']).value),true)) for(members('besgcov index'))","#asof",_xll.BQL.Date(#REF!),"#4 = classification_name(bics,4)","#3 = classification_name(bics,3)","#2 = classification_name(bics,2)","#if= "&amp;'[11]Peer Sheet'!$AE$2&amp;"","#Peer = "&amp;'[11]Peer Sheet'!$AE$3&amp;""),I1716)))</f>
        <v>#REF!</v>
      </c>
    </row>
    <row r="1717" spans="11:13">
      <c r="K1717" s="28" t="e">
        <f>IF(#REF!="","",IF(D1717="","",IFERROR(IF(#REF!="Yes",_xll.BQL.Query(#REF!&amp;"get(dropna(matches(groupcut(#E,by=#peer,n=10),long_comp_name().value == value(long_comp_name().value,['"&amp;D1717&amp;"']).value),true)) for(members('besgcov index'))","#asof",_xll.BQL.Date(#REF!),"#4 = classification_name(bics,4)","#3 = classification_name(bics,3)","#2 = classification_name(bics,2)","#if= "&amp;'[11]Peer Sheet'!$AE$2&amp;"","#Peer = "&amp;'[11]Peer Sheet'!$AE$3&amp;""),G1717)*1,"-")))</f>
        <v>#REF!</v>
      </c>
      <c r="L1717" s="28" t="e">
        <f>IF(#REF!="","",IF(D1717="","",IF(#REF!="Yes",_xll.BQL.Query(#REF!&amp;"get(dropna(matches(groupcut(#S,by=#peer,n=10),long_comp_name().value == value(long_comp_name().value,['"&amp;D1717&amp;"']).value),true)) for(members('besgcov index'))","#asof",_xll.BQL.Date(#REF!),"#4 = classification_name(bics,4)","#3 = classification_name(bics,3)","#2 = classification_name(bics,2)","#if= "&amp;'[11]Peer Sheet'!$AE$2&amp;"","#Peer = "&amp;'[11]Peer Sheet'!$AE$3&amp;""),H1717)))</f>
        <v>#REF!</v>
      </c>
      <c r="M1717" s="28" t="e">
        <f>IF(#REF!="","",IF(D1717="","",IF(#REF!="Yes",_xll.BQL.Query(#REF!&amp;"get(dropna(matches(groupcut(#G,by=#peer,n=10),long_comp_name().value == value(long_comp_name().value,['"&amp;D1717&amp;"']).value),true)) for(members('besgcov index'))","#asof",_xll.BQL.Date(#REF!),"#4 = classification_name(bics,4)","#3 = classification_name(bics,3)","#2 = classification_name(bics,2)","#if= "&amp;'[11]Peer Sheet'!$AE$2&amp;"","#Peer = "&amp;'[11]Peer Sheet'!$AE$3&amp;""),I1717)))</f>
        <v>#REF!</v>
      </c>
    </row>
    <row r="1718" spans="11:13">
      <c r="K1718" s="28" t="e">
        <f>IF(#REF!="","",IF(D1718="","",IFERROR(IF(#REF!="Yes",_xll.BQL.Query(#REF!&amp;"get(dropna(matches(groupcut(#E,by=#peer,n=10),long_comp_name().value == value(long_comp_name().value,['"&amp;D1718&amp;"']).value),true)) for(members('besgcov index'))","#asof",_xll.BQL.Date(#REF!),"#4 = classification_name(bics,4)","#3 = classification_name(bics,3)","#2 = classification_name(bics,2)","#if= "&amp;'[11]Peer Sheet'!$AE$2&amp;"","#Peer = "&amp;'[11]Peer Sheet'!$AE$3&amp;""),G1718)*1,"-")))</f>
        <v>#REF!</v>
      </c>
      <c r="L1718" s="28" t="e">
        <f>IF(#REF!="","",IF(D1718="","",IF(#REF!="Yes",_xll.BQL.Query(#REF!&amp;"get(dropna(matches(groupcut(#S,by=#peer,n=10),long_comp_name().value == value(long_comp_name().value,['"&amp;D1718&amp;"']).value),true)) for(members('besgcov index'))","#asof",_xll.BQL.Date(#REF!),"#4 = classification_name(bics,4)","#3 = classification_name(bics,3)","#2 = classification_name(bics,2)","#if= "&amp;'[11]Peer Sheet'!$AE$2&amp;"","#Peer = "&amp;'[11]Peer Sheet'!$AE$3&amp;""),H1718)))</f>
        <v>#REF!</v>
      </c>
      <c r="M1718" s="28" t="e">
        <f>IF(#REF!="","",IF(D1718="","",IF(#REF!="Yes",_xll.BQL.Query(#REF!&amp;"get(dropna(matches(groupcut(#G,by=#peer,n=10),long_comp_name().value == value(long_comp_name().value,['"&amp;D1718&amp;"']).value),true)) for(members('besgcov index'))","#asof",_xll.BQL.Date(#REF!),"#4 = classification_name(bics,4)","#3 = classification_name(bics,3)","#2 = classification_name(bics,2)","#if= "&amp;'[11]Peer Sheet'!$AE$2&amp;"","#Peer = "&amp;'[11]Peer Sheet'!$AE$3&amp;""),I1718)))</f>
        <v>#REF!</v>
      </c>
    </row>
    <row r="1719" spans="11:13">
      <c r="K1719" s="28" t="e">
        <f>IF(#REF!="","",IF(D1719="","",IFERROR(IF(#REF!="Yes",_xll.BQL.Query(#REF!&amp;"get(dropna(matches(groupcut(#E,by=#peer,n=10),long_comp_name().value == value(long_comp_name().value,['"&amp;D1719&amp;"']).value),true)) for(members('besgcov index'))","#asof",_xll.BQL.Date(#REF!),"#4 = classification_name(bics,4)","#3 = classification_name(bics,3)","#2 = classification_name(bics,2)","#if= "&amp;'[11]Peer Sheet'!$AE$2&amp;"","#Peer = "&amp;'[11]Peer Sheet'!$AE$3&amp;""),G1719)*1,"-")))</f>
        <v>#REF!</v>
      </c>
      <c r="L1719" s="28" t="e">
        <f>IF(#REF!="","",IF(D1719="","",IF(#REF!="Yes",_xll.BQL.Query(#REF!&amp;"get(dropna(matches(groupcut(#S,by=#peer,n=10),long_comp_name().value == value(long_comp_name().value,['"&amp;D1719&amp;"']).value),true)) for(members('besgcov index'))","#asof",_xll.BQL.Date(#REF!),"#4 = classification_name(bics,4)","#3 = classification_name(bics,3)","#2 = classification_name(bics,2)","#if= "&amp;'[11]Peer Sheet'!$AE$2&amp;"","#Peer = "&amp;'[11]Peer Sheet'!$AE$3&amp;""),H1719)))</f>
        <v>#REF!</v>
      </c>
      <c r="M1719" s="28" t="e">
        <f>IF(#REF!="","",IF(D1719="","",IF(#REF!="Yes",_xll.BQL.Query(#REF!&amp;"get(dropna(matches(groupcut(#G,by=#peer,n=10),long_comp_name().value == value(long_comp_name().value,['"&amp;D1719&amp;"']).value),true)) for(members('besgcov index'))","#asof",_xll.BQL.Date(#REF!),"#4 = classification_name(bics,4)","#3 = classification_name(bics,3)","#2 = classification_name(bics,2)","#if= "&amp;'[11]Peer Sheet'!$AE$2&amp;"","#Peer = "&amp;'[11]Peer Sheet'!$AE$3&amp;""),I1719)))</f>
        <v>#REF!</v>
      </c>
    </row>
    <row r="1720" spans="11:13">
      <c r="K1720" s="28" t="e">
        <f>IF(#REF!="","",IF(D1720="","",IFERROR(IF(#REF!="Yes",_xll.BQL.Query(#REF!&amp;"get(dropna(matches(groupcut(#E,by=#peer,n=10),long_comp_name().value == value(long_comp_name().value,['"&amp;D1720&amp;"']).value),true)) for(members('besgcov index'))","#asof",_xll.BQL.Date(#REF!),"#4 = classification_name(bics,4)","#3 = classification_name(bics,3)","#2 = classification_name(bics,2)","#if= "&amp;'[11]Peer Sheet'!$AE$2&amp;"","#Peer = "&amp;'[11]Peer Sheet'!$AE$3&amp;""),G1720)*1,"-")))</f>
        <v>#REF!</v>
      </c>
      <c r="L1720" s="28" t="e">
        <f>IF(#REF!="","",IF(D1720="","",IF(#REF!="Yes",_xll.BQL.Query(#REF!&amp;"get(dropna(matches(groupcut(#S,by=#peer,n=10),long_comp_name().value == value(long_comp_name().value,['"&amp;D1720&amp;"']).value),true)) for(members('besgcov index'))","#asof",_xll.BQL.Date(#REF!),"#4 = classification_name(bics,4)","#3 = classification_name(bics,3)","#2 = classification_name(bics,2)","#if= "&amp;'[11]Peer Sheet'!$AE$2&amp;"","#Peer = "&amp;'[11]Peer Sheet'!$AE$3&amp;""),H1720)))</f>
        <v>#REF!</v>
      </c>
      <c r="M1720" s="28" t="e">
        <f>IF(#REF!="","",IF(D1720="","",IF(#REF!="Yes",_xll.BQL.Query(#REF!&amp;"get(dropna(matches(groupcut(#G,by=#peer,n=10),long_comp_name().value == value(long_comp_name().value,['"&amp;D1720&amp;"']).value),true)) for(members('besgcov index'))","#asof",_xll.BQL.Date(#REF!),"#4 = classification_name(bics,4)","#3 = classification_name(bics,3)","#2 = classification_name(bics,2)","#if= "&amp;'[11]Peer Sheet'!$AE$2&amp;"","#Peer = "&amp;'[11]Peer Sheet'!$AE$3&amp;""),I1720)))</f>
        <v>#REF!</v>
      </c>
    </row>
    <row r="1721" spans="11:13">
      <c r="K1721" s="28" t="e">
        <f>IF(#REF!="","",IF(D1721="","",IFERROR(IF(#REF!="Yes",_xll.BQL.Query(#REF!&amp;"get(dropna(matches(groupcut(#E,by=#peer,n=10),long_comp_name().value == value(long_comp_name().value,['"&amp;D1721&amp;"']).value),true)) for(members('besgcov index'))","#asof",_xll.BQL.Date(#REF!),"#4 = classification_name(bics,4)","#3 = classification_name(bics,3)","#2 = classification_name(bics,2)","#if= "&amp;'[11]Peer Sheet'!$AE$2&amp;"","#Peer = "&amp;'[11]Peer Sheet'!$AE$3&amp;""),G1721)*1,"-")))</f>
        <v>#REF!</v>
      </c>
      <c r="L1721" s="28" t="e">
        <f>IF(#REF!="","",IF(D1721="","",IF(#REF!="Yes",_xll.BQL.Query(#REF!&amp;"get(dropna(matches(groupcut(#S,by=#peer,n=10),long_comp_name().value == value(long_comp_name().value,['"&amp;D1721&amp;"']).value),true)) for(members('besgcov index'))","#asof",_xll.BQL.Date(#REF!),"#4 = classification_name(bics,4)","#3 = classification_name(bics,3)","#2 = classification_name(bics,2)","#if= "&amp;'[11]Peer Sheet'!$AE$2&amp;"","#Peer = "&amp;'[11]Peer Sheet'!$AE$3&amp;""),H1721)))</f>
        <v>#REF!</v>
      </c>
      <c r="M1721" s="28" t="e">
        <f>IF(#REF!="","",IF(D1721="","",IF(#REF!="Yes",_xll.BQL.Query(#REF!&amp;"get(dropna(matches(groupcut(#G,by=#peer,n=10),long_comp_name().value == value(long_comp_name().value,['"&amp;D1721&amp;"']).value),true)) for(members('besgcov index'))","#asof",_xll.BQL.Date(#REF!),"#4 = classification_name(bics,4)","#3 = classification_name(bics,3)","#2 = classification_name(bics,2)","#if= "&amp;'[11]Peer Sheet'!$AE$2&amp;"","#Peer = "&amp;'[11]Peer Sheet'!$AE$3&amp;""),I1721)))</f>
        <v>#REF!</v>
      </c>
    </row>
    <row r="1722" spans="11:13">
      <c r="K1722" s="28" t="e">
        <f>IF(#REF!="","",IF(D1722="","",IFERROR(IF(#REF!="Yes",_xll.BQL.Query(#REF!&amp;"get(dropna(matches(groupcut(#E,by=#peer,n=10),long_comp_name().value == value(long_comp_name().value,['"&amp;D1722&amp;"']).value),true)) for(members('besgcov index'))","#asof",_xll.BQL.Date(#REF!),"#4 = classification_name(bics,4)","#3 = classification_name(bics,3)","#2 = classification_name(bics,2)","#if= "&amp;'[11]Peer Sheet'!$AE$2&amp;"","#Peer = "&amp;'[11]Peer Sheet'!$AE$3&amp;""),G1722)*1,"-")))</f>
        <v>#REF!</v>
      </c>
      <c r="L1722" s="28" t="e">
        <f>IF(#REF!="","",IF(D1722="","",IF(#REF!="Yes",_xll.BQL.Query(#REF!&amp;"get(dropna(matches(groupcut(#S,by=#peer,n=10),long_comp_name().value == value(long_comp_name().value,['"&amp;D1722&amp;"']).value),true)) for(members('besgcov index'))","#asof",_xll.BQL.Date(#REF!),"#4 = classification_name(bics,4)","#3 = classification_name(bics,3)","#2 = classification_name(bics,2)","#if= "&amp;'[11]Peer Sheet'!$AE$2&amp;"","#Peer = "&amp;'[11]Peer Sheet'!$AE$3&amp;""),H1722)))</f>
        <v>#REF!</v>
      </c>
      <c r="M1722" s="28" t="e">
        <f>IF(#REF!="","",IF(D1722="","",IF(#REF!="Yes",_xll.BQL.Query(#REF!&amp;"get(dropna(matches(groupcut(#G,by=#peer,n=10),long_comp_name().value == value(long_comp_name().value,['"&amp;D1722&amp;"']).value),true)) for(members('besgcov index'))","#asof",_xll.BQL.Date(#REF!),"#4 = classification_name(bics,4)","#3 = classification_name(bics,3)","#2 = classification_name(bics,2)","#if= "&amp;'[11]Peer Sheet'!$AE$2&amp;"","#Peer = "&amp;'[11]Peer Sheet'!$AE$3&amp;""),I1722)))</f>
        <v>#REF!</v>
      </c>
    </row>
    <row r="1723" spans="11:13">
      <c r="K1723" s="28" t="e">
        <f>IF(#REF!="","",IF(D1723="","",IFERROR(IF(#REF!="Yes",_xll.BQL.Query(#REF!&amp;"get(dropna(matches(groupcut(#E,by=#peer,n=10),long_comp_name().value == value(long_comp_name().value,['"&amp;D1723&amp;"']).value),true)) for(members('besgcov index'))","#asof",_xll.BQL.Date(#REF!),"#4 = classification_name(bics,4)","#3 = classification_name(bics,3)","#2 = classification_name(bics,2)","#if= "&amp;'[11]Peer Sheet'!$AE$2&amp;"","#Peer = "&amp;'[11]Peer Sheet'!$AE$3&amp;""),G1723)*1,"-")))</f>
        <v>#REF!</v>
      </c>
      <c r="L1723" s="28" t="e">
        <f>IF(#REF!="","",IF(D1723="","",IF(#REF!="Yes",_xll.BQL.Query(#REF!&amp;"get(dropna(matches(groupcut(#S,by=#peer,n=10),long_comp_name().value == value(long_comp_name().value,['"&amp;D1723&amp;"']).value),true)) for(members('besgcov index'))","#asof",_xll.BQL.Date(#REF!),"#4 = classification_name(bics,4)","#3 = classification_name(bics,3)","#2 = classification_name(bics,2)","#if= "&amp;'[11]Peer Sheet'!$AE$2&amp;"","#Peer = "&amp;'[11]Peer Sheet'!$AE$3&amp;""),H1723)))</f>
        <v>#REF!</v>
      </c>
      <c r="M1723" s="28" t="e">
        <f>IF(#REF!="","",IF(D1723="","",IF(#REF!="Yes",_xll.BQL.Query(#REF!&amp;"get(dropna(matches(groupcut(#G,by=#peer,n=10),long_comp_name().value == value(long_comp_name().value,['"&amp;D1723&amp;"']).value),true)) for(members('besgcov index'))","#asof",_xll.BQL.Date(#REF!),"#4 = classification_name(bics,4)","#3 = classification_name(bics,3)","#2 = classification_name(bics,2)","#if= "&amp;'[11]Peer Sheet'!$AE$2&amp;"","#Peer = "&amp;'[11]Peer Sheet'!$AE$3&amp;""),I1723)))</f>
        <v>#REF!</v>
      </c>
    </row>
    <row r="1724" spans="11:13">
      <c r="K1724" s="28" t="e">
        <f>IF(#REF!="","",IF(D1724="","",IFERROR(IF(#REF!="Yes",_xll.BQL.Query(#REF!&amp;"get(dropna(matches(groupcut(#E,by=#peer,n=10),long_comp_name().value == value(long_comp_name().value,['"&amp;D1724&amp;"']).value),true)) for(members('besgcov index'))","#asof",_xll.BQL.Date(#REF!),"#4 = classification_name(bics,4)","#3 = classification_name(bics,3)","#2 = classification_name(bics,2)","#if= "&amp;'[11]Peer Sheet'!$AE$2&amp;"","#Peer = "&amp;'[11]Peer Sheet'!$AE$3&amp;""),G1724)*1,"-")))</f>
        <v>#REF!</v>
      </c>
      <c r="L1724" s="28" t="e">
        <f>IF(#REF!="","",IF(D1724="","",IF(#REF!="Yes",_xll.BQL.Query(#REF!&amp;"get(dropna(matches(groupcut(#S,by=#peer,n=10),long_comp_name().value == value(long_comp_name().value,['"&amp;D1724&amp;"']).value),true)) for(members('besgcov index'))","#asof",_xll.BQL.Date(#REF!),"#4 = classification_name(bics,4)","#3 = classification_name(bics,3)","#2 = classification_name(bics,2)","#if= "&amp;'[11]Peer Sheet'!$AE$2&amp;"","#Peer = "&amp;'[11]Peer Sheet'!$AE$3&amp;""),H1724)))</f>
        <v>#REF!</v>
      </c>
      <c r="M1724" s="28" t="e">
        <f>IF(#REF!="","",IF(D1724="","",IF(#REF!="Yes",_xll.BQL.Query(#REF!&amp;"get(dropna(matches(groupcut(#G,by=#peer,n=10),long_comp_name().value == value(long_comp_name().value,['"&amp;D1724&amp;"']).value),true)) for(members('besgcov index'))","#asof",_xll.BQL.Date(#REF!),"#4 = classification_name(bics,4)","#3 = classification_name(bics,3)","#2 = classification_name(bics,2)","#if= "&amp;'[11]Peer Sheet'!$AE$2&amp;"","#Peer = "&amp;'[11]Peer Sheet'!$AE$3&amp;""),I1724)))</f>
        <v>#REF!</v>
      </c>
    </row>
    <row r="1725" spans="11:13">
      <c r="K1725" s="28" t="e">
        <f>IF(#REF!="","",IF(D1725="","",IFERROR(IF(#REF!="Yes",_xll.BQL.Query(#REF!&amp;"get(dropna(matches(groupcut(#E,by=#peer,n=10),long_comp_name().value == value(long_comp_name().value,['"&amp;D1725&amp;"']).value),true)) for(members('besgcov index'))","#asof",_xll.BQL.Date(#REF!),"#4 = classification_name(bics,4)","#3 = classification_name(bics,3)","#2 = classification_name(bics,2)","#if= "&amp;'[11]Peer Sheet'!$AE$2&amp;"","#Peer = "&amp;'[11]Peer Sheet'!$AE$3&amp;""),G1725)*1,"-")))</f>
        <v>#REF!</v>
      </c>
      <c r="L1725" s="28" t="e">
        <f>IF(#REF!="","",IF(D1725="","",IF(#REF!="Yes",_xll.BQL.Query(#REF!&amp;"get(dropna(matches(groupcut(#S,by=#peer,n=10),long_comp_name().value == value(long_comp_name().value,['"&amp;D1725&amp;"']).value),true)) for(members('besgcov index'))","#asof",_xll.BQL.Date(#REF!),"#4 = classification_name(bics,4)","#3 = classification_name(bics,3)","#2 = classification_name(bics,2)","#if= "&amp;'[11]Peer Sheet'!$AE$2&amp;"","#Peer = "&amp;'[11]Peer Sheet'!$AE$3&amp;""),H1725)))</f>
        <v>#REF!</v>
      </c>
      <c r="M1725" s="28" t="e">
        <f>IF(#REF!="","",IF(D1725="","",IF(#REF!="Yes",_xll.BQL.Query(#REF!&amp;"get(dropna(matches(groupcut(#G,by=#peer,n=10),long_comp_name().value == value(long_comp_name().value,['"&amp;D1725&amp;"']).value),true)) for(members('besgcov index'))","#asof",_xll.BQL.Date(#REF!),"#4 = classification_name(bics,4)","#3 = classification_name(bics,3)","#2 = classification_name(bics,2)","#if= "&amp;'[11]Peer Sheet'!$AE$2&amp;"","#Peer = "&amp;'[11]Peer Sheet'!$AE$3&amp;""),I1725)))</f>
        <v>#REF!</v>
      </c>
    </row>
    <row r="1726" spans="11:13">
      <c r="K1726" s="28" t="e">
        <f>IF(#REF!="","",IF(D1726="","",IFERROR(IF(#REF!="Yes",_xll.BQL.Query(#REF!&amp;"get(dropna(matches(groupcut(#E,by=#peer,n=10),long_comp_name().value == value(long_comp_name().value,['"&amp;D1726&amp;"']).value),true)) for(members('besgcov index'))","#asof",_xll.BQL.Date(#REF!),"#4 = classification_name(bics,4)","#3 = classification_name(bics,3)","#2 = classification_name(bics,2)","#if= "&amp;'[11]Peer Sheet'!$AE$2&amp;"","#Peer = "&amp;'[11]Peer Sheet'!$AE$3&amp;""),G1726)*1,"-")))</f>
        <v>#REF!</v>
      </c>
      <c r="L1726" s="28" t="e">
        <f>IF(#REF!="","",IF(D1726="","",IF(#REF!="Yes",_xll.BQL.Query(#REF!&amp;"get(dropna(matches(groupcut(#S,by=#peer,n=10),long_comp_name().value == value(long_comp_name().value,['"&amp;D1726&amp;"']).value),true)) for(members('besgcov index'))","#asof",_xll.BQL.Date(#REF!),"#4 = classification_name(bics,4)","#3 = classification_name(bics,3)","#2 = classification_name(bics,2)","#if= "&amp;'[11]Peer Sheet'!$AE$2&amp;"","#Peer = "&amp;'[11]Peer Sheet'!$AE$3&amp;""),H1726)))</f>
        <v>#REF!</v>
      </c>
      <c r="M1726" s="28" t="e">
        <f>IF(#REF!="","",IF(D1726="","",IF(#REF!="Yes",_xll.BQL.Query(#REF!&amp;"get(dropna(matches(groupcut(#G,by=#peer,n=10),long_comp_name().value == value(long_comp_name().value,['"&amp;D1726&amp;"']).value),true)) for(members('besgcov index'))","#asof",_xll.BQL.Date(#REF!),"#4 = classification_name(bics,4)","#3 = classification_name(bics,3)","#2 = classification_name(bics,2)","#if= "&amp;'[11]Peer Sheet'!$AE$2&amp;"","#Peer = "&amp;'[11]Peer Sheet'!$AE$3&amp;""),I1726)))</f>
        <v>#REF!</v>
      </c>
    </row>
    <row r="1727" spans="11:13">
      <c r="K1727" s="28" t="e">
        <f>IF(#REF!="","",IF(D1727="","",IFERROR(IF(#REF!="Yes",_xll.BQL.Query(#REF!&amp;"get(dropna(matches(groupcut(#E,by=#peer,n=10),long_comp_name().value == value(long_comp_name().value,['"&amp;D1727&amp;"']).value),true)) for(members('besgcov index'))","#asof",_xll.BQL.Date(#REF!),"#4 = classification_name(bics,4)","#3 = classification_name(bics,3)","#2 = classification_name(bics,2)","#if= "&amp;'[11]Peer Sheet'!$AE$2&amp;"","#Peer = "&amp;'[11]Peer Sheet'!$AE$3&amp;""),G1727)*1,"-")))</f>
        <v>#REF!</v>
      </c>
      <c r="L1727" s="28" t="e">
        <f>IF(#REF!="","",IF(D1727="","",IF(#REF!="Yes",_xll.BQL.Query(#REF!&amp;"get(dropna(matches(groupcut(#S,by=#peer,n=10),long_comp_name().value == value(long_comp_name().value,['"&amp;D1727&amp;"']).value),true)) for(members('besgcov index'))","#asof",_xll.BQL.Date(#REF!),"#4 = classification_name(bics,4)","#3 = classification_name(bics,3)","#2 = classification_name(bics,2)","#if= "&amp;'[11]Peer Sheet'!$AE$2&amp;"","#Peer = "&amp;'[11]Peer Sheet'!$AE$3&amp;""),H1727)))</f>
        <v>#REF!</v>
      </c>
      <c r="M1727" s="28" t="e">
        <f>IF(#REF!="","",IF(D1727="","",IF(#REF!="Yes",_xll.BQL.Query(#REF!&amp;"get(dropna(matches(groupcut(#G,by=#peer,n=10),long_comp_name().value == value(long_comp_name().value,['"&amp;D1727&amp;"']).value),true)) for(members('besgcov index'))","#asof",_xll.BQL.Date(#REF!),"#4 = classification_name(bics,4)","#3 = classification_name(bics,3)","#2 = classification_name(bics,2)","#if= "&amp;'[11]Peer Sheet'!$AE$2&amp;"","#Peer = "&amp;'[11]Peer Sheet'!$AE$3&amp;""),I1727)))</f>
        <v>#REF!</v>
      </c>
    </row>
    <row r="1728" spans="11:13">
      <c r="K1728" s="28" t="e">
        <f>IF(#REF!="","",IF(D1728="","",IFERROR(IF(#REF!="Yes",_xll.BQL.Query(#REF!&amp;"get(dropna(matches(groupcut(#E,by=#peer,n=10),long_comp_name().value == value(long_comp_name().value,['"&amp;D1728&amp;"']).value),true)) for(members('besgcov index'))","#asof",_xll.BQL.Date(#REF!),"#4 = classification_name(bics,4)","#3 = classification_name(bics,3)","#2 = classification_name(bics,2)","#if= "&amp;'[11]Peer Sheet'!$AE$2&amp;"","#Peer = "&amp;'[11]Peer Sheet'!$AE$3&amp;""),G1728)*1,"-")))</f>
        <v>#REF!</v>
      </c>
      <c r="L1728" s="28" t="e">
        <f>IF(#REF!="","",IF(D1728="","",IF(#REF!="Yes",_xll.BQL.Query(#REF!&amp;"get(dropna(matches(groupcut(#S,by=#peer,n=10),long_comp_name().value == value(long_comp_name().value,['"&amp;D1728&amp;"']).value),true)) for(members('besgcov index'))","#asof",_xll.BQL.Date(#REF!),"#4 = classification_name(bics,4)","#3 = classification_name(bics,3)","#2 = classification_name(bics,2)","#if= "&amp;'[11]Peer Sheet'!$AE$2&amp;"","#Peer = "&amp;'[11]Peer Sheet'!$AE$3&amp;""),H1728)))</f>
        <v>#REF!</v>
      </c>
      <c r="M1728" s="28" t="e">
        <f>IF(#REF!="","",IF(D1728="","",IF(#REF!="Yes",_xll.BQL.Query(#REF!&amp;"get(dropna(matches(groupcut(#G,by=#peer,n=10),long_comp_name().value == value(long_comp_name().value,['"&amp;D1728&amp;"']).value),true)) for(members('besgcov index'))","#asof",_xll.BQL.Date(#REF!),"#4 = classification_name(bics,4)","#3 = classification_name(bics,3)","#2 = classification_name(bics,2)","#if= "&amp;'[11]Peer Sheet'!$AE$2&amp;"","#Peer = "&amp;'[11]Peer Sheet'!$AE$3&amp;""),I1728)))</f>
        <v>#REF!</v>
      </c>
    </row>
    <row r="1729" spans="11:13">
      <c r="K1729" s="28" t="e">
        <f>IF(#REF!="","",IF(D1729="","",IFERROR(IF(#REF!="Yes",_xll.BQL.Query(#REF!&amp;"get(dropna(matches(groupcut(#E,by=#peer,n=10),long_comp_name().value == value(long_comp_name().value,['"&amp;D1729&amp;"']).value),true)) for(members('besgcov index'))","#asof",_xll.BQL.Date(#REF!),"#4 = classification_name(bics,4)","#3 = classification_name(bics,3)","#2 = classification_name(bics,2)","#if= "&amp;'[11]Peer Sheet'!$AE$2&amp;"","#Peer = "&amp;'[11]Peer Sheet'!$AE$3&amp;""),G1729)*1,"-")))</f>
        <v>#REF!</v>
      </c>
      <c r="L1729" s="28" t="e">
        <f>IF(#REF!="","",IF(D1729="","",IF(#REF!="Yes",_xll.BQL.Query(#REF!&amp;"get(dropna(matches(groupcut(#S,by=#peer,n=10),long_comp_name().value == value(long_comp_name().value,['"&amp;D1729&amp;"']).value),true)) for(members('besgcov index'))","#asof",_xll.BQL.Date(#REF!),"#4 = classification_name(bics,4)","#3 = classification_name(bics,3)","#2 = classification_name(bics,2)","#if= "&amp;'[11]Peer Sheet'!$AE$2&amp;"","#Peer = "&amp;'[11]Peer Sheet'!$AE$3&amp;""),H1729)))</f>
        <v>#REF!</v>
      </c>
      <c r="M1729" s="28" t="e">
        <f>IF(#REF!="","",IF(D1729="","",IF(#REF!="Yes",_xll.BQL.Query(#REF!&amp;"get(dropna(matches(groupcut(#G,by=#peer,n=10),long_comp_name().value == value(long_comp_name().value,['"&amp;D1729&amp;"']).value),true)) for(members('besgcov index'))","#asof",_xll.BQL.Date(#REF!),"#4 = classification_name(bics,4)","#3 = classification_name(bics,3)","#2 = classification_name(bics,2)","#if= "&amp;'[11]Peer Sheet'!$AE$2&amp;"","#Peer = "&amp;'[11]Peer Sheet'!$AE$3&amp;""),I1729)))</f>
        <v>#REF!</v>
      </c>
    </row>
    <row r="1730" spans="11:13">
      <c r="K1730" s="28" t="e">
        <f>IF(#REF!="","",IF(D1730="","",IFERROR(IF(#REF!="Yes",_xll.BQL.Query(#REF!&amp;"get(dropna(matches(groupcut(#E,by=#peer,n=10),long_comp_name().value == value(long_comp_name().value,['"&amp;D1730&amp;"']).value),true)) for(members('besgcov index'))","#asof",_xll.BQL.Date(#REF!),"#4 = classification_name(bics,4)","#3 = classification_name(bics,3)","#2 = classification_name(bics,2)","#if= "&amp;'[11]Peer Sheet'!$AE$2&amp;"","#Peer = "&amp;'[11]Peer Sheet'!$AE$3&amp;""),G1730)*1,"-")))</f>
        <v>#REF!</v>
      </c>
      <c r="L1730" s="28" t="e">
        <f>IF(#REF!="","",IF(D1730="","",IF(#REF!="Yes",_xll.BQL.Query(#REF!&amp;"get(dropna(matches(groupcut(#S,by=#peer,n=10),long_comp_name().value == value(long_comp_name().value,['"&amp;D1730&amp;"']).value),true)) for(members('besgcov index'))","#asof",_xll.BQL.Date(#REF!),"#4 = classification_name(bics,4)","#3 = classification_name(bics,3)","#2 = classification_name(bics,2)","#if= "&amp;'[11]Peer Sheet'!$AE$2&amp;"","#Peer = "&amp;'[11]Peer Sheet'!$AE$3&amp;""),H1730)))</f>
        <v>#REF!</v>
      </c>
      <c r="M1730" s="28" t="e">
        <f>IF(#REF!="","",IF(D1730="","",IF(#REF!="Yes",_xll.BQL.Query(#REF!&amp;"get(dropna(matches(groupcut(#G,by=#peer,n=10),long_comp_name().value == value(long_comp_name().value,['"&amp;D1730&amp;"']).value),true)) for(members('besgcov index'))","#asof",_xll.BQL.Date(#REF!),"#4 = classification_name(bics,4)","#3 = classification_name(bics,3)","#2 = classification_name(bics,2)","#if= "&amp;'[11]Peer Sheet'!$AE$2&amp;"","#Peer = "&amp;'[11]Peer Sheet'!$AE$3&amp;""),I1730)))</f>
        <v>#REF!</v>
      </c>
    </row>
    <row r="1731" spans="11:13">
      <c r="K1731" s="28" t="e">
        <f>IF(#REF!="","",IF(D1731="","",IFERROR(IF(#REF!="Yes",_xll.BQL.Query(#REF!&amp;"get(dropna(matches(groupcut(#E,by=#peer,n=10),long_comp_name().value == value(long_comp_name().value,['"&amp;D1731&amp;"']).value),true)) for(members('besgcov index'))","#asof",_xll.BQL.Date(#REF!),"#4 = classification_name(bics,4)","#3 = classification_name(bics,3)","#2 = classification_name(bics,2)","#if= "&amp;'[11]Peer Sheet'!$AE$2&amp;"","#Peer = "&amp;'[11]Peer Sheet'!$AE$3&amp;""),G1731)*1,"-")))</f>
        <v>#REF!</v>
      </c>
      <c r="L1731" s="28" t="e">
        <f>IF(#REF!="","",IF(D1731="","",IF(#REF!="Yes",_xll.BQL.Query(#REF!&amp;"get(dropna(matches(groupcut(#S,by=#peer,n=10),long_comp_name().value == value(long_comp_name().value,['"&amp;D1731&amp;"']).value),true)) for(members('besgcov index'))","#asof",_xll.BQL.Date(#REF!),"#4 = classification_name(bics,4)","#3 = classification_name(bics,3)","#2 = classification_name(bics,2)","#if= "&amp;'[11]Peer Sheet'!$AE$2&amp;"","#Peer = "&amp;'[11]Peer Sheet'!$AE$3&amp;""),H1731)))</f>
        <v>#REF!</v>
      </c>
      <c r="M1731" s="28" t="e">
        <f>IF(#REF!="","",IF(D1731="","",IF(#REF!="Yes",_xll.BQL.Query(#REF!&amp;"get(dropna(matches(groupcut(#G,by=#peer,n=10),long_comp_name().value == value(long_comp_name().value,['"&amp;D1731&amp;"']).value),true)) for(members('besgcov index'))","#asof",_xll.BQL.Date(#REF!),"#4 = classification_name(bics,4)","#3 = classification_name(bics,3)","#2 = classification_name(bics,2)","#if= "&amp;'[11]Peer Sheet'!$AE$2&amp;"","#Peer = "&amp;'[11]Peer Sheet'!$AE$3&amp;""),I1731)))</f>
        <v>#REF!</v>
      </c>
    </row>
    <row r="1732" spans="11:13">
      <c r="K1732" s="28" t="e">
        <f>IF(#REF!="","",IF(D1732="","",IFERROR(IF(#REF!="Yes",_xll.BQL.Query(#REF!&amp;"get(dropna(matches(groupcut(#E,by=#peer,n=10),long_comp_name().value == value(long_comp_name().value,['"&amp;D1732&amp;"']).value),true)) for(members('besgcov index'))","#asof",_xll.BQL.Date(#REF!),"#4 = classification_name(bics,4)","#3 = classification_name(bics,3)","#2 = classification_name(bics,2)","#if= "&amp;'[11]Peer Sheet'!$AE$2&amp;"","#Peer = "&amp;'[11]Peer Sheet'!$AE$3&amp;""),G1732)*1,"-")))</f>
        <v>#REF!</v>
      </c>
      <c r="L1732" s="28" t="e">
        <f>IF(#REF!="","",IF(D1732="","",IF(#REF!="Yes",_xll.BQL.Query(#REF!&amp;"get(dropna(matches(groupcut(#S,by=#peer,n=10),long_comp_name().value == value(long_comp_name().value,['"&amp;D1732&amp;"']).value),true)) for(members('besgcov index'))","#asof",_xll.BQL.Date(#REF!),"#4 = classification_name(bics,4)","#3 = classification_name(bics,3)","#2 = classification_name(bics,2)","#if= "&amp;'[11]Peer Sheet'!$AE$2&amp;"","#Peer = "&amp;'[11]Peer Sheet'!$AE$3&amp;""),H1732)))</f>
        <v>#REF!</v>
      </c>
      <c r="M1732" s="28" t="e">
        <f>IF(#REF!="","",IF(D1732="","",IF(#REF!="Yes",_xll.BQL.Query(#REF!&amp;"get(dropna(matches(groupcut(#G,by=#peer,n=10),long_comp_name().value == value(long_comp_name().value,['"&amp;D1732&amp;"']).value),true)) for(members('besgcov index'))","#asof",_xll.BQL.Date(#REF!),"#4 = classification_name(bics,4)","#3 = classification_name(bics,3)","#2 = classification_name(bics,2)","#if= "&amp;'[11]Peer Sheet'!$AE$2&amp;"","#Peer = "&amp;'[11]Peer Sheet'!$AE$3&amp;""),I1732)))</f>
        <v>#REF!</v>
      </c>
    </row>
    <row r="1733" spans="11:13">
      <c r="K1733" s="28" t="e">
        <f>IF(#REF!="","",IF(D1733="","",IFERROR(IF(#REF!="Yes",_xll.BQL.Query(#REF!&amp;"get(dropna(matches(groupcut(#E,by=#peer,n=10),long_comp_name().value == value(long_comp_name().value,['"&amp;D1733&amp;"']).value),true)) for(members('besgcov index'))","#asof",_xll.BQL.Date(#REF!),"#4 = classification_name(bics,4)","#3 = classification_name(bics,3)","#2 = classification_name(bics,2)","#if= "&amp;'[11]Peer Sheet'!$AE$2&amp;"","#Peer = "&amp;'[11]Peer Sheet'!$AE$3&amp;""),G1733)*1,"-")))</f>
        <v>#REF!</v>
      </c>
      <c r="L1733" s="28" t="e">
        <f>IF(#REF!="","",IF(D1733="","",IF(#REF!="Yes",_xll.BQL.Query(#REF!&amp;"get(dropna(matches(groupcut(#S,by=#peer,n=10),long_comp_name().value == value(long_comp_name().value,['"&amp;D1733&amp;"']).value),true)) for(members('besgcov index'))","#asof",_xll.BQL.Date(#REF!),"#4 = classification_name(bics,4)","#3 = classification_name(bics,3)","#2 = classification_name(bics,2)","#if= "&amp;'[11]Peer Sheet'!$AE$2&amp;"","#Peer = "&amp;'[11]Peer Sheet'!$AE$3&amp;""),H1733)))</f>
        <v>#REF!</v>
      </c>
      <c r="M1733" s="28" t="e">
        <f>IF(#REF!="","",IF(D1733="","",IF(#REF!="Yes",_xll.BQL.Query(#REF!&amp;"get(dropna(matches(groupcut(#G,by=#peer,n=10),long_comp_name().value == value(long_comp_name().value,['"&amp;D1733&amp;"']).value),true)) for(members('besgcov index'))","#asof",_xll.BQL.Date(#REF!),"#4 = classification_name(bics,4)","#3 = classification_name(bics,3)","#2 = classification_name(bics,2)","#if= "&amp;'[11]Peer Sheet'!$AE$2&amp;"","#Peer = "&amp;'[11]Peer Sheet'!$AE$3&amp;""),I1733)))</f>
        <v>#REF!</v>
      </c>
    </row>
    <row r="1734" spans="11:13">
      <c r="K1734" s="28" t="e">
        <f>IF(#REF!="","",IF(D1734="","",IFERROR(IF(#REF!="Yes",_xll.BQL.Query(#REF!&amp;"get(dropna(matches(groupcut(#E,by=#peer,n=10),long_comp_name().value == value(long_comp_name().value,['"&amp;D1734&amp;"']).value),true)) for(members('besgcov index'))","#asof",_xll.BQL.Date(#REF!),"#4 = classification_name(bics,4)","#3 = classification_name(bics,3)","#2 = classification_name(bics,2)","#if= "&amp;'[11]Peer Sheet'!$AE$2&amp;"","#Peer = "&amp;'[11]Peer Sheet'!$AE$3&amp;""),G1734)*1,"-")))</f>
        <v>#REF!</v>
      </c>
      <c r="L1734" s="28" t="e">
        <f>IF(#REF!="","",IF(D1734="","",IF(#REF!="Yes",_xll.BQL.Query(#REF!&amp;"get(dropna(matches(groupcut(#S,by=#peer,n=10),long_comp_name().value == value(long_comp_name().value,['"&amp;D1734&amp;"']).value),true)) for(members('besgcov index'))","#asof",_xll.BQL.Date(#REF!),"#4 = classification_name(bics,4)","#3 = classification_name(bics,3)","#2 = classification_name(bics,2)","#if= "&amp;'[11]Peer Sheet'!$AE$2&amp;"","#Peer = "&amp;'[11]Peer Sheet'!$AE$3&amp;""),H1734)))</f>
        <v>#REF!</v>
      </c>
      <c r="M1734" s="28" t="e">
        <f>IF(#REF!="","",IF(D1734="","",IF(#REF!="Yes",_xll.BQL.Query(#REF!&amp;"get(dropna(matches(groupcut(#G,by=#peer,n=10),long_comp_name().value == value(long_comp_name().value,['"&amp;D1734&amp;"']).value),true)) for(members('besgcov index'))","#asof",_xll.BQL.Date(#REF!),"#4 = classification_name(bics,4)","#3 = classification_name(bics,3)","#2 = classification_name(bics,2)","#if= "&amp;'[11]Peer Sheet'!$AE$2&amp;"","#Peer = "&amp;'[11]Peer Sheet'!$AE$3&amp;""),I1734)))</f>
        <v>#REF!</v>
      </c>
    </row>
    <row r="1735" spans="11:13">
      <c r="K1735" s="28" t="e">
        <f>IF(#REF!="","",IF(D1735="","",IFERROR(IF(#REF!="Yes",_xll.BQL.Query(#REF!&amp;"get(dropna(matches(groupcut(#E,by=#peer,n=10),long_comp_name().value == value(long_comp_name().value,['"&amp;D1735&amp;"']).value),true)) for(members('besgcov index'))","#asof",_xll.BQL.Date(#REF!),"#4 = classification_name(bics,4)","#3 = classification_name(bics,3)","#2 = classification_name(bics,2)","#if= "&amp;'[11]Peer Sheet'!$AE$2&amp;"","#Peer = "&amp;'[11]Peer Sheet'!$AE$3&amp;""),G1735)*1,"-")))</f>
        <v>#REF!</v>
      </c>
      <c r="L1735" s="28" t="e">
        <f>IF(#REF!="","",IF(D1735="","",IF(#REF!="Yes",_xll.BQL.Query(#REF!&amp;"get(dropna(matches(groupcut(#S,by=#peer,n=10),long_comp_name().value == value(long_comp_name().value,['"&amp;D1735&amp;"']).value),true)) for(members('besgcov index'))","#asof",_xll.BQL.Date(#REF!),"#4 = classification_name(bics,4)","#3 = classification_name(bics,3)","#2 = classification_name(bics,2)","#if= "&amp;'[11]Peer Sheet'!$AE$2&amp;"","#Peer = "&amp;'[11]Peer Sheet'!$AE$3&amp;""),H1735)))</f>
        <v>#REF!</v>
      </c>
      <c r="M1735" s="28" t="e">
        <f>IF(#REF!="","",IF(D1735="","",IF(#REF!="Yes",_xll.BQL.Query(#REF!&amp;"get(dropna(matches(groupcut(#G,by=#peer,n=10),long_comp_name().value == value(long_comp_name().value,['"&amp;D1735&amp;"']).value),true)) for(members('besgcov index'))","#asof",_xll.BQL.Date(#REF!),"#4 = classification_name(bics,4)","#3 = classification_name(bics,3)","#2 = classification_name(bics,2)","#if= "&amp;'[11]Peer Sheet'!$AE$2&amp;"","#Peer = "&amp;'[11]Peer Sheet'!$AE$3&amp;""),I1735)))</f>
        <v>#REF!</v>
      </c>
    </row>
    <row r="1736" spans="11:13">
      <c r="K1736" s="28" t="e">
        <f>IF(#REF!="","",IF(D1736="","",IFERROR(IF(#REF!="Yes",_xll.BQL.Query(#REF!&amp;"get(dropna(matches(groupcut(#E,by=#peer,n=10),long_comp_name().value == value(long_comp_name().value,['"&amp;D1736&amp;"']).value),true)) for(members('besgcov index'))","#asof",_xll.BQL.Date(#REF!),"#4 = classification_name(bics,4)","#3 = classification_name(bics,3)","#2 = classification_name(bics,2)","#if= "&amp;'[11]Peer Sheet'!$AE$2&amp;"","#Peer = "&amp;'[11]Peer Sheet'!$AE$3&amp;""),G1736)*1,"-")))</f>
        <v>#REF!</v>
      </c>
      <c r="L1736" s="28" t="e">
        <f>IF(#REF!="","",IF(D1736="","",IF(#REF!="Yes",_xll.BQL.Query(#REF!&amp;"get(dropna(matches(groupcut(#S,by=#peer,n=10),long_comp_name().value == value(long_comp_name().value,['"&amp;D1736&amp;"']).value),true)) for(members('besgcov index'))","#asof",_xll.BQL.Date(#REF!),"#4 = classification_name(bics,4)","#3 = classification_name(bics,3)","#2 = classification_name(bics,2)","#if= "&amp;'[11]Peer Sheet'!$AE$2&amp;"","#Peer = "&amp;'[11]Peer Sheet'!$AE$3&amp;""),H1736)))</f>
        <v>#REF!</v>
      </c>
      <c r="M1736" s="28" t="e">
        <f>IF(#REF!="","",IF(D1736="","",IF(#REF!="Yes",_xll.BQL.Query(#REF!&amp;"get(dropna(matches(groupcut(#G,by=#peer,n=10),long_comp_name().value == value(long_comp_name().value,['"&amp;D1736&amp;"']).value),true)) for(members('besgcov index'))","#asof",_xll.BQL.Date(#REF!),"#4 = classification_name(bics,4)","#3 = classification_name(bics,3)","#2 = classification_name(bics,2)","#if= "&amp;'[11]Peer Sheet'!$AE$2&amp;"","#Peer = "&amp;'[11]Peer Sheet'!$AE$3&amp;""),I1736)))</f>
        <v>#REF!</v>
      </c>
    </row>
    <row r="1737" spans="11:13">
      <c r="K1737" s="28" t="e">
        <f>IF(#REF!="","",IF(D1737="","",IFERROR(IF(#REF!="Yes",_xll.BQL.Query(#REF!&amp;"get(dropna(matches(groupcut(#E,by=#peer,n=10),long_comp_name().value == value(long_comp_name().value,['"&amp;D1737&amp;"']).value),true)) for(members('besgcov index'))","#asof",_xll.BQL.Date(#REF!),"#4 = classification_name(bics,4)","#3 = classification_name(bics,3)","#2 = classification_name(bics,2)","#if= "&amp;'[11]Peer Sheet'!$AE$2&amp;"","#Peer = "&amp;'[11]Peer Sheet'!$AE$3&amp;""),G1737)*1,"-")))</f>
        <v>#REF!</v>
      </c>
      <c r="L1737" s="28" t="e">
        <f>IF(#REF!="","",IF(D1737="","",IF(#REF!="Yes",_xll.BQL.Query(#REF!&amp;"get(dropna(matches(groupcut(#S,by=#peer,n=10),long_comp_name().value == value(long_comp_name().value,['"&amp;D1737&amp;"']).value),true)) for(members('besgcov index'))","#asof",_xll.BQL.Date(#REF!),"#4 = classification_name(bics,4)","#3 = classification_name(bics,3)","#2 = classification_name(bics,2)","#if= "&amp;'[11]Peer Sheet'!$AE$2&amp;"","#Peer = "&amp;'[11]Peer Sheet'!$AE$3&amp;""),H1737)))</f>
        <v>#REF!</v>
      </c>
      <c r="M1737" s="28" t="e">
        <f>IF(#REF!="","",IF(D1737="","",IF(#REF!="Yes",_xll.BQL.Query(#REF!&amp;"get(dropna(matches(groupcut(#G,by=#peer,n=10),long_comp_name().value == value(long_comp_name().value,['"&amp;D1737&amp;"']).value),true)) for(members('besgcov index'))","#asof",_xll.BQL.Date(#REF!),"#4 = classification_name(bics,4)","#3 = classification_name(bics,3)","#2 = classification_name(bics,2)","#if= "&amp;'[11]Peer Sheet'!$AE$2&amp;"","#Peer = "&amp;'[11]Peer Sheet'!$AE$3&amp;""),I1737)))</f>
        <v>#REF!</v>
      </c>
    </row>
    <row r="1738" spans="11:13">
      <c r="K1738" s="28" t="e">
        <f>IF(#REF!="","",IF(D1738="","",IFERROR(IF(#REF!="Yes",_xll.BQL.Query(#REF!&amp;"get(dropna(matches(groupcut(#E,by=#peer,n=10),long_comp_name().value == value(long_comp_name().value,['"&amp;D1738&amp;"']).value),true)) for(members('besgcov index'))","#asof",_xll.BQL.Date(#REF!),"#4 = classification_name(bics,4)","#3 = classification_name(bics,3)","#2 = classification_name(bics,2)","#if= "&amp;'[11]Peer Sheet'!$AE$2&amp;"","#Peer = "&amp;'[11]Peer Sheet'!$AE$3&amp;""),G1738)*1,"-")))</f>
        <v>#REF!</v>
      </c>
      <c r="L1738" s="28" t="e">
        <f>IF(#REF!="","",IF(D1738="","",IF(#REF!="Yes",_xll.BQL.Query(#REF!&amp;"get(dropna(matches(groupcut(#S,by=#peer,n=10),long_comp_name().value == value(long_comp_name().value,['"&amp;D1738&amp;"']).value),true)) for(members('besgcov index'))","#asof",_xll.BQL.Date(#REF!),"#4 = classification_name(bics,4)","#3 = classification_name(bics,3)","#2 = classification_name(bics,2)","#if= "&amp;'[11]Peer Sheet'!$AE$2&amp;"","#Peer = "&amp;'[11]Peer Sheet'!$AE$3&amp;""),H1738)))</f>
        <v>#REF!</v>
      </c>
      <c r="M1738" s="28" t="e">
        <f>IF(#REF!="","",IF(D1738="","",IF(#REF!="Yes",_xll.BQL.Query(#REF!&amp;"get(dropna(matches(groupcut(#G,by=#peer,n=10),long_comp_name().value == value(long_comp_name().value,['"&amp;D1738&amp;"']).value),true)) for(members('besgcov index'))","#asof",_xll.BQL.Date(#REF!),"#4 = classification_name(bics,4)","#3 = classification_name(bics,3)","#2 = classification_name(bics,2)","#if= "&amp;'[11]Peer Sheet'!$AE$2&amp;"","#Peer = "&amp;'[11]Peer Sheet'!$AE$3&amp;""),I1738)))</f>
        <v>#REF!</v>
      </c>
    </row>
    <row r="1739" spans="11:13">
      <c r="K1739" s="28" t="e">
        <f>IF(#REF!="","",IF(D1739="","",IFERROR(IF(#REF!="Yes",_xll.BQL.Query(#REF!&amp;"get(dropna(matches(groupcut(#E,by=#peer,n=10),long_comp_name().value == value(long_comp_name().value,['"&amp;D1739&amp;"']).value),true)) for(members('besgcov index'))","#asof",_xll.BQL.Date(#REF!),"#4 = classification_name(bics,4)","#3 = classification_name(bics,3)","#2 = classification_name(bics,2)","#if= "&amp;'[11]Peer Sheet'!$AE$2&amp;"","#Peer = "&amp;'[11]Peer Sheet'!$AE$3&amp;""),G1739)*1,"-")))</f>
        <v>#REF!</v>
      </c>
      <c r="L1739" s="28" t="e">
        <f>IF(#REF!="","",IF(D1739="","",IF(#REF!="Yes",_xll.BQL.Query(#REF!&amp;"get(dropna(matches(groupcut(#S,by=#peer,n=10),long_comp_name().value == value(long_comp_name().value,['"&amp;D1739&amp;"']).value),true)) for(members('besgcov index'))","#asof",_xll.BQL.Date(#REF!),"#4 = classification_name(bics,4)","#3 = classification_name(bics,3)","#2 = classification_name(bics,2)","#if= "&amp;'[11]Peer Sheet'!$AE$2&amp;"","#Peer = "&amp;'[11]Peer Sheet'!$AE$3&amp;""),H1739)))</f>
        <v>#REF!</v>
      </c>
      <c r="M1739" s="28" t="e">
        <f>IF(#REF!="","",IF(D1739="","",IF(#REF!="Yes",_xll.BQL.Query(#REF!&amp;"get(dropna(matches(groupcut(#G,by=#peer,n=10),long_comp_name().value == value(long_comp_name().value,['"&amp;D1739&amp;"']).value),true)) for(members('besgcov index'))","#asof",_xll.BQL.Date(#REF!),"#4 = classification_name(bics,4)","#3 = classification_name(bics,3)","#2 = classification_name(bics,2)","#if= "&amp;'[11]Peer Sheet'!$AE$2&amp;"","#Peer = "&amp;'[11]Peer Sheet'!$AE$3&amp;""),I1739)))</f>
        <v>#REF!</v>
      </c>
    </row>
    <row r="1740" spans="11:13">
      <c r="K1740" s="28" t="e">
        <f>IF(#REF!="","",IF(D1740="","",IFERROR(IF(#REF!="Yes",_xll.BQL.Query(#REF!&amp;"get(dropna(matches(groupcut(#E,by=#peer,n=10),long_comp_name().value == value(long_comp_name().value,['"&amp;D1740&amp;"']).value),true)) for(members('besgcov index'))","#asof",_xll.BQL.Date(#REF!),"#4 = classification_name(bics,4)","#3 = classification_name(bics,3)","#2 = classification_name(bics,2)","#if= "&amp;'[11]Peer Sheet'!$AE$2&amp;"","#Peer = "&amp;'[11]Peer Sheet'!$AE$3&amp;""),G1740)*1,"-")))</f>
        <v>#REF!</v>
      </c>
      <c r="L1740" s="28" t="e">
        <f>IF(#REF!="","",IF(D1740="","",IF(#REF!="Yes",_xll.BQL.Query(#REF!&amp;"get(dropna(matches(groupcut(#S,by=#peer,n=10),long_comp_name().value == value(long_comp_name().value,['"&amp;D1740&amp;"']).value),true)) for(members('besgcov index'))","#asof",_xll.BQL.Date(#REF!),"#4 = classification_name(bics,4)","#3 = classification_name(bics,3)","#2 = classification_name(bics,2)","#if= "&amp;'[11]Peer Sheet'!$AE$2&amp;"","#Peer = "&amp;'[11]Peer Sheet'!$AE$3&amp;""),H1740)))</f>
        <v>#REF!</v>
      </c>
      <c r="M1740" s="28" t="e">
        <f>IF(#REF!="","",IF(D1740="","",IF(#REF!="Yes",_xll.BQL.Query(#REF!&amp;"get(dropna(matches(groupcut(#G,by=#peer,n=10),long_comp_name().value == value(long_comp_name().value,['"&amp;D1740&amp;"']).value),true)) for(members('besgcov index'))","#asof",_xll.BQL.Date(#REF!),"#4 = classification_name(bics,4)","#3 = classification_name(bics,3)","#2 = classification_name(bics,2)","#if= "&amp;'[11]Peer Sheet'!$AE$2&amp;"","#Peer = "&amp;'[11]Peer Sheet'!$AE$3&amp;""),I1740)))</f>
        <v>#REF!</v>
      </c>
    </row>
    <row r="1741" spans="11:13">
      <c r="K1741" s="28" t="e">
        <f>IF(#REF!="","",IF(D1741="","",IFERROR(IF(#REF!="Yes",_xll.BQL.Query(#REF!&amp;"get(dropna(matches(groupcut(#E,by=#peer,n=10),long_comp_name().value == value(long_comp_name().value,['"&amp;D1741&amp;"']).value),true)) for(members('besgcov index'))","#asof",_xll.BQL.Date(#REF!),"#4 = classification_name(bics,4)","#3 = classification_name(bics,3)","#2 = classification_name(bics,2)","#if= "&amp;'[11]Peer Sheet'!$AE$2&amp;"","#Peer = "&amp;'[11]Peer Sheet'!$AE$3&amp;""),G1741)*1,"-")))</f>
        <v>#REF!</v>
      </c>
      <c r="L1741" s="28" t="e">
        <f>IF(#REF!="","",IF(D1741="","",IF(#REF!="Yes",_xll.BQL.Query(#REF!&amp;"get(dropna(matches(groupcut(#S,by=#peer,n=10),long_comp_name().value == value(long_comp_name().value,['"&amp;D1741&amp;"']).value),true)) for(members('besgcov index'))","#asof",_xll.BQL.Date(#REF!),"#4 = classification_name(bics,4)","#3 = classification_name(bics,3)","#2 = classification_name(bics,2)","#if= "&amp;'[11]Peer Sheet'!$AE$2&amp;"","#Peer = "&amp;'[11]Peer Sheet'!$AE$3&amp;""),H1741)))</f>
        <v>#REF!</v>
      </c>
      <c r="M1741" s="28" t="e">
        <f>IF(#REF!="","",IF(D1741="","",IF(#REF!="Yes",_xll.BQL.Query(#REF!&amp;"get(dropna(matches(groupcut(#G,by=#peer,n=10),long_comp_name().value == value(long_comp_name().value,['"&amp;D1741&amp;"']).value),true)) for(members('besgcov index'))","#asof",_xll.BQL.Date(#REF!),"#4 = classification_name(bics,4)","#3 = classification_name(bics,3)","#2 = classification_name(bics,2)","#if= "&amp;'[11]Peer Sheet'!$AE$2&amp;"","#Peer = "&amp;'[11]Peer Sheet'!$AE$3&amp;""),I1741)))</f>
        <v>#REF!</v>
      </c>
    </row>
    <row r="1742" spans="11:13">
      <c r="K1742" s="28" t="e">
        <f>IF(#REF!="","",IF(D1742="","",IFERROR(IF(#REF!="Yes",_xll.BQL.Query(#REF!&amp;"get(dropna(matches(groupcut(#E,by=#peer,n=10),long_comp_name().value == value(long_comp_name().value,['"&amp;D1742&amp;"']).value),true)) for(members('besgcov index'))","#asof",_xll.BQL.Date(#REF!),"#4 = classification_name(bics,4)","#3 = classification_name(bics,3)","#2 = classification_name(bics,2)","#if= "&amp;'[11]Peer Sheet'!$AE$2&amp;"","#Peer = "&amp;'[11]Peer Sheet'!$AE$3&amp;""),G1742)*1,"-")))</f>
        <v>#REF!</v>
      </c>
      <c r="L1742" s="28" t="e">
        <f>IF(#REF!="","",IF(D1742="","",IF(#REF!="Yes",_xll.BQL.Query(#REF!&amp;"get(dropna(matches(groupcut(#S,by=#peer,n=10),long_comp_name().value == value(long_comp_name().value,['"&amp;D1742&amp;"']).value),true)) for(members('besgcov index'))","#asof",_xll.BQL.Date(#REF!),"#4 = classification_name(bics,4)","#3 = classification_name(bics,3)","#2 = classification_name(bics,2)","#if= "&amp;'[11]Peer Sheet'!$AE$2&amp;"","#Peer = "&amp;'[11]Peer Sheet'!$AE$3&amp;""),H1742)))</f>
        <v>#REF!</v>
      </c>
      <c r="M1742" s="28" t="e">
        <f>IF(#REF!="","",IF(D1742="","",IF(#REF!="Yes",_xll.BQL.Query(#REF!&amp;"get(dropna(matches(groupcut(#G,by=#peer,n=10),long_comp_name().value == value(long_comp_name().value,['"&amp;D1742&amp;"']).value),true)) for(members('besgcov index'))","#asof",_xll.BQL.Date(#REF!),"#4 = classification_name(bics,4)","#3 = classification_name(bics,3)","#2 = classification_name(bics,2)","#if= "&amp;'[11]Peer Sheet'!$AE$2&amp;"","#Peer = "&amp;'[11]Peer Sheet'!$AE$3&amp;""),I1742)))</f>
        <v>#REF!</v>
      </c>
    </row>
    <row r="1743" spans="11:13">
      <c r="K1743" s="28" t="e">
        <f>IF(#REF!="","",IF(D1743="","",IFERROR(IF(#REF!="Yes",_xll.BQL.Query(#REF!&amp;"get(dropna(matches(groupcut(#E,by=#peer,n=10),long_comp_name().value == value(long_comp_name().value,['"&amp;D1743&amp;"']).value),true)) for(members('besgcov index'))","#asof",_xll.BQL.Date(#REF!),"#4 = classification_name(bics,4)","#3 = classification_name(bics,3)","#2 = classification_name(bics,2)","#if= "&amp;'[11]Peer Sheet'!$AE$2&amp;"","#Peer = "&amp;'[11]Peer Sheet'!$AE$3&amp;""),G1743)*1,"-")))</f>
        <v>#REF!</v>
      </c>
      <c r="L1743" s="28" t="e">
        <f>IF(#REF!="","",IF(D1743="","",IF(#REF!="Yes",_xll.BQL.Query(#REF!&amp;"get(dropna(matches(groupcut(#S,by=#peer,n=10),long_comp_name().value == value(long_comp_name().value,['"&amp;D1743&amp;"']).value),true)) for(members('besgcov index'))","#asof",_xll.BQL.Date(#REF!),"#4 = classification_name(bics,4)","#3 = classification_name(bics,3)","#2 = classification_name(bics,2)","#if= "&amp;'[11]Peer Sheet'!$AE$2&amp;"","#Peer = "&amp;'[11]Peer Sheet'!$AE$3&amp;""),H1743)))</f>
        <v>#REF!</v>
      </c>
      <c r="M1743" s="28" t="e">
        <f>IF(#REF!="","",IF(D1743="","",IF(#REF!="Yes",_xll.BQL.Query(#REF!&amp;"get(dropna(matches(groupcut(#G,by=#peer,n=10),long_comp_name().value == value(long_comp_name().value,['"&amp;D1743&amp;"']).value),true)) for(members('besgcov index'))","#asof",_xll.BQL.Date(#REF!),"#4 = classification_name(bics,4)","#3 = classification_name(bics,3)","#2 = classification_name(bics,2)","#if= "&amp;'[11]Peer Sheet'!$AE$2&amp;"","#Peer = "&amp;'[11]Peer Sheet'!$AE$3&amp;""),I1743)))</f>
        <v>#REF!</v>
      </c>
    </row>
    <row r="1744" spans="11:13">
      <c r="K1744" s="28" t="e">
        <f>IF(#REF!="","",IF(D1744="","",IFERROR(IF(#REF!="Yes",_xll.BQL.Query(#REF!&amp;"get(dropna(matches(groupcut(#E,by=#peer,n=10),long_comp_name().value == value(long_comp_name().value,['"&amp;D1744&amp;"']).value),true)) for(members('besgcov index'))","#asof",_xll.BQL.Date(#REF!),"#4 = classification_name(bics,4)","#3 = classification_name(bics,3)","#2 = classification_name(bics,2)","#if= "&amp;'[11]Peer Sheet'!$AE$2&amp;"","#Peer = "&amp;'[11]Peer Sheet'!$AE$3&amp;""),G1744)*1,"-")))</f>
        <v>#REF!</v>
      </c>
      <c r="L1744" s="28" t="e">
        <f>IF(#REF!="","",IF(D1744="","",IF(#REF!="Yes",_xll.BQL.Query(#REF!&amp;"get(dropna(matches(groupcut(#S,by=#peer,n=10),long_comp_name().value == value(long_comp_name().value,['"&amp;D1744&amp;"']).value),true)) for(members('besgcov index'))","#asof",_xll.BQL.Date(#REF!),"#4 = classification_name(bics,4)","#3 = classification_name(bics,3)","#2 = classification_name(bics,2)","#if= "&amp;'[11]Peer Sheet'!$AE$2&amp;"","#Peer = "&amp;'[11]Peer Sheet'!$AE$3&amp;""),H1744)))</f>
        <v>#REF!</v>
      </c>
      <c r="M1744" s="28" t="e">
        <f>IF(#REF!="","",IF(D1744="","",IF(#REF!="Yes",_xll.BQL.Query(#REF!&amp;"get(dropna(matches(groupcut(#G,by=#peer,n=10),long_comp_name().value == value(long_comp_name().value,['"&amp;D1744&amp;"']).value),true)) for(members('besgcov index'))","#asof",_xll.BQL.Date(#REF!),"#4 = classification_name(bics,4)","#3 = classification_name(bics,3)","#2 = classification_name(bics,2)","#if= "&amp;'[11]Peer Sheet'!$AE$2&amp;"","#Peer = "&amp;'[11]Peer Sheet'!$AE$3&amp;""),I1744)))</f>
        <v>#REF!</v>
      </c>
    </row>
    <row r="1745" spans="11:13">
      <c r="K1745" s="28" t="e">
        <f>IF(#REF!="","",IF(D1745="","",IFERROR(IF(#REF!="Yes",_xll.BQL.Query(#REF!&amp;"get(dropna(matches(groupcut(#E,by=#peer,n=10),long_comp_name().value == value(long_comp_name().value,['"&amp;D1745&amp;"']).value),true)) for(members('besgcov index'))","#asof",_xll.BQL.Date(#REF!),"#4 = classification_name(bics,4)","#3 = classification_name(bics,3)","#2 = classification_name(bics,2)","#if= "&amp;'[11]Peer Sheet'!$AE$2&amp;"","#Peer = "&amp;'[11]Peer Sheet'!$AE$3&amp;""),G1745)*1,"-")))</f>
        <v>#REF!</v>
      </c>
      <c r="L1745" s="28" t="e">
        <f>IF(#REF!="","",IF(D1745="","",IF(#REF!="Yes",_xll.BQL.Query(#REF!&amp;"get(dropna(matches(groupcut(#S,by=#peer,n=10),long_comp_name().value == value(long_comp_name().value,['"&amp;D1745&amp;"']).value),true)) for(members('besgcov index'))","#asof",_xll.BQL.Date(#REF!),"#4 = classification_name(bics,4)","#3 = classification_name(bics,3)","#2 = classification_name(bics,2)","#if= "&amp;'[11]Peer Sheet'!$AE$2&amp;"","#Peer = "&amp;'[11]Peer Sheet'!$AE$3&amp;""),H1745)))</f>
        <v>#REF!</v>
      </c>
      <c r="M1745" s="28" t="e">
        <f>IF(#REF!="","",IF(D1745="","",IF(#REF!="Yes",_xll.BQL.Query(#REF!&amp;"get(dropna(matches(groupcut(#G,by=#peer,n=10),long_comp_name().value == value(long_comp_name().value,['"&amp;D1745&amp;"']).value),true)) for(members('besgcov index'))","#asof",_xll.BQL.Date(#REF!),"#4 = classification_name(bics,4)","#3 = classification_name(bics,3)","#2 = classification_name(bics,2)","#if= "&amp;'[11]Peer Sheet'!$AE$2&amp;"","#Peer = "&amp;'[11]Peer Sheet'!$AE$3&amp;""),I1745)))</f>
        <v>#REF!</v>
      </c>
    </row>
    <row r="1746" spans="11:13">
      <c r="K1746" s="28" t="e">
        <f>IF(#REF!="","",IF(D1746="","",IFERROR(IF(#REF!="Yes",_xll.BQL.Query(#REF!&amp;"get(dropna(matches(groupcut(#E,by=#peer,n=10),long_comp_name().value == value(long_comp_name().value,['"&amp;D1746&amp;"']).value),true)) for(members('besgcov index'))","#asof",_xll.BQL.Date(#REF!),"#4 = classification_name(bics,4)","#3 = classification_name(bics,3)","#2 = classification_name(bics,2)","#if= "&amp;'[11]Peer Sheet'!$AE$2&amp;"","#Peer = "&amp;'[11]Peer Sheet'!$AE$3&amp;""),G1746)*1,"-")))</f>
        <v>#REF!</v>
      </c>
      <c r="L1746" s="28" t="e">
        <f>IF(#REF!="","",IF(D1746="","",IF(#REF!="Yes",_xll.BQL.Query(#REF!&amp;"get(dropna(matches(groupcut(#S,by=#peer,n=10),long_comp_name().value == value(long_comp_name().value,['"&amp;D1746&amp;"']).value),true)) for(members('besgcov index'))","#asof",_xll.BQL.Date(#REF!),"#4 = classification_name(bics,4)","#3 = classification_name(bics,3)","#2 = classification_name(bics,2)","#if= "&amp;'[11]Peer Sheet'!$AE$2&amp;"","#Peer = "&amp;'[11]Peer Sheet'!$AE$3&amp;""),H1746)))</f>
        <v>#REF!</v>
      </c>
      <c r="M1746" s="28" t="e">
        <f>IF(#REF!="","",IF(D1746="","",IF(#REF!="Yes",_xll.BQL.Query(#REF!&amp;"get(dropna(matches(groupcut(#G,by=#peer,n=10),long_comp_name().value == value(long_comp_name().value,['"&amp;D1746&amp;"']).value),true)) for(members('besgcov index'))","#asof",_xll.BQL.Date(#REF!),"#4 = classification_name(bics,4)","#3 = classification_name(bics,3)","#2 = classification_name(bics,2)","#if= "&amp;'[11]Peer Sheet'!$AE$2&amp;"","#Peer = "&amp;'[11]Peer Sheet'!$AE$3&amp;""),I1746)))</f>
        <v>#REF!</v>
      </c>
    </row>
    <row r="1747" spans="11:13">
      <c r="K1747" s="28" t="e">
        <f>IF(#REF!="","",IF(D1747="","",IFERROR(IF(#REF!="Yes",_xll.BQL.Query(#REF!&amp;"get(dropna(matches(groupcut(#E,by=#peer,n=10),long_comp_name().value == value(long_comp_name().value,['"&amp;D1747&amp;"']).value),true)) for(members('besgcov index'))","#asof",_xll.BQL.Date(#REF!),"#4 = classification_name(bics,4)","#3 = classification_name(bics,3)","#2 = classification_name(bics,2)","#if= "&amp;'[11]Peer Sheet'!$AE$2&amp;"","#Peer = "&amp;'[11]Peer Sheet'!$AE$3&amp;""),G1747)*1,"-")))</f>
        <v>#REF!</v>
      </c>
      <c r="L1747" s="28" t="e">
        <f>IF(#REF!="","",IF(D1747="","",IF(#REF!="Yes",_xll.BQL.Query(#REF!&amp;"get(dropna(matches(groupcut(#S,by=#peer,n=10),long_comp_name().value == value(long_comp_name().value,['"&amp;D1747&amp;"']).value),true)) for(members('besgcov index'))","#asof",_xll.BQL.Date(#REF!),"#4 = classification_name(bics,4)","#3 = classification_name(bics,3)","#2 = classification_name(bics,2)","#if= "&amp;'[11]Peer Sheet'!$AE$2&amp;"","#Peer = "&amp;'[11]Peer Sheet'!$AE$3&amp;""),H1747)))</f>
        <v>#REF!</v>
      </c>
      <c r="M1747" s="28" t="e">
        <f>IF(#REF!="","",IF(D1747="","",IF(#REF!="Yes",_xll.BQL.Query(#REF!&amp;"get(dropna(matches(groupcut(#G,by=#peer,n=10),long_comp_name().value == value(long_comp_name().value,['"&amp;D1747&amp;"']).value),true)) for(members('besgcov index'))","#asof",_xll.BQL.Date(#REF!),"#4 = classification_name(bics,4)","#3 = classification_name(bics,3)","#2 = classification_name(bics,2)","#if= "&amp;'[11]Peer Sheet'!$AE$2&amp;"","#Peer = "&amp;'[11]Peer Sheet'!$AE$3&amp;""),I1747)))</f>
        <v>#REF!</v>
      </c>
    </row>
    <row r="1748" spans="11:13">
      <c r="K1748" s="28" t="e">
        <f>IF(#REF!="","",IF(D1748="","",IFERROR(IF(#REF!="Yes",_xll.BQL.Query(#REF!&amp;"get(dropna(matches(groupcut(#E,by=#peer,n=10),long_comp_name().value == value(long_comp_name().value,['"&amp;D1748&amp;"']).value),true)) for(members('besgcov index'))","#asof",_xll.BQL.Date(#REF!),"#4 = classification_name(bics,4)","#3 = classification_name(bics,3)","#2 = classification_name(bics,2)","#if= "&amp;'[11]Peer Sheet'!$AE$2&amp;"","#Peer = "&amp;'[11]Peer Sheet'!$AE$3&amp;""),G1748)*1,"-")))</f>
        <v>#REF!</v>
      </c>
      <c r="L1748" s="28" t="e">
        <f>IF(#REF!="","",IF(D1748="","",IF(#REF!="Yes",_xll.BQL.Query(#REF!&amp;"get(dropna(matches(groupcut(#S,by=#peer,n=10),long_comp_name().value == value(long_comp_name().value,['"&amp;D1748&amp;"']).value),true)) for(members('besgcov index'))","#asof",_xll.BQL.Date(#REF!),"#4 = classification_name(bics,4)","#3 = classification_name(bics,3)","#2 = classification_name(bics,2)","#if= "&amp;'[11]Peer Sheet'!$AE$2&amp;"","#Peer = "&amp;'[11]Peer Sheet'!$AE$3&amp;""),H1748)))</f>
        <v>#REF!</v>
      </c>
      <c r="M1748" s="28" t="e">
        <f>IF(#REF!="","",IF(D1748="","",IF(#REF!="Yes",_xll.BQL.Query(#REF!&amp;"get(dropna(matches(groupcut(#G,by=#peer,n=10),long_comp_name().value == value(long_comp_name().value,['"&amp;D1748&amp;"']).value),true)) for(members('besgcov index'))","#asof",_xll.BQL.Date(#REF!),"#4 = classification_name(bics,4)","#3 = classification_name(bics,3)","#2 = classification_name(bics,2)","#if= "&amp;'[11]Peer Sheet'!$AE$2&amp;"","#Peer = "&amp;'[11]Peer Sheet'!$AE$3&amp;""),I1748)))</f>
        <v>#REF!</v>
      </c>
    </row>
    <row r="1749" spans="11:13">
      <c r="K1749" s="28" t="e">
        <f>IF(#REF!="","",IF(D1749="","",IFERROR(IF(#REF!="Yes",_xll.BQL.Query(#REF!&amp;"get(dropna(matches(groupcut(#E,by=#peer,n=10),long_comp_name().value == value(long_comp_name().value,['"&amp;D1749&amp;"']).value),true)) for(members('besgcov index'))","#asof",_xll.BQL.Date(#REF!),"#4 = classification_name(bics,4)","#3 = classification_name(bics,3)","#2 = classification_name(bics,2)","#if= "&amp;'[11]Peer Sheet'!$AE$2&amp;"","#Peer = "&amp;'[11]Peer Sheet'!$AE$3&amp;""),G1749)*1,"-")))</f>
        <v>#REF!</v>
      </c>
      <c r="L1749" s="28" t="e">
        <f>IF(#REF!="","",IF(D1749="","",IF(#REF!="Yes",_xll.BQL.Query(#REF!&amp;"get(dropna(matches(groupcut(#S,by=#peer,n=10),long_comp_name().value == value(long_comp_name().value,['"&amp;D1749&amp;"']).value),true)) for(members('besgcov index'))","#asof",_xll.BQL.Date(#REF!),"#4 = classification_name(bics,4)","#3 = classification_name(bics,3)","#2 = classification_name(bics,2)","#if= "&amp;'[11]Peer Sheet'!$AE$2&amp;"","#Peer = "&amp;'[11]Peer Sheet'!$AE$3&amp;""),H1749)))</f>
        <v>#REF!</v>
      </c>
      <c r="M1749" s="28" t="e">
        <f>IF(#REF!="","",IF(D1749="","",IF(#REF!="Yes",_xll.BQL.Query(#REF!&amp;"get(dropna(matches(groupcut(#G,by=#peer,n=10),long_comp_name().value == value(long_comp_name().value,['"&amp;D1749&amp;"']).value),true)) for(members('besgcov index'))","#asof",_xll.BQL.Date(#REF!),"#4 = classification_name(bics,4)","#3 = classification_name(bics,3)","#2 = classification_name(bics,2)","#if= "&amp;'[11]Peer Sheet'!$AE$2&amp;"","#Peer = "&amp;'[11]Peer Sheet'!$AE$3&amp;""),I1749)))</f>
        <v>#REF!</v>
      </c>
    </row>
    <row r="1750" spans="11:13">
      <c r="K1750" s="28" t="e">
        <f>IF(#REF!="","",IF(D1750="","",IFERROR(IF(#REF!="Yes",_xll.BQL.Query(#REF!&amp;"get(dropna(matches(groupcut(#E,by=#peer,n=10),long_comp_name().value == value(long_comp_name().value,['"&amp;D1750&amp;"']).value),true)) for(members('besgcov index'))","#asof",_xll.BQL.Date(#REF!),"#4 = classification_name(bics,4)","#3 = classification_name(bics,3)","#2 = classification_name(bics,2)","#if= "&amp;'[11]Peer Sheet'!$AE$2&amp;"","#Peer = "&amp;'[11]Peer Sheet'!$AE$3&amp;""),G1750)*1,"-")))</f>
        <v>#REF!</v>
      </c>
      <c r="L1750" s="28" t="e">
        <f>IF(#REF!="","",IF(D1750="","",IF(#REF!="Yes",_xll.BQL.Query(#REF!&amp;"get(dropna(matches(groupcut(#S,by=#peer,n=10),long_comp_name().value == value(long_comp_name().value,['"&amp;D1750&amp;"']).value),true)) for(members('besgcov index'))","#asof",_xll.BQL.Date(#REF!),"#4 = classification_name(bics,4)","#3 = classification_name(bics,3)","#2 = classification_name(bics,2)","#if= "&amp;'[11]Peer Sheet'!$AE$2&amp;"","#Peer = "&amp;'[11]Peer Sheet'!$AE$3&amp;""),H1750)))</f>
        <v>#REF!</v>
      </c>
      <c r="M1750" s="28" t="e">
        <f>IF(#REF!="","",IF(D1750="","",IF(#REF!="Yes",_xll.BQL.Query(#REF!&amp;"get(dropna(matches(groupcut(#G,by=#peer,n=10),long_comp_name().value == value(long_comp_name().value,['"&amp;D1750&amp;"']).value),true)) for(members('besgcov index'))","#asof",_xll.BQL.Date(#REF!),"#4 = classification_name(bics,4)","#3 = classification_name(bics,3)","#2 = classification_name(bics,2)","#if= "&amp;'[11]Peer Sheet'!$AE$2&amp;"","#Peer = "&amp;'[11]Peer Sheet'!$AE$3&amp;""),I1750)))</f>
        <v>#REF!</v>
      </c>
    </row>
    <row r="1751" spans="11:13">
      <c r="K1751" s="28" t="e">
        <f>IF(#REF!="","",IF(D1751="","",IFERROR(IF(#REF!="Yes",_xll.BQL.Query(#REF!&amp;"get(dropna(matches(groupcut(#E,by=#peer,n=10),long_comp_name().value == value(long_comp_name().value,['"&amp;D1751&amp;"']).value),true)) for(members('besgcov index'))","#asof",_xll.BQL.Date(#REF!),"#4 = classification_name(bics,4)","#3 = classification_name(bics,3)","#2 = classification_name(bics,2)","#if= "&amp;'[11]Peer Sheet'!$AE$2&amp;"","#Peer = "&amp;'[11]Peer Sheet'!$AE$3&amp;""),G1751)*1,"-")))</f>
        <v>#REF!</v>
      </c>
      <c r="L1751" s="28" t="e">
        <f>IF(#REF!="","",IF(D1751="","",IF(#REF!="Yes",_xll.BQL.Query(#REF!&amp;"get(dropna(matches(groupcut(#S,by=#peer,n=10),long_comp_name().value == value(long_comp_name().value,['"&amp;D1751&amp;"']).value),true)) for(members('besgcov index'))","#asof",_xll.BQL.Date(#REF!),"#4 = classification_name(bics,4)","#3 = classification_name(bics,3)","#2 = classification_name(bics,2)","#if= "&amp;'[11]Peer Sheet'!$AE$2&amp;"","#Peer = "&amp;'[11]Peer Sheet'!$AE$3&amp;""),H1751)))</f>
        <v>#REF!</v>
      </c>
      <c r="M1751" s="28" t="e">
        <f>IF(#REF!="","",IF(D1751="","",IF(#REF!="Yes",_xll.BQL.Query(#REF!&amp;"get(dropna(matches(groupcut(#G,by=#peer,n=10),long_comp_name().value == value(long_comp_name().value,['"&amp;D1751&amp;"']).value),true)) for(members('besgcov index'))","#asof",_xll.BQL.Date(#REF!),"#4 = classification_name(bics,4)","#3 = classification_name(bics,3)","#2 = classification_name(bics,2)","#if= "&amp;'[11]Peer Sheet'!$AE$2&amp;"","#Peer = "&amp;'[11]Peer Sheet'!$AE$3&amp;""),I1751)))</f>
        <v>#REF!</v>
      </c>
    </row>
    <row r="1752" spans="11:13">
      <c r="K1752" s="28" t="e">
        <f>IF(#REF!="","",IF(D1752="","",IFERROR(IF(#REF!="Yes",_xll.BQL.Query(#REF!&amp;"get(dropna(matches(groupcut(#E,by=#peer,n=10),long_comp_name().value == value(long_comp_name().value,['"&amp;D1752&amp;"']).value),true)) for(members('besgcov index'))","#asof",_xll.BQL.Date(#REF!),"#4 = classification_name(bics,4)","#3 = classification_name(bics,3)","#2 = classification_name(bics,2)","#if= "&amp;'[11]Peer Sheet'!$AE$2&amp;"","#Peer = "&amp;'[11]Peer Sheet'!$AE$3&amp;""),G1752)*1,"-")))</f>
        <v>#REF!</v>
      </c>
      <c r="L1752" s="28" t="e">
        <f>IF(#REF!="","",IF(D1752="","",IF(#REF!="Yes",_xll.BQL.Query(#REF!&amp;"get(dropna(matches(groupcut(#S,by=#peer,n=10),long_comp_name().value == value(long_comp_name().value,['"&amp;D1752&amp;"']).value),true)) for(members('besgcov index'))","#asof",_xll.BQL.Date(#REF!),"#4 = classification_name(bics,4)","#3 = classification_name(bics,3)","#2 = classification_name(bics,2)","#if= "&amp;'[11]Peer Sheet'!$AE$2&amp;"","#Peer = "&amp;'[11]Peer Sheet'!$AE$3&amp;""),H1752)))</f>
        <v>#REF!</v>
      </c>
      <c r="M1752" s="28" t="e">
        <f>IF(#REF!="","",IF(D1752="","",IF(#REF!="Yes",_xll.BQL.Query(#REF!&amp;"get(dropna(matches(groupcut(#G,by=#peer,n=10),long_comp_name().value == value(long_comp_name().value,['"&amp;D1752&amp;"']).value),true)) for(members('besgcov index'))","#asof",_xll.BQL.Date(#REF!),"#4 = classification_name(bics,4)","#3 = classification_name(bics,3)","#2 = classification_name(bics,2)","#if= "&amp;'[11]Peer Sheet'!$AE$2&amp;"","#Peer = "&amp;'[11]Peer Sheet'!$AE$3&amp;""),I1752)))</f>
        <v>#REF!</v>
      </c>
    </row>
    <row r="1753" spans="11:13">
      <c r="K1753" s="28" t="e">
        <f>IF(#REF!="","",IF(D1753="","",IFERROR(IF(#REF!="Yes",_xll.BQL.Query(#REF!&amp;"get(dropna(matches(groupcut(#E,by=#peer,n=10),long_comp_name().value == value(long_comp_name().value,['"&amp;D1753&amp;"']).value),true)) for(members('besgcov index'))","#asof",_xll.BQL.Date(#REF!),"#4 = classification_name(bics,4)","#3 = classification_name(bics,3)","#2 = classification_name(bics,2)","#if= "&amp;'[11]Peer Sheet'!$AE$2&amp;"","#Peer = "&amp;'[11]Peer Sheet'!$AE$3&amp;""),G1753)*1,"-")))</f>
        <v>#REF!</v>
      </c>
      <c r="L1753" s="28" t="e">
        <f>IF(#REF!="","",IF(D1753="","",IF(#REF!="Yes",_xll.BQL.Query(#REF!&amp;"get(dropna(matches(groupcut(#S,by=#peer,n=10),long_comp_name().value == value(long_comp_name().value,['"&amp;D1753&amp;"']).value),true)) for(members('besgcov index'))","#asof",_xll.BQL.Date(#REF!),"#4 = classification_name(bics,4)","#3 = classification_name(bics,3)","#2 = classification_name(bics,2)","#if= "&amp;'[11]Peer Sheet'!$AE$2&amp;"","#Peer = "&amp;'[11]Peer Sheet'!$AE$3&amp;""),H1753)))</f>
        <v>#REF!</v>
      </c>
      <c r="M1753" s="28" t="e">
        <f>IF(#REF!="","",IF(D1753="","",IF(#REF!="Yes",_xll.BQL.Query(#REF!&amp;"get(dropna(matches(groupcut(#G,by=#peer,n=10),long_comp_name().value == value(long_comp_name().value,['"&amp;D1753&amp;"']).value),true)) for(members('besgcov index'))","#asof",_xll.BQL.Date(#REF!),"#4 = classification_name(bics,4)","#3 = classification_name(bics,3)","#2 = classification_name(bics,2)","#if= "&amp;'[11]Peer Sheet'!$AE$2&amp;"","#Peer = "&amp;'[11]Peer Sheet'!$AE$3&amp;""),I1753)))</f>
        <v>#REF!</v>
      </c>
    </row>
    <row r="1754" spans="11:13">
      <c r="K1754" s="28" t="e">
        <f>IF(#REF!="","",IF(D1754="","",IFERROR(IF(#REF!="Yes",_xll.BQL.Query(#REF!&amp;"get(dropna(matches(groupcut(#E,by=#peer,n=10),long_comp_name().value == value(long_comp_name().value,['"&amp;D1754&amp;"']).value),true)) for(members('besgcov index'))","#asof",_xll.BQL.Date(#REF!),"#4 = classification_name(bics,4)","#3 = classification_name(bics,3)","#2 = classification_name(bics,2)","#if= "&amp;'[11]Peer Sheet'!$AE$2&amp;"","#Peer = "&amp;'[11]Peer Sheet'!$AE$3&amp;""),G1754)*1,"-")))</f>
        <v>#REF!</v>
      </c>
      <c r="L1754" s="28" t="e">
        <f>IF(#REF!="","",IF(D1754="","",IF(#REF!="Yes",_xll.BQL.Query(#REF!&amp;"get(dropna(matches(groupcut(#S,by=#peer,n=10),long_comp_name().value == value(long_comp_name().value,['"&amp;D1754&amp;"']).value),true)) for(members('besgcov index'))","#asof",_xll.BQL.Date(#REF!),"#4 = classification_name(bics,4)","#3 = classification_name(bics,3)","#2 = classification_name(bics,2)","#if= "&amp;'[11]Peer Sheet'!$AE$2&amp;"","#Peer = "&amp;'[11]Peer Sheet'!$AE$3&amp;""),H1754)))</f>
        <v>#REF!</v>
      </c>
      <c r="M1754" s="28" t="e">
        <f>IF(#REF!="","",IF(D1754="","",IF(#REF!="Yes",_xll.BQL.Query(#REF!&amp;"get(dropna(matches(groupcut(#G,by=#peer,n=10),long_comp_name().value == value(long_comp_name().value,['"&amp;D1754&amp;"']).value),true)) for(members('besgcov index'))","#asof",_xll.BQL.Date(#REF!),"#4 = classification_name(bics,4)","#3 = classification_name(bics,3)","#2 = classification_name(bics,2)","#if= "&amp;'[11]Peer Sheet'!$AE$2&amp;"","#Peer = "&amp;'[11]Peer Sheet'!$AE$3&amp;""),I1754)))</f>
        <v>#REF!</v>
      </c>
    </row>
    <row r="1755" spans="11:13">
      <c r="K1755" s="28" t="e">
        <f>IF(#REF!="","",IF(D1755="","",IFERROR(IF(#REF!="Yes",_xll.BQL.Query(#REF!&amp;"get(dropna(matches(groupcut(#E,by=#peer,n=10),long_comp_name().value == value(long_comp_name().value,['"&amp;D1755&amp;"']).value),true)) for(members('besgcov index'))","#asof",_xll.BQL.Date(#REF!),"#4 = classification_name(bics,4)","#3 = classification_name(bics,3)","#2 = classification_name(bics,2)","#if= "&amp;'[11]Peer Sheet'!$AE$2&amp;"","#Peer = "&amp;'[11]Peer Sheet'!$AE$3&amp;""),G1755)*1,"-")))</f>
        <v>#REF!</v>
      </c>
      <c r="L1755" s="28" t="e">
        <f>IF(#REF!="","",IF(D1755="","",IF(#REF!="Yes",_xll.BQL.Query(#REF!&amp;"get(dropna(matches(groupcut(#S,by=#peer,n=10),long_comp_name().value == value(long_comp_name().value,['"&amp;D1755&amp;"']).value),true)) for(members('besgcov index'))","#asof",_xll.BQL.Date(#REF!),"#4 = classification_name(bics,4)","#3 = classification_name(bics,3)","#2 = classification_name(bics,2)","#if= "&amp;'[11]Peer Sheet'!$AE$2&amp;"","#Peer = "&amp;'[11]Peer Sheet'!$AE$3&amp;""),H1755)))</f>
        <v>#REF!</v>
      </c>
      <c r="M1755" s="28" t="e">
        <f>IF(#REF!="","",IF(D1755="","",IF(#REF!="Yes",_xll.BQL.Query(#REF!&amp;"get(dropna(matches(groupcut(#G,by=#peer,n=10),long_comp_name().value == value(long_comp_name().value,['"&amp;D1755&amp;"']).value),true)) for(members('besgcov index'))","#asof",_xll.BQL.Date(#REF!),"#4 = classification_name(bics,4)","#3 = classification_name(bics,3)","#2 = classification_name(bics,2)","#if= "&amp;'[11]Peer Sheet'!$AE$2&amp;"","#Peer = "&amp;'[11]Peer Sheet'!$AE$3&amp;""),I1755)))</f>
        <v>#REF!</v>
      </c>
    </row>
    <row r="1756" spans="11:13">
      <c r="K1756" s="28" t="e">
        <f>IF(#REF!="","",IF(D1756="","",IFERROR(IF(#REF!="Yes",_xll.BQL.Query(#REF!&amp;"get(dropna(matches(groupcut(#E,by=#peer,n=10),long_comp_name().value == value(long_comp_name().value,['"&amp;D1756&amp;"']).value),true)) for(members('besgcov index'))","#asof",_xll.BQL.Date(#REF!),"#4 = classification_name(bics,4)","#3 = classification_name(bics,3)","#2 = classification_name(bics,2)","#if= "&amp;'[11]Peer Sheet'!$AE$2&amp;"","#Peer = "&amp;'[11]Peer Sheet'!$AE$3&amp;""),G1756)*1,"-")))</f>
        <v>#REF!</v>
      </c>
      <c r="L1756" s="28" t="e">
        <f>IF(#REF!="","",IF(D1756="","",IF(#REF!="Yes",_xll.BQL.Query(#REF!&amp;"get(dropna(matches(groupcut(#S,by=#peer,n=10),long_comp_name().value == value(long_comp_name().value,['"&amp;D1756&amp;"']).value),true)) for(members('besgcov index'))","#asof",_xll.BQL.Date(#REF!),"#4 = classification_name(bics,4)","#3 = classification_name(bics,3)","#2 = classification_name(bics,2)","#if= "&amp;'[11]Peer Sheet'!$AE$2&amp;"","#Peer = "&amp;'[11]Peer Sheet'!$AE$3&amp;""),H1756)))</f>
        <v>#REF!</v>
      </c>
      <c r="M1756" s="28" t="e">
        <f>IF(#REF!="","",IF(D1756="","",IF(#REF!="Yes",_xll.BQL.Query(#REF!&amp;"get(dropna(matches(groupcut(#G,by=#peer,n=10),long_comp_name().value == value(long_comp_name().value,['"&amp;D1756&amp;"']).value),true)) for(members('besgcov index'))","#asof",_xll.BQL.Date(#REF!),"#4 = classification_name(bics,4)","#3 = classification_name(bics,3)","#2 = classification_name(bics,2)","#if= "&amp;'[11]Peer Sheet'!$AE$2&amp;"","#Peer = "&amp;'[11]Peer Sheet'!$AE$3&amp;""),I1756)))</f>
        <v>#REF!</v>
      </c>
    </row>
    <row r="1757" spans="11:13">
      <c r="K1757" s="28" t="e">
        <f>IF(#REF!="","",IF(D1757="","",IFERROR(IF(#REF!="Yes",_xll.BQL.Query(#REF!&amp;"get(dropna(matches(groupcut(#E,by=#peer,n=10),long_comp_name().value == value(long_comp_name().value,['"&amp;D1757&amp;"']).value),true)) for(members('besgcov index'))","#asof",_xll.BQL.Date(#REF!),"#4 = classification_name(bics,4)","#3 = classification_name(bics,3)","#2 = classification_name(bics,2)","#if= "&amp;'[11]Peer Sheet'!$AE$2&amp;"","#Peer = "&amp;'[11]Peer Sheet'!$AE$3&amp;""),G1757)*1,"-")))</f>
        <v>#REF!</v>
      </c>
      <c r="L1757" s="28" t="e">
        <f>IF(#REF!="","",IF(D1757="","",IF(#REF!="Yes",_xll.BQL.Query(#REF!&amp;"get(dropna(matches(groupcut(#S,by=#peer,n=10),long_comp_name().value == value(long_comp_name().value,['"&amp;D1757&amp;"']).value),true)) for(members('besgcov index'))","#asof",_xll.BQL.Date(#REF!),"#4 = classification_name(bics,4)","#3 = classification_name(bics,3)","#2 = classification_name(bics,2)","#if= "&amp;'[11]Peer Sheet'!$AE$2&amp;"","#Peer = "&amp;'[11]Peer Sheet'!$AE$3&amp;""),H1757)))</f>
        <v>#REF!</v>
      </c>
      <c r="M1757" s="28" t="e">
        <f>IF(#REF!="","",IF(D1757="","",IF(#REF!="Yes",_xll.BQL.Query(#REF!&amp;"get(dropna(matches(groupcut(#G,by=#peer,n=10),long_comp_name().value == value(long_comp_name().value,['"&amp;D1757&amp;"']).value),true)) for(members('besgcov index'))","#asof",_xll.BQL.Date(#REF!),"#4 = classification_name(bics,4)","#3 = classification_name(bics,3)","#2 = classification_name(bics,2)","#if= "&amp;'[11]Peer Sheet'!$AE$2&amp;"","#Peer = "&amp;'[11]Peer Sheet'!$AE$3&amp;""),I1757)))</f>
        <v>#REF!</v>
      </c>
    </row>
    <row r="1758" spans="11:13">
      <c r="K1758" s="28" t="e">
        <f>IF(#REF!="","",IF(D1758="","",IFERROR(IF(#REF!="Yes",_xll.BQL.Query(#REF!&amp;"get(dropna(matches(groupcut(#E,by=#peer,n=10),long_comp_name().value == value(long_comp_name().value,['"&amp;D1758&amp;"']).value),true)) for(members('besgcov index'))","#asof",_xll.BQL.Date(#REF!),"#4 = classification_name(bics,4)","#3 = classification_name(bics,3)","#2 = classification_name(bics,2)","#if= "&amp;'[11]Peer Sheet'!$AE$2&amp;"","#Peer = "&amp;'[11]Peer Sheet'!$AE$3&amp;""),G1758)*1,"-")))</f>
        <v>#REF!</v>
      </c>
      <c r="L1758" s="28" t="e">
        <f>IF(#REF!="","",IF(D1758="","",IF(#REF!="Yes",_xll.BQL.Query(#REF!&amp;"get(dropna(matches(groupcut(#S,by=#peer,n=10),long_comp_name().value == value(long_comp_name().value,['"&amp;D1758&amp;"']).value),true)) for(members('besgcov index'))","#asof",_xll.BQL.Date(#REF!),"#4 = classification_name(bics,4)","#3 = classification_name(bics,3)","#2 = classification_name(bics,2)","#if= "&amp;'[11]Peer Sheet'!$AE$2&amp;"","#Peer = "&amp;'[11]Peer Sheet'!$AE$3&amp;""),H1758)))</f>
        <v>#REF!</v>
      </c>
      <c r="M1758" s="28" t="e">
        <f>IF(#REF!="","",IF(D1758="","",IF(#REF!="Yes",_xll.BQL.Query(#REF!&amp;"get(dropna(matches(groupcut(#G,by=#peer,n=10),long_comp_name().value == value(long_comp_name().value,['"&amp;D1758&amp;"']).value),true)) for(members('besgcov index'))","#asof",_xll.BQL.Date(#REF!),"#4 = classification_name(bics,4)","#3 = classification_name(bics,3)","#2 = classification_name(bics,2)","#if= "&amp;'[11]Peer Sheet'!$AE$2&amp;"","#Peer = "&amp;'[11]Peer Sheet'!$AE$3&amp;""),I1758)))</f>
        <v>#REF!</v>
      </c>
    </row>
    <row r="1759" spans="11:13">
      <c r="K1759" s="28" t="e">
        <f>IF(#REF!="","",IF(D1759="","",IFERROR(IF(#REF!="Yes",_xll.BQL.Query(#REF!&amp;"get(dropna(matches(groupcut(#E,by=#peer,n=10),long_comp_name().value == value(long_comp_name().value,['"&amp;D1759&amp;"']).value),true)) for(members('besgcov index'))","#asof",_xll.BQL.Date(#REF!),"#4 = classification_name(bics,4)","#3 = classification_name(bics,3)","#2 = classification_name(bics,2)","#if= "&amp;'[11]Peer Sheet'!$AE$2&amp;"","#Peer = "&amp;'[11]Peer Sheet'!$AE$3&amp;""),G1759)*1,"-")))</f>
        <v>#REF!</v>
      </c>
      <c r="L1759" s="28" t="e">
        <f>IF(#REF!="","",IF(D1759="","",IF(#REF!="Yes",_xll.BQL.Query(#REF!&amp;"get(dropna(matches(groupcut(#S,by=#peer,n=10),long_comp_name().value == value(long_comp_name().value,['"&amp;D1759&amp;"']).value),true)) for(members('besgcov index'))","#asof",_xll.BQL.Date(#REF!),"#4 = classification_name(bics,4)","#3 = classification_name(bics,3)","#2 = classification_name(bics,2)","#if= "&amp;'[11]Peer Sheet'!$AE$2&amp;"","#Peer = "&amp;'[11]Peer Sheet'!$AE$3&amp;""),H1759)))</f>
        <v>#REF!</v>
      </c>
      <c r="M1759" s="28" t="e">
        <f>IF(#REF!="","",IF(D1759="","",IF(#REF!="Yes",_xll.BQL.Query(#REF!&amp;"get(dropna(matches(groupcut(#G,by=#peer,n=10),long_comp_name().value == value(long_comp_name().value,['"&amp;D1759&amp;"']).value),true)) for(members('besgcov index'))","#asof",_xll.BQL.Date(#REF!),"#4 = classification_name(bics,4)","#3 = classification_name(bics,3)","#2 = classification_name(bics,2)","#if= "&amp;'[11]Peer Sheet'!$AE$2&amp;"","#Peer = "&amp;'[11]Peer Sheet'!$AE$3&amp;""),I1759)))</f>
        <v>#REF!</v>
      </c>
    </row>
    <row r="1760" spans="11:13">
      <c r="K1760" s="28" t="e">
        <f>IF(#REF!="","",IF(D1760="","",IFERROR(IF(#REF!="Yes",_xll.BQL.Query(#REF!&amp;"get(dropna(matches(groupcut(#E,by=#peer,n=10),long_comp_name().value == value(long_comp_name().value,['"&amp;D1760&amp;"']).value),true)) for(members('besgcov index'))","#asof",_xll.BQL.Date(#REF!),"#4 = classification_name(bics,4)","#3 = classification_name(bics,3)","#2 = classification_name(bics,2)","#if= "&amp;'[11]Peer Sheet'!$AE$2&amp;"","#Peer = "&amp;'[11]Peer Sheet'!$AE$3&amp;""),G1760)*1,"-")))</f>
        <v>#REF!</v>
      </c>
      <c r="L1760" s="28" t="e">
        <f>IF(#REF!="","",IF(D1760="","",IF(#REF!="Yes",_xll.BQL.Query(#REF!&amp;"get(dropna(matches(groupcut(#S,by=#peer,n=10),long_comp_name().value == value(long_comp_name().value,['"&amp;D1760&amp;"']).value),true)) for(members('besgcov index'))","#asof",_xll.BQL.Date(#REF!),"#4 = classification_name(bics,4)","#3 = classification_name(bics,3)","#2 = classification_name(bics,2)","#if= "&amp;'[11]Peer Sheet'!$AE$2&amp;"","#Peer = "&amp;'[11]Peer Sheet'!$AE$3&amp;""),H1760)))</f>
        <v>#REF!</v>
      </c>
      <c r="M1760" s="28" t="e">
        <f>IF(#REF!="","",IF(D1760="","",IF(#REF!="Yes",_xll.BQL.Query(#REF!&amp;"get(dropna(matches(groupcut(#G,by=#peer,n=10),long_comp_name().value == value(long_comp_name().value,['"&amp;D1760&amp;"']).value),true)) for(members('besgcov index'))","#asof",_xll.BQL.Date(#REF!),"#4 = classification_name(bics,4)","#3 = classification_name(bics,3)","#2 = classification_name(bics,2)","#if= "&amp;'[11]Peer Sheet'!$AE$2&amp;"","#Peer = "&amp;'[11]Peer Sheet'!$AE$3&amp;""),I1760)))</f>
        <v>#REF!</v>
      </c>
    </row>
    <row r="1761" spans="11:13">
      <c r="K1761" s="28" t="e">
        <f>IF(#REF!="","",IF(D1761="","",IFERROR(IF(#REF!="Yes",_xll.BQL.Query(#REF!&amp;"get(dropna(matches(groupcut(#E,by=#peer,n=10),long_comp_name().value == value(long_comp_name().value,['"&amp;D1761&amp;"']).value),true)) for(members('besgcov index'))","#asof",_xll.BQL.Date(#REF!),"#4 = classification_name(bics,4)","#3 = classification_name(bics,3)","#2 = classification_name(bics,2)","#if= "&amp;'[11]Peer Sheet'!$AE$2&amp;"","#Peer = "&amp;'[11]Peer Sheet'!$AE$3&amp;""),G1761)*1,"-")))</f>
        <v>#REF!</v>
      </c>
      <c r="L1761" s="28" t="e">
        <f>IF(#REF!="","",IF(D1761="","",IF(#REF!="Yes",_xll.BQL.Query(#REF!&amp;"get(dropna(matches(groupcut(#S,by=#peer,n=10),long_comp_name().value == value(long_comp_name().value,['"&amp;D1761&amp;"']).value),true)) for(members('besgcov index'))","#asof",_xll.BQL.Date(#REF!),"#4 = classification_name(bics,4)","#3 = classification_name(bics,3)","#2 = classification_name(bics,2)","#if= "&amp;'[11]Peer Sheet'!$AE$2&amp;"","#Peer = "&amp;'[11]Peer Sheet'!$AE$3&amp;""),H1761)))</f>
        <v>#REF!</v>
      </c>
      <c r="M1761" s="28" t="e">
        <f>IF(#REF!="","",IF(D1761="","",IF(#REF!="Yes",_xll.BQL.Query(#REF!&amp;"get(dropna(matches(groupcut(#G,by=#peer,n=10),long_comp_name().value == value(long_comp_name().value,['"&amp;D1761&amp;"']).value),true)) for(members('besgcov index'))","#asof",_xll.BQL.Date(#REF!),"#4 = classification_name(bics,4)","#3 = classification_name(bics,3)","#2 = classification_name(bics,2)","#if= "&amp;'[11]Peer Sheet'!$AE$2&amp;"","#Peer = "&amp;'[11]Peer Sheet'!$AE$3&amp;""),I1761)))</f>
        <v>#REF!</v>
      </c>
    </row>
    <row r="1762" spans="11:13">
      <c r="K1762" s="28" t="e">
        <f>IF(#REF!="","",IF(D1762="","",IFERROR(IF(#REF!="Yes",_xll.BQL.Query(#REF!&amp;"get(dropna(matches(groupcut(#E,by=#peer,n=10),long_comp_name().value == value(long_comp_name().value,['"&amp;D1762&amp;"']).value),true)) for(members('besgcov index'))","#asof",_xll.BQL.Date(#REF!),"#4 = classification_name(bics,4)","#3 = classification_name(bics,3)","#2 = classification_name(bics,2)","#if= "&amp;'[11]Peer Sheet'!$AE$2&amp;"","#Peer = "&amp;'[11]Peer Sheet'!$AE$3&amp;""),G1762)*1,"-")))</f>
        <v>#REF!</v>
      </c>
      <c r="L1762" s="28" t="e">
        <f>IF(#REF!="","",IF(D1762="","",IF(#REF!="Yes",_xll.BQL.Query(#REF!&amp;"get(dropna(matches(groupcut(#S,by=#peer,n=10),long_comp_name().value == value(long_comp_name().value,['"&amp;D1762&amp;"']).value),true)) for(members('besgcov index'))","#asof",_xll.BQL.Date(#REF!),"#4 = classification_name(bics,4)","#3 = classification_name(bics,3)","#2 = classification_name(bics,2)","#if= "&amp;'[11]Peer Sheet'!$AE$2&amp;"","#Peer = "&amp;'[11]Peer Sheet'!$AE$3&amp;""),H1762)))</f>
        <v>#REF!</v>
      </c>
      <c r="M1762" s="28" t="e">
        <f>IF(#REF!="","",IF(D1762="","",IF(#REF!="Yes",_xll.BQL.Query(#REF!&amp;"get(dropna(matches(groupcut(#G,by=#peer,n=10),long_comp_name().value == value(long_comp_name().value,['"&amp;D1762&amp;"']).value),true)) for(members('besgcov index'))","#asof",_xll.BQL.Date(#REF!),"#4 = classification_name(bics,4)","#3 = classification_name(bics,3)","#2 = classification_name(bics,2)","#if= "&amp;'[11]Peer Sheet'!$AE$2&amp;"","#Peer = "&amp;'[11]Peer Sheet'!$AE$3&amp;""),I1762)))</f>
        <v>#REF!</v>
      </c>
    </row>
    <row r="1763" spans="11:13">
      <c r="K1763" s="28" t="e">
        <f>IF(#REF!="","",IF(D1763="","",IFERROR(IF(#REF!="Yes",_xll.BQL.Query(#REF!&amp;"get(dropna(matches(groupcut(#E,by=#peer,n=10),long_comp_name().value == value(long_comp_name().value,['"&amp;D1763&amp;"']).value),true)) for(members('besgcov index'))","#asof",_xll.BQL.Date(#REF!),"#4 = classification_name(bics,4)","#3 = classification_name(bics,3)","#2 = classification_name(bics,2)","#if= "&amp;'[11]Peer Sheet'!$AE$2&amp;"","#Peer = "&amp;'[11]Peer Sheet'!$AE$3&amp;""),G1763)*1,"-")))</f>
        <v>#REF!</v>
      </c>
      <c r="L1763" s="28" t="e">
        <f>IF(#REF!="","",IF(D1763="","",IF(#REF!="Yes",_xll.BQL.Query(#REF!&amp;"get(dropna(matches(groupcut(#S,by=#peer,n=10),long_comp_name().value == value(long_comp_name().value,['"&amp;D1763&amp;"']).value),true)) for(members('besgcov index'))","#asof",_xll.BQL.Date(#REF!),"#4 = classification_name(bics,4)","#3 = classification_name(bics,3)","#2 = classification_name(bics,2)","#if= "&amp;'[11]Peer Sheet'!$AE$2&amp;"","#Peer = "&amp;'[11]Peer Sheet'!$AE$3&amp;""),H1763)))</f>
        <v>#REF!</v>
      </c>
      <c r="M1763" s="28" t="e">
        <f>IF(#REF!="","",IF(D1763="","",IF(#REF!="Yes",_xll.BQL.Query(#REF!&amp;"get(dropna(matches(groupcut(#G,by=#peer,n=10),long_comp_name().value == value(long_comp_name().value,['"&amp;D1763&amp;"']).value),true)) for(members('besgcov index'))","#asof",_xll.BQL.Date(#REF!),"#4 = classification_name(bics,4)","#3 = classification_name(bics,3)","#2 = classification_name(bics,2)","#if= "&amp;'[11]Peer Sheet'!$AE$2&amp;"","#Peer = "&amp;'[11]Peer Sheet'!$AE$3&amp;""),I1763)))</f>
        <v>#REF!</v>
      </c>
    </row>
    <row r="1764" spans="11:13">
      <c r="K1764" s="28" t="e">
        <f>IF(#REF!="","",IF(D1764="","",IFERROR(IF(#REF!="Yes",_xll.BQL.Query(#REF!&amp;"get(dropna(matches(groupcut(#E,by=#peer,n=10),long_comp_name().value == value(long_comp_name().value,['"&amp;D1764&amp;"']).value),true)) for(members('besgcov index'))","#asof",_xll.BQL.Date(#REF!),"#4 = classification_name(bics,4)","#3 = classification_name(bics,3)","#2 = classification_name(bics,2)","#if= "&amp;'[11]Peer Sheet'!$AE$2&amp;"","#Peer = "&amp;'[11]Peer Sheet'!$AE$3&amp;""),G1764)*1,"-")))</f>
        <v>#REF!</v>
      </c>
      <c r="L1764" s="28" t="e">
        <f>IF(#REF!="","",IF(D1764="","",IF(#REF!="Yes",_xll.BQL.Query(#REF!&amp;"get(dropna(matches(groupcut(#S,by=#peer,n=10),long_comp_name().value == value(long_comp_name().value,['"&amp;D1764&amp;"']).value),true)) for(members('besgcov index'))","#asof",_xll.BQL.Date(#REF!),"#4 = classification_name(bics,4)","#3 = classification_name(bics,3)","#2 = classification_name(bics,2)","#if= "&amp;'[11]Peer Sheet'!$AE$2&amp;"","#Peer = "&amp;'[11]Peer Sheet'!$AE$3&amp;""),H1764)))</f>
        <v>#REF!</v>
      </c>
      <c r="M1764" s="28" t="e">
        <f>IF(#REF!="","",IF(D1764="","",IF(#REF!="Yes",_xll.BQL.Query(#REF!&amp;"get(dropna(matches(groupcut(#G,by=#peer,n=10),long_comp_name().value == value(long_comp_name().value,['"&amp;D1764&amp;"']).value),true)) for(members('besgcov index'))","#asof",_xll.BQL.Date(#REF!),"#4 = classification_name(bics,4)","#3 = classification_name(bics,3)","#2 = classification_name(bics,2)","#if= "&amp;'[11]Peer Sheet'!$AE$2&amp;"","#Peer = "&amp;'[11]Peer Sheet'!$AE$3&amp;""),I1764)))</f>
        <v>#REF!</v>
      </c>
    </row>
    <row r="1765" spans="11:13">
      <c r="K1765" s="28" t="e">
        <f>IF(#REF!="","",IF(D1765="","",IFERROR(IF(#REF!="Yes",_xll.BQL.Query(#REF!&amp;"get(dropna(matches(groupcut(#E,by=#peer,n=10),long_comp_name().value == value(long_comp_name().value,['"&amp;D1765&amp;"']).value),true)) for(members('besgcov index'))","#asof",_xll.BQL.Date(#REF!),"#4 = classification_name(bics,4)","#3 = classification_name(bics,3)","#2 = classification_name(bics,2)","#if= "&amp;'[11]Peer Sheet'!$AE$2&amp;"","#Peer = "&amp;'[11]Peer Sheet'!$AE$3&amp;""),G1765)*1,"-")))</f>
        <v>#REF!</v>
      </c>
      <c r="L1765" s="28" t="e">
        <f>IF(#REF!="","",IF(D1765="","",IF(#REF!="Yes",_xll.BQL.Query(#REF!&amp;"get(dropna(matches(groupcut(#S,by=#peer,n=10),long_comp_name().value == value(long_comp_name().value,['"&amp;D1765&amp;"']).value),true)) for(members('besgcov index'))","#asof",_xll.BQL.Date(#REF!),"#4 = classification_name(bics,4)","#3 = classification_name(bics,3)","#2 = classification_name(bics,2)","#if= "&amp;'[11]Peer Sheet'!$AE$2&amp;"","#Peer = "&amp;'[11]Peer Sheet'!$AE$3&amp;""),H1765)))</f>
        <v>#REF!</v>
      </c>
      <c r="M1765" s="28" t="e">
        <f>IF(#REF!="","",IF(D1765="","",IF(#REF!="Yes",_xll.BQL.Query(#REF!&amp;"get(dropna(matches(groupcut(#G,by=#peer,n=10),long_comp_name().value == value(long_comp_name().value,['"&amp;D1765&amp;"']).value),true)) for(members('besgcov index'))","#asof",_xll.BQL.Date(#REF!),"#4 = classification_name(bics,4)","#3 = classification_name(bics,3)","#2 = classification_name(bics,2)","#if= "&amp;'[11]Peer Sheet'!$AE$2&amp;"","#Peer = "&amp;'[11]Peer Sheet'!$AE$3&amp;""),I1765)))</f>
        <v>#REF!</v>
      </c>
    </row>
    <row r="1766" spans="11:13">
      <c r="K1766" s="28" t="e">
        <f>IF(#REF!="","",IF(D1766="","",IFERROR(IF(#REF!="Yes",_xll.BQL.Query(#REF!&amp;"get(dropna(matches(groupcut(#E,by=#peer,n=10),long_comp_name().value == value(long_comp_name().value,['"&amp;D1766&amp;"']).value),true)) for(members('besgcov index'))","#asof",_xll.BQL.Date(#REF!),"#4 = classification_name(bics,4)","#3 = classification_name(bics,3)","#2 = classification_name(bics,2)","#if= "&amp;'[11]Peer Sheet'!$AE$2&amp;"","#Peer = "&amp;'[11]Peer Sheet'!$AE$3&amp;""),G1766)*1,"-")))</f>
        <v>#REF!</v>
      </c>
      <c r="L1766" s="28" t="e">
        <f>IF(#REF!="","",IF(D1766="","",IF(#REF!="Yes",_xll.BQL.Query(#REF!&amp;"get(dropna(matches(groupcut(#S,by=#peer,n=10),long_comp_name().value == value(long_comp_name().value,['"&amp;D1766&amp;"']).value),true)) for(members('besgcov index'))","#asof",_xll.BQL.Date(#REF!),"#4 = classification_name(bics,4)","#3 = classification_name(bics,3)","#2 = classification_name(bics,2)","#if= "&amp;'[11]Peer Sheet'!$AE$2&amp;"","#Peer = "&amp;'[11]Peer Sheet'!$AE$3&amp;""),H1766)))</f>
        <v>#REF!</v>
      </c>
      <c r="M1766" s="28" t="e">
        <f>IF(#REF!="","",IF(D1766="","",IF(#REF!="Yes",_xll.BQL.Query(#REF!&amp;"get(dropna(matches(groupcut(#G,by=#peer,n=10),long_comp_name().value == value(long_comp_name().value,['"&amp;D1766&amp;"']).value),true)) for(members('besgcov index'))","#asof",_xll.BQL.Date(#REF!),"#4 = classification_name(bics,4)","#3 = classification_name(bics,3)","#2 = classification_name(bics,2)","#if= "&amp;'[11]Peer Sheet'!$AE$2&amp;"","#Peer = "&amp;'[11]Peer Sheet'!$AE$3&amp;""),I1766)))</f>
        <v>#REF!</v>
      </c>
    </row>
    <row r="1767" spans="11:13">
      <c r="K1767" s="28" t="e">
        <f>IF(#REF!="","",IF(D1767="","",IFERROR(IF(#REF!="Yes",_xll.BQL.Query(#REF!&amp;"get(dropna(matches(groupcut(#E,by=#peer,n=10),long_comp_name().value == value(long_comp_name().value,['"&amp;D1767&amp;"']).value),true)) for(members('besgcov index'))","#asof",_xll.BQL.Date(#REF!),"#4 = classification_name(bics,4)","#3 = classification_name(bics,3)","#2 = classification_name(bics,2)","#if= "&amp;'[11]Peer Sheet'!$AE$2&amp;"","#Peer = "&amp;'[11]Peer Sheet'!$AE$3&amp;""),G1767)*1,"-")))</f>
        <v>#REF!</v>
      </c>
      <c r="L1767" s="28" t="e">
        <f>IF(#REF!="","",IF(D1767="","",IF(#REF!="Yes",_xll.BQL.Query(#REF!&amp;"get(dropna(matches(groupcut(#S,by=#peer,n=10),long_comp_name().value == value(long_comp_name().value,['"&amp;D1767&amp;"']).value),true)) for(members('besgcov index'))","#asof",_xll.BQL.Date(#REF!),"#4 = classification_name(bics,4)","#3 = classification_name(bics,3)","#2 = classification_name(bics,2)","#if= "&amp;'[11]Peer Sheet'!$AE$2&amp;"","#Peer = "&amp;'[11]Peer Sheet'!$AE$3&amp;""),H1767)))</f>
        <v>#REF!</v>
      </c>
      <c r="M1767" s="28" t="e">
        <f>IF(#REF!="","",IF(D1767="","",IF(#REF!="Yes",_xll.BQL.Query(#REF!&amp;"get(dropna(matches(groupcut(#G,by=#peer,n=10),long_comp_name().value == value(long_comp_name().value,['"&amp;D1767&amp;"']).value),true)) for(members('besgcov index'))","#asof",_xll.BQL.Date(#REF!),"#4 = classification_name(bics,4)","#3 = classification_name(bics,3)","#2 = classification_name(bics,2)","#if= "&amp;'[11]Peer Sheet'!$AE$2&amp;"","#Peer = "&amp;'[11]Peer Sheet'!$AE$3&amp;""),I1767)))</f>
        <v>#REF!</v>
      </c>
    </row>
    <row r="1768" spans="11:13">
      <c r="K1768" s="28" t="e">
        <f>IF(#REF!="","",IF(D1768="","",IFERROR(IF(#REF!="Yes",_xll.BQL.Query(#REF!&amp;"get(dropna(matches(groupcut(#E,by=#peer,n=10),long_comp_name().value == value(long_comp_name().value,['"&amp;D1768&amp;"']).value),true)) for(members('besgcov index'))","#asof",_xll.BQL.Date(#REF!),"#4 = classification_name(bics,4)","#3 = classification_name(bics,3)","#2 = classification_name(bics,2)","#if= "&amp;'[11]Peer Sheet'!$AE$2&amp;"","#Peer = "&amp;'[11]Peer Sheet'!$AE$3&amp;""),G1768)*1,"-")))</f>
        <v>#REF!</v>
      </c>
      <c r="L1768" s="28" t="e">
        <f>IF(#REF!="","",IF(D1768="","",IF(#REF!="Yes",_xll.BQL.Query(#REF!&amp;"get(dropna(matches(groupcut(#S,by=#peer,n=10),long_comp_name().value == value(long_comp_name().value,['"&amp;D1768&amp;"']).value),true)) for(members('besgcov index'))","#asof",_xll.BQL.Date(#REF!),"#4 = classification_name(bics,4)","#3 = classification_name(bics,3)","#2 = classification_name(bics,2)","#if= "&amp;'[11]Peer Sheet'!$AE$2&amp;"","#Peer = "&amp;'[11]Peer Sheet'!$AE$3&amp;""),H1768)))</f>
        <v>#REF!</v>
      </c>
      <c r="M1768" s="28" t="e">
        <f>IF(#REF!="","",IF(D1768="","",IF(#REF!="Yes",_xll.BQL.Query(#REF!&amp;"get(dropna(matches(groupcut(#G,by=#peer,n=10),long_comp_name().value == value(long_comp_name().value,['"&amp;D1768&amp;"']).value),true)) for(members('besgcov index'))","#asof",_xll.BQL.Date(#REF!),"#4 = classification_name(bics,4)","#3 = classification_name(bics,3)","#2 = classification_name(bics,2)","#if= "&amp;'[11]Peer Sheet'!$AE$2&amp;"","#Peer = "&amp;'[11]Peer Sheet'!$AE$3&amp;""),I1768)))</f>
        <v>#REF!</v>
      </c>
    </row>
    <row r="1769" spans="11:13">
      <c r="K1769" s="28" t="e">
        <f>IF(#REF!="","",IF(D1769="","",IFERROR(IF(#REF!="Yes",_xll.BQL.Query(#REF!&amp;"get(dropna(matches(groupcut(#E,by=#peer,n=10),long_comp_name().value == value(long_comp_name().value,['"&amp;D1769&amp;"']).value),true)) for(members('besgcov index'))","#asof",_xll.BQL.Date(#REF!),"#4 = classification_name(bics,4)","#3 = classification_name(bics,3)","#2 = classification_name(bics,2)","#if= "&amp;'[11]Peer Sheet'!$AE$2&amp;"","#Peer = "&amp;'[11]Peer Sheet'!$AE$3&amp;""),G1769)*1,"-")))</f>
        <v>#REF!</v>
      </c>
      <c r="L1769" s="28" t="e">
        <f>IF(#REF!="","",IF(D1769="","",IF(#REF!="Yes",_xll.BQL.Query(#REF!&amp;"get(dropna(matches(groupcut(#S,by=#peer,n=10),long_comp_name().value == value(long_comp_name().value,['"&amp;D1769&amp;"']).value),true)) for(members('besgcov index'))","#asof",_xll.BQL.Date(#REF!),"#4 = classification_name(bics,4)","#3 = classification_name(bics,3)","#2 = classification_name(bics,2)","#if= "&amp;'[11]Peer Sheet'!$AE$2&amp;"","#Peer = "&amp;'[11]Peer Sheet'!$AE$3&amp;""),H1769)))</f>
        <v>#REF!</v>
      </c>
      <c r="M1769" s="28" t="e">
        <f>IF(#REF!="","",IF(D1769="","",IF(#REF!="Yes",_xll.BQL.Query(#REF!&amp;"get(dropna(matches(groupcut(#G,by=#peer,n=10),long_comp_name().value == value(long_comp_name().value,['"&amp;D1769&amp;"']).value),true)) for(members('besgcov index'))","#asof",_xll.BQL.Date(#REF!),"#4 = classification_name(bics,4)","#3 = classification_name(bics,3)","#2 = classification_name(bics,2)","#if= "&amp;'[11]Peer Sheet'!$AE$2&amp;"","#Peer = "&amp;'[11]Peer Sheet'!$AE$3&amp;""),I1769)))</f>
        <v>#REF!</v>
      </c>
    </row>
    <row r="1770" spans="11:13">
      <c r="K1770" s="28" t="e">
        <f>IF(#REF!="","",IF(D1770="","",IFERROR(IF(#REF!="Yes",_xll.BQL.Query(#REF!&amp;"get(dropna(matches(groupcut(#E,by=#peer,n=10),long_comp_name().value == value(long_comp_name().value,['"&amp;D1770&amp;"']).value),true)) for(members('besgcov index'))","#asof",_xll.BQL.Date(#REF!),"#4 = classification_name(bics,4)","#3 = classification_name(bics,3)","#2 = classification_name(bics,2)","#if= "&amp;'[11]Peer Sheet'!$AE$2&amp;"","#Peer = "&amp;'[11]Peer Sheet'!$AE$3&amp;""),G1770)*1,"-")))</f>
        <v>#REF!</v>
      </c>
      <c r="L1770" s="28" t="e">
        <f>IF(#REF!="","",IF(D1770="","",IF(#REF!="Yes",_xll.BQL.Query(#REF!&amp;"get(dropna(matches(groupcut(#S,by=#peer,n=10),long_comp_name().value == value(long_comp_name().value,['"&amp;D1770&amp;"']).value),true)) for(members('besgcov index'))","#asof",_xll.BQL.Date(#REF!),"#4 = classification_name(bics,4)","#3 = classification_name(bics,3)","#2 = classification_name(bics,2)","#if= "&amp;'[11]Peer Sheet'!$AE$2&amp;"","#Peer = "&amp;'[11]Peer Sheet'!$AE$3&amp;""),H1770)))</f>
        <v>#REF!</v>
      </c>
      <c r="M1770" s="28" t="e">
        <f>IF(#REF!="","",IF(D1770="","",IF(#REF!="Yes",_xll.BQL.Query(#REF!&amp;"get(dropna(matches(groupcut(#G,by=#peer,n=10),long_comp_name().value == value(long_comp_name().value,['"&amp;D1770&amp;"']).value),true)) for(members('besgcov index'))","#asof",_xll.BQL.Date(#REF!),"#4 = classification_name(bics,4)","#3 = classification_name(bics,3)","#2 = classification_name(bics,2)","#if= "&amp;'[11]Peer Sheet'!$AE$2&amp;"","#Peer = "&amp;'[11]Peer Sheet'!$AE$3&amp;""),I1770)))</f>
        <v>#REF!</v>
      </c>
    </row>
    <row r="1771" spans="11:13">
      <c r="K1771" s="28" t="e">
        <f>IF(#REF!="","",IF(D1771="","",IFERROR(IF(#REF!="Yes",_xll.BQL.Query(#REF!&amp;"get(dropna(matches(groupcut(#E,by=#peer,n=10),long_comp_name().value == value(long_comp_name().value,['"&amp;D1771&amp;"']).value),true)) for(members('besgcov index'))","#asof",_xll.BQL.Date(#REF!),"#4 = classification_name(bics,4)","#3 = classification_name(bics,3)","#2 = classification_name(bics,2)","#if= "&amp;'[11]Peer Sheet'!$AE$2&amp;"","#Peer = "&amp;'[11]Peer Sheet'!$AE$3&amp;""),G1771)*1,"-")))</f>
        <v>#REF!</v>
      </c>
      <c r="L1771" s="28" t="e">
        <f>IF(#REF!="","",IF(D1771="","",IF(#REF!="Yes",_xll.BQL.Query(#REF!&amp;"get(dropna(matches(groupcut(#S,by=#peer,n=10),long_comp_name().value == value(long_comp_name().value,['"&amp;D1771&amp;"']).value),true)) for(members('besgcov index'))","#asof",_xll.BQL.Date(#REF!),"#4 = classification_name(bics,4)","#3 = classification_name(bics,3)","#2 = classification_name(bics,2)","#if= "&amp;'[11]Peer Sheet'!$AE$2&amp;"","#Peer = "&amp;'[11]Peer Sheet'!$AE$3&amp;""),H1771)))</f>
        <v>#REF!</v>
      </c>
      <c r="M1771" s="28" t="e">
        <f>IF(#REF!="","",IF(D1771="","",IF(#REF!="Yes",_xll.BQL.Query(#REF!&amp;"get(dropna(matches(groupcut(#G,by=#peer,n=10),long_comp_name().value == value(long_comp_name().value,['"&amp;D1771&amp;"']).value),true)) for(members('besgcov index'))","#asof",_xll.BQL.Date(#REF!),"#4 = classification_name(bics,4)","#3 = classification_name(bics,3)","#2 = classification_name(bics,2)","#if= "&amp;'[11]Peer Sheet'!$AE$2&amp;"","#Peer = "&amp;'[11]Peer Sheet'!$AE$3&amp;""),I1771)))</f>
        <v>#REF!</v>
      </c>
    </row>
    <row r="1772" spans="11:13">
      <c r="K1772" s="28" t="e">
        <f>IF(#REF!="","",IF(D1772="","",IFERROR(IF(#REF!="Yes",_xll.BQL.Query(#REF!&amp;"get(dropna(matches(groupcut(#E,by=#peer,n=10),long_comp_name().value == value(long_comp_name().value,['"&amp;D1772&amp;"']).value),true)) for(members('besgcov index'))","#asof",_xll.BQL.Date(#REF!),"#4 = classification_name(bics,4)","#3 = classification_name(bics,3)","#2 = classification_name(bics,2)","#if= "&amp;'[11]Peer Sheet'!$AE$2&amp;"","#Peer = "&amp;'[11]Peer Sheet'!$AE$3&amp;""),G1772)*1,"-")))</f>
        <v>#REF!</v>
      </c>
      <c r="L1772" s="28" t="e">
        <f>IF(#REF!="","",IF(D1772="","",IF(#REF!="Yes",_xll.BQL.Query(#REF!&amp;"get(dropna(matches(groupcut(#S,by=#peer,n=10),long_comp_name().value == value(long_comp_name().value,['"&amp;D1772&amp;"']).value),true)) for(members('besgcov index'))","#asof",_xll.BQL.Date(#REF!),"#4 = classification_name(bics,4)","#3 = classification_name(bics,3)","#2 = classification_name(bics,2)","#if= "&amp;'[11]Peer Sheet'!$AE$2&amp;"","#Peer = "&amp;'[11]Peer Sheet'!$AE$3&amp;""),H1772)))</f>
        <v>#REF!</v>
      </c>
      <c r="M1772" s="28" t="e">
        <f>IF(#REF!="","",IF(D1772="","",IF(#REF!="Yes",_xll.BQL.Query(#REF!&amp;"get(dropna(matches(groupcut(#G,by=#peer,n=10),long_comp_name().value == value(long_comp_name().value,['"&amp;D1772&amp;"']).value),true)) for(members('besgcov index'))","#asof",_xll.BQL.Date(#REF!),"#4 = classification_name(bics,4)","#3 = classification_name(bics,3)","#2 = classification_name(bics,2)","#if= "&amp;'[11]Peer Sheet'!$AE$2&amp;"","#Peer = "&amp;'[11]Peer Sheet'!$AE$3&amp;""),I1772)))</f>
        <v>#REF!</v>
      </c>
    </row>
    <row r="1773" spans="11:13">
      <c r="K1773" s="28" t="e">
        <f>IF(#REF!="","",IF(D1773="","",IFERROR(IF(#REF!="Yes",_xll.BQL.Query(#REF!&amp;"get(dropna(matches(groupcut(#E,by=#peer,n=10),long_comp_name().value == value(long_comp_name().value,['"&amp;D1773&amp;"']).value),true)) for(members('besgcov index'))","#asof",_xll.BQL.Date(#REF!),"#4 = classification_name(bics,4)","#3 = classification_name(bics,3)","#2 = classification_name(bics,2)","#if= "&amp;'[11]Peer Sheet'!$AE$2&amp;"","#Peer = "&amp;'[11]Peer Sheet'!$AE$3&amp;""),G1773)*1,"-")))</f>
        <v>#REF!</v>
      </c>
      <c r="L1773" s="28" t="e">
        <f>IF(#REF!="","",IF(D1773="","",IF(#REF!="Yes",_xll.BQL.Query(#REF!&amp;"get(dropna(matches(groupcut(#S,by=#peer,n=10),long_comp_name().value == value(long_comp_name().value,['"&amp;D1773&amp;"']).value),true)) for(members('besgcov index'))","#asof",_xll.BQL.Date(#REF!),"#4 = classification_name(bics,4)","#3 = classification_name(bics,3)","#2 = classification_name(bics,2)","#if= "&amp;'[11]Peer Sheet'!$AE$2&amp;"","#Peer = "&amp;'[11]Peer Sheet'!$AE$3&amp;""),H1773)))</f>
        <v>#REF!</v>
      </c>
      <c r="M1773" s="28" t="e">
        <f>IF(#REF!="","",IF(D1773="","",IF(#REF!="Yes",_xll.BQL.Query(#REF!&amp;"get(dropna(matches(groupcut(#G,by=#peer,n=10),long_comp_name().value == value(long_comp_name().value,['"&amp;D1773&amp;"']).value),true)) for(members('besgcov index'))","#asof",_xll.BQL.Date(#REF!),"#4 = classification_name(bics,4)","#3 = classification_name(bics,3)","#2 = classification_name(bics,2)","#if= "&amp;'[11]Peer Sheet'!$AE$2&amp;"","#Peer = "&amp;'[11]Peer Sheet'!$AE$3&amp;""),I1773)))</f>
        <v>#REF!</v>
      </c>
    </row>
    <row r="1774" spans="11:13">
      <c r="K1774" s="28" t="e">
        <f>IF(#REF!="","",IF(D1774="","",IFERROR(IF(#REF!="Yes",_xll.BQL.Query(#REF!&amp;"get(dropna(matches(groupcut(#E,by=#peer,n=10),long_comp_name().value == value(long_comp_name().value,['"&amp;D1774&amp;"']).value),true)) for(members('besgcov index'))","#asof",_xll.BQL.Date(#REF!),"#4 = classification_name(bics,4)","#3 = classification_name(bics,3)","#2 = classification_name(bics,2)","#if= "&amp;'[11]Peer Sheet'!$AE$2&amp;"","#Peer = "&amp;'[11]Peer Sheet'!$AE$3&amp;""),G1774)*1,"-")))</f>
        <v>#REF!</v>
      </c>
      <c r="L1774" s="28" t="e">
        <f>IF(#REF!="","",IF(D1774="","",IF(#REF!="Yes",_xll.BQL.Query(#REF!&amp;"get(dropna(matches(groupcut(#S,by=#peer,n=10),long_comp_name().value == value(long_comp_name().value,['"&amp;D1774&amp;"']).value),true)) for(members('besgcov index'))","#asof",_xll.BQL.Date(#REF!),"#4 = classification_name(bics,4)","#3 = classification_name(bics,3)","#2 = classification_name(bics,2)","#if= "&amp;'[11]Peer Sheet'!$AE$2&amp;"","#Peer = "&amp;'[11]Peer Sheet'!$AE$3&amp;""),H1774)))</f>
        <v>#REF!</v>
      </c>
      <c r="M1774" s="28" t="e">
        <f>IF(#REF!="","",IF(D1774="","",IF(#REF!="Yes",_xll.BQL.Query(#REF!&amp;"get(dropna(matches(groupcut(#G,by=#peer,n=10),long_comp_name().value == value(long_comp_name().value,['"&amp;D1774&amp;"']).value),true)) for(members('besgcov index'))","#asof",_xll.BQL.Date(#REF!),"#4 = classification_name(bics,4)","#3 = classification_name(bics,3)","#2 = classification_name(bics,2)","#if= "&amp;'[11]Peer Sheet'!$AE$2&amp;"","#Peer = "&amp;'[11]Peer Sheet'!$AE$3&amp;""),I1774)))</f>
        <v>#REF!</v>
      </c>
    </row>
    <row r="1775" spans="11:13">
      <c r="K1775" s="28" t="e">
        <f>IF(#REF!="","",IF(D1775="","",IFERROR(IF(#REF!="Yes",_xll.BQL.Query(#REF!&amp;"get(dropna(matches(groupcut(#E,by=#peer,n=10),long_comp_name().value == value(long_comp_name().value,['"&amp;D1775&amp;"']).value),true)) for(members('besgcov index'))","#asof",_xll.BQL.Date(#REF!),"#4 = classification_name(bics,4)","#3 = classification_name(bics,3)","#2 = classification_name(bics,2)","#if= "&amp;'[11]Peer Sheet'!$AE$2&amp;"","#Peer = "&amp;'[11]Peer Sheet'!$AE$3&amp;""),G1775)*1,"-")))</f>
        <v>#REF!</v>
      </c>
      <c r="L1775" s="28" t="e">
        <f>IF(#REF!="","",IF(D1775="","",IF(#REF!="Yes",_xll.BQL.Query(#REF!&amp;"get(dropna(matches(groupcut(#S,by=#peer,n=10),long_comp_name().value == value(long_comp_name().value,['"&amp;D1775&amp;"']).value),true)) for(members('besgcov index'))","#asof",_xll.BQL.Date(#REF!),"#4 = classification_name(bics,4)","#3 = classification_name(bics,3)","#2 = classification_name(bics,2)","#if= "&amp;'[11]Peer Sheet'!$AE$2&amp;"","#Peer = "&amp;'[11]Peer Sheet'!$AE$3&amp;""),H1775)))</f>
        <v>#REF!</v>
      </c>
      <c r="M1775" s="28" t="e">
        <f>IF(#REF!="","",IF(D1775="","",IF(#REF!="Yes",_xll.BQL.Query(#REF!&amp;"get(dropna(matches(groupcut(#G,by=#peer,n=10),long_comp_name().value == value(long_comp_name().value,['"&amp;D1775&amp;"']).value),true)) for(members('besgcov index'))","#asof",_xll.BQL.Date(#REF!),"#4 = classification_name(bics,4)","#3 = classification_name(bics,3)","#2 = classification_name(bics,2)","#if= "&amp;'[11]Peer Sheet'!$AE$2&amp;"","#Peer = "&amp;'[11]Peer Sheet'!$AE$3&amp;""),I1775)))</f>
        <v>#REF!</v>
      </c>
    </row>
    <row r="1776" spans="11:13">
      <c r="K1776" s="28" t="e">
        <f>IF(#REF!="","",IF(D1776="","",IFERROR(IF(#REF!="Yes",_xll.BQL.Query(#REF!&amp;"get(dropna(matches(groupcut(#E,by=#peer,n=10),long_comp_name().value == value(long_comp_name().value,['"&amp;D1776&amp;"']).value),true)) for(members('besgcov index'))","#asof",_xll.BQL.Date(#REF!),"#4 = classification_name(bics,4)","#3 = classification_name(bics,3)","#2 = classification_name(bics,2)","#if= "&amp;'[11]Peer Sheet'!$AE$2&amp;"","#Peer = "&amp;'[11]Peer Sheet'!$AE$3&amp;""),G1776)*1,"-")))</f>
        <v>#REF!</v>
      </c>
      <c r="L1776" s="28" t="e">
        <f>IF(#REF!="","",IF(D1776="","",IF(#REF!="Yes",_xll.BQL.Query(#REF!&amp;"get(dropna(matches(groupcut(#S,by=#peer,n=10),long_comp_name().value == value(long_comp_name().value,['"&amp;D1776&amp;"']).value),true)) for(members('besgcov index'))","#asof",_xll.BQL.Date(#REF!),"#4 = classification_name(bics,4)","#3 = classification_name(bics,3)","#2 = classification_name(bics,2)","#if= "&amp;'[11]Peer Sheet'!$AE$2&amp;"","#Peer = "&amp;'[11]Peer Sheet'!$AE$3&amp;""),H1776)))</f>
        <v>#REF!</v>
      </c>
      <c r="M1776" s="28" t="e">
        <f>IF(#REF!="","",IF(D1776="","",IF(#REF!="Yes",_xll.BQL.Query(#REF!&amp;"get(dropna(matches(groupcut(#G,by=#peer,n=10),long_comp_name().value == value(long_comp_name().value,['"&amp;D1776&amp;"']).value),true)) for(members('besgcov index'))","#asof",_xll.BQL.Date(#REF!),"#4 = classification_name(bics,4)","#3 = classification_name(bics,3)","#2 = classification_name(bics,2)","#if= "&amp;'[11]Peer Sheet'!$AE$2&amp;"","#Peer = "&amp;'[11]Peer Sheet'!$AE$3&amp;""),I1776)))</f>
        <v>#REF!</v>
      </c>
    </row>
    <row r="1777" spans="11:13">
      <c r="K1777" s="28" t="e">
        <f>IF(#REF!="","",IF(D1777="","",IFERROR(IF(#REF!="Yes",_xll.BQL.Query(#REF!&amp;"get(dropna(matches(groupcut(#E,by=#peer,n=10),long_comp_name().value == value(long_comp_name().value,['"&amp;D1777&amp;"']).value),true)) for(members('besgcov index'))","#asof",_xll.BQL.Date(#REF!),"#4 = classification_name(bics,4)","#3 = classification_name(bics,3)","#2 = classification_name(bics,2)","#if= "&amp;'[11]Peer Sheet'!$AE$2&amp;"","#Peer = "&amp;'[11]Peer Sheet'!$AE$3&amp;""),G1777)*1,"-")))</f>
        <v>#REF!</v>
      </c>
      <c r="L1777" s="28" t="e">
        <f>IF(#REF!="","",IF(D1777="","",IF(#REF!="Yes",_xll.BQL.Query(#REF!&amp;"get(dropna(matches(groupcut(#S,by=#peer,n=10),long_comp_name().value == value(long_comp_name().value,['"&amp;D1777&amp;"']).value),true)) for(members('besgcov index'))","#asof",_xll.BQL.Date(#REF!),"#4 = classification_name(bics,4)","#3 = classification_name(bics,3)","#2 = classification_name(bics,2)","#if= "&amp;'[11]Peer Sheet'!$AE$2&amp;"","#Peer = "&amp;'[11]Peer Sheet'!$AE$3&amp;""),H1777)))</f>
        <v>#REF!</v>
      </c>
      <c r="M1777" s="28" t="e">
        <f>IF(#REF!="","",IF(D1777="","",IF(#REF!="Yes",_xll.BQL.Query(#REF!&amp;"get(dropna(matches(groupcut(#G,by=#peer,n=10),long_comp_name().value == value(long_comp_name().value,['"&amp;D1777&amp;"']).value),true)) for(members('besgcov index'))","#asof",_xll.BQL.Date(#REF!),"#4 = classification_name(bics,4)","#3 = classification_name(bics,3)","#2 = classification_name(bics,2)","#if= "&amp;'[11]Peer Sheet'!$AE$2&amp;"","#Peer = "&amp;'[11]Peer Sheet'!$AE$3&amp;""),I1777)))</f>
        <v>#REF!</v>
      </c>
    </row>
    <row r="1778" spans="11:13">
      <c r="K1778" s="28" t="e">
        <f>IF(#REF!="","",IF(D1778="","",IFERROR(IF(#REF!="Yes",_xll.BQL.Query(#REF!&amp;"get(dropna(matches(groupcut(#E,by=#peer,n=10),long_comp_name().value == value(long_comp_name().value,['"&amp;D1778&amp;"']).value),true)) for(members('besgcov index'))","#asof",_xll.BQL.Date(#REF!),"#4 = classification_name(bics,4)","#3 = classification_name(bics,3)","#2 = classification_name(bics,2)","#if= "&amp;'[11]Peer Sheet'!$AE$2&amp;"","#Peer = "&amp;'[11]Peer Sheet'!$AE$3&amp;""),G1778)*1,"-")))</f>
        <v>#REF!</v>
      </c>
      <c r="L1778" s="28" t="e">
        <f>IF(#REF!="","",IF(D1778="","",IF(#REF!="Yes",_xll.BQL.Query(#REF!&amp;"get(dropna(matches(groupcut(#S,by=#peer,n=10),long_comp_name().value == value(long_comp_name().value,['"&amp;D1778&amp;"']).value),true)) for(members('besgcov index'))","#asof",_xll.BQL.Date(#REF!),"#4 = classification_name(bics,4)","#3 = classification_name(bics,3)","#2 = classification_name(bics,2)","#if= "&amp;'[11]Peer Sheet'!$AE$2&amp;"","#Peer = "&amp;'[11]Peer Sheet'!$AE$3&amp;""),H1778)))</f>
        <v>#REF!</v>
      </c>
      <c r="M1778" s="28" t="e">
        <f>IF(#REF!="","",IF(D1778="","",IF(#REF!="Yes",_xll.BQL.Query(#REF!&amp;"get(dropna(matches(groupcut(#G,by=#peer,n=10),long_comp_name().value == value(long_comp_name().value,['"&amp;D1778&amp;"']).value),true)) for(members('besgcov index'))","#asof",_xll.BQL.Date(#REF!),"#4 = classification_name(bics,4)","#3 = classification_name(bics,3)","#2 = classification_name(bics,2)","#if= "&amp;'[11]Peer Sheet'!$AE$2&amp;"","#Peer = "&amp;'[11]Peer Sheet'!$AE$3&amp;""),I1778)))</f>
        <v>#REF!</v>
      </c>
    </row>
    <row r="1779" spans="11:13">
      <c r="K1779" s="28" t="e">
        <f>IF(#REF!="","",IF(D1779="","",IFERROR(IF(#REF!="Yes",_xll.BQL.Query(#REF!&amp;"get(dropna(matches(groupcut(#E,by=#peer,n=10),long_comp_name().value == value(long_comp_name().value,['"&amp;D1779&amp;"']).value),true)) for(members('besgcov index'))","#asof",_xll.BQL.Date(#REF!),"#4 = classification_name(bics,4)","#3 = classification_name(bics,3)","#2 = classification_name(bics,2)","#if= "&amp;'[11]Peer Sheet'!$AE$2&amp;"","#Peer = "&amp;'[11]Peer Sheet'!$AE$3&amp;""),G1779)*1,"-")))</f>
        <v>#REF!</v>
      </c>
      <c r="L1779" s="28" t="e">
        <f>IF(#REF!="","",IF(D1779="","",IF(#REF!="Yes",_xll.BQL.Query(#REF!&amp;"get(dropna(matches(groupcut(#S,by=#peer,n=10),long_comp_name().value == value(long_comp_name().value,['"&amp;D1779&amp;"']).value),true)) for(members('besgcov index'))","#asof",_xll.BQL.Date(#REF!),"#4 = classification_name(bics,4)","#3 = classification_name(bics,3)","#2 = classification_name(bics,2)","#if= "&amp;'[11]Peer Sheet'!$AE$2&amp;"","#Peer = "&amp;'[11]Peer Sheet'!$AE$3&amp;""),H1779)))</f>
        <v>#REF!</v>
      </c>
      <c r="M1779" s="28" t="e">
        <f>IF(#REF!="","",IF(D1779="","",IF(#REF!="Yes",_xll.BQL.Query(#REF!&amp;"get(dropna(matches(groupcut(#G,by=#peer,n=10),long_comp_name().value == value(long_comp_name().value,['"&amp;D1779&amp;"']).value),true)) for(members('besgcov index'))","#asof",_xll.BQL.Date(#REF!),"#4 = classification_name(bics,4)","#3 = classification_name(bics,3)","#2 = classification_name(bics,2)","#if= "&amp;'[11]Peer Sheet'!$AE$2&amp;"","#Peer = "&amp;'[11]Peer Sheet'!$AE$3&amp;""),I1779)))</f>
        <v>#REF!</v>
      </c>
    </row>
    <row r="1780" spans="11:13">
      <c r="K1780" s="28" t="e">
        <f>IF(#REF!="","",IF(D1780="","",IFERROR(IF(#REF!="Yes",_xll.BQL.Query(#REF!&amp;"get(dropna(matches(groupcut(#E,by=#peer,n=10),long_comp_name().value == value(long_comp_name().value,['"&amp;D1780&amp;"']).value),true)) for(members('besgcov index'))","#asof",_xll.BQL.Date(#REF!),"#4 = classification_name(bics,4)","#3 = classification_name(bics,3)","#2 = classification_name(bics,2)","#if= "&amp;'[11]Peer Sheet'!$AE$2&amp;"","#Peer = "&amp;'[11]Peer Sheet'!$AE$3&amp;""),G1780)*1,"-")))</f>
        <v>#REF!</v>
      </c>
      <c r="L1780" s="28" t="e">
        <f>IF(#REF!="","",IF(D1780="","",IF(#REF!="Yes",_xll.BQL.Query(#REF!&amp;"get(dropna(matches(groupcut(#S,by=#peer,n=10),long_comp_name().value == value(long_comp_name().value,['"&amp;D1780&amp;"']).value),true)) for(members('besgcov index'))","#asof",_xll.BQL.Date(#REF!),"#4 = classification_name(bics,4)","#3 = classification_name(bics,3)","#2 = classification_name(bics,2)","#if= "&amp;'[11]Peer Sheet'!$AE$2&amp;"","#Peer = "&amp;'[11]Peer Sheet'!$AE$3&amp;""),H1780)))</f>
        <v>#REF!</v>
      </c>
      <c r="M1780" s="28" t="e">
        <f>IF(#REF!="","",IF(D1780="","",IF(#REF!="Yes",_xll.BQL.Query(#REF!&amp;"get(dropna(matches(groupcut(#G,by=#peer,n=10),long_comp_name().value == value(long_comp_name().value,['"&amp;D1780&amp;"']).value),true)) for(members('besgcov index'))","#asof",_xll.BQL.Date(#REF!),"#4 = classification_name(bics,4)","#3 = classification_name(bics,3)","#2 = classification_name(bics,2)","#if= "&amp;'[11]Peer Sheet'!$AE$2&amp;"","#Peer = "&amp;'[11]Peer Sheet'!$AE$3&amp;""),I1780)))</f>
        <v>#REF!</v>
      </c>
    </row>
    <row r="1781" spans="11:13">
      <c r="K1781" s="28" t="e">
        <f>IF(#REF!="","",IF(D1781="","",IFERROR(IF(#REF!="Yes",_xll.BQL.Query(#REF!&amp;"get(dropna(matches(groupcut(#E,by=#peer,n=10),long_comp_name().value == value(long_comp_name().value,['"&amp;D1781&amp;"']).value),true)) for(members('besgcov index'))","#asof",_xll.BQL.Date(#REF!),"#4 = classification_name(bics,4)","#3 = classification_name(bics,3)","#2 = classification_name(bics,2)","#if= "&amp;'[11]Peer Sheet'!$AE$2&amp;"","#Peer = "&amp;'[11]Peer Sheet'!$AE$3&amp;""),G1781)*1,"-")))</f>
        <v>#REF!</v>
      </c>
      <c r="L1781" s="28" t="e">
        <f>IF(#REF!="","",IF(D1781="","",IF(#REF!="Yes",_xll.BQL.Query(#REF!&amp;"get(dropna(matches(groupcut(#S,by=#peer,n=10),long_comp_name().value == value(long_comp_name().value,['"&amp;D1781&amp;"']).value),true)) for(members('besgcov index'))","#asof",_xll.BQL.Date(#REF!),"#4 = classification_name(bics,4)","#3 = classification_name(bics,3)","#2 = classification_name(bics,2)","#if= "&amp;'[11]Peer Sheet'!$AE$2&amp;"","#Peer = "&amp;'[11]Peer Sheet'!$AE$3&amp;""),H1781)))</f>
        <v>#REF!</v>
      </c>
      <c r="M1781" s="28" t="e">
        <f>IF(#REF!="","",IF(D1781="","",IF(#REF!="Yes",_xll.BQL.Query(#REF!&amp;"get(dropna(matches(groupcut(#G,by=#peer,n=10),long_comp_name().value == value(long_comp_name().value,['"&amp;D1781&amp;"']).value),true)) for(members('besgcov index'))","#asof",_xll.BQL.Date(#REF!),"#4 = classification_name(bics,4)","#3 = classification_name(bics,3)","#2 = classification_name(bics,2)","#if= "&amp;'[11]Peer Sheet'!$AE$2&amp;"","#Peer = "&amp;'[11]Peer Sheet'!$AE$3&amp;""),I1781)))</f>
        <v>#REF!</v>
      </c>
    </row>
    <row r="1782" spans="11:13">
      <c r="K1782" s="28" t="e">
        <f>IF(#REF!="","",IF(D1782="","",IFERROR(IF(#REF!="Yes",_xll.BQL.Query(#REF!&amp;"get(dropna(matches(groupcut(#E,by=#peer,n=10),long_comp_name().value == value(long_comp_name().value,['"&amp;D1782&amp;"']).value),true)) for(members('besgcov index'))","#asof",_xll.BQL.Date(#REF!),"#4 = classification_name(bics,4)","#3 = classification_name(bics,3)","#2 = classification_name(bics,2)","#if= "&amp;'[11]Peer Sheet'!$AE$2&amp;"","#Peer = "&amp;'[11]Peer Sheet'!$AE$3&amp;""),G1782)*1,"-")))</f>
        <v>#REF!</v>
      </c>
      <c r="L1782" s="28" t="e">
        <f>IF(#REF!="","",IF(D1782="","",IF(#REF!="Yes",_xll.BQL.Query(#REF!&amp;"get(dropna(matches(groupcut(#S,by=#peer,n=10),long_comp_name().value == value(long_comp_name().value,['"&amp;D1782&amp;"']).value),true)) for(members('besgcov index'))","#asof",_xll.BQL.Date(#REF!),"#4 = classification_name(bics,4)","#3 = classification_name(bics,3)","#2 = classification_name(bics,2)","#if= "&amp;'[11]Peer Sheet'!$AE$2&amp;"","#Peer = "&amp;'[11]Peer Sheet'!$AE$3&amp;""),H1782)))</f>
        <v>#REF!</v>
      </c>
      <c r="M1782" s="28" t="e">
        <f>IF(#REF!="","",IF(D1782="","",IF(#REF!="Yes",_xll.BQL.Query(#REF!&amp;"get(dropna(matches(groupcut(#G,by=#peer,n=10),long_comp_name().value == value(long_comp_name().value,['"&amp;D1782&amp;"']).value),true)) for(members('besgcov index'))","#asof",_xll.BQL.Date(#REF!),"#4 = classification_name(bics,4)","#3 = classification_name(bics,3)","#2 = classification_name(bics,2)","#if= "&amp;'[11]Peer Sheet'!$AE$2&amp;"","#Peer = "&amp;'[11]Peer Sheet'!$AE$3&amp;""),I1782)))</f>
        <v>#REF!</v>
      </c>
    </row>
    <row r="1783" spans="11:13">
      <c r="K1783" s="28" t="e">
        <f>IF(#REF!="","",IF(D1783="","",IFERROR(IF(#REF!="Yes",_xll.BQL.Query(#REF!&amp;"get(dropna(matches(groupcut(#E,by=#peer,n=10),long_comp_name().value == value(long_comp_name().value,['"&amp;D1783&amp;"']).value),true)) for(members('besgcov index'))","#asof",_xll.BQL.Date(#REF!),"#4 = classification_name(bics,4)","#3 = classification_name(bics,3)","#2 = classification_name(bics,2)","#if= "&amp;'[11]Peer Sheet'!$AE$2&amp;"","#Peer = "&amp;'[11]Peer Sheet'!$AE$3&amp;""),G1783)*1,"-")))</f>
        <v>#REF!</v>
      </c>
      <c r="L1783" s="28" t="e">
        <f>IF(#REF!="","",IF(D1783="","",IF(#REF!="Yes",_xll.BQL.Query(#REF!&amp;"get(dropna(matches(groupcut(#S,by=#peer,n=10),long_comp_name().value == value(long_comp_name().value,['"&amp;D1783&amp;"']).value),true)) for(members('besgcov index'))","#asof",_xll.BQL.Date(#REF!),"#4 = classification_name(bics,4)","#3 = classification_name(bics,3)","#2 = classification_name(bics,2)","#if= "&amp;'[11]Peer Sheet'!$AE$2&amp;"","#Peer = "&amp;'[11]Peer Sheet'!$AE$3&amp;""),H1783)))</f>
        <v>#REF!</v>
      </c>
      <c r="M1783" s="28" t="e">
        <f>IF(#REF!="","",IF(D1783="","",IF(#REF!="Yes",_xll.BQL.Query(#REF!&amp;"get(dropna(matches(groupcut(#G,by=#peer,n=10),long_comp_name().value == value(long_comp_name().value,['"&amp;D1783&amp;"']).value),true)) for(members('besgcov index'))","#asof",_xll.BQL.Date(#REF!),"#4 = classification_name(bics,4)","#3 = classification_name(bics,3)","#2 = classification_name(bics,2)","#if= "&amp;'[11]Peer Sheet'!$AE$2&amp;"","#Peer = "&amp;'[11]Peer Sheet'!$AE$3&amp;""),I1783)))</f>
        <v>#REF!</v>
      </c>
    </row>
    <row r="1784" spans="11:13">
      <c r="K1784" s="28" t="e">
        <f>IF(#REF!="","",IF(D1784="","",IFERROR(IF(#REF!="Yes",_xll.BQL.Query(#REF!&amp;"get(dropna(matches(groupcut(#E,by=#peer,n=10),long_comp_name().value == value(long_comp_name().value,['"&amp;D1784&amp;"']).value),true)) for(members('besgcov index'))","#asof",_xll.BQL.Date(#REF!),"#4 = classification_name(bics,4)","#3 = classification_name(bics,3)","#2 = classification_name(bics,2)","#if= "&amp;'[11]Peer Sheet'!$AE$2&amp;"","#Peer = "&amp;'[11]Peer Sheet'!$AE$3&amp;""),G1784)*1,"-")))</f>
        <v>#REF!</v>
      </c>
      <c r="L1784" s="28" t="e">
        <f>IF(#REF!="","",IF(D1784="","",IF(#REF!="Yes",_xll.BQL.Query(#REF!&amp;"get(dropna(matches(groupcut(#S,by=#peer,n=10),long_comp_name().value == value(long_comp_name().value,['"&amp;D1784&amp;"']).value),true)) for(members('besgcov index'))","#asof",_xll.BQL.Date(#REF!),"#4 = classification_name(bics,4)","#3 = classification_name(bics,3)","#2 = classification_name(bics,2)","#if= "&amp;'[11]Peer Sheet'!$AE$2&amp;"","#Peer = "&amp;'[11]Peer Sheet'!$AE$3&amp;""),H1784)))</f>
        <v>#REF!</v>
      </c>
      <c r="M1784" s="28" t="e">
        <f>IF(#REF!="","",IF(D1784="","",IF(#REF!="Yes",_xll.BQL.Query(#REF!&amp;"get(dropna(matches(groupcut(#G,by=#peer,n=10),long_comp_name().value == value(long_comp_name().value,['"&amp;D1784&amp;"']).value),true)) for(members('besgcov index'))","#asof",_xll.BQL.Date(#REF!),"#4 = classification_name(bics,4)","#3 = classification_name(bics,3)","#2 = classification_name(bics,2)","#if= "&amp;'[11]Peer Sheet'!$AE$2&amp;"","#Peer = "&amp;'[11]Peer Sheet'!$AE$3&amp;""),I1784)))</f>
        <v>#REF!</v>
      </c>
    </row>
    <row r="1785" spans="11:13">
      <c r="K1785" s="28" t="e">
        <f>IF(#REF!="","",IF(D1785="","",IFERROR(IF(#REF!="Yes",_xll.BQL.Query(#REF!&amp;"get(dropna(matches(groupcut(#E,by=#peer,n=10),long_comp_name().value == value(long_comp_name().value,['"&amp;D1785&amp;"']).value),true)) for(members('besgcov index'))","#asof",_xll.BQL.Date(#REF!),"#4 = classification_name(bics,4)","#3 = classification_name(bics,3)","#2 = classification_name(bics,2)","#if= "&amp;'[11]Peer Sheet'!$AE$2&amp;"","#Peer = "&amp;'[11]Peer Sheet'!$AE$3&amp;""),G1785)*1,"-")))</f>
        <v>#REF!</v>
      </c>
      <c r="L1785" s="28" t="e">
        <f>IF(#REF!="","",IF(D1785="","",IF(#REF!="Yes",_xll.BQL.Query(#REF!&amp;"get(dropna(matches(groupcut(#S,by=#peer,n=10),long_comp_name().value == value(long_comp_name().value,['"&amp;D1785&amp;"']).value),true)) for(members('besgcov index'))","#asof",_xll.BQL.Date(#REF!),"#4 = classification_name(bics,4)","#3 = classification_name(bics,3)","#2 = classification_name(bics,2)","#if= "&amp;'[11]Peer Sheet'!$AE$2&amp;"","#Peer = "&amp;'[11]Peer Sheet'!$AE$3&amp;""),H1785)))</f>
        <v>#REF!</v>
      </c>
      <c r="M1785" s="28" t="e">
        <f>IF(#REF!="","",IF(D1785="","",IF(#REF!="Yes",_xll.BQL.Query(#REF!&amp;"get(dropna(matches(groupcut(#G,by=#peer,n=10),long_comp_name().value == value(long_comp_name().value,['"&amp;D1785&amp;"']).value),true)) for(members('besgcov index'))","#asof",_xll.BQL.Date(#REF!),"#4 = classification_name(bics,4)","#3 = classification_name(bics,3)","#2 = classification_name(bics,2)","#if= "&amp;'[11]Peer Sheet'!$AE$2&amp;"","#Peer = "&amp;'[11]Peer Sheet'!$AE$3&amp;""),I1785)))</f>
        <v>#REF!</v>
      </c>
    </row>
    <row r="1786" spans="11:13">
      <c r="K1786" s="28" t="e">
        <f>IF(#REF!="","",IF(D1786="","",IFERROR(IF(#REF!="Yes",_xll.BQL.Query(#REF!&amp;"get(dropna(matches(groupcut(#E,by=#peer,n=10),long_comp_name().value == value(long_comp_name().value,['"&amp;D1786&amp;"']).value),true)) for(members('besgcov index'))","#asof",_xll.BQL.Date(#REF!),"#4 = classification_name(bics,4)","#3 = classification_name(bics,3)","#2 = classification_name(bics,2)","#if= "&amp;'[11]Peer Sheet'!$AE$2&amp;"","#Peer = "&amp;'[11]Peer Sheet'!$AE$3&amp;""),G1786)*1,"-")))</f>
        <v>#REF!</v>
      </c>
      <c r="L1786" s="28" t="e">
        <f>IF(#REF!="","",IF(D1786="","",IF(#REF!="Yes",_xll.BQL.Query(#REF!&amp;"get(dropna(matches(groupcut(#S,by=#peer,n=10),long_comp_name().value == value(long_comp_name().value,['"&amp;D1786&amp;"']).value),true)) for(members('besgcov index'))","#asof",_xll.BQL.Date(#REF!),"#4 = classification_name(bics,4)","#3 = classification_name(bics,3)","#2 = classification_name(bics,2)","#if= "&amp;'[11]Peer Sheet'!$AE$2&amp;"","#Peer = "&amp;'[11]Peer Sheet'!$AE$3&amp;""),H1786)))</f>
        <v>#REF!</v>
      </c>
      <c r="M1786" s="28" t="e">
        <f>IF(#REF!="","",IF(D1786="","",IF(#REF!="Yes",_xll.BQL.Query(#REF!&amp;"get(dropna(matches(groupcut(#G,by=#peer,n=10),long_comp_name().value == value(long_comp_name().value,['"&amp;D1786&amp;"']).value),true)) for(members('besgcov index'))","#asof",_xll.BQL.Date(#REF!),"#4 = classification_name(bics,4)","#3 = classification_name(bics,3)","#2 = classification_name(bics,2)","#if= "&amp;'[11]Peer Sheet'!$AE$2&amp;"","#Peer = "&amp;'[11]Peer Sheet'!$AE$3&amp;""),I1786)))</f>
        <v>#REF!</v>
      </c>
    </row>
    <row r="1787" spans="11:13">
      <c r="K1787" s="28" t="e">
        <f>IF(#REF!="","",IF(D1787="","",IFERROR(IF(#REF!="Yes",_xll.BQL.Query(#REF!&amp;"get(dropna(matches(groupcut(#E,by=#peer,n=10),long_comp_name().value == value(long_comp_name().value,['"&amp;D1787&amp;"']).value),true)) for(members('besgcov index'))","#asof",_xll.BQL.Date(#REF!),"#4 = classification_name(bics,4)","#3 = classification_name(bics,3)","#2 = classification_name(bics,2)","#if= "&amp;'[11]Peer Sheet'!$AE$2&amp;"","#Peer = "&amp;'[11]Peer Sheet'!$AE$3&amp;""),G1787)*1,"-")))</f>
        <v>#REF!</v>
      </c>
      <c r="L1787" s="28" t="e">
        <f>IF(#REF!="","",IF(D1787="","",IF(#REF!="Yes",_xll.BQL.Query(#REF!&amp;"get(dropna(matches(groupcut(#S,by=#peer,n=10),long_comp_name().value == value(long_comp_name().value,['"&amp;D1787&amp;"']).value),true)) for(members('besgcov index'))","#asof",_xll.BQL.Date(#REF!),"#4 = classification_name(bics,4)","#3 = classification_name(bics,3)","#2 = classification_name(bics,2)","#if= "&amp;'[11]Peer Sheet'!$AE$2&amp;"","#Peer = "&amp;'[11]Peer Sheet'!$AE$3&amp;""),H1787)))</f>
        <v>#REF!</v>
      </c>
      <c r="M1787" s="28" t="e">
        <f>IF(#REF!="","",IF(D1787="","",IF(#REF!="Yes",_xll.BQL.Query(#REF!&amp;"get(dropna(matches(groupcut(#G,by=#peer,n=10),long_comp_name().value == value(long_comp_name().value,['"&amp;D1787&amp;"']).value),true)) for(members('besgcov index'))","#asof",_xll.BQL.Date(#REF!),"#4 = classification_name(bics,4)","#3 = classification_name(bics,3)","#2 = classification_name(bics,2)","#if= "&amp;'[11]Peer Sheet'!$AE$2&amp;"","#Peer = "&amp;'[11]Peer Sheet'!$AE$3&amp;""),I1787)))</f>
        <v>#REF!</v>
      </c>
    </row>
    <row r="1788" spans="11:13">
      <c r="K1788" s="28" t="e">
        <f>IF(#REF!="","",IF(D1788="","",IFERROR(IF(#REF!="Yes",_xll.BQL.Query(#REF!&amp;"get(dropna(matches(groupcut(#E,by=#peer,n=10),long_comp_name().value == value(long_comp_name().value,['"&amp;D1788&amp;"']).value),true)) for(members('besgcov index'))","#asof",_xll.BQL.Date(#REF!),"#4 = classification_name(bics,4)","#3 = classification_name(bics,3)","#2 = classification_name(bics,2)","#if= "&amp;'[11]Peer Sheet'!$AE$2&amp;"","#Peer = "&amp;'[11]Peer Sheet'!$AE$3&amp;""),G1788)*1,"-")))</f>
        <v>#REF!</v>
      </c>
      <c r="L1788" s="28" t="e">
        <f>IF(#REF!="","",IF(D1788="","",IF(#REF!="Yes",_xll.BQL.Query(#REF!&amp;"get(dropna(matches(groupcut(#S,by=#peer,n=10),long_comp_name().value == value(long_comp_name().value,['"&amp;D1788&amp;"']).value),true)) for(members('besgcov index'))","#asof",_xll.BQL.Date(#REF!),"#4 = classification_name(bics,4)","#3 = classification_name(bics,3)","#2 = classification_name(bics,2)","#if= "&amp;'[11]Peer Sheet'!$AE$2&amp;"","#Peer = "&amp;'[11]Peer Sheet'!$AE$3&amp;""),H1788)))</f>
        <v>#REF!</v>
      </c>
      <c r="M1788" s="28" t="e">
        <f>IF(#REF!="","",IF(D1788="","",IF(#REF!="Yes",_xll.BQL.Query(#REF!&amp;"get(dropna(matches(groupcut(#G,by=#peer,n=10),long_comp_name().value == value(long_comp_name().value,['"&amp;D1788&amp;"']).value),true)) for(members('besgcov index'))","#asof",_xll.BQL.Date(#REF!),"#4 = classification_name(bics,4)","#3 = classification_name(bics,3)","#2 = classification_name(bics,2)","#if= "&amp;'[11]Peer Sheet'!$AE$2&amp;"","#Peer = "&amp;'[11]Peer Sheet'!$AE$3&amp;""),I1788)))</f>
        <v>#REF!</v>
      </c>
    </row>
    <row r="1789" spans="11:13">
      <c r="K1789" s="28" t="e">
        <f>IF(#REF!="","",IF(D1789="","",IFERROR(IF(#REF!="Yes",_xll.BQL.Query(#REF!&amp;"get(dropna(matches(groupcut(#E,by=#peer,n=10),long_comp_name().value == value(long_comp_name().value,['"&amp;D1789&amp;"']).value),true)) for(members('besgcov index'))","#asof",_xll.BQL.Date(#REF!),"#4 = classification_name(bics,4)","#3 = classification_name(bics,3)","#2 = classification_name(bics,2)","#if= "&amp;'[11]Peer Sheet'!$AE$2&amp;"","#Peer = "&amp;'[11]Peer Sheet'!$AE$3&amp;""),G1789)*1,"-")))</f>
        <v>#REF!</v>
      </c>
      <c r="L1789" s="28" t="e">
        <f>IF(#REF!="","",IF(D1789="","",IF(#REF!="Yes",_xll.BQL.Query(#REF!&amp;"get(dropna(matches(groupcut(#S,by=#peer,n=10),long_comp_name().value == value(long_comp_name().value,['"&amp;D1789&amp;"']).value),true)) for(members('besgcov index'))","#asof",_xll.BQL.Date(#REF!),"#4 = classification_name(bics,4)","#3 = classification_name(bics,3)","#2 = classification_name(bics,2)","#if= "&amp;'[11]Peer Sheet'!$AE$2&amp;"","#Peer = "&amp;'[11]Peer Sheet'!$AE$3&amp;""),H1789)))</f>
        <v>#REF!</v>
      </c>
      <c r="M1789" s="28" t="e">
        <f>IF(#REF!="","",IF(D1789="","",IF(#REF!="Yes",_xll.BQL.Query(#REF!&amp;"get(dropna(matches(groupcut(#G,by=#peer,n=10),long_comp_name().value == value(long_comp_name().value,['"&amp;D1789&amp;"']).value),true)) for(members('besgcov index'))","#asof",_xll.BQL.Date(#REF!),"#4 = classification_name(bics,4)","#3 = classification_name(bics,3)","#2 = classification_name(bics,2)","#if= "&amp;'[11]Peer Sheet'!$AE$2&amp;"","#Peer = "&amp;'[11]Peer Sheet'!$AE$3&amp;""),I1789)))</f>
        <v>#REF!</v>
      </c>
    </row>
    <row r="1790" spans="11:13">
      <c r="K1790" s="28" t="e">
        <f>IF(#REF!="","",IF(D1790="","",IFERROR(IF(#REF!="Yes",_xll.BQL.Query(#REF!&amp;"get(dropna(matches(groupcut(#E,by=#peer,n=10),long_comp_name().value == value(long_comp_name().value,['"&amp;D1790&amp;"']).value),true)) for(members('besgcov index'))","#asof",_xll.BQL.Date(#REF!),"#4 = classification_name(bics,4)","#3 = classification_name(bics,3)","#2 = classification_name(bics,2)","#if= "&amp;'[11]Peer Sheet'!$AE$2&amp;"","#Peer = "&amp;'[11]Peer Sheet'!$AE$3&amp;""),G1790)*1,"-")))</f>
        <v>#REF!</v>
      </c>
      <c r="L1790" s="28" t="e">
        <f>IF(#REF!="","",IF(D1790="","",IF(#REF!="Yes",_xll.BQL.Query(#REF!&amp;"get(dropna(matches(groupcut(#S,by=#peer,n=10),long_comp_name().value == value(long_comp_name().value,['"&amp;D1790&amp;"']).value),true)) for(members('besgcov index'))","#asof",_xll.BQL.Date(#REF!),"#4 = classification_name(bics,4)","#3 = classification_name(bics,3)","#2 = classification_name(bics,2)","#if= "&amp;'[11]Peer Sheet'!$AE$2&amp;"","#Peer = "&amp;'[11]Peer Sheet'!$AE$3&amp;""),H1790)))</f>
        <v>#REF!</v>
      </c>
      <c r="M1790" s="28" t="e">
        <f>IF(#REF!="","",IF(D1790="","",IF(#REF!="Yes",_xll.BQL.Query(#REF!&amp;"get(dropna(matches(groupcut(#G,by=#peer,n=10),long_comp_name().value == value(long_comp_name().value,['"&amp;D1790&amp;"']).value),true)) for(members('besgcov index'))","#asof",_xll.BQL.Date(#REF!),"#4 = classification_name(bics,4)","#3 = classification_name(bics,3)","#2 = classification_name(bics,2)","#if= "&amp;'[11]Peer Sheet'!$AE$2&amp;"","#Peer = "&amp;'[11]Peer Sheet'!$AE$3&amp;""),I1790)))</f>
        <v>#REF!</v>
      </c>
    </row>
    <row r="1791" spans="11:13">
      <c r="K1791" s="28" t="e">
        <f>IF(#REF!="","",IF(D1791="","",IFERROR(IF(#REF!="Yes",_xll.BQL.Query(#REF!&amp;"get(dropna(matches(groupcut(#E,by=#peer,n=10),long_comp_name().value == value(long_comp_name().value,['"&amp;D1791&amp;"']).value),true)) for(members('besgcov index'))","#asof",_xll.BQL.Date(#REF!),"#4 = classification_name(bics,4)","#3 = classification_name(bics,3)","#2 = classification_name(bics,2)","#if= "&amp;'[11]Peer Sheet'!$AE$2&amp;"","#Peer = "&amp;'[11]Peer Sheet'!$AE$3&amp;""),G1791)*1,"-")))</f>
        <v>#REF!</v>
      </c>
      <c r="L1791" s="28" t="e">
        <f>IF(#REF!="","",IF(D1791="","",IF(#REF!="Yes",_xll.BQL.Query(#REF!&amp;"get(dropna(matches(groupcut(#S,by=#peer,n=10),long_comp_name().value == value(long_comp_name().value,['"&amp;D1791&amp;"']).value),true)) for(members('besgcov index'))","#asof",_xll.BQL.Date(#REF!),"#4 = classification_name(bics,4)","#3 = classification_name(bics,3)","#2 = classification_name(bics,2)","#if= "&amp;'[11]Peer Sheet'!$AE$2&amp;"","#Peer = "&amp;'[11]Peer Sheet'!$AE$3&amp;""),H1791)))</f>
        <v>#REF!</v>
      </c>
      <c r="M1791" s="28" t="e">
        <f>IF(#REF!="","",IF(D1791="","",IF(#REF!="Yes",_xll.BQL.Query(#REF!&amp;"get(dropna(matches(groupcut(#G,by=#peer,n=10),long_comp_name().value == value(long_comp_name().value,['"&amp;D1791&amp;"']).value),true)) for(members('besgcov index'))","#asof",_xll.BQL.Date(#REF!),"#4 = classification_name(bics,4)","#3 = classification_name(bics,3)","#2 = classification_name(bics,2)","#if= "&amp;'[11]Peer Sheet'!$AE$2&amp;"","#Peer = "&amp;'[11]Peer Sheet'!$AE$3&amp;""),I1791)))</f>
        <v>#REF!</v>
      </c>
    </row>
    <row r="1792" spans="11:13">
      <c r="K1792" s="28" t="e">
        <f>IF(#REF!="","",IF(D1792="","",IFERROR(IF(#REF!="Yes",_xll.BQL.Query(#REF!&amp;"get(dropna(matches(groupcut(#E,by=#peer,n=10),long_comp_name().value == value(long_comp_name().value,['"&amp;D1792&amp;"']).value),true)) for(members('besgcov index'))","#asof",_xll.BQL.Date(#REF!),"#4 = classification_name(bics,4)","#3 = classification_name(bics,3)","#2 = classification_name(bics,2)","#if= "&amp;'[11]Peer Sheet'!$AE$2&amp;"","#Peer = "&amp;'[11]Peer Sheet'!$AE$3&amp;""),G1792)*1,"-")))</f>
        <v>#REF!</v>
      </c>
      <c r="L1792" s="28" t="e">
        <f>IF(#REF!="","",IF(D1792="","",IF(#REF!="Yes",_xll.BQL.Query(#REF!&amp;"get(dropna(matches(groupcut(#S,by=#peer,n=10),long_comp_name().value == value(long_comp_name().value,['"&amp;D1792&amp;"']).value),true)) for(members('besgcov index'))","#asof",_xll.BQL.Date(#REF!),"#4 = classification_name(bics,4)","#3 = classification_name(bics,3)","#2 = classification_name(bics,2)","#if= "&amp;'[11]Peer Sheet'!$AE$2&amp;"","#Peer = "&amp;'[11]Peer Sheet'!$AE$3&amp;""),H1792)))</f>
        <v>#REF!</v>
      </c>
      <c r="M1792" s="28" t="e">
        <f>IF(#REF!="","",IF(D1792="","",IF(#REF!="Yes",_xll.BQL.Query(#REF!&amp;"get(dropna(matches(groupcut(#G,by=#peer,n=10),long_comp_name().value == value(long_comp_name().value,['"&amp;D1792&amp;"']).value),true)) for(members('besgcov index'))","#asof",_xll.BQL.Date(#REF!),"#4 = classification_name(bics,4)","#3 = classification_name(bics,3)","#2 = classification_name(bics,2)","#if= "&amp;'[11]Peer Sheet'!$AE$2&amp;"","#Peer = "&amp;'[11]Peer Sheet'!$AE$3&amp;""),I1792)))</f>
        <v>#REF!</v>
      </c>
    </row>
    <row r="1793" spans="11:13">
      <c r="K1793" s="28" t="e">
        <f>IF(#REF!="","",IF(D1793="","",IFERROR(IF(#REF!="Yes",_xll.BQL.Query(#REF!&amp;"get(dropna(matches(groupcut(#E,by=#peer,n=10),long_comp_name().value == value(long_comp_name().value,['"&amp;D1793&amp;"']).value),true)) for(members('besgcov index'))","#asof",_xll.BQL.Date(#REF!),"#4 = classification_name(bics,4)","#3 = classification_name(bics,3)","#2 = classification_name(bics,2)","#if= "&amp;'[11]Peer Sheet'!$AE$2&amp;"","#Peer = "&amp;'[11]Peer Sheet'!$AE$3&amp;""),G1793)*1,"-")))</f>
        <v>#REF!</v>
      </c>
      <c r="L1793" s="28" t="e">
        <f>IF(#REF!="","",IF(D1793="","",IF(#REF!="Yes",_xll.BQL.Query(#REF!&amp;"get(dropna(matches(groupcut(#S,by=#peer,n=10),long_comp_name().value == value(long_comp_name().value,['"&amp;D1793&amp;"']).value),true)) for(members('besgcov index'))","#asof",_xll.BQL.Date(#REF!),"#4 = classification_name(bics,4)","#3 = classification_name(bics,3)","#2 = classification_name(bics,2)","#if= "&amp;'[11]Peer Sheet'!$AE$2&amp;"","#Peer = "&amp;'[11]Peer Sheet'!$AE$3&amp;""),H1793)))</f>
        <v>#REF!</v>
      </c>
      <c r="M1793" s="28" t="e">
        <f>IF(#REF!="","",IF(D1793="","",IF(#REF!="Yes",_xll.BQL.Query(#REF!&amp;"get(dropna(matches(groupcut(#G,by=#peer,n=10),long_comp_name().value == value(long_comp_name().value,['"&amp;D1793&amp;"']).value),true)) for(members('besgcov index'))","#asof",_xll.BQL.Date(#REF!),"#4 = classification_name(bics,4)","#3 = classification_name(bics,3)","#2 = classification_name(bics,2)","#if= "&amp;'[11]Peer Sheet'!$AE$2&amp;"","#Peer = "&amp;'[11]Peer Sheet'!$AE$3&amp;""),I1793)))</f>
        <v>#REF!</v>
      </c>
    </row>
    <row r="1794" spans="11:13">
      <c r="K1794" s="28" t="e">
        <f>IF(#REF!="","",IF(D1794="","",IFERROR(IF(#REF!="Yes",_xll.BQL.Query(#REF!&amp;"get(dropna(matches(groupcut(#E,by=#peer,n=10),long_comp_name().value == value(long_comp_name().value,['"&amp;D1794&amp;"']).value),true)) for(members('besgcov index'))","#asof",_xll.BQL.Date(#REF!),"#4 = classification_name(bics,4)","#3 = classification_name(bics,3)","#2 = classification_name(bics,2)","#if= "&amp;'[11]Peer Sheet'!$AE$2&amp;"","#Peer = "&amp;'[11]Peer Sheet'!$AE$3&amp;""),G1794)*1,"-")))</f>
        <v>#REF!</v>
      </c>
      <c r="L1794" s="28" t="e">
        <f>IF(#REF!="","",IF(D1794="","",IF(#REF!="Yes",_xll.BQL.Query(#REF!&amp;"get(dropna(matches(groupcut(#S,by=#peer,n=10),long_comp_name().value == value(long_comp_name().value,['"&amp;D1794&amp;"']).value),true)) for(members('besgcov index'))","#asof",_xll.BQL.Date(#REF!),"#4 = classification_name(bics,4)","#3 = classification_name(bics,3)","#2 = classification_name(bics,2)","#if= "&amp;'[11]Peer Sheet'!$AE$2&amp;"","#Peer = "&amp;'[11]Peer Sheet'!$AE$3&amp;""),H1794)))</f>
        <v>#REF!</v>
      </c>
      <c r="M1794" s="28" t="e">
        <f>IF(#REF!="","",IF(D1794="","",IF(#REF!="Yes",_xll.BQL.Query(#REF!&amp;"get(dropna(matches(groupcut(#G,by=#peer,n=10),long_comp_name().value == value(long_comp_name().value,['"&amp;D1794&amp;"']).value),true)) for(members('besgcov index'))","#asof",_xll.BQL.Date(#REF!),"#4 = classification_name(bics,4)","#3 = classification_name(bics,3)","#2 = classification_name(bics,2)","#if= "&amp;'[11]Peer Sheet'!$AE$2&amp;"","#Peer = "&amp;'[11]Peer Sheet'!$AE$3&amp;""),I1794)))</f>
        <v>#REF!</v>
      </c>
    </row>
    <row r="1795" spans="11:13">
      <c r="K1795" s="28" t="e">
        <f>IF(#REF!="","",IF(D1795="","",IFERROR(IF(#REF!="Yes",_xll.BQL.Query(#REF!&amp;"get(dropna(matches(groupcut(#E,by=#peer,n=10),long_comp_name().value == value(long_comp_name().value,['"&amp;D1795&amp;"']).value),true)) for(members('besgcov index'))","#asof",_xll.BQL.Date(#REF!),"#4 = classification_name(bics,4)","#3 = classification_name(bics,3)","#2 = classification_name(bics,2)","#if= "&amp;'[11]Peer Sheet'!$AE$2&amp;"","#Peer = "&amp;'[11]Peer Sheet'!$AE$3&amp;""),G1795)*1,"-")))</f>
        <v>#REF!</v>
      </c>
      <c r="L1795" s="28" t="e">
        <f>IF(#REF!="","",IF(D1795="","",IF(#REF!="Yes",_xll.BQL.Query(#REF!&amp;"get(dropna(matches(groupcut(#S,by=#peer,n=10),long_comp_name().value == value(long_comp_name().value,['"&amp;D1795&amp;"']).value),true)) for(members('besgcov index'))","#asof",_xll.BQL.Date(#REF!),"#4 = classification_name(bics,4)","#3 = classification_name(bics,3)","#2 = classification_name(bics,2)","#if= "&amp;'[11]Peer Sheet'!$AE$2&amp;"","#Peer = "&amp;'[11]Peer Sheet'!$AE$3&amp;""),H1795)))</f>
        <v>#REF!</v>
      </c>
      <c r="M1795" s="28" t="e">
        <f>IF(#REF!="","",IF(D1795="","",IF(#REF!="Yes",_xll.BQL.Query(#REF!&amp;"get(dropna(matches(groupcut(#G,by=#peer,n=10),long_comp_name().value == value(long_comp_name().value,['"&amp;D1795&amp;"']).value),true)) for(members('besgcov index'))","#asof",_xll.BQL.Date(#REF!),"#4 = classification_name(bics,4)","#3 = classification_name(bics,3)","#2 = classification_name(bics,2)","#if= "&amp;'[11]Peer Sheet'!$AE$2&amp;"","#Peer = "&amp;'[11]Peer Sheet'!$AE$3&amp;""),I1795)))</f>
        <v>#REF!</v>
      </c>
    </row>
    <row r="1796" spans="11:13">
      <c r="K1796" s="28" t="e">
        <f>IF(#REF!="","",IF(D1796="","",IFERROR(IF(#REF!="Yes",_xll.BQL.Query(#REF!&amp;"get(dropna(matches(groupcut(#E,by=#peer,n=10),long_comp_name().value == value(long_comp_name().value,['"&amp;D1796&amp;"']).value),true)) for(members('besgcov index'))","#asof",_xll.BQL.Date(#REF!),"#4 = classification_name(bics,4)","#3 = classification_name(bics,3)","#2 = classification_name(bics,2)","#if= "&amp;'[11]Peer Sheet'!$AE$2&amp;"","#Peer = "&amp;'[11]Peer Sheet'!$AE$3&amp;""),G1796)*1,"-")))</f>
        <v>#REF!</v>
      </c>
      <c r="L1796" s="28" t="e">
        <f>IF(#REF!="","",IF(D1796="","",IF(#REF!="Yes",_xll.BQL.Query(#REF!&amp;"get(dropna(matches(groupcut(#S,by=#peer,n=10),long_comp_name().value == value(long_comp_name().value,['"&amp;D1796&amp;"']).value),true)) for(members('besgcov index'))","#asof",_xll.BQL.Date(#REF!),"#4 = classification_name(bics,4)","#3 = classification_name(bics,3)","#2 = classification_name(bics,2)","#if= "&amp;'[11]Peer Sheet'!$AE$2&amp;"","#Peer = "&amp;'[11]Peer Sheet'!$AE$3&amp;""),H1796)))</f>
        <v>#REF!</v>
      </c>
      <c r="M1796" s="28" t="e">
        <f>IF(#REF!="","",IF(D1796="","",IF(#REF!="Yes",_xll.BQL.Query(#REF!&amp;"get(dropna(matches(groupcut(#G,by=#peer,n=10),long_comp_name().value == value(long_comp_name().value,['"&amp;D1796&amp;"']).value),true)) for(members('besgcov index'))","#asof",_xll.BQL.Date(#REF!),"#4 = classification_name(bics,4)","#3 = classification_name(bics,3)","#2 = classification_name(bics,2)","#if= "&amp;'[11]Peer Sheet'!$AE$2&amp;"","#Peer = "&amp;'[11]Peer Sheet'!$AE$3&amp;""),I1796)))</f>
        <v>#REF!</v>
      </c>
    </row>
    <row r="1797" spans="11:13">
      <c r="K1797" s="28" t="e">
        <f>IF(#REF!="","",IF(D1797="","",IFERROR(IF(#REF!="Yes",_xll.BQL.Query(#REF!&amp;"get(dropna(matches(groupcut(#E,by=#peer,n=10),long_comp_name().value == value(long_comp_name().value,['"&amp;D1797&amp;"']).value),true)) for(members('besgcov index'))","#asof",_xll.BQL.Date(#REF!),"#4 = classification_name(bics,4)","#3 = classification_name(bics,3)","#2 = classification_name(bics,2)","#if= "&amp;'[11]Peer Sheet'!$AE$2&amp;"","#Peer = "&amp;'[11]Peer Sheet'!$AE$3&amp;""),G1797)*1,"-")))</f>
        <v>#REF!</v>
      </c>
      <c r="L1797" s="28" t="e">
        <f>IF(#REF!="","",IF(D1797="","",IF(#REF!="Yes",_xll.BQL.Query(#REF!&amp;"get(dropna(matches(groupcut(#S,by=#peer,n=10),long_comp_name().value == value(long_comp_name().value,['"&amp;D1797&amp;"']).value),true)) for(members('besgcov index'))","#asof",_xll.BQL.Date(#REF!),"#4 = classification_name(bics,4)","#3 = classification_name(bics,3)","#2 = classification_name(bics,2)","#if= "&amp;'[11]Peer Sheet'!$AE$2&amp;"","#Peer = "&amp;'[11]Peer Sheet'!$AE$3&amp;""),H1797)))</f>
        <v>#REF!</v>
      </c>
      <c r="M1797" s="28" t="e">
        <f>IF(#REF!="","",IF(D1797="","",IF(#REF!="Yes",_xll.BQL.Query(#REF!&amp;"get(dropna(matches(groupcut(#G,by=#peer,n=10),long_comp_name().value == value(long_comp_name().value,['"&amp;D1797&amp;"']).value),true)) for(members('besgcov index'))","#asof",_xll.BQL.Date(#REF!),"#4 = classification_name(bics,4)","#3 = classification_name(bics,3)","#2 = classification_name(bics,2)","#if= "&amp;'[11]Peer Sheet'!$AE$2&amp;"","#Peer = "&amp;'[11]Peer Sheet'!$AE$3&amp;""),I1797)))</f>
        <v>#REF!</v>
      </c>
    </row>
    <row r="1798" spans="11:13">
      <c r="K1798" s="28" t="e">
        <f>IF(#REF!="","",IF(D1798="","",IFERROR(IF(#REF!="Yes",_xll.BQL.Query(#REF!&amp;"get(dropna(matches(groupcut(#E,by=#peer,n=10),long_comp_name().value == value(long_comp_name().value,['"&amp;D1798&amp;"']).value),true)) for(members('besgcov index'))","#asof",_xll.BQL.Date(#REF!),"#4 = classification_name(bics,4)","#3 = classification_name(bics,3)","#2 = classification_name(bics,2)","#if= "&amp;'[11]Peer Sheet'!$AE$2&amp;"","#Peer = "&amp;'[11]Peer Sheet'!$AE$3&amp;""),G1798)*1,"-")))</f>
        <v>#REF!</v>
      </c>
      <c r="L1798" s="28" t="e">
        <f>IF(#REF!="","",IF(D1798="","",IF(#REF!="Yes",_xll.BQL.Query(#REF!&amp;"get(dropna(matches(groupcut(#S,by=#peer,n=10),long_comp_name().value == value(long_comp_name().value,['"&amp;D1798&amp;"']).value),true)) for(members('besgcov index'))","#asof",_xll.BQL.Date(#REF!),"#4 = classification_name(bics,4)","#3 = classification_name(bics,3)","#2 = classification_name(bics,2)","#if= "&amp;'[11]Peer Sheet'!$AE$2&amp;"","#Peer = "&amp;'[11]Peer Sheet'!$AE$3&amp;""),H1798)))</f>
        <v>#REF!</v>
      </c>
      <c r="M1798" s="28" t="e">
        <f>IF(#REF!="","",IF(D1798="","",IF(#REF!="Yes",_xll.BQL.Query(#REF!&amp;"get(dropna(matches(groupcut(#G,by=#peer,n=10),long_comp_name().value == value(long_comp_name().value,['"&amp;D1798&amp;"']).value),true)) for(members('besgcov index'))","#asof",_xll.BQL.Date(#REF!),"#4 = classification_name(bics,4)","#3 = classification_name(bics,3)","#2 = classification_name(bics,2)","#if= "&amp;'[11]Peer Sheet'!$AE$2&amp;"","#Peer = "&amp;'[11]Peer Sheet'!$AE$3&amp;""),I1798)))</f>
        <v>#REF!</v>
      </c>
    </row>
    <row r="1799" spans="11:13">
      <c r="K1799" s="28" t="e">
        <f>IF(#REF!="","",IF(D1799="","",IFERROR(IF(#REF!="Yes",_xll.BQL.Query(#REF!&amp;"get(dropna(matches(groupcut(#E,by=#peer,n=10),long_comp_name().value == value(long_comp_name().value,['"&amp;D1799&amp;"']).value),true)) for(members('besgcov index'))","#asof",_xll.BQL.Date(#REF!),"#4 = classification_name(bics,4)","#3 = classification_name(bics,3)","#2 = classification_name(bics,2)","#if= "&amp;'[11]Peer Sheet'!$AE$2&amp;"","#Peer = "&amp;'[11]Peer Sheet'!$AE$3&amp;""),G1799)*1,"-")))</f>
        <v>#REF!</v>
      </c>
      <c r="L1799" s="28" t="e">
        <f>IF(#REF!="","",IF(D1799="","",IF(#REF!="Yes",_xll.BQL.Query(#REF!&amp;"get(dropna(matches(groupcut(#S,by=#peer,n=10),long_comp_name().value == value(long_comp_name().value,['"&amp;D1799&amp;"']).value),true)) for(members('besgcov index'))","#asof",_xll.BQL.Date(#REF!),"#4 = classification_name(bics,4)","#3 = classification_name(bics,3)","#2 = classification_name(bics,2)","#if= "&amp;'[11]Peer Sheet'!$AE$2&amp;"","#Peer = "&amp;'[11]Peer Sheet'!$AE$3&amp;""),H1799)))</f>
        <v>#REF!</v>
      </c>
      <c r="M1799" s="28" t="e">
        <f>IF(#REF!="","",IF(D1799="","",IF(#REF!="Yes",_xll.BQL.Query(#REF!&amp;"get(dropna(matches(groupcut(#G,by=#peer,n=10),long_comp_name().value == value(long_comp_name().value,['"&amp;D1799&amp;"']).value),true)) for(members('besgcov index'))","#asof",_xll.BQL.Date(#REF!),"#4 = classification_name(bics,4)","#3 = classification_name(bics,3)","#2 = classification_name(bics,2)","#if= "&amp;'[11]Peer Sheet'!$AE$2&amp;"","#Peer = "&amp;'[11]Peer Sheet'!$AE$3&amp;""),I1799)))</f>
        <v>#REF!</v>
      </c>
    </row>
    <row r="1800" spans="11:13">
      <c r="K1800" s="28" t="e">
        <f>IF(#REF!="","",IF(D1800="","",IFERROR(IF(#REF!="Yes",_xll.BQL.Query(#REF!&amp;"get(dropna(matches(groupcut(#E,by=#peer,n=10),long_comp_name().value == value(long_comp_name().value,['"&amp;D1800&amp;"']).value),true)) for(members('besgcov index'))","#asof",_xll.BQL.Date(#REF!),"#4 = classification_name(bics,4)","#3 = classification_name(bics,3)","#2 = classification_name(bics,2)","#if= "&amp;'[11]Peer Sheet'!$AE$2&amp;"","#Peer = "&amp;'[11]Peer Sheet'!$AE$3&amp;""),G1800)*1,"-")))</f>
        <v>#REF!</v>
      </c>
      <c r="L1800" s="28" t="e">
        <f>IF(#REF!="","",IF(D1800="","",IF(#REF!="Yes",_xll.BQL.Query(#REF!&amp;"get(dropna(matches(groupcut(#S,by=#peer,n=10),long_comp_name().value == value(long_comp_name().value,['"&amp;D1800&amp;"']).value),true)) for(members('besgcov index'))","#asof",_xll.BQL.Date(#REF!),"#4 = classification_name(bics,4)","#3 = classification_name(bics,3)","#2 = classification_name(bics,2)","#if= "&amp;'[11]Peer Sheet'!$AE$2&amp;"","#Peer = "&amp;'[11]Peer Sheet'!$AE$3&amp;""),H1800)))</f>
        <v>#REF!</v>
      </c>
      <c r="M1800" s="28" t="e">
        <f>IF(#REF!="","",IF(D1800="","",IF(#REF!="Yes",_xll.BQL.Query(#REF!&amp;"get(dropna(matches(groupcut(#G,by=#peer,n=10),long_comp_name().value == value(long_comp_name().value,['"&amp;D1800&amp;"']).value),true)) for(members('besgcov index'))","#asof",_xll.BQL.Date(#REF!),"#4 = classification_name(bics,4)","#3 = classification_name(bics,3)","#2 = classification_name(bics,2)","#if= "&amp;'[11]Peer Sheet'!$AE$2&amp;"","#Peer = "&amp;'[11]Peer Sheet'!$AE$3&amp;""),I1800)))</f>
        <v>#REF!</v>
      </c>
    </row>
    <row r="1801" spans="11:13">
      <c r="K1801" s="28" t="e">
        <f>IF(#REF!="","",IF(D1801="","",IFERROR(IF(#REF!="Yes",_xll.BQL.Query(#REF!&amp;"get(dropna(matches(groupcut(#E,by=#peer,n=10),long_comp_name().value == value(long_comp_name().value,['"&amp;D1801&amp;"']).value),true)) for(members('besgcov index'))","#asof",_xll.BQL.Date(#REF!),"#4 = classification_name(bics,4)","#3 = classification_name(bics,3)","#2 = classification_name(bics,2)","#if= "&amp;'[11]Peer Sheet'!$AE$2&amp;"","#Peer = "&amp;'[11]Peer Sheet'!$AE$3&amp;""),G1801)*1,"-")))</f>
        <v>#REF!</v>
      </c>
      <c r="L1801" s="28" t="e">
        <f>IF(#REF!="","",IF(D1801="","",IF(#REF!="Yes",_xll.BQL.Query(#REF!&amp;"get(dropna(matches(groupcut(#S,by=#peer,n=10),long_comp_name().value == value(long_comp_name().value,['"&amp;D1801&amp;"']).value),true)) for(members('besgcov index'))","#asof",_xll.BQL.Date(#REF!),"#4 = classification_name(bics,4)","#3 = classification_name(bics,3)","#2 = classification_name(bics,2)","#if= "&amp;'[11]Peer Sheet'!$AE$2&amp;"","#Peer = "&amp;'[11]Peer Sheet'!$AE$3&amp;""),H1801)))</f>
        <v>#REF!</v>
      </c>
      <c r="M1801" s="28" t="e">
        <f>IF(#REF!="","",IF(D1801="","",IF(#REF!="Yes",_xll.BQL.Query(#REF!&amp;"get(dropna(matches(groupcut(#G,by=#peer,n=10),long_comp_name().value == value(long_comp_name().value,['"&amp;D1801&amp;"']).value),true)) for(members('besgcov index'))","#asof",_xll.BQL.Date(#REF!),"#4 = classification_name(bics,4)","#3 = classification_name(bics,3)","#2 = classification_name(bics,2)","#if= "&amp;'[11]Peer Sheet'!$AE$2&amp;"","#Peer = "&amp;'[11]Peer Sheet'!$AE$3&amp;""),I1801)))</f>
        <v>#REF!</v>
      </c>
    </row>
    <row r="1802" spans="11:13">
      <c r="K1802" s="28" t="e">
        <f>IF(#REF!="","",IF(D1802="","",IFERROR(IF(#REF!="Yes",_xll.BQL.Query(#REF!&amp;"get(dropna(matches(groupcut(#E,by=#peer,n=10),long_comp_name().value == value(long_comp_name().value,['"&amp;D1802&amp;"']).value),true)) for(members('besgcov index'))","#asof",_xll.BQL.Date(#REF!),"#4 = classification_name(bics,4)","#3 = classification_name(bics,3)","#2 = classification_name(bics,2)","#if= "&amp;'[11]Peer Sheet'!$AE$2&amp;"","#Peer = "&amp;'[11]Peer Sheet'!$AE$3&amp;""),G1802)*1,"-")))</f>
        <v>#REF!</v>
      </c>
      <c r="L1802" s="28" t="e">
        <f>IF(#REF!="","",IF(D1802="","",IF(#REF!="Yes",_xll.BQL.Query(#REF!&amp;"get(dropna(matches(groupcut(#S,by=#peer,n=10),long_comp_name().value == value(long_comp_name().value,['"&amp;D1802&amp;"']).value),true)) for(members('besgcov index'))","#asof",_xll.BQL.Date(#REF!),"#4 = classification_name(bics,4)","#3 = classification_name(bics,3)","#2 = classification_name(bics,2)","#if= "&amp;'[11]Peer Sheet'!$AE$2&amp;"","#Peer = "&amp;'[11]Peer Sheet'!$AE$3&amp;""),H1802)))</f>
        <v>#REF!</v>
      </c>
      <c r="M1802" s="28" t="e">
        <f>IF(#REF!="","",IF(D1802="","",IF(#REF!="Yes",_xll.BQL.Query(#REF!&amp;"get(dropna(matches(groupcut(#G,by=#peer,n=10),long_comp_name().value == value(long_comp_name().value,['"&amp;D1802&amp;"']).value),true)) for(members('besgcov index'))","#asof",_xll.BQL.Date(#REF!),"#4 = classification_name(bics,4)","#3 = classification_name(bics,3)","#2 = classification_name(bics,2)","#if= "&amp;'[11]Peer Sheet'!$AE$2&amp;"","#Peer = "&amp;'[11]Peer Sheet'!$AE$3&amp;""),I1802)))</f>
        <v>#REF!</v>
      </c>
    </row>
    <row r="1803" spans="11:13">
      <c r="K1803" s="28" t="e">
        <f>IF(#REF!="","",IF(D1803="","",IFERROR(IF(#REF!="Yes",_xll.BQL.Query(#REF!&amp;"get(dropna(matches(groupcut(#E,by=#peer,n=10),long_comp_name().value == value(long_comp_name().value,['"&amp;D1803&amp;"']).value),true)) for(members('besgcov index'))","#asof",_xll.BQL.Date(#REF!),"#4 = classification_name(bics,4)","#3 = classification_name(bics,3)","#2 = classification_name(bics,2)","#if= "&amp;'[11]Peer Sheet'!$AE$2&amp;"","#Peer = "&amp;'[11]Peer Sheet'!$AE$3&amp;""),G1803)*1,"-")))</f>
        <v>#REF!</v>
      </c>
      <c r="L1803" s="28" t="e">
        <f>IF(#REF!="","",IF(D1803="","",IF(#REF!="Yes",_xll.BQL.Query(#REF!&amp;"get(dropna(matches(groupcut(#S,by=#peer,n=10),long_comp_name().value == value(long_comp_name().value,['"&amp;D1803&amp;"']).value),true)) for(members('besgcov index'))","#asof",_xll.BQL.Date(#REF!),"#4 = classification_name(bics,4)","#3 = classification_name(bics,3)","#2 = classification_name(bics,2)","#if= "&amp;'[11]Peer Sheet'!$AE$2&amp;"","#Peer = "&amp;'[11]Peer Sheet'!$AE$3&amp;""),H1803)))</f>
        <v>#REF!</v>
      </c>
      <c r="M1803" s="28" t="e">
        <f>IF(#REF!="","",IF(D1803="","",IF(#REF!="Yes",_xll.BQL.Query(#REF!&amp;"get(dropna(matches(groupcut(#G,by=#peer,n=10),long_comp_name().value == value(long_comp_name().value,['"&amp;D1803&amp;"']).value),true)) for(members('besgcov index'))","#asof",_xll.BQL.Date(#REF!),"#4 = classification_name(bics,4)","#3 = classification_name(bics,3)","#2 = classification_name(bics,2)","#if= "&amp;'[11]Peer Sheet'!$AE$2&amp;"","#Peer = "&amp;'[11]Peer Sheet'!$AE$3&amp;""),I1803)))</f>
        <v>#REF!</v>
      </c>
    </row>
    <row r="1804" spans="11:13">
      <c r="K1804" s="28" t="e">
        <f>IF(#REF!="","",IF(D1804="","",IFERROR(IF(#REF!="Yes",_xll.BQL.Query(#REF!&amp;"get(dropna(matches(groupcut(#E,by=#peer,n=10),long_comp_name().value == value(long_comp_name().value,['"&amp;D1804&amp;"']).value),true)) for(members('besgcov index'))","#asof",_xll.BQL.Date(#REF!),"#4 = classification_name(bics,4)","#3 = classification_name(bics,3)","#2 = classification_name(bics,2)","#if= "&amp;'[11]Peer Sheet'!$AE$2&amp;"","#Peer = "&amp;'[11]Peer Sheet'!$AE$3&amp;""),G1804)*1,"-")))</f>
        <v>#REF!</v>
      </c>
      <c r="L1804" s="28" t="e">
        <f>IF(#REF!="","",IF(D1804="","",IF(#REF!="Yes",_xll.BQL.Query(#REF!&amp;"get(dropna(matches(groupcut(#S,by=#peer,n=10),long_comp_name().value == value(long_comp_name().value,['"&amp;D1804&amp;"']).value),true)) for(members('besgcov index'))","#asof",_xll.BQL.Date(#REF!),"#4 = classification_name(bics,4)","#3 = classification_name(bics,3)","#2 = classification_name(bics,2)","#if= "&amp;'[11]Peer Sheet'!$AE$2&amp;"","#Peer = "&amp;'[11]Peer Sheet'!$AE$3&amp;""),H1804)))</f>
        <v>#REF!</v>
      </c>
      <c r="M1804" s="28" t="e">
        <f>IF(#REF!="","",IF(D1804="","",IF(#REF!="Yes",_xll.BQL.Query(#REF!&amp;"get(dropna(matches(groupcut(#G,by=#peer,n=10),long_comp_name().value == value(long_comp_name().value,['"&amp;D1804&amp;"']).value),true)) for(members('besgcov index'))","#asof",_xll.BQL.Date(#REF!),"#4 = classification_name(bics,4)","#3 = classification_name(bics,3)","#2 = classification_name(bics,2)","#if= "&amp;'[11]Peer Sheet'!$AE$2&amp;"","#Peer = "&amp;'[11]Peer Sheet'!$AE$3&amp;""),I1804)))</f>
        <v>#REF!</v>
      </c>
    </row>
    <row r="1805" spans="11:13">
      <c r="K1805" s="28" t="e">
        <f>IF(#REF!="","",IF(D1805="","",IFERROR(IF(#REF!="Yes",_xll.BQL.Query(#REF!&amp;"get(dropna(matches(groupcut(#E,by=#peer,n=10),long_comp_name().value == value(long_comp_name().value,['"&amp;D1805&amp;"']).value),true)) for(members('besgcov index'))","#asof",_xll.BQL.Date(#REF!),"#4 = classification_name(bics,4)","#3 = classification_name(bics,3)","#2 = classification_name(bics,2)","#if= "&amp;'[11]Peer Sheet'!$AE$2&amp;"","#Peer = "&amp;'[11]Peer Sheet'!$AE$3&amp;""),G1805)*1,"-")))</f>
        <v>#REF!</v>
      </c>
      <c r="L1805" s="28" t="e">
        <f>IF(#REF!="","",IF(D1805="","",IF(#REF!="Yes",_xll.BQL.Query(#REF!&amp;"get(dropna(matches(groupcut(#S,by=#peer,n=10),long_comp_name().value == value(long_comp_name().value,['"&amp;D1805&amp;"']).value),true)) for(members('besgcov index'))","#asof",_xll.BQL.Date(#REF!),"#4 = classification_name(bics,4)","#3 = classification_name(bics,3)","#2 = classification_name(bics,2)","#if= "&amp;'[11]Peer Sheet'!$AE$2&amp;"","#Peer = "&amp;'[11]Peer Sheet'!$AE$3&amp;""),H1805)))</f>
        <v>#REF!</v>
      </c>
      <c r="M1805" s="28" t="e">
        <f>IF(#REF!="","",IF(D1805="","",IF(#REF!="Yes",_xll.BQL.Query(#REF!&amp;"get(dropna(matches(groupcut(#G,by=#peer,n=10),long_comp_name().value == value(long_comp_name().value,['"&amp;D1805&amp;"']).value),true)) for(members('besgcov index'))","#asof",_xll.BQL.Date(#REF!),"#4 = classification_name(bics,4)","#3 = classification_name(bics,3)","#2 = classification_name(bics,2)","#if= "&amp;'[11]Peer Sheet'!$AE$2&amp;"","#Peer = "&amp;'[11]Peer Sheet'!$AE$3&amp;""),I1805)))</f>
        <v>#REF!</v>
      </c>
    </row>
    <row r="1806" spans="11:13">
      <c r="K1806" s="28" t="e">
        <f>IF(#REF!="","",IF(D1806="","",IFERROR(IF(#REF!="Yes",_xll.BQL.Query(#REF!&amp;"get(dropna(matches(groupcut(#E,by=#peer,n=10),long_comp_name().value == value(long_comp_name().value,['"&amp;D1806&amp;"']).value),true)) for(members('besgcov index'))","#asof",_xll.BQL.Date(#REF!),"#4 = classification_name(bics,4)","#3 = classification_name(bics,3)","#2 = classification_name(bics,2)","#if= "&amp;'[11]Peer Sheet'!$AE$2&amp;"","#Peer = "&amp;'[11]Peer Sheet'!$AE$3&amp;""),G1806)*1,"-")))</f>
        <v>#REF!</v>
      </c>
      <c r="L1806" s="28" t="e">
        <f>IF(#REF!="","",IF(D1806="","",IF(#REF!="Yes",_xll.BQL.Query(#REF!&amp;"get(dropna(matches(groupcut(#S,by=#peer,n=10),long_comp_name().value == value(long_comp_name().value,['"&amp;D1806&amp;"']).value),true)) for(members('besgcov index'))","#asof",_xll.BQL.Date(#REF!),"#4 = classification_name(bics,4)","#3 = classification_name(bics,3)","#2 = classification_name(bics,2)","#if= "&amp;'[11]Peer Sheet'!$AE$2&amp;"","#Peer = "&amp;'[11]Peer Sheet'!$AE$3&amp;""),H1806)))</f>
        <v>#REF!</v>
      </c>
      <c r="M1806" s="28" t="e">
        <f>IF(#REF!="","",IF(D1806="","",IF(#REF!="Yes",_xll.BQL.Query(#REF!&amp;"get(dropna(matches(groupcut(#G,by=#peer,n=10),long_comp_name().value == value(long_comp_name().value,['"&amp;D1806&amp;"']).value),true)) for(members('besgcov index'))","#asof",_xll.BQL.Date(#REF!),"#4 = classification_name(bics,4)","#3 = classification_name(bics,3)","#2 = classification_name(bics,2)","#if= "&amp;'[11]Peer Sheet'!$AE$2&amp;"","#Peer = "&amp;'[11]Peer Sheet'!$AE$3&amp;""),I1806)))</f>
        <v>#REF!</v>
      </c>
    </row>
    <row r="1807" spans="11:13">
      <c r="K1807" s="28" t="e">
        <f>IF(#REF!="","",IF(D1807="","",IFERROR(IF(#REF!="Yes",_xll.BQL.Query(#REF!&amp;"get(dropna(matches(groupcut(#E,by=#peer,n=10),long_comp_name().value == value(long_comp_name().value,['"&amp;D1807&amp;"']).value),true)) for(members('besgcov index'))","#asof",_xll.BQL.Date(#REF!),"#4 = classification_name(bics,4)","#3 = classification_name(bics,3)","#2 = classification_name(bics,2)","#if= "&amp;'[11]Peer Sheet'!$AE$2&amp;"","#Peer = "&amp;'[11]Peer Sheet'!$AE$3&amp;""),G1807)*1,"-")))</f>
        <v>#REF!</v>
      </c>
      <c r="L1807" s="28" t="e">
        <f>IF(#REF!="","",IF(D1807="","",IF(#REF!="Yes",_xll.BQL.Query(#REF!&amp;"get(dropna(matches(groupcut(#S,by=#peer,n=10),long_comp_name().value == value(long_comp_name().value,['"&amp;D1807&amp;"']).value),true)) for(members('besgcov index'))","#asof",_xll.BQL.Date(#REF!),"#4 = classification_name(bics,4)","#3 = classification_name(bics,3)","#2 = classification_name(bics,2)","#if= "&amp;'[11]Peer Sheet'!$AE$2&amp;"","#Peer = "&amp;'[11]Peer Sheet'!$AE$3&amp;""),H1807)))</f>
        <v>#REF!</v>
      </c>
      <c r="M1807" s="28" t="e">
        <f>IF(#REF!="","",IF(D1807="","",IF(#REF!="Yes",_xll.BQL.Query(#REF!&amp;"get(dropna(matches(groupcut(#G,by=#peer,n=10),long_comp_name().value == value(long_comp_name().value,['"&amp;D1807&amp;"']).value),true)) for(members('besgcov index'))","#asof",_xll.BQL.Date(#REF!),"#4 = classification_name(bics,4)","#3 = classification_name(bics,3)","#2 = classification_name(bics,2)","#if= "&amp;'[11]Peer Sheet'!$AE$2&amp;"","#Peer = "&amp;'[11]Peer Sheet'!$AE$3&amp;""),I1807)))</f>
        <v>#REF!</v>
      </c>
    </row>
    <row r="1808" spans="11:13">
      <c r="K1808" s="28" t="e">
        <f>IF(#REF!="","",IF(D1808="","",IFERROR(IF(#REF!="Yes",_xll.BQL.Query(#REF!&amp;"get(dropna(matches(groupcut(#E,by=#peer,n=10),long_comp_name().value == value(long_comp_name().value,['"&amp;D1808&amp;"']).value),true)) for(members('besgcov index'))","#asof",_xll.BQL.Date(#REF!),"#4 = classification_name(bics,4)","#3 = classification_name(bics,3)","#2 = classification_name(bics,2)","#if= "&amp;'[11]Peer Sheet'!$AE$2&amp;"","#Peer = "&amp;'[11]Peer Sheet'!$AE$3&amp;""),G1808)*1,"-")))</f>
        <v>#REF!</v>
      </c>
      <c r="L1808" s="28" t="e">
        <f>IF(#REF!="","",IF(D1808="","",IF(#REF!="Yes",_xll.BQL.Query(#REF!&amp;"get(dropna(matches(groupcut(#S,by=#peer,n=10),long_comp_name().value == value(long_comp_name().value,['"&amp;D1808&amp;"']).value),true)) for(members('besgcov index'))","#asof",_xll.BQL.Date(#REF!),"#4 = classification_name(bics,4)","#3 = classification_name(bics,3)","#2 = classification_name(bics,2)","#if= "&amp;'[11]Peer Sheet'!$AE$2&amp;"","#Peer = "&amp;'[11]Peer Sheet'!$AE$3&amp;""),H1808)))</f>
        <v>#REF!</v>
      </c>
      <c r="M1808" s="28" t="e">
        <f>IF(#REF!="","",IF(D1808="","",IF(#REF!="Yes",_xll.BQL.Query(#REF!&amp;"get(dropna(matches(groupcut(#G,by=#peer,n=10),long_comp_name().value == value(long_comp_name().value,['"&amp;D1808&amp;"']).value),true)) for(members('besgcov index'))","#asof",_xll.BQL.Date(#REF!),"#4 = classification_name(bics,4)","#3 = classification_name(bics,3)","#2 = classification_name(bics,2)","#if= "&amp;'[11]Peer Sheet'!$AE$2&amp;"","#Peer = "&amp;'[11]Peer Sheet'!$AE$3&amp;""),I1808)))</f>
        <v>#REF!</v>
      </c>
    </row>
    <row r="1809" spans="11:13">
      <c r="K1809" s="28" t="e">
        <f>IF(#REF!="","",IF(D1809="","",IFERROR(IF(#REF!="Yes",_xll.BQL.Query(#REF!&amp;"get(dropna(matches(groupcut(#E,by=#peer,n=10),long_comp_name().value == value(long_comp_name().value,['"&amp;D1809&amp;"']).value),true)) for(members('besgcov index'))","#asof",_xll.BQL.Date(#REF!),"#4 = classification_name(bics,4)","#3 = classification_name(bics,3)","#2 = classification_name(bics,2)","#if= "&amp;'[11]Peer Sheet'!$AE$2&amp;"","#Peer = "&amp;'[11]Peer Sheet'!$AE$3&amp;""),G1809)*1,"-")))</f>
        <v>#REF!</v>
      </c>
      <c r="L1809" s="28" t="e">
        <f>IF(#REF!="","",IF(D1809="","",IF(#REF!="Yes",_xll.BQL.Query(#REF!&amp;"get(dropna(matches(groupcut(#S,by=#peer,n=10),long_comp_name().value == value(long_comp_name().value,['"&amp;D1809&amp;"']).value),true)) for(members('besgcov index'))","#asof",_xll.BQL.Date(#REF!),"#4 = classification_name(bics,4)","#3 = classification_name(bics,3)","#2 = classification_name(bics,2)","#if= "&amp;'[11]Peer Sheet'!$AE$2&amp;"","#Peer = "&amp;'[11]Peer Sheet'!$AE$3&amp;""),H1809)))</f>
        <v>#REF!</v>
      </c>
      <c r="M1809" s="28" t="e">
        <f>IF(#REF!="","",IF(D1809="","",IF(#REF!="Yes",_xll.BQL.Query(#REF!&amp;"get(dropna(matches(groupcut(#G,by=#peer,n=10),long_comp_name().value == value(long_comp_name().value,['"&amp;D1809&amp;"']).value),true)) for(members('besgcov index'))","#asof",_xll.BQL.Date(#REF!),"#4 = classification_name(bics,4)","#3 = classification_name(bics,3)","#2 = classification_name(bics,2)","#if= "&amp;'[11]Peer Sheet'!$AE$2&amp;"","#Peer = "&amp;'[11]Peer Sheet'!$AE$3&amp;""),I1809)))</f>
        <v>#REF!</v>
      </c>
    </row>
    <row r="1810" spans="11:13">
      <c r="K1810" s="28" t="e">
        <f>IF(#REF!="","",IF(D1810="","",IFERROR(IF(#REF!="Yes",_xll.BQL.Query(#REF!&amp;"get(dropna(matches(groupcut(#E,by=#peer,n=10),long_comp_name().value == value(long_comp_name().value,['"&amp;D1810&amp;"']).value),true)) for(members('besgcov index'))","#asof",_xll.BQL.Date(#REF!),"#4 = classification_name(bics,4)","#3 = classification_name(bics,3)","#2 = classification_name(bics,2)","#if= "&amp;'[11]Peer Sheet'!$AE$2&amp;"","#Peer = "&amp;'[11]Peer Sheet'!$AE$3&amp;""),G1810)*1,"-")))</f>
        <v>#REF!</v>
      </c>
      <c r="L1810" s="28" t="e">
        <f>IF(#REF!="","",IF(D1810="","",IF(#REF!="Yes",_xll.BQL.Query(#REF!&amp;"get(dropna(matches(groupcut(#S,by=#peer,n=10),long_comp_name().value == value(long_comp_name().value,['"&amp;D1810&amp;"']).value),true)) for(members('besgcov index'))","#asof",_xll.BQL.Date(#REF!),"#4 = classification_name(bics,4)","#3 = classification_name(bics,3)","#2 = classification_name(bics,2)","#if= "&amp;'[11]Peer Sheet'!$AE$2&amp;"","#Peer = "&amp;'[11]Peer Sheet'!$AE$3&amp;""),H1810)))</f>
        <v>#REF!</v>
      </c>
      <c r="M1810" s="28" t="e">
        <f>IF(#REF!="","",IF(D1810="","",IF(#REF!="Yes",_xll.BQL.Query(#REF!&amp;"get(dropna(matches(groupcut(#G,by=#peer,n=10),long_comp_name().value == value(long_comp_name().value,['"&amp;D1810&amp;"']).value),true)) for(members('besgcov index'))","#asof",_xll.BQL.Date(#REF!),"#4 = classification_name(bics,4)","#3 = classification_name(bics,3)","#2 = classification_name(bics,2)","#if= "&amp;'[11]Peer Sheet'!$AE$2&amp;"","#Peer = "&amp;'[11]Peer Sheet'!$AE$3&amp;""),I1810)))</f>
        <v>#REF!</v>
      </c>
    </row>
    <row r="1811" spans="11:13">
      <c r="K1811" s="28" t="e">
        <f>IF(#REF!="","",IF(D1811="","",IFERROR(IF(#REF!="Yes",_xll.BQL.Query(#REF!&amp;"get(dropna(matches(groupcut(#E,by=#peer,n=10),long_comp_name().value == value(long_comp_name().value,['"&amp;D1811&amp;"']).value),true)) for(members('besgcov index'))","#asof",_xll.BQL.Date(#REF!),"#4 = classification_name(bics,4)","#3 = classification_name(bics,3)","#2 = classification_name(bics,2)","#if= "&amp;'[11]Peer Sheet'!$AE$2&amp;"","#Peer = "&amp;'[11]Peer Sheet'!$AE$3&amp;""),G1811)*1,"-")))</f>
        <v>#REF!</v>
      </c>
      <c r="L1811" s="28" t="e">
        <f>IF(#REF!="","",IF(D1811="","",IF(#REF!="Yes",_xll.BQL.Query(#REF!&amp;"get(dropna(matches(groupcut(#S,by=#peer,n=10),long_comp_name().value == value(long_comp_name().value,['"&amp;D1811&amp;"']).value),true)) for(members('besgcov index'))","#asof",_xll.BQL.Date(#REF!),"#4 = classification_name(bics,4)","#3 = classification_name(bics,3)","#2 = classification_name(bics,2)","#if= "&amp;'[11]Peer Sheet'!$AE$2&amp;"","#Peer = "&amp;'[11]Peer Sheet'!$AE$3&amp;""),H1811)))</f>
        <v>#REF!</v>
      </c>
      <c r="M1811" s="28" t="e">
        <f>IF(#REF!="","",IF(D1811="","",IF(#REF!="Yes",_xll.BQL.Query(#REF!&amp;"get(dropna(matches(groupcut(#G,by=#peer,n=10),long_comp_name().value == value(long_comp_name().value,['"&amp;D1811&amp;"']).value),true)) for(members('besgcov index'))","#asof",_xll.BQL.Date(#REF!),"#4 = classification_name(bics,4)","#3 = classification_name(bics,3)","#2 = classification_name(bics,2)","#if= "&amp;'[11]Peer Sheet'!$AE$2&amp;"","#Peer = "&amp;'[11]Peer Sheet'!$AE$3&amp;""),I1811)))</f>
        <v>#REF!</v>
      </c>
    </row>
    <row r="1812" spans="11:13">
      <c r="K1812" s="28" t="e">
        <f>IF(#REF!="","",IF(D1812="","",IFERROR(IF(#REF!="Yes",_xll.BQL.Query(#REF!&amp;"get(dropna(matches(groupcut(#E,by=#peer,n=10),long_comp_name().value == value(long_comp_name().value,['"&amp;D1812&amp;"']).value),true)) for(members('besgcov index'))","#asof",_xll.BQL.Date(#REF!),"#4 = classification_name(bics,4)","#3 = classification_name(bics,3)","#2 = classification_name(bics,2)","#if= "&amp;'[11]Peer Sheet'!$AE$2&amp;"","#Peer = "&amp;'[11]Peer Sheet'!$AE$3&amp;""),G1812)*1,"-")))</f>
        <v>#REF!</v>
      </c>
      <c r="L1812" s="28" t="e">
        <f>IF(#REF!="","",IF(D1812="","",IF(#REF!="Yes",_xll.BQL.Query(#REF!&amp;"get(dropna(matches(groupcut(#S,by=#peer,n=10),long_comp_name().value == value(long_comp_name().value,['"&amp;D1812&amp;"']).value),true)) for(members('besgcov index'))","#asof",_xll.BQL.Date(#REF!),"#4 = classification_name(bics,4)","#3 = classification_name(bics,3)","#2 = classification_name(bics,2)","#if= "&amp;'[11]Peer Sheet'!$AE$2&amp;"","#Peer = "&amp;'[11]Peer Sheet'!$AE$3&amp;""),H1812)))</f>
        <v>#REF!</v>
      </c>
      <c r="M1812" s="28" t="e">
        <f>IF(#REF!="","",IF(D1812="","",IF(#REF!="Yes",_xll.BQL.Query(#REF!&amp;"get(dropna(matches(groupcut(#G,by=#peer,n=10),long_comp_name().value == value(long_comp_name().value,['"&amp;D1812&amp;"']).value),true)) for(members('besgcov index'))","#asof",_xll.BQL.Date(#REF!),"#4 = classification_name(bics,4)","#3 = classification_name(bics,3)","#2 = classification_name(bics,2)","#if= "&amp;'[11]Peer Sheet'!$AE$2&amp;"","#Peer = "&amp;'[11]Peer Sheet'!$AE$3&amp;""),I1812)))</f>
        <v>#REF!</v>
      </c>
    </row>
    <row r="1813" spans="11:13">
      <c r="K1813" s="28" t="e">
        <f>IF(#REF!="","",IF(D1813="","",IFERROR(IF(#REF!="Yes",_xll.BQL.Query(#REF!&amp;"get(dropna(matches(groupcut(#E,by=#peer,n=10),long_comp_name().value == value(long_comp_name().value,['"&amp;D1813&amp;"']).value),true)) for(members('besgcov index'))","#asof",_xll.BQL.Date(#REF!),"#4 = classification_name(bics,4)","#3 = classification_name(bics,3)","#2 = classification_name(bics,2)","#if= "&amp;'[11]Peer Sheet'!$AE$2&amp;"","#Peer = "&amp;'[11]Peer Sheet'!$AE$3&amp;""),G1813)*1,"-")))</f>
        <v>#REF!</v>
      </c>
      <c r="L1813" s="28" t="e">
        <f>IF(#REF!="","",IF(D1813="","",IF(#REF!="Yes",_xll.BQL.Query(#REF!&amp;"get(dropna(matches(groupcut(#S,by=#peer,n=10),long_comp_name().value == value(long_comp_name().value,['"&amp;D1813&amp;"']).value),true)) for(members('besgcov index'))","#asof",_xll.BQL.Date(#REF!),"#4 = classification_name(bics,4)","#3 = classification_name(bics,3)","#2 = classification_name(bics,2)","#if= "&amp;'[11]Peer Sheet'!$AE$2&amp;"","#Peer = "&amp;'[11]Peer Sheet'!$AE$3&amp;""),H1813)))</f>
        <v>#REF!</v>
      </c>
      <c r="M1813" s="28" t="e">
        <f>IF(#REF!="","",IF(D1813="","",IF(#REF!="Yes",_xll.BQL.Query(#REF!&amp;"get(dropna(matches(groupcut(#G,by=#peer,n=10),long_comp_name().value == value(long_comp_name().value,['"&amp;D1813&amp;"']).value),true)) for(members('besgcov index'))","#asof",_xll.BQL.Date(#REF!),"#4 = classification_name(bics,4)","#3 = classification_name(bics,3)","#2 = classification_name(bics,2)","#if= "&amp;'[11]Peer Sheet'!$AE$2&amp;"","#Peer = "&amp;'[11]Peer Sheet'!$AE$3&amp;""),I1813)))</f>
        <v>#REF!</v>
      </c>
    </row>
    <row r="1814" spans="11:13">
      <c r="K1814" s="28" t="e">
        <f>IF(#REF!="","",IF(D1814="","",IFERROR(IF(#REF!="Yes",_xll.BQL.Query(#REF!&amp;"get(dropna(matches(groupcut(#E,by=#peer,n=10),long_comp_name().value == value(long_comp_name().value,['"&amp;D1814&amp;"']).value),true)) for(members('besgcov index'))","#asof",_xll.BQL.Date(#REF!),"#4 = classification_name(bics,4)","#3 = classification_name(bics,3)","#2 = classification_name(bics,2)","#if= "&amp;'[11]Peer Sheet'!$AE$2&amp;"","#Peer = "&amp;'[11]Peer Sheet'!$AE$3&amp;""),G1814)*1,"-")))</f>
        <v>#REF!</v>
      </c>
      <c r="L1814" s="28" t="e">
        <f>IF(#REF!="","",IF(D1814="","",IF(#REF!="Yes",_xll.BQL.Query(#REF!&amp;"get(dropna(matches(groupcut(#S,by=#peer,n=10),long_comp_name().value == value(long_comp_name().value,['"&amp;D1814&amp;"']).value),true)) for(members('besgcov index'))","#asof",_xll.BQL.Date(#REF!),"#4 = classification_name(bics,4)","#3 = classification_name(bics,3)","#2 = classification_name(bics,2)","#if= "&amp;'[11]Peer Sheet'!$AE$2&amp;"","#Peer = "&amp;'[11]Peer Sheet'!$AE$3&amp;""),H1814)))</f>
        <v>#REF!</v>
      </c>
      <c r="M1814" s="28" t="e">
        <f>IF(#REF!="","",IF(D1814="","",IF(#REF!="Yes",_xll.BQL.Query(#REF!&amp;"get(dropna(matches(groupcut(#G,by=#peer,n=10),long_comp_name().value == value(long_comp_name().value,['"&amp;D1814&amp;"']).value),true)) for(members('besgcov index'))","#asof",_xll.BQL.Date(#REF!),"#4 = classification_name(bics,4)","#3 = classification_name(bics,3)","#2 = classification_name(bics,2)","#if= "&amp;'[11]Peer Sheet'!$AE$2&amp;"","#Peer = "&amp;'[11]Peer Sheet'!$AE$3&amp;""),I1814)))</f>
        <v>#REF!</v>
      </c>
    </row>
    <row r="1815" spans="11:13">
      <c r="K1815" s="28" t="e">
        <f>IF(#REF!="","",IF(D1815="","",IFERROR(IF(#REF!="Yes",_xll.BQL.Query(#REF!&amp;"get(dropna(matches(groupcut(#E,by=#peer,n=10),long_comp_name().value == value(long_comp_name().value,['"&amp;D1815&amp;"']).value),true)) for(members('besgcov index'))","#asof",_xll.BQL.Date(#REF!),"#4 = classification_name(bics,4)","#3 = classification_name(bics,3)","#2 = classification_name(bics,2)","#if= "&amp;'[11]Peer Sheet'!$AE$2&amp;"","#Peer = "&amp;'[11]Peer Sheet'!$AE$3&amp;""),G1815)*1,"-")))</f>
        <v>#REF!</v>
      </c>
      <c r="L1815" s="28" t="e">
        <f>IF(#REF!="","",IF(D1815="","",IF(#REF!="Yes",_xll.BQL.Query(#REF!&amp;"get(dropna(matches(groupcut(#S,by=#peer,n=10),long_comp_name().value == value(long_comp_name().value,['"&amp;D1815&amp;"']).value),true)) for(members('besgcov index'))","#asof",_xll.BQL.Date(#REF!),"#4 = classification_name(bics,4)","#3 = classification_name(bics,3)","#2 = classification_name(bics,2)","#if= "&amp;'[11]Peer Sheet'!$AE$2&amp;"","#Peer = "&amp;'[11]Peer Sheet'!$AE$3&amp;""),H1815)))</f>
        <v>#REF!</v>
      </c>
      <c r="M1815" s="28" t="e">
        <f>IF(#REF!="","",IF(D1815="","",IF(#REF!="Yes",_xll.BQL.Query(#REF!&amp;"get(dropna(matches(groupcut(#G,by=#peer,n=10),long_comp_name().value == value(long_comp_name().value,['"&amp;D1815&amp;"']).value),true)) for(members('besgcov index'))","#asof",_xll.BQL.Date(#REF!),"#4 = classification_name(bics,4)","#3 = classification_name(bics,3)","#2 = classification_name(bics,2)","#if= "&amp;'[11]Peer Sheet'!$AE$2&amp;"","#Peer = "&amp;'[11]Peer Sheet'!$AE$3&amp;""),I1815)))</f>
        <v>#REF!</v>
      </c>
    </row>
    <row r="1816" spans="11:13">
      <c r="K1816" s="28" t="e">
        <f>IF(#REF!="","",IF(D1816="","",IFERROR(IF(#REF!="Yes",_xll.BQL.Query(#REF!&amp;"get(dropna(matches(groupcut(#E,by=#peer,n=10),long_comp_name().value == value(long_comp_name().value,['"&amp;D1816&amp;"']).value),true)) for(members('besgcov index'))","#asof",_xll.BQL.Date(#REF!),"#4 = classification_name(bics,4)","#3 = classification_name(bics,3)","#2 = classification_name(bics,2)","#if= "&amp;'[11]Peer Sheet'!$AE$2&amp;"","#Peer = "&amp;'[11]Peer Sheet'!$AE$3&amp;""),G1816)*1,"-")))</f>
        <v>#REF!</v>
      </c>
      <c r="L1816" s="28" t="e">
        <f>IF(#REF!="","",IF(D1816="","",IF(#REF!="Yes",_xll.BQL.Query(#REF!&amp;"get(dropna(matches(groupcut(#S,by=#peer,n=10),long_comp_name().value == value(long_comp_name().value,['"&amp;D1816&amp;"']).value),true)) for(members('besgcov index'))","#asof",_xll.BQL.Date(#REF!),"#4 = classification_name(bics,4)","#3 = classification_name(bics,3)","#2 = classification_name(bics,2)","#if= "&amp;'[11]Peer Sheet'!$AE$2&amp;"","#Peer = "&amp;'[11]Peer Sheet'!$AE$3&amp;""),H1816)))</f>
        <v>#REF!</v>
      </c>
      <c r="M1816" s="28" t="e">
        <f>IF(#REF!="","",IF(D1816="","",IF(#REF!="Yes",_xll.BQL.Query(#REF!&amp;"get(dropna(matches(groupcut(#G,by=#peer,n=10),long_comp_name().value == value(long_comp_name().value,['"&amp;D1816&amp;"']).value),true)) for(members('besgcov index'))","#asof",_xll.BQL.Date(#REF!),"#4 = classification_name(bics,4)","#3 = classification_name(bics,3)","#2 = classification_name(bics,2)","#if= "&amp;'[11]Peer Sheet'!$AE$2&amp;"","#Peer = "&amp;'[11]Peer Sheet'!$AE$3&amp;""),I1816)))</f>
        <v>#REF!</v>
      </c>
    </row>
    <row r="1817" spans="11:13">
      <c r="K1817" s="28" t="e">
        <f>IF(#REF!="","",IF(D1817="","",IFERROR(IF(#REF!="Yes",_xll.BQL.Query(#REF!&amp;"get(dropna(matches(groupcut(#E,by=#peer,n=10),long_comp_name().value == value(long_comp_name().value,['"&amp;D1817&amp;"']).value),true)) for(members('besgcov index'))","#asof",_xll.BQL.Date(#REF!),"#4 = classification_name(bics,4)","#3 = classification_name(bics,3)","#2 = classification_name(bics,2)","#if= "&amp;'[11]Peer Sheet'!$AE$2&amp;"","#Peer = "&amp;'[11]Peer Sheet'!$AE$3&amp;""),G1817)*1,"-")))</f>
        <v>#REF!</v>
      </c>
      <c r="L1817" s="28" t="e">
        <f>IF(#REF!="","",IF(D1817="","",IF(#REF!="Yes",_xll.BQL.Query(#REF!&amp;"get(dropna(matches(groupcut(#S,by=#peer,n=10),long_comp_name().value == value(long_comp_name().value,['"&amp;D1817&amp;"']).value),true)) for(members('besgcov index'))","#asof",_xll.BQL.Date(#REF!),"#4 = classification_name(bics,4)","#3 = classification_name(bics,3)","#2 = classification_name(bics,2)","#if= "&amp;'[11]Peer Sheet'!$AE$2&amp;"","#Peer = "&amp;'[11]Peer Sheet'!$AE$3&amp;""),H1817)))</f>
        <v>#REF!</v>
      </c>
      <c r="M1817" s="28" t="e">
        <f>IF(#REF!="","",IF(D1817="","",IF(#REF!="Yes",_xll.BQL.Query(#REF!&amp;"get(dropna(matches(groupcut(#G,by=#peer,n=10),long_comp_name().value == value(long_comp_name().value,['"&amp;D1817&amp;"']).value),true)) for(members('besgcov index'))","#asof",_xll.BQL.Date(#REF!),"#4 = classification_name(bics,4)","#3 = classification_name(bics,3)","#2 = classification_name(bics,2)","#if= "&amp;'[11]Peer Sheet'!$AE$2&amp;"","#Peer = "&amp;'[11]Peer Sheet'!$AE$3&amp;""),I1817)))</f>
        <v>#REF!</v>
      </c>
    </row>
    <row r="1818" spans="11:13">
      <c r="K1818" s="28" t="e">
        <f>IF(#REF!="","",IF(D1818="","",IFERROR(IF(#REF!="Yes",_xll.BQL.Query(#REF!&amp;"get(dropna(matches(groupcut(#E,by=#peer,n=10),long_comp_name().value == value(long_comp_name().value,['"&amp;D1818&amp;"']).value),true)) for(members('besgcov index'))","#asof",_xll.BQL.Date(#REF!),"#4 = classification_name(bics,4)","#3 = classification_name(bics,3)","#2 = classification_name(bics,2)","#if= "&amp;'[11]Peer Sheet'!$AE$2&amp;"","#Peer = "&amp;'[11]Peer Sheet'!$AE$3&amp;""),G1818)*1,"-")))</f>
        <v>#REF!</v>
      </c>
      <c r="L1818" s="28" t="e">
        <f>IF(#REF!="","",IF(D1818="","",IF(#REF!="Yes",_xll.BQL.Query(#REF!&amp;"get(dropna(matches(groupcut(#S,by=#peer,n=10),long_comp_name().value == value(long_comp_name().value,['"&amp;D1818&amp;"']).value),true)) for(members('besgcov index'))","#asof",_xll.BQL.Date(#REF!),"#4 = classification_name(bics,4)","#3 = classification_name(bics,3)","#2 = classification_name(bics,2)","#if= "&amp;'[11]Peer Sheet'!$AE$2&amp;"","#Peer = "&amp;'[11]Peer Sheet'!$AE$3&amp;""),H1818)))</f>
        <v>#REF!</v>
      </c>
      <c r="M1818" s="28" t="e">
        <f>IF(#REF!="","",IF(D1818="","",IF(#REF!="Yes",_xll.BQL.Query(#REF!&amp;"get(dropna(matches(groupcut(#G,by=#peer,n=10),long_comp_name().value == value(long_comp_name().value,['"&amp;D1818&amp;"']).value),true)) for(members('besgcov index'))","#asof",_xll.BQL.Date(#REF!),"#4 = classification_name(bics,4)","#3 = classification_name(bics,3)","#2 = classification_name(bics,2)","#if= "&amp;'[11]Peer Sheet'!$AE$2&amp;"","#Peer = "&amp;'[11]Peer Sheet'!$AE$3&amp;""),I1818)))</f>
        <v>#REF!</v>
      </c>
    </row>
    <row r="1819" spans="11:13">
      <c r="K1819" s="28" t="e">
        <f>IF(#REF!="","",IF(D1819="","",IFERROR(IF(#REF!="Yes",_xll.BQL.Query(#REF!&amp;"get(dropna(matches(groupcut(#E,by=#peer,n=10),long_comp_name().value == value(long_comp_name().value,['"&amp;D1819&amp;"']).value),true)) for(members('besgcov index'))","#asof",_xll.BQL.Date(#REF!),"#4 = classification_name(bics,4)","#3 = classification_name(bics,3)","#2 = classification_name(bics,2)","#if= "&amp;'[11]Peer Sheet'!$AE$2&amp;"","#Peer = "&amp;'[11]Peer Sheet'!$AE$3&amp;""),G1819)*1,"-")))</f>
        <v>#REF!</v>
      </c>
      <c r="L1819" s="28" t="e">
        <f>IF(#REF!="","",IF(D1819="","",IF(#REF!="Yes",_xll.BQL.Query(#REF!&amp;"get(dropna(matches(groupcut(#S,by=#peer,n=10),long_comp_name().value == value(long_comp_name().value,['"&amp;D1819&amp;"']).value),true)) for(members('besgcov index'))","#asof",_xll.BQL.Date(#REF!),"#4 = classification_name(bics,4)","#3 = classification_name(bics,3)","#2 = classification_name(bics,2)","#if= "&amp;'[11]Peer Sheet'!$AE$2&amp;"","#Peer = "&amp;'[11]Peer Sheet'!$AE$3&amp;""),H1819)))</f>
        <v>#REF!</v>
      </c>
      <c r="M1819" s="28" t="e">
        <f>IF(#REF!="","",IF(D1819="","",IF(#REF!="Yes",_xll.BQL.Query(#REF!&amp;"get(dropna(matches(groupcut(#G,by=#peer,n=10),long_comp_name().value == value(long_comp_name().value,['"&amp;D1819&amp;"']).value),true)) for(members('besgcov index'))","#asof",_xll.BQL.Date(#REF!),"#4 = classification_name(bics,4)","#3 = classification_name(bics,3)","#2 = classification_name(bics,2)","#if= "&amp;'[11]Peer Sheet'!$AE$2&amp;"","#Peer = "&amp;'[11]Peer Sheet'!$AE$3&amp;""),I1819)))</f>
        <v>#REF!</v>
      </c>
    </row>
    <row r="1820" spans="11:13">
      <c r="K1820" s="28" t="e">
        <f>IF(#REF!="","",IF(D1820="","",IFERROR(IF(#REF!="Yes",_xll.BQL.Query(#REF!&amp;"get(dropna(matches(groupcut(#E,by=#peer,n=10),long_comp_name().value == value(long_comp_name().value,['"&amp;D1820&amp;"']).value),true)) for(members('besgcov index'))","#asof",_xll.BQL.Date(#REF!),"#4 = classification_name(bics,4)","#3 = classification_name(bics,3)","#2 = classification_name(bics,2)","#if= "&amp;'[11]Peer Sheet'!$AE$2&amp;"","#Peer = "&amp;'[11]Peer Sheet'!$AE$3&amp;""),G1820)*1,"-")))</f>
        <v>#REF!</v>
      </c>
      <c r="L1820" s="28" t="e">
        <f>IF(#REF!="","",IF(D1820="","",IF(#REF!="Yes",_xll.BQL.Query(#REF!&amp;"get(dropna(matches(groupcut(#S,by=#peer,n=10),long_comp_name().value == value(long_comp_name().value,['"&amp;D1820&amp;"']).value),true)) for(members('besgcov index'))","#asof",_xll.BQL.Date(#REF!),"#4 = classification_name(bics,4)","#3 = classification_name(bics,3)","#2 = classification_name(bics,2)","#if= "&amp;'[11]Peer Sheet'!$AE$2&amp;"","#Peer = "&amp;'[11]Peer Sheet'!$AE$3&amp;""),H1820)))</f>
        <v>#REF!</v>
      </c>
      <c r="M1820" s="28" t="e">
        <f>IF(#REF!="","",IF(D1820="","",IF(#REF!="Yes",_xll.BQL.Query(#REF!&amp;"get(dropna(matches(groupcut(#G,by=#peer,n=10),long_comp_name().value == value(long_comp_name().value,['"&amp;D1820&amp;"']).value),true)) for(members('besgcov index'))","#asof",_xll.BQL.Date(#REF!),"#4 = classification_name(bics,4)","#3 = classification_name(bics,3)","#2 = classification_name(bics,2)","#if= "&amp;'[11]Peer Sheet'!$AE$2&amp;"","#Peer = "&amp;'[11]Peer Sheet'!$AE$3&amp;""),I1820)))</f>
        <v>#REF!</v>
      </c>
    </row>
    <row r="1821" spans="11:13">
      <c r="K1821" s="28" t="e">
        <f>IF(#REF!="","",IF(D1821="","",IFERROR(IF(#REF!="Yes",_xll.BQL.Query(#REF!&amp;"get(dropna(matches(groupcut(#E,by=#peer,n=10),long_comp_name().value == value(long_comp_name().value,['"&amp;D1821&amp;"']).value),true)) for(members('besgcov index'))","#asof",_xll.BQL.Date(#REF!),"#4 = classification_name(bics,4)","#3 = classification_name(bics,3)","#2 = classification_name(bics,2)","#if= "&amp;'[11]Peer Sheet'!$AE$2&amp;"","#Peer = "&amp;'[11]Peer Sheet'!$AE$3&amp;""),G1821)*1,"-")))</f>
        <v>#REF!</v>
      </c>
      <c r="L1821" s="28" t="e">
        <f>IF(#REF!="","",IF(D1821="","",IF(#REF!="Yes",_xll.BQL.Query(#REF!&amp;"get(dropna(matches(groupcut(#S,by=#peer,n=10),long_comp_name().value == value(long_comp_name().value,['"&amp;D1821&amp;"']).value),true)) for(members('besgcov index'))","#asof",_xll.BQL.Date(#REF!),"#4 = classification_name(bics,4)","#3 = classification_name(bics,3)","#2 = classification_name(bics,2)","#if= "&amp;'[11]Peer Sheet'!$AE$2&amp;"","#Peer = "&amp;'[11]Peer Sheet'!$AE$3&amp;""),H1821)))</f>
        <v>#REF!</v>
      </c>
      <c r="M1821" s="28" t="e">
        <f>IF(#REF!="","",IF(D1821="","",IF(#REF!="Yes",_xll.BQL.Query(#REF!&amp;"get(dropna(matches(groupcut(#G,by=#peer,n=10),long_comp_name().value == value(long_comp_name().value,['"&amp;D1821&amp;"']).value),true)) for(members('besgcov index'))","#asof",_xll.BQL.Date(#REF!),"#4 = classification_name(bics,4)","#3 = classification_name(bics,3)","#2 = classification_name(bics,2)","#if= "&amp;'[11]Peer Sheet'!$AE$2&amp;"","#Peer = "&amp;'[11]Peer Sheet'!$AE$3&amp;""),I1821)))</f>
        <v>#REF!</v>
      </c>
    </row>
    <row r="1822" spans="11:13">
      <c r="K1822" s="28" t="e">
        <f>IF(#REF!="","",IF(D1822="","",IFERROR(IF(#REF!="Yes",_xll.BQL.Query(#REF!&amp;"get(dropna(matches(groupcut(#E,by=#peer,n=10),long_comp_name().value == value(long_comp_name().value,['"&amp;D1822&amp;"']).value),true)) for(members('besgcov index'))","#asof",_xll.BQL.Date(#REF!),"#4 = classification_name(bics,4)","#3 = classification_name(bics,3)","#2 = classification_name(bics,2)","#if= "&amp;'[11]Peer Sheet'!$AE$2&amp;"","#Peer = "&amp;'[11]Peer Sheet'!$AE$3&amp;""),G1822)*1,"-")))</f>
        <v>#REF!</v>
      </c>
      <c r="L1822" s="28" t="e">
        <f>IF(#REF!="","",IF(D1822="","",IF(#REF!="Yes",_xll.BQL.Query(#REF!&amp;"get(dropna(matches(groupcut(#S,by=#peer,n=10),long_comp_name().value == value(long_comp_name().value,['"&amp;D1822&amp;"']).value),true)) for(members('besgcov index'))","#asof",_xll.BQL.Date(#REF!),"#4 = classification_name(bics,4)","#3 = classification_name(bics,3)","#2 = classification_name(bics,2)","#if= "&amp;'[11]Peer Sheet'!$AE$2&amp;"","#Peer = "&amp;'[11]Peer Sheet'!$AE$3&amp;""),H1822)))</f>
        <v>#REF!</v>
      </c>
      <c r="M1822" s="28" t="e">
        <f>IF(#REF!="","",IF(D1822="","",IF(#REF!="Yes",_xll.BQL.Query(#REF!&amp;"get(dropna(matches(groupcut(#G,by=#peer,n=10),long_comp_name().value == value(long_comp_name().value,['"&amp;D1822&amp;"']).value),true)) for(members('besgcov index'))","#asof",_xll.BQL.Date(#REF!),"#4 = classification_name(bics,4)","#3 = classification_name(bics,3)","#2 = classification_name(bics,2)","#if= "&amp;'[11]Peer Sheet'!$AE$2&amp;"","#Peer = "&amp;'[11]Peer Sheet'!$AE$3&amp;""),I1822)))</f>
        <v>#REF!</v>
      </c>
    </row>
    <row r="1823" spans="11:13">
      <c r="K1823" s="28" t="e">
        <f>IF(#REF!="","",IF(D1823="","",IFERROR(IF(#REF!="Yes",_xll.BQL.Query(#REF!&amp;"get(dropna(matches(groupcut(#E,by=#peer,n=10),long_comp_name().value == value(long_comp_name().value,['"&amp;D1823&amp;"']).value),true)) for(members('besgcov index'))","#asof",_xll.BQL.Date(#REF!),"#4 = classification_name(bics,4)","#3 = classification_name(bics,3)","#2 = classification_name(bics,2)","#if= "&amp;'[11]Peer Sheet'!$AE$2&amp;"","#Peer = "&amp;'[11]Peer Sheet'!$AE$3&amp;""),G1823)*1,"-")))</f>
        <v>#REF!</v>
      </c>
      <c r="L1823" s="28" t="e">
        <f>IF(#REF!="","",IF(D1823="","",IF(#REF!="Yes",_xll.BQL.Query(#REF!&amp;"get(dropna(matches(groupcut(#S,by=#peer,n=10),long_comp_name().value == value(long_comp_name().value,['"&amp;D1823&amp;"']).value),true)) for(members('besgcov index'))","#asof",_xll.BQL.Date(#REF!),"#4 = classification_name(bics,4)","#3 = classification_name(bics,3)","#2 = classification_name(bics,2)","#if= "&amp;'[11]Peer Sheet'!$AE$2&amp;"","#Peer = "&amp;'[11]Peer Sheet'!$AE$3&amp;""),H1823)))</f>
        <v>#REF!</v>
      </c>
      <c r="M1823" s="28" t="e">
        <f>IF(#REF!="","",IF(D1823="","",IF(#REF!="Yes",_xll.BQL.Query(#REF!&amp;"get(dropna(matches(groupcut(#G,by=#peer,n=10),long_comp_name().value == value(long_comp_name().value,['"&amp;D1823&amp;"']).value),true)) for(members('besgcov index'))","#asof",_xll.BQL.Date(#REF!),"#4 = classification_name(bics,4)","#3 = classification_name(bics,3)","#2 = classification_name(bics,2)","#if= "&amp;'[11]Peer Sheet'!$AE$2&amp;"","#Peer = "&amp;'[11]Peer Sheet'!$AE$3&amp;""),I1823)))</f>
        <v>#REF!</v>
      </c>
    </row>
    <row r="1824" spans="11:13">
      <c r="K1824" s="28" t="e">
        <f>IF(#REF!="","",IF(D1824="","",IFERROR(IF(#REF!="Yes",_xll.BQL.Query(#REF!&amp;"get(dropna(matches(groupcut(#E,by=#peer,n=10),long_comp_name().value == value(long_comp_name().value,['"&amp;D1824&amp;"']).value),true)) for(members('besgcov index'))","#asof",_xll.BQL.Date(#REF!),"#4 = classification_name(bics,4)","#3 = classification_name(bics,3)","#2 = classification_name(bics,2)","#if= "&amp;'[11]Peer Sheet'!$AE$2&amp;"","#Peer = "&amp;'[11]Peer Sheet'!$AE$3&amp;""),G1824)*1,"-")))</f>
        <v>#REF!</v>
      </c>
      <c r="L1824" s="28" t="e">
        <f>IF(#REF!="","",IF(D1824="","",IF(#REF!="Yes",_xll.BQL.Query(#REF!&amp;"get(dropna(matches(groupcut(#S,by=#peer,n=10),long_comp_name().value == value(long_comp_name().value,['"&amp;D1824&amp;"']).value),true)) for(members('besgcov index'))","#asof",_xll.BQL.Date(#REF!),"#4 = classification_name(bics,4)","#3 = classification_name(bics,3)","#2 = classification_name(bics,2)","#if= "&amp;'[11]Peer Sheet'!$AE$2&amp;"","#Peer = "&amp;'[11]Peer Sheet'!$AE$3&amp;""),H1824)))</f>
        <v>#REF!</v>
      </c>
      <c r="M1824" s="28" t="e">
        <f>IF(#REF!="","",IF(D1824="","",IF(#REF!="Yes",_xll.BQL.Query(#REF!&amp;"get(dropna(matches(groupcut(#G,by=#peer,n=10),long_comp_name().value == value(long_comp_name().value,['"&amp;D1824&amp;"']).value),true)) for(members('besgcov index'))","#asof",_xll.BQL.Date(#REF!),"#4 = classification_name(bics,4)","#3 = classification_name(bics,3)","#2 = classification_name(bics,2)","#if= "&amp;'[11]Peer Sheet'!$AE$2&amp;"","#Peer = "&amp;'[11]Peer Sheet'!$AE$3&amp;""),I1824)))</f>
        <v>#REF!</v>
      </c>
    </row>
    <row r="1825" spans="11:13">
      <c r="K1825" s="28" t="e">
        <f>IF(#REF!="","",IF(D1825="","",IFERROR(IF(#REF!="Yes",_xll.BQL.Query(#REF!&amp;"get(dropna(matches(groupcut(#E,by=#peer,n=10),long_comp_name().value == value(long_comp_name().value,['"&amp;D1825&amp;"']).value),true)) for(members('besgcov index'))","#asof",_xll.BQL.Date(#REF!),"#4 = classification_name(bics,4)","#3 = classification_name(bics,3)","#2 = classification_name(bics,2)","#if= "&amp;'[11]Peer Sheet'!$AE$2&amp;"","#Peer = "&amp;'[11]Peer Sheet'!$AE$3&amp;""),G1825)*1,"-")))</f>
        <v>#REF!</v>
      </c>
      <c r="L1825" s="28" t="e">
        <f>IF(#REF!="","",IF(D1825="","",IF(#REF!="Yes",_xll.BQL.Query(#REF!&amp;"get(dropna(matches(groupcut(#S,by=#peer,n=10),long_comp_name().value == value(long_comp_name().value,['"&amp;D1825&amp;"']).value),true)) for(members('besgcov index'))","#asof",_xll.BQL.Date(#REF!),"#4 = classification_name(bics,4)","#3 = classification_name(bics,3)","#2 = classification_name(bics,2)","#if= "&amp;'[11]Peer Sheet'!$AE$2&amp;"","#Peer = "&amp;'[11]Peer Sheet'!$AE$3&amp;""),H1825)))</f>
        <v>#REF!</v>
      </c>
      <c r="M1825" s="28" t="e">
        <f>IF(#REF!="","",IF(D1825="","",IF(#REF!="Yes",_xll.BQL.Query(#REF!&amp;"get(dropna(matches(groupcut(#G,by=#peer,n=10),long_comp_name().value == value(long_comp_name().value,['"&amp;D1825&amp;"']).value),true)) for(members('besgcov index'))","#asof",_xll.BQL.Date(#REF!),"#4 = classification_name(bics,4)","#3 = classification_name(bics,3)","#2 = classification_name(bics,2)","#if= "&amp;'[11]Peer Sheet'!$AE$2&amp;"","#Peer = "&amp;'[11]Peer Sheet'!$AE$3&amp;""),I1825)))</f>
        <v>#REF!</v>
      </c>
    </row>
    <row r="1826" spans="11:13">
      <c r="K1826" s="28" t="e">
        <f>IF(#REF!="","",IF(D1826="","",IFERROR(IF(#REF!="Yes",_xll.BQL.Query(#REF!&amp;"get(dropna(matches(groupcut(#E,by=#peer,n=10),long_comp_name().value == value(long_comp_name().value,['"&amp;D1826&amp;"']).value),true)) for(members('besgcov index'))","#asof",_xll.BQL.Date(#REF!),"#4 = classification_name(bics,4)","#3 = classification_name(bics,3)","#2 = classification_name(bics,2)","#if= "&amp;'[11]Peer Sheet'!$AE$2&amp;"","#Peer = "&amp;'[11]Peer Sheet'!$AE$3&amp;""),G1826)*1,"-")))</f>
        <v>#REF!</v>
      </c>
      <c r="L1826" s="28" t="e">
        <f>IF(#REF!="","",IF(D1826="","",IF(#REF!="Yes",_xll.BQL.Query(#REF!&amp;"get(dropna(matches(groupcut(#S,by=#peer,n=10),long_comp_name().value == value(long_comp_name().value,['"&amp;D1826&amp;"']).value),true)) for(members('besgcov index'))","#asof",_xll.BQL.Date(#REF!),"#4 = classification_name(bics,4)","#3 = classification_name(bics,3)","#2 = classification_name(bics,2)","#if= "&amp;'[11]Peer Sheet'!$AE$2&amp;"","#Peer = "&amp;'[11]Peer Sheet'!$AE$3&amp;""),H1826)))</f>
        <v>#REF!</v>
      </c>
      <c r="M1826" s="28" t="e">
        <f>IF(#REF!="","",IF(D1826="","",IF(#REF!="Yes",_xll.BQL.Query(#REF!&amp;"get(dropna(matches(groupcut(#G,by=#peer,n=10),long_comp_name().value == value(long_comp_name().value,['"&amp;D1826&amp;"']).value),true)) for(members('besgcov index'))","#asof",_xll.BQL.Date(#REF!),"#4 = classification_name(bics,4)","#3 = classification_name(bics,3)","#2 = classification_name(bics,2)","#if= "&amp;'[11]Peer Sheet'!$AE$2&amp;"","#Peer = "&amp;'[11]Peer Sheet'!$AE$3&amp;""),I1826)))</f>
        <v>#REF!</v>
      </c>
    </row>
    <row r="1827" spans="11:13">
      <c r="K1827" s="28" t="e">
        <f>IF(#REF!="","",IF(D1827="","",IFERROR(IF(#REF!="Yes",_xll.BQL.Query(#REF!&amp;"get(dropna(matches(groupcut(#E,by=#peer,n=10),long_comp_name().value == value(long_comp_name().value,['"&amp;D1827&amp;"']).value),true)) for(members('besgcov index'))","#asof",_xll.BQL.Date(#REF!),"#4 = classification_name(bics,4)","#3 = classification_name(bics,3)","#2 = classification_name(bics,2)","#if= "&amp;'[11]Peer Sheet'!$AE$2&amp;"","#Peer = "&amp;'[11]Peer Sheet'!$AE$3&amp;""),G1827)*1,"-")))</f>
        <v>#REF!</v>
      </c>
      <c r="L1827" s="28" t="e">
        <f>IF(#REF!="","",IF(D1827="","",IF(#REF!="Yes",_xll.BQL.Query(#REF!&amp;"get(dropna(matches(groupcut(#S,by=#peer,n=10),long_comp_name().value == value(long_comp_name().value,['"&amp;D1827&amp;"']).value),true)) for(members('besgcov index'))","#asof",_xll.BQL.Date(#REF!),"#4 = classification_name(bics,4)","#3 = classification_name(bics,3)","#2 = classification_name(bics,2)","#if= "&amp;'[11]Peer Sheet'!$AE$2&amp;"","#Peer = "&amp;'[11]Peer Sheet'!$AE$3&amp;""),H1827)))</f>
        <v>#REF!</v>
      </c>
      <c r="M1827" s="28" t="e">
        <f>IF(#REF!="","",IF(D1827="","",IF(#REF!="Yes",_xll.BQL.Query(#REF!&amp;"get(dropna(matches(groupcut(#G,by=#peer,n=10),long_comp_name().value == value(long_comp_name().value,['"&amp;D1827&amp;"']).value),true)) for(members('besgcov index'))","#asof",_xll.BQL.Date(#REF!),"#4 = classification_name(bics,4)","#3 = classification_name(bics,3)","#2 = classification_name(bics,2)","#if= "&amp;'[11]Peer Sheet'!$AE$2&amp;"","#Peer = "&amp;'[11]Peer Sheet'!$AE$3&amp;""),I1827)))</f>
        <v>#REF!</v>
      </c>
    </row>
    <row r="1828" spans="11:13">
      <c r="K1828" s="28" t="e">
        <f>IF(#REF!="","",IF(D1828="","",IFERROR(IF(#REF!="Yes",_xll.BQL.Query(#REF!&amp;"get(dropna(matches(groupcut(#E,by=#peer,n=10),long_comp_name().value == value(long_comp_name().value,['"&amp;D1828&amp;"']).value),true)) for(members('besgcov index'))","#asof",_xll.BQL.Date(#REF!),"#4 = classification_name(bics,4)","#3 = classification_name(bics,3)","#2 = classification_name(bics,2)","#if= "&amp;'[11]Peer Sheet'!$AE$2&amp;"","#Peer = "&amp;'[11]Peer Sheet'!$AE$3&amp;""),G1828)*1,"-")))</f>
        <v>#REF!</v>
      </c>
      <c r="L1828" s="28" t="e">
        <f>IF(#REF!="","",IF(D1828="","",IF(#REF!="Yes",_xll.BQL.Query(#REF!&amp;"get(dropna(matches(groupcut(#S,by=#peer,n=10),long_comp_name().value == value(long_comp_name().value,['"&amp;D1828&amp;"']).value),true)) for(members('besgcov index'))","#asof",_xll.BQL.Date(#REF!),"#4 = classification_name(bics,4)","#3 = classification_name(bics,3)","#2 = classification_name(bics,2)","#if= "&amp;'[11]Peer Sheet'!$AE$2&amp;"","#Peer = "&amp;'[11]Peer Sheet'!$AE$3&amp;""),H1828)))</f>
        <v>#REF!</v>
      </c>
      <c r="M1828" s="28" t="e">
        <f>IF(#REF!="","",IF(D1828="","",IF(#REF!="Yes",_xll.BQL.Query(#REF!&amp;"get(dropna(matches(groupcut(#G,by=#peer,n=10),long_comp_name().value == value(long_comp_name().value,['"&amp;D1828&amp;"']).value),true)) for(members('besgcov index'))","#asof",_xll.BQL.Date(#REF!),"#4 = classification_name(bics,4)","#3 = classification_name(bics,3)","#2 = classification_name(bics,2)","#if= "&amp;'[11]Peer Sheet'!$AE$2&amp;"","#Peer = "&amp;'[11]Peer Sheet'!$AE$3&amp;""),I1828)))</f>
        <v>#REF!</v>
      </c>
    </row>
    <row r="1829" spans="11:13">
      <c r="K1829" s="28" t="e">
        <f>IF(#REF!="","",IF(D1829="","",IFERROR(IF(#REF!="Yes",_xll.BQL.Query(#REF!&amp;"get(dropna(matches(groupcut(#E,by=#peer,n=10),long_comp_name().value == value(long_comp_name().value,['"&amp;D1829&amp;"']).value),true)) for(members('besgcov index'))","#asof",_xll.BQL.Date(#REF!),"#4 = classification_name(bics,4)","#3 = classification_name(bics,3)","#2 = classification_name(bics,2)","#if= "&amp;'[11]Peer Sheet'!$AE$2&amp;"","#Peer = "&amp;'[11]Peer Sheet'!$AE$3&amp;""),G1829)*1,"-")))</f>
        <v>#REF!</v>
      </c>
      <c r="L1829" s="28" t="e">
        <f>IF(#REF!="","",IF(D1829="","",IF(#REF!="Yes",_xll.BQL.Query(#REF!&amp;"get(dropna(matches(groupcut(#S,by=#peer,n=10),long_comp_name().value == value(long_comp_name().value,['"&amp;D1829&amp;"']).value),true)) for(members('besgcov index'))","#asof",_xll.BQL.Date(#REF!),"#4 = classification_name(bics,4)","#3 = classification_name(bics,3)","#2 = classification_name(bics,2)","#if= "&amp;'[11]Peer Sheet'!$AE$2&amp;"","#Peer = "&amp;'[11]Peer Sheet'!$AE$3&amp;""),H1829)))</f>
        <v>#REF!</v>
      </c>
      <c r="M1829" s="28" t="e">
        <f>IF(#REF!="","",IF(D1829="","",IF(#REF!="Yes",_xll.BQL.Query(#REF!&amp;"get(dropna(matches(groupcut(#G,by=#peer,n=10),long_comp_name().value == value(long_comp_name().value,['"&amp;D1829&amp;"']).value),true)) for(members('besgcov index'))","#asof",_xll.BQL.Date(#REF!),"#4 = classification_name(bics,4)","#3 = classification_name(bics,3)","#2 = classification_name(bics,2)","#if= "&amp;'[11]Peer Sheet'!$AE$2&amp;"","#Peer = "&amp;'[11]Peer Sheet'!$AE$3&amp;""),I1829)))</f>
        <v>#REF!</v>
      </c>
    </row>
    <row r="1830" spans="11:13">
      <c r="K1830" s="28" t="e">
        <f>IF(#REF!="","",IF(D1830="","",IFERROR(IF(#REF!="Yes",_xll.BQL.Query(#REF!&amp;"get(dropna(matches(groupcut(#E,by=#peer,n=10),long_comp_name().value == value(long_comp_name().value,['"&amp;D1830&amp;"']).value),true)) for(members('besgcov index'))","#asof",_xll.BQL.Date(#REF!),"#4 = classification_name(bics,4)","#3 = classification_name(bics,3)","#2 = classification_name(bics,2)","#if= "&amp;'[11]Peer Sheet'!$AE$2&amp;"","#Peer = "&amp;'[11]Peer Sheet'!$AE$3&amp;""),G1830)*1,"-")))</f>
        <v>#REF!</v>
      </c>
      <c r="L1830" s="28" t="e">
        <f>IF(#REF!="","",IF(D1830="","",IF(#REF!="Yes",_xll.BQL.Query(#REF!&amp;"get(dropna(matches(groupcut(#S,by=#peer,n=10),long_comp_name().value == value(long_comp_name().value,['"&amp;D1830&amp;"']).value),true)) for(members('besgcov index'))","#asof",_xll.BQL.Date(#REF!),"#4 = classification_name(bics,4)","#3 = classification_name(bics,3)","#2 = classification_name(bics,2)","#if= "&amp;'[11]Peer Sheet'!$AE$2&amp;"","#Peer = "&amp;'[11]Peer Sheet'!$AE$3&amp;""),H1830)))</f>
        <v>#REF!</v>
      </c>
      <c r="M1830" s="28" t="e">
        <f>IF(#REF!="","",IF(D1830="","",IF(#REF!="Yes",_xll.BQL.Query(#REF!&amp;"get(dropna(matches(groupcut(#G,by=#peer,n=10),long_comp_name().value == value(long_comp_name().value,['"&amp;D1830&amp;"']).value),true)) for(members('besgcov index'))","#asof",_xll.BQL.Date(#REF!),"#4 = classification_name(bics,4)","#3 = classification_name(bics,3)","#2 = classification_name(bics,2)","#if= "&amp;'[11]Peer Sheet'!$AE$2&amp;"","#Peer = "&amp;'[11]Peer Sheet'!$AE$3&amp;""),I1830)))</f>
        <v>#REF!</v>
      </c>
    </row>
    <row r="1831" spans="11:13">
      <c r="K1831" s="28" t="e">
        <f>IF(#REF!="","",IF(D1831="","",IFERROR(IF(#REF!="Yes",_xll.BQL.Query(#REF!&amp;"get(dropna(matches(groupcut(#E,by=#peer,n=10),long_comp_name().value == value(long_comp_name().value,['"&amp;D1831&amp;"']).value),true)) for(members('besgcov index'))","#asof",_xll.BQL.Date(#REF!),"#4 = classification_name(bics,4)","#3 = classification_name(bics,3)","#2 = classification_name(bics,2)","#if= "&amp;'[11]Peer Sheet'!$AE$2&amp;"","#Peer = "&amp;'[11]Peer Sheet'!$AE$3&amp;""),G1831)*1,"-")))</f>
        <v>#REF!</v>
      </c>
      <c r="L1831" s="28" t="e">
        <f>IF(#REF!="","",IF(D1831="","",IF(#REF!="Yes",_xll.BQL.Query(#REF!&amp;"get(dropna(matches(groupcut(#S,by=#peer,n=10),long_comp_name().value == value(long_comp_name().value,['"&amp;D1831&amp;"']).value),true)) for(members('besgcov index'))","#asof",_xll.BQL.Date(#REF!),"#4 = classification_name(bics,4)","#3 = classification_name(bics,3)","#2 = classification_name(bics,2)","#if= "&amp;'[11]Peer Sheet'!$AE$2&amp;"","#Peer = "&amp;'[11]Peer Sheet'!$AE$3&amp;""),H1831)))</f>
        <v>#REF!</v>
      </c>
      <c r="M1831" s="28" t="e">
        <f>IF(#REF!="","",IF(D1831="","",IF(#REF!="Yes",_xll.BQL.Query(#REF!&amp;"get(dropna(matches(groupcut(#G,by=#peer,n=10),long_comp_name().value == value(long_comp_name().value,['"&amp;D1831&amp;"']).value),true)) for(members('besgcov index'))","#asof",_xll.BQL.Date(#REF!),"#4 = classification_name(bics,4)","#3 = classification_name(bics,3)","#2 = classification_name(bics,2)","#if= "&amp;'[11]Peer Sheet'!$AE$2&amp;"","#Peer = "&amp;'[11]Peer Sheet'!$AE$3&amp;""),I1831)))</f>
        <v>#REF!</v>
      </c>
    </row>
    <row r="1832" spans="11:13">
      <c r="K1832" s="28" t="e">
        <f>IF(#REF!="","",IF(D1832="","",IFERROR(IF(#REF!="Yes",_xll.BQL.Query(#REF!&amp;"get(dropna(matches(groupcut(#E,by=#peer,n=10),long_comp_name().value == value(long_comp_name().value,['"&amp;D1832&amp;"']).value),true)) for(members('besgcov index'))","#asof",_xll.BQL.Date(#REF!),"#4 = classification_name(bics,4)","#3 = classification_name(bics,3)","#2 = classification_name(bics,2)","#if= "&amp;'[11]Peer Sheet'!$AE$2&amp;"","#Peer = "&amp;'[11]Peer Sheet'!$AE$3&amp;""),G1832)*1,"-")))</f>
        <v>#REF!</v>
      </c>
      <c r="L1832" s="28" t="e">
        <f>IF(#REF!="","",IF(D1832="","",IF(#REF!="Yes",_xll.BQL.Query(#REF!&amp;"get(dropna(matches(groupcut(#S,by=#peer,n=10),long_comp_name().value == value(long_comp_name().value,['"&amp;D1832&amp;"']).value),true)) for(members('besgcov index'))","#asof",_xll.BQL.Date(#REF!),"#4 = classification_name(bics,4)","#3 = classification_name(bics,3)","#2 = classification_name(bics,2)","#if= "&amp;'[11]Peer Sheet'!$AE$2&amp;"","#Peer = "&amp;'[11]Peer Sheet'!$AE$3&amp;""),H1832)))</f>
        <v>#REF!</v>
      </c>
      <c r="M1832" s="28" t="e">
        <f>IF(#REF!="","",IF(D1832="","",IF(#REF!="Yes",_xll.BQL.Query(#REF!&amp;"get(dropna(matches(groupcut(#G,by=#peer,n=10),long_comp_name().value == value(long_comp_name().value,['"&amp;D1832&amp;"']).value),true)) for(members('besgcov index'))","#asof",_xll.BQL.Date(#REF!),"#4 = classification_name(bics,4)","#3 = classification_name(bics,3)","#2 = classification_name(bics,2)","#if= "&amp;'[11]Peer Sheet'!$AE$2&amp;"","#Peer = "&amp;'[11]Peer Sheet'!$AE$3&amp;""),I1832)))</f>
        <v>#REF!</v>
      </c>
    </row>
    <row r="1833" spans="11:13">
      <c r="K1833" s="28" t="e">
        <f>IF(#REF!="","",IF(D1833="","",IFERROR(IF(#REF!="Yes",_xll.BQL.Query(#REF!&amp;"get(dropna(matches(groupcut(#E,by=#peer,n=10),long_comp_name().value == value(long_comp_name().value,['"&amp;D1833&amp;"']).value),true)) for(members('besgcov index'))","#asof",_xll.BQL.Date(#REF!),"#4 = classification_name(bics,4)","#3 = classification_name(bics,3)","#2 = classification_name(bics,2)","#if= "&amp;'[11]Peer Sheet'!$AE$2&amp;"","#Peer = "&amp;'[11]Peer Sheet'!$AE$3&amp;""),G1833)*1,"-")))</f>
        <v>#REF!</v>
      </c>
      <c r="L1833" s="28" t="e">
        <f>IF(#REF!="","",IF(D1833="","",IF(#REF!="Yes",_xll.BQL.Query(#REF!&amp;"get(dropna(matches(groupcut(#S,by=#peer,n=10),long_comp_name().value == value(long_comp_name().value,['"&amp;D1833&amp;"']).value),true)) for(members('besgcov index'))","#asof",_xll.BQL.Date(#REF!),"#4 = classification_name(bics,4)","#3 = classification_name(bics,3)","#2 = classification_name(bics,2)","#if= "&amp;'[11]Peer Sheet'!$AE$2&amp;"","#Peer = "&amp;'[11]Peer Sheet'!$AE$3&amp;""),H1833)))</f>
        <v>#REF!</v>
      </c>
      <c r="M1833" s="28" t="e">
        <f>IF(#REF!="","",IF(D1833="","",IF(#REF!="Yes",_xll.BQL.Query(#REF!&amp;"get(dropna(matches(groupcut(#G,by=#peer,n=10),long_comp_name().value == value(long_comp_name().value,['"&amp;D1833&amp;"']).value),true)) for(members('besgcov index'))","#asof",_xll.BQL.Date(#REF!),"#4 = classification_name(bics,4)","#3 = classification_name(bics,3)","#2 = classification_name(bics,2)","#if= "&amp;'[11]Peer Sheet'!$AE$2&amp;"","#Peer = "&amp;'[11]Peer Sheet'!$AE$3&amp;""),I1833)))</f>
        <v>#REF!</v>
      </c>
    </row>
    <row r="1834" spans="11:13">
      <c r="K1834" s="28" t="e">
        <f>IF(#REF!="","",IF(D1834="","",IFERROR(IF(#REF!="Yes",_xll.BQL.Query(#REF!&amp;"get(dropna(matches(groupcut(#E,by=#peer,n=10),long_comp_name().value == value(long_comp_name().value,['"&amp;D1834&amp;"']).value),true)) for(members('besgcov index'))","#asof",_xll.BQL.Date(#REF!),"#4 = classification_name(bics,4)","#3 = classification_name(bics,3)","#2 = classification_name(bics,2)","#if= "&amp;'[11]Peer Sheet'!$AE$2&amp;"","#Peer = "&amp;'[11]Peer Sheet'!$AE$3&amp;""),G1834)*1,"-")))</f>
        <v>#REF!</v>
      </c>
      <c r="L1834" s="28" t="e">
        <f>IF(#REF!="","",IF(D1834="","",IF(#REF!="Yes",_xll.BQL.Query(#REF!&amp;"get(dropna(matches(groupcut(#S,by=#peer,n=10),long_comp_name().value == value(long_comp_name().value,['"&amp;D1834&amp;"']).value),true)) for(members('besgcov index'))","#asof",_xll.BQL.Date(#REF!),"#4 = classification_name(bics,4)","#3 = classification_name(bics,3)","#2 = classification_name(bics,2)","#if= "&amp;'[11]Peer Sheet'!$AE$2&amp;"","#Peer = "&amp;'[11]Peer Sheet'!$AE$3&amp;""),H1834)))</f>
        <v>#REF!</v>
      </c>
      <c r="M1834" s="28" t="e">
        <f>IF(#REF!="","",IF(D1834="","",IF(#REF!="Yes",_xll.BQL.Query(#REF!&amp;"get(dropna(matches(groupcut(#G,by=#peer,n=10),long_comp_name().value == value(long_comp_name().value,['"&amp;D1834&amp;"']).value),true)) for(members('besgcov index'))","#asof",_xll.BQL.Date(#REF!),"#4 = classification_name(bics,4)","#3 = classification_name(bics,3)","#2 = classification_name(bics,2)","#if= "&amp;'[11]Peer Sheet'!$AE$2&amp;"","#Peer = "&amp;'[11]Peer Sheet'!$AE$3&amp;""),I1834)))</f>
        <v>#REF!</v>
      </c>
    </row>
    <row r="1835" spans="11:13">
      <c r="K1835" s="28" t="e">
        <f>IF(#REF!="","",IF(D1835="","",IFERROR(IF(#REF!="Yes",_xll.BQL.Query(#REF!&amp;"get(dropna(matches(groupcut(#E,by=#peer,n=10),long_comp_name().value == value(long_comp_name().value,['"&amp;D1835&amp;"']).value),true)) for(members('besgcov index'))","#asof",_xll.BQL.Date(#REF!),"#4 = classification_name(bics,4)","#3 = classification_name(bics,3)","#2 = classification_name(bics,2)","#if= "&amp;'[11]Peer Sheet'!$AE$2&amp;"","#Peer = "&amp;'[11]Peer Sheet'!$AE$3&amp;""),G1835)*1,"-")))</f>
        <v>#REF!</v>
      </c>
      <c r="L1835" s="28" t="e">
        <f>IF(#REF!="","",IF(D1835="","",IF(#REF!="Yes",_xll.BQL.Query(#REF!&amp;"get(dropna(matches(groupcut(#S,by=#peer,n=10),long_comp_name().value == value(long_comp_name().value,['"&amp;D1835&amp;"']).value),true)) for(members('besgcov index'))","#asof",_xll.BQL.Date(#REF!),"#4 = classification_name(bics,4)","#3 = classification_name(bics,3)","#2 = classification_name(bics,2)","#if= "&amp;'[11]Peer Sheet'!$AE$2&amp;"","#Peer = "&amp;'[11]Peer Sheet'!$AE$3&amp;""),H1835)))</f>
        <v>#REF!</v>
      </c>
      <c r="M1835" s="28" t="e">
        <f>IF(#REF!="","",IF(D1835="","",IF(#REF!="Yes",_xll.BQL.Query(#REF!&amp;"get(dropna(matches(groupcut(#G,by=#peer,n=10),long_comp_name().value == value(long_comp_name().value,['"&amp;D1835&amp;"']).value),true)) for(members('besgcov index'))","#asof",_xll.BQL.Date(#REF!),"#4 = classification_name(bics,4)","#3 = classification_name(bics,3)","#2 = classification_name(bics,2)","#if= "&amp;'[11]Peer Sheet'!$AE$2&amp;"","#Peer = "&amp;'[11]Peer Sheet'!$AE$3&amp;""),I1835)))</f>
        <v>#REF!</v>
      </c>
    </row>
    <row r="1836" spans="11:13">
      <c r="K1836" s="28" t="e">
        <f>IF(#REF!="","",IF(D1836="","",IFERROR(IF(#REF!="Yes",_xll.BQL.Query(#REF!&amp;"get(dropna(matches(groupcut(#E,by=#peer,n=10),long_comp_name().value == value(long_comp_name().value,['"&amp;D1836&amp;"']).value),true)) for(members('besgcov index'))","#asof",_xll.BQL.Date(#REF!),"#4 = classification_name(bics,4)","#3 = classification_name(bics,3)","#2 = classification_name(bics,2)","#if= "&amp;'[11]Peer Sheet'!$AE$2&amp;"","#Peer = "&amp;'[11]Peer Sheet'!$AE$3&amp;""),G1836)*1,"-")))</f>
        <v>#REF!</v>
      </c>
      <c r="L1836" s="28" t="e">
        <f>IF(#REF!="","",IF(D1836="","",IF(#REF!="Yes",_xll.BQL.Query(#REF!&amp;"get(dropna(matches(groupcut(#S,by=#peer,n=10),long_comp_name().value == value(long_comp_name().value,['"&amp;D1836&amp;"']).value),true)) for(members('besgcov index'))","#asof",_xll.BQL.Date(#REF!),"#4 = classification_name(bics,4)","#3 = classification_name(bics,3)","#2 = classification_name(bics,2)","#if= "&amp;'[11]Peer Sheet'!$AE$2&amp;"","#Peer = "&amp;'[11]Peer Sheet'!$AE$3&amp;""),H1836)))</f>
        <v>#REF!</v>
      </c>
      <c r="M1836" s="28" t="e">
        <f>IF(#REF!="","",IF(D1836="","",IF(#REF!="Yes",_xll.BQL.Query(#REF!&amp;"get(dropna(matches(groupcut(#G,by=#peer,n=10),long_comp_name().value == value(long_comp_name().value,['"&amp;D1836&amp;"']).value),true)) for(members('besgcov index'))","#asof",_xll.BQL.Date(#REF!),"#4 = classification_name(bics,4)","#3 = classification_name(bics,3)","#2 = classification_name(bics,2)","#if= "&amp;'[11]Peer Sheet'!$AE$2&amp;"","#Peer = "&amp;'[11]Peer Sheet'!$AE$3&amp;""),I1836)))</f>
        <v>#REF!</v>
      </c>
    </row>
    <row r="1837" spans="11:13">
      <c r="K1837" s="28" t="e">
        <f>IF(#REF!="","",IF(D1837="","",IFERROR(IF(#REF!="Yes",_xll.BQL.Query(#REF!&amp;"get(dropna(matches(groupcut(#E,by=#peer,n=10),long_comp_name().value == value(long_comp_name().value,['"&amp;D1837&amp;"']).value),true)) for(members('besgcov index'))","#asof",_xll.BQL.Date(#REF!),"#4 = classification_name(bics,4)","#3 = classification_name(bics,3)","#2 = classification_name(bics,2)","#if= "&amp;'[11]Peer Sheet'!$AE$2&amp;"","#Peer = "&amp;'[11]Peer Sheet'!$AE$3&amp;""),G1837)*1,"-")))</f>
        <v>#REF!</v>
      </c>
      <c r="L1837" s="28" t="e">
        <f>IF(#REF!="","",IF(D1837="","",IF(#REF!="Yes",_xll.BQL.Query(#REF!&amp;"get(dropna(matches(groupcut(#S,by=#peer,n=10),long_comp_name().value == value(long_comp_name().value,['"&amp;D1837&amp;"']).value),true)) for(members('besgcov index'))","#asof",_xll.BQL.Date(#REF!),"#4 = classification_name(bics,4)","#3 = classification_name(bics,3)","#2 = classification_name(bics,2)","#if= "&amp;'[11]Peer Sheet'!$AE$2&amp;"","#Peer = "&amp;'[11]Peer Sheet'!$AE$3&amp;""),H1837)))</f>
        <v>#REF!</v>
      </c>
      <c r="M1837" s="28" t="e">
        <f>IF(#REF!="","",IF(D1837="","",IF(#REF!="Yes",_xll.BQL.Query(#REF!&amp;"get(dropna(matches(groupcut(#G,by=#peer,n=10),long_comp_name().value == value(long_comp_name().value,['"&amp;D1837&amp;"']).value),true)) for(members('besgcov index'))","#asof",_xll.BQL.Date(#REF!),"#4 = classification_name(bics,4)","#3 = classification_name(bics,3)","#2 = classification_name(bics,2)","#if= "&amp;'[11]Peer Sheet'!$AE$2&amp;"","#Peer = "&amp;'[11]Peer Sheet'!$AE$3&amp;""),I1837)))</f>
        <v>#REF!</v>
      </c>
    </row>
    <row r="1838" spans="11:13">
      <c r="K1838" s="28" t="e">
        <f>IF(#REF!="","",IF(D1838="","",IFERROR(IF(#REF!="Yes",_xll.BQL.Query(#REF!&amp;"get(dropna(matches(groupcut(#E,by=#peer,n=10),long_comp_name().value == value(long_comp_name().value,['"&amp;D1838&amp;"']).value),true)) for(members('besgcov index'))","#asof",_xll.BQL.Date(#REF!),"#4 = classification_name(bics,4)","#3 = classification_name(bics,3)","#2 = classification_name(bics,2)","#if= "&amp;'[11]Peer Sheet'!$AE$2&amp;"","#Peer = "&amp;'[11]Peer Sheet'!$AE$3&amp;""),G1838)*1,"-")))</f>
        <v>#REF!</v>
      </c>
      <c r="L1838" s="28" t="e">
        <f>IF(#REF!="","",IF(D1838="","",IF(#REF!="Yes",_xll.BQL.Query(#REF!&amp;"get(dropna(matches(groupcut(#S,by=#peer,n=10),long_comp_name().value == value(long_comp_name().value,['"&amp;D1838&amp;"']).value),true)) for(members('besgcov index'))","#asof",_xll.BQL.Date(#REF!),"#4 = classification_name(bics,4)","#3 = classification_name(bics,3)","#2 = classification_name(bics,2)","#if= "&amp;'[11]Peer Sheet'!$AE$2&amp;"","#Peer = "&amp;'[11]Peer Sheet'!$AE$3&amp;""),H1838)))</f>
        <v>#REF!</v>
      </c>
      <c r="M1838" s="28" t="e">
        <f>IF(#REF!="","",IF(D1838="","",IF(#REF!="Yes",_xll.BQL.Query(#REF!&amp;"get(dropna(matches(groupcut(#G,by=#peer,n=10),long_comp_name().value == value(long_comp_name().value,['"&amp;D1838&amp;"']).value),true)) for(members('besgcov index'))","#asof",_xll.BQL.Date(#REF!),"#4 = classification_name(bics,4)","#3 = classification_name(bics,3)","#2 = classification_name(bics,2)","#if= "&amp;'[11]Peer Sheet'!$AE$2&amp;"","#Peer = "&amp;'[11]Peer Sheet'!$AE$3&amp;""),I1838)))</f>
        <v>#REF!</v>
      </c>
    </row>
    <row r="1839" spans="11:13">
      <c r="K1839" s="28" t="e">
        <f>IF(#REF!="","",IF(D1839="","",IFERROR(IF(#REF!="Yes",_xll.BQL.Query(#REF!&amp;"get(dropna(matches(groupcut(#E,by=#peer,n=10),long_comp_name().value == value(long_comp_name().value,['"&amp;D1839&amp;"']).value),true)) for(members('besgcov index'))","#asof",_xll.BQL.Date(#REF!),"#4 = classification_name(bics,4)","#3 = classification_name(bics,3)","#2 = classification_name(bics,2)","#if= "&amp;'[11]Peer Sheet'!$AE$2&amp;"","#Peer = "&amp;'[11]Peer Sheet'!$AE$3&amp;""),G1839)*1,"-")))</f>
        <v>#REF!</v>
      </c>
      <c r="L1839" s="28" t="e">
        <f>IF(#REF!="","",IF(D1839="","",IF(#REF!="Yes",_xll.BQL.Query(#REF!&amp;"get(dropna(matches(groupcut(#S,by=#peer,n=10),long_comp_name().value == value(long_comp_name().value,['"&amp;D1839&amp;"']).value),true)) for(members('besgcov index'))","#asof",_xll.BQL.Date(#REF!),"#4 = classification_name(bics,4)","#3 = classification_name(bics,3)","#2 = classification_name(bics,2)","#if= "&amp;'[11]Peer Sheet'!$AE$2&amp;"","#Peer = "&amp;'[11]Peer Sheet'!$AE$3&amp;""),H1839)))</f>
        <v>#REF!</v>
      </c>
      <c r="M1839" s="28" t="e">
        <f>IF(#REF!="","",IF(D1839="","",IF(#REF!="Yes",_xll.BQL.Query(#REF!&amp;"get(dropna(matches(groupcut(#G,by=#peer,n=10),long_comp_name().value == value(long_comp_name().value,['"&amp;D1839&amp;"']).value),true)) for(members('besgcov index'))","#asof",_xll.BQL.Date(#REF!),"#4 = classification_name(bics,4)","#3 = classification_name(bics,3)","#2 = classification_name(bics,2)","#if= "&amp;'[11]Peer Sheet'!$AE$2&amp;"","#Peer = "&amp;'[11]Peer Sheet'!$AE$3&amp;""),I1839)))</f>
        <v>#REF!</v>
      </c>
    </row>
    <row r="1840" spans="11:13">
      <c r="K1840" s="28" t="e">
        <f>IF(#REF!="","",IF(D1840="","",IFERROR(IF(#REF!="Yes",_xll.BQL.Query(#REF!&amp;"get(dropna(matches(groupcut(#E,by=#peer,n=10),long_comp_name().value == value(long_comp_name().value,['"&amp;D1840&amp;"']).value),true)) for(members('besgcov index'))","#asof",_xll.BQL.Date(#REF!),"#4 = classification_name(bics,4)","#3 = classification_name(bics,3)","#2 = classification_name(bics,2)","#if= "&amp;'[11]Peer Sheet'!$AE$2&amp;"","#Peer = "&amp;'[11]Peer Sheet'!$AE$3&amp;""),G1840)*1,"-")))</f>
        <v>#REF!</v>
      </c>
      <c r="L1840" s="28" t="e">
        <f>IF(#REF!="","",IF(D1840="","",IF(#REF!="Yes",_xll.BQL.Query(#REF!&amp;"get(dropna(matches(groupcut(#S,by=#peer,n=10),long_comp_name().value == value(long_comp_name().value,['"&amp;D1840&amp;"']).value),true)) for(members('besgcov index'))","#asof",_xll.BQL.Date(#REF!),"#4 = classification_name(bics,4)","#3 = classification_name(bics,3)","#2 = classification_name(bics,2)","#if= "&amp;'[11]Peer Sheet'!$AE$2&amp;"","#Peer = "&amp;'[11]Peer Sheet'!$AE$3&amp;""),H1840)))</f>
        <v>#REF!</v>
      </c>
      <c r="M1840" s="28" t="e">
        <f>IF(#REF!="","",IF(D1840="","",IF(#REF!="Yes",_xll.BQL.Query(#REF!&amp;"get(dropna(matches(groupcut(#G,by=#peer,n=10),long_comp_name().value == value(long_comp_name().value,['"&amp;D1840&amp;"']).value),true)) for(members('besgcov index'))","#asof",_xll.BQL.Date(#REF!),"#4 = classification_name(bics,4)","#3 = classification_name(bics,3)","#2 = classification_name(bics,2)","#if= "&amp;'[11]Peer Sheet'!$AE$2&amp;"","#Peer = "&amp;'[11]Peer Sheet'!$AE$3&amp;""),I1840)))</f>
        <v>#REF!</v>
      </c>
    </row>
    <row r="1841" spans="11:13">
      <c r="K1841" s="28" t="e">
        <f>IF(#REF!="","",IF(D1841="","",IFERROR(IF(#REF!="Yes",_xll.BQL.Query(#REF!&amp;"get(dropna(matches(groupcut(#E,by=#peer,n=10),long_comp_name().value == value(long_comp_name().value,['"&amp;D1841&amp;"']).value),true)) for(members('besgcov index'))","#asof",_xll.BQL.Date(#REF!),"#4 = classification_name(bics,4)","#3 = classification_name(bics,3)","#2 = classification_name(bics,2)","#if= "&amp;'[11]Peer Sheet'!$AE$2&amp;"","#Peer = "&amp;'[11]Peer Sheet'!$AE$3&amp;""),G1841)*1,"-")))</f>
        <v>#REF!</v>
      </c>
      <c r="L1841" s="28" t="e">
        <f>IF(#REF!="","",IF(D1841="","",IF(#REF!="Yes",_xll.BQL.Query(#REF!&amp;"get(dropna(matches(groupcut(#S,by=#peer,n=10),long_comp_name().value == value(long_comp_name().value,['"&amp;D1841&amp;"']).value),true)) for(members('besgcov index'))","#asof",_xll.BQL.Date(#REF!),"#4 = classification_name(bics,4)","#3 = classification_name(bics,3)","#2 = classification_name(bics,2)","#if= "&amp;'[11]Peer Sheet'!$AE$2&amp;"","#Peer = "&amp;'[11]Peer Sheet'!$AE$3&amp;""),H1841)))</f>
        <v>#REF!</v>
      </c>
      <c r="M1841" s="28" t="e">
        <f>IF(#REF!="","",IF(D1841="","",IF(#REF!="Yes",_xll.BQL.Query(#REF!&amp;"get(dropna(matches(groupcut(#G,by=#peer,n=10),long_comp_name().value == value(long_comp_name().value,['"&amp;D1841&amp;"']).value),true)) for(members('besgcov index'))","#asof",_xll.BQL.Date(#REF!),"#4 = classification_name(bics,4)","#3 = classification_name(bics,3)","#2 = classification_name(bics,2)","#if= "&amp;'[11]Peer Sheet'!$AE$2&amp;"","#Peer = "&amp;'[11]Peer Sheet'!$AE$3&amp;""),I1841)))</f>
        <v>#REF!</v>
      </c>
    </row>
    <row r="1842" spans="11:13">
      <c r="K1842" s="28" t="e">
        <f>IF(#REF!="","",IF(D1842="","",IFERROR(IF(#REF!="Yes",_xll.BQL.Query(#REF!&amp;"get(dropna(matches(groupcut(#E,by=#peer,n=10),long_comp_name().value == value(long_comp_name().value,['"&amp;D1842&amp;"']).value),true)) for(members('besgcov index'))","#asof",_xll.BQL.Date(#REF!),"#4 = classification_name(bics,4)","#3 = classification_name(bics,3)","#2 = classification_name(bics,2)","#if= "&amp;'[11]Peer Sheet'!$AE$2&amp;"","#Peer = "&amp;'[11]Peer Sheet'!$AE$3&amp;""),G1842)*1,"-")))</f>
        <v>#REF!</v>
      </c>
      <c r="L1842" s="28" t="e">
        <f>IF(#REF!="","",IF(D1842="","",IF(#REF!="Yes",_xll.BQL.Query(#REF!&amp;"get(dropna(matches(groupcut(#S,by=#peer,n=10),long_comp_name().value == value(long_comp_name().value,['"&amp;D1842&amp;"']).value),true)) for(members('besgcov index'))","#asof",_xll.BQL.Date(#REF!),"#4 = classification_name(bics,4)","#3 = classification_name(bics,3)","#2 = classification_name(bics,2)","#if= "&amp;'[11]Peer Sheet'!$AE$2&amp;"","#Peer = "&amp;'[11]Peer Sheet'!$AE$3&amp;""),H1842)))</f>
        <v>#REF!</v>
      </c>
      <c r="M1842" s="28" t="e">
        <f>IF(#REF!="","",IF(D1842="","",IF(#REF!="Yes",_xll.BQL.Query(#REF!&amp;"get(dropna(matches(groupcut(#G,by=#peer,n=10),long_comp_name().value == value(long_comp_name().value,['"&amp;D1842&amp;"']).value),true)) for(members('besgcov index'))","#asof",_xll.BQL.Date(#REF!),"#4 = classification_name(bics,4)","#3 = classification_name(bics,3)","#2 = classification_name(bics,2)","#if= "&amp;'[11]Peer Sheet'!$AE$2&amp;"","#Peer = "&amp;'[11]Peer Sheet'!$AE$3&amp;""),I1842)))</f>
        <v>#REF!</v>
      </c>
    </row>
    <row r="1843" spans="11:13">
      <c r="K1843" s="28" t="e">
        <f>IF(#REF!="","",IF(D1843="","",IFERROR(IF(#REF!="Yes",_xll.BQL.Query(#REF!&amp;"get(dropna(matches(groupcut(#E,by=#peer,n=10),long_comp_name().value == value(long_comp_name().value,['"&amp;D1843&amp;"']).value),true)) for(members('besgcov index'))","#asof",_xll.BQL.Date(#REF!),"#4 = classification_name(bics,4)","#3 = classification_name(bics,3)","#2 = classification_name(bics,2)","#if= "&amp;'[11]Peer Sheet'!$AE$2&amp;"","#Peer = "&amp;'[11]Peer Sheet'!$AE$3&amp;""),G1843)*1,"-")))</f>
        <v>#REF!</v>
      </c>
      <c r="L1843" s="28" t="e">
        <f>IF(#REF!="","",IF(D1843="","",IF(#REF!="Yes",_xll.BQL.Query(#REF!&amp;"get(dropna(matches(groupcut(#S,by=#peer,n=10),long_comp_name().value == value(long_comp_name().value,['"&amp;D1843&amp;"']).value),true)) for(members('besgcov index'))","#asof",_xll.BQL.Date(#REF!),"#4 = classification_name(bics,4)","#3 = classification_name(bics,3)","#2 = classification_name(bics,2)","#if= "&amp;'[11]Peer Sheet'!$AE$2&amp;"","#Peer = "&amp;'[11]Peer Sheet'!$AE$3&amp;""),H1843)))</f>
        <v>#REF!</v>
      </c>
      <c r="M1843" s="28" t="e">
        <f>IF(#REF!="","",IF(D1843="","",IF(#REF!="Yes",_xll.BQL.Query(#REF!&amp;"get(dropna(matches(groupcut(#G,by=#peer,n=10),long_comp_name().value == value(long_comp_name().value,['"&amp;D1843&amp;"']).value),true)) for(members('besgcov index'))","#asof",_xll.BQL.Date(#REF!),"#4 = classification_name(bics,4)","#3 = classification_name(bics,3)","#2 = classification_name(bics,2)","#if= "&amp;'[11]Peer Sheet'!$AE$2&amp;"","#Peer = "&amp;'[11]Peer Sheet'!$AE$3&amp;""),I1843)))</f>
        <v>#REF!</v>
      </c>
    </row>
    <row r="1844" spans="11:13">
      <c r="K1844" s="28" t="e">
        <f>IF(#REF!="","",IF(D1844="","",IFERROR(IF(#REF!="Yes",_xll.BQL.Query(#REF!&amp;"get(dropna(matches(groupcut(#E,by=#peer,n=10),long_comp_name().value == value(long_comp_name().value,['"&amp;D1844&amp;"']).value),true)) for(members('besgcov index'))","#asof",_xll.BQL.Date(#REF!),"#4 = classification_name(bics,4)","#3 = classification_name(bics,3)","#2 = classification_name(bics,2)","#if= "&amp;'[11]Peer Sheet'!$AE$2&amp;"","#Peer = "&amp;'[11]Peer Sheet'!$AE$3&amp;""),G1844)*1,"-")))</f>
        <v>#REF!</v>
      </c>
      <c r="L1844" s="28" t="e">
        <f>IF(#REF!="","",IF(D1844="","",IF(#REF!="Yes",_xll.BQL.Query(#REF!&amp;"get(dropna(matches(groupcut(#S,by=#peer,n=10),long_comp_name().value == value(long_comp_name().value,['"&amp;D1844&amp;"']).value),true)) for(members('besgcov index'))","#asof",_xll.BQL.Date(#REF!),"#4 = classification_name(bics,4)","#3 = classification_name(bics,3)","#2 = classification_name(bics,2)","#if= "&amp;'[11]Peer Sheet'!$AE$2&amp;"","#Peer = "&amp;'[11]Peer Sheet'!$AE$3&amp;""),H1844)))</f>
        <v>#REF!</v>
      </c>
      <c r="M1844" s="28" t="e">
        <f>IF(#REF!="","",IF(D1844="","",IF(#REF!="Yes",_xll.BQL.Query(#REF!&amp;"get(dropna(matches(groupcut(#G,by=#peer,n=10),long_comp_name().value == value(long_comp_name().value,['"&amp;D1844&amp;"']).value),true)) for(members('besgcov index'))","#asof",_xll.BQL.Date(#REF!),"#4 = classification_name(bics,4)","#3 = classification_name(bics,3)","#2 = classification_name(bics,2)","#if= "&amp;'[11]Peer Sheet'!$AE$2&amp;"","#Peer = "&amp;'[11]Peer Sheet'!$AE$3&amp;""),I1844)))</f>
        <v>#REF!</v>
      </c>
    </row>
    <row r="1845" spans="11:13">
      <c r="K1845" s="28" t="e">
        <f>IF(#REF!="","",IF(D1845="","",IFERROR(IF(#REF!="Yes",_xll.BQL.Query(#REF!&amp;"get(dropna(matches(groupcut(#E,by=#peer,n=10),long_comp_name().value == value(long_comp_name().value,['"&amp;D1845&amp;"']).value),true)) for(members('besgcov index'))","#asof",_xll.BQL.Date(#REF!),"#4 = classification_name(bics,4)","#3 = classification_name(bics,3)","#2 = classification_name(bics,2)","#if= "&amp;'[11]Peer Sheet'!$AE$2&amp;"","#Peer = "&amp;'[11]Peer Sheet'!$AE$3&amp;""),G1845)*1,"-")))</f>
        <v>#REF!</v>
      </c>
      <c r="L1845" s="28" t="e">
        <f>IF(#REF!="","",IF(D1845="","",IF(#REF!="Yes",_xll.BQL.Query(#REF!&amp;"get(dropna(matches(groupcut(#S,by=#peer,n=10),long_comp_name().value == value(long_comp_name().value,['"&amp;D1845&amp;"']).value),true)) for(members('besgcov index'))","#asof",_xll.BQL.Date(#REF!),"#4 = classification_name(bics,4)","#3 = classification_name(bics,3)","#2 = classification_name(bics,2)","#if= "&amp;'[11]Peer Sheet'!$AE$2&amp;"","#Peer = "&amp;'[11]Peer Sheet'!$AE$3&amp;""),H1845)))</f>
        <v>#REF!</v>
      </c>
      <c r="M1845" s="28" t="e">
        <f>IF(#REF!="","",IF(D1845="","",IF(#REF!="Yes",_xll.BQL.Query(#REF!&amp;"get(dropna(matches(groupcut(#G,by=#peer,n=10),long_comp_name().value == value(long_comp_name().value,['"&amp;D1845&amp;"']).value),true)) for(members('besgcov index'))","#asof",_xll.BQL.Date(#REF!),"#4 = classification_name(bics,4)","#3 = classification_name(bics,3)","#2 = classification_name(bics,2)","#if= "&amp;'[11]Peer Sheet'!$AE$2&amp;"","#Peer = "&amp;'[11]Peer Sheet'!$AE$3&amp;""),I1845)))</f>
        <v>#REF!</v>
      </c>
    </row>
    <row r="1846" spans="11:13">
      <c r="K1846" s="28" t="e">
        <f>IF(#REF!="","",IF(D1846="","",IFERROR(IF(#REF!="Yes",_xll.BQL.Query(#REF!&amp;"get(dropna(matches(groupcut(#E,by=#peer,n=10),long_comp_name().value == value(long_comp_name().value,['"&amp;D1846&amp;"']).value),true)) for(members('besgcov index'))","#asof",_xll.BQL.Date(#REF!),"#4 = classification_name(bics,4)","#3 = classification_name(bics,3)","#2 = classification_name(bics,2)","#if= "&amp;'[11]Peer Sheet'!$AE$2&amp;"","#Peer = "&amp;'[11]Peer Sheet'!$AE$3&amp;""),G1846)*1,"-")))</f>
        <v>#REF!</v>
      </c>
      <c r="L1846" s="28" t="e">
        <f>IF(#REF!="","",IF(D1846="","",IF(#REF!="Yes",_xll.BQL.Query(#REF!&amp;"get(dropna(matches(groupcut(#S,by=#peer,n=10),long_comp_name().value == value(long_comp_name().value,['"&amp;D1846&amp;"']).value),true)) for(members('besgcov index'))","#asof",_xll.BQL.Date(#REF!),"#4 = classification_name(bics,4)","#3 = classification_name(bics,3)","#2 = classification_name(bics,2)","#if= "&amp;'[11]Peer Sheet'!$AE$2&amp;"","#Peer = "&amp;'[11]Peer Sheet'!$AE$3&amp;""),H1846)))</f>
        <v>#REF!</v>
      </c>
      <c r="M1846" s="28" t="e">
        <f>IF(#REF!="","",IF(D1846="","",IF(#REF!="Yes",_xll.BQL.Query(#REF!&amp;"get(dropna(matches(groupcut(#G,by=#peer,n=10),long_comp_name().value == value(long_comp_name().value,['"&amp;D1846&amp;"']).value),true)) for(members('besgcov index'))","#asof",_xll.BQL.Date(#REF!),"#4 = classification_name(bics,4)","#3 = classification_name(bics,3)","#2 = classification_name(bics,2)","#if= "&amp;'[11]Peer Sheet'!$AE$2&amp;"","#Peer = "&amp;'[11]Peer Sheet'!$AE$3&amp;""),I1846)))</f>
        <v>#REF!</v>
      </c>
    </row>
    <row r="1847" spans="11:13">
      <c r="K1847" s="28" t="e">
        <f>IF(#REF!="","",IF(D1847="","",IFERROR(IF(#REF!="Yes",_xll.BQL.Query(#REF!&amp;"get(dropna(matches(groupcut(#E,by=#peer,n=10),long_comp_name().value == value(long_comp_name().value,['"&amp;D1847&amp;"']).value),true)) for(members('besgcov index'))","#asof",_xll.BQL.Date(#REF!),"#4 = classification_name(bics,4)","#3 = classification_name(bics,3)","#2 = classification_name(bics,2)","#if= "&amp;'[11]Peer Sheet'!$AE$2&amp;"","#Peer = "&amp;'[11]Peer Sheet'!$AE$3&amp;""),G1847)*1,"-")))</f>
        <v>#REF!</v>
      </c>
      <c r="L1847" s="28" t="e">
        <f>IF(#REF!="","",IF(D1847="","",IF(#REF!="Yes",_xll.BQL.Query(#REF!&amp;"get(dropna(matches(groupcut(#S,by=#peer,n=10),long_comp_name().value == value(long_comp_name().value,['"&amp;D1847&amp;"']).value),true)) for(members('besgcov index'))","#asof",_xll.BQL.Date(#REF!),"#4 = classification_name(bics,4)","#3 = classification_name(bics,3)","#2 = classification_name(bics,2)","#if= "&amp;'[11]Peer Sheet'!$AE$2&amp;"","#Peer = "&amp;'[11]Peer Sheet'!$AE$3&amp;""),H1847)))</f>
        <v>#REF!</v>
      </c>
      <c r="M1847" s="28" t="e">
        <f>IF(#REF!="","",IF(D1847="","",IF(#REF!="Yes",_xll.BQL.Query(#REF!&amp;"get(dropna(matches(groupcut(#G,by=#peer,n=10),long_comp_name().value == value(long_comp_name().value,['"&amp;D1847&amp;"']).value),true)) for(members('besgcov index'))","#asof",_xll.BQL.Date(#REF!),"#4 = classification_name(bics,4)","#3 = classification_name(bics,3)","#2 = classification_name(bics,2)","#if= "&amp;'[11]Peer Sheet'!$AE$2&amp;"","#Peer = "&amp;'[11]Peer Sheet'!$AE$3&amp;""),I1847)))</f>
        <v>#REF!</v>
      </c>
    </row>
    <row r="1848" spans="11:13">
      <c r="K1848" s="28" t="e">
        <f>IF(#REF!="","",IF(D1848="","",IFERROR(IF(#REF!="Yes",_xll.BQL.Query(#REF!&amp;"get(dropna(matches(groupcut(#E,by=#peer,n=10),long_comp_name().value == value(long_comp_name().value,['"&amp;D1848&amp;"']).value),true)) for(members('besgcov index'))","#asof",_xll.BQL.Date(#REF!),"#4 = classification_name(bics,4)","#3 = classification_name(bics,3)","#2 = classification_name(bics,2)","#if= "&amp;'[11]Peer Sheet'!$AE$2&amp;"","#Peer = "&amp;'[11]Peer Sheet'!$AE$3&amp;""),G1848)*1,"-")))</f>
        <v>#REF!</v>
      </c>
      <c r="L1848" s="28" t="e">
        <f>IF(#REF!="","",IF(D1848="","",IF(#REF!="Yes",_xll.BQL.Query(#REF!&amp;"get(dropna(matches(groupcut(#S,by=#peer,n=10),long_comp_name().value == value(long_comp_name().value,['"&amp;D1848&amp;"']).value),true)) for(members('besgcov index'))","#asof",_xll.BQL.Date(#REF!),"#4 = classification_name(bics,4)","#3 = classification_name(bics,3)","#2 = classification_name(bics,2)","#if= "&amp;'[11]Peer Sheet'!$AE$2&amp;"","#Peer = "&amp;'[11]Peer Sheet'!$AE$3&amp;""),H1848)))</f>
        <v>#REF!</v>
      </c>
      <c r="M1848" s="28" t="e">
        <f>IF(#REF!="","",IF(D1848="","",IF(#REF!="Yes",_xll.BQL.Query(#REF!&amp;"get(dropna(matches(groupcut(#G,by=#peer,n=10),long_comp_name().value == value(long_comp_name().value,['"&amp;D1848&amp;"']).value),true)) for(members('besgcov index'))","#asof",_xll.BQL.Date(#REF!),"#4 = classification_name(bics,4)","#3 = classification_name(bics,3)","#2 = classification_name(bics,2)","#if= "&amp;'[11]Peer Sheet'!$AE$2&amp;"","#Peer = "&amp;'[11]Peer Sheet'!$AE$3&amp;""),I1848)))</f>
        <v>#REF!</v>
      </c>
    </row>
    <row r="1849" spans="11:13">
      <c r="K1849" s="28" t="e">
        <f>IF(#REF!="","",IF(D1849="","",IFERROR(IF(#REF!="Yes",_xll.BQL.Query(#REF!&amp;"get(dropna(matches(groupcut(#E,by=#peer,n=10),long_comp_name().value == value(long_comp_name().value,['"&amp;D1849&amp;"']).value),true)) for(members('besgcov index'))","#asof",_xll.BQL.Date(#REF!),"#4 = classification_name(bics,4)","#3 = classification_name(bics,3)","#2 = classification_name(bics,2)","#if= "&amp;'[11]Peer Sheet'!$AE$2&amp;"","#Peer = "&amp;'[11]Peer Sheet'!$AE$3&amp;""),G1849)*1,"-")))</f>
        <v>#REF!</v>
      </c>
      <c r="L1849" s="28" t="e">
        <f>IF(#REF!="","",IF(D1849="","",IF(#REF!="Yes",_xll.BQL.Query(#REF!&amp;"get(dropna(matches(groupcut(#S,by=#peer,n=10),long_comp_name().value == value(long_comp_name().value,['"&amp;D1849&amp;"']).value),true)) for(members('besgcov index'))","#asof",_xll.BQL.Date(#REF!),"#4 = classification_name(bics,4)","#3 = classification_name(bics,3)","#2 = classification_name(bics,2)","#if= "&amp;'[11]Peer Sheet'!$AE$2&amp;"","#Peer = "&amp;'[11]Peer Sheet'!$AE$3&amp;""),H1849)))</f>
        <v>#REF!</v>
      </c>
      <c r="M1849" s="28" t="e">
        <f>IF(#REF!="","",IF(D1849="","",IF(#REF!="Yes",_xll.BQL.Query(#REF!&amp;"get(dropna(matches(groupcut(#G,by=#peer,n=10),long_comp_name().value == value(long_comp_name().value,['"&amp;D1849&amp;"']).value),true)) for(members('besgcov index'))","#asof",_xll.BQL.Date(#REF!),"#4 = classification_name(bics,4)","#3 = classification_name(bics,3)","#2 = classification_name(bics,2)","#if= "&amp;'[11]Peer Sheet'!$AE$2&amp;"","#Peer = "&amp;'[11]Peer Sheet'!$AE$3&amp;""),I1849)))</f>
        <v>#REF!</v>
      </c>
    </row>
    <row r="1850" spans="11:13">
      <c r="K1850" s="28" t="e">
        <f>IF(#REF!="","",IF(D1850="","",IFERROR(IF(#REF!="Yes",_xll.BQL.Query(#REF!&amp;"get(dropna(matches(groupcut(#E,by=#peer,n=10),long_comp_name().value == value(long_comp_name().value,['"&amp;D1850&amp;"']).value),true)) for(members('besgcov index'))","#asof",_xll.BQL.Date(#REF!),"#4 = classification_name(bics,4)","#3 = classification_name(bics,3)","#2 = classification_name(bics,2)","#if= "&amp;'[11]Peer Sheet'!$AE$2&amp;"","#Peer = "&amp;'[11]Peer Sheet'!$AE$3&amp;""),G1850)*1,"-")))</f>
        <v>#REF!</v>
      </c>
      <c r="L1850" s="28" t="e">
        <f>IF(#REF!="","",IF(D1850="","",IF(#REF!="Yes",_xll.BQL.Query(#REF!&amp;"get(dropna(matches(groupcut(#S,by=#peer,n=10),long_comp_name().value == value(long_comp_name().value,['"&amp;D1850&amp;"']).value),true)) for(members('besgcov index'))","#asof",_xll.BQL.Date(#REF!),"#4 = classification_name(bics,4)","#3 = classification_name(bics,3)","#2 = classification_name(bics,2)","#if= "&amp;'[11]Peer Sheet'!$AE$2&amp;"","#Peer = "&amp;'[11]Peer Sheet'!$AE$3&amp;""),H1850)))</f>
        <v>#REF!</v>
      </c>
      <c r="M1850" s="28" t="e">
        <f>IF(#REF!="","",IF(D1850="","",IF(#REF!="Yes",_xll.BQL.Query(#REF!&amp;"get(dropna(matches(groupcut(#G,by=#peer,n=10),long_comp_name().value == value(long_comp_name().value,['"&amp;D1850&amp;"']).value),true)) for(members('besgcov index'))","#asof",_xll.BQL.Date(#REF!),"#4 = classification_name(bics,4)","#3 = classification_name(bics,3)","#2 = classification_name(bics,2)","#if= "&amp;'[11]Peer Sheet'!$AE$2&amp;"","#Peer = "&amp;'[11]Peer Sheet'!$AE$3&amp;""),I1850)))</f>
        <v>#REF!</v>
      </c>
    </row>
    <row r="1851" spans="11:13">
      <c r="K1851" s="28" t="e">
        <f>IF(#REF!="","",IF(D1851="","",IFERROR(IF(#REF!="Yes",_xll.BQL.Query(#REF!&amp;"get(dropna(matches(groupcut(#E,by=#peer,n=10),long_comp_name().value == value(long_comp_name().value,['"&amp;D1851&amp;"']).value),true)) for(members('besgcov index'))","#asof",_xll.BQL.Date(#REF!),"#4 = classification_name(bics,4)","#3 = classification_name(bics,3)","#2 = classification_name(bics,2)","#if= "&amp;'[11]Peer Sheet'!$AE$2&amp;"","#Peer = "&amp;'[11]Peer Sheet'!$AE$3&amp;""),G1851)*1,"-")))</f>
        <v>#REF!</v>
      </c>
      <c r="L1851" s="28" t="e">
        <f>IF(#REF!="","",IF(D1851="","",IF(#REF!="Yes",_xll.BQL.Query(#REF!&amp;"get(dropna(matches(groupcut(#S,by=#peer,n=10),long_comp_name().value == value(long_comp_name().value,['"&amp;D1851&amp;"']).value),true)) for(members('besgcov index'))","#asof",_xll.BQL.Date(#REF!),"#4 = classification_name(bics,4)","#3 = classification_name(bics,3)","#2 = classification_name(bics,2)","#if= "&amp;'[11]Peer Sheet'!$AE$2&amp;"","#Peer = "&amp;'[11]Peer Sheet'!$AE$3&amp;""),H1851)))</f>
        <v>#REF!</v>
      </c>
      <c r="M1851" s="28" t="e">
        <f>IF(#REF!="","",IF(D1851="","",IF(#REF!="Yes",_xll.BQL.Query(#REF!&amp;"get(dropna(matches(groupcut(#G,by=#peer,n=10),long_comp_name().value == value(long_comp_name().value,['"&amp;D1851&amp;"']).value),true)) for(members('besgcov index'))","#asof",_xll.BQL.Date(#REF!),"#4 = classification_name(bics,4)","#3 = classification_name(bics,3)","#2 = classification_name(bics,2)","#if= "&amp;'[11]Peer Sheet'!$AE$2&amp;"","#Peer = "&amp;'[11]Peer Sheet'!$AE$3&amp;""),I1851)))</f>
        <v>#REF!</v>
      </c>
    </row>
    <row r="1852" spans="11:13">
      <c r="K1852" s="28" t="e">
        <f>IF(#REF!="","",IF(D1852="","",IFERROR(IF(#REF!="Yes",_xll.BQL.Query(#REF!&amp;"get(dropna(matches(groupcut(#E,by=#peer,n=10),long_comp_name().value == value(long_comp_name().value,['"&amp;D1852&amp;"']).value),true)) for(members('besgcov index'))","#asof",_xll.BQL.Date(#REF!),"#4 = classification_name(bics,4)","#3 = classification_name(bics,3)","#2 = classification_name(bics,2)","#if= "&amp;'[11]Peer Sheet'!$AE$2&amp;"","#Peer = "&amp;'[11]Peer Sheet'!$AE$3&amp;""),G1852)*1,"-")))</f>
        <v>#REF!</v>
      </c>
      <c r="L1852" s="28" t="e">
        <f>IF(#REF!="","",IF(D1852="","",IF(#REF!="Yes",_xll.BQL.Query(#REF!&amp;"get(dropna(matches(groupcut(#S,by=#peer,n=10),long_comp_name().value == value(long_comp_name().value,['"&amp;D1852&amp;"']).value),true)) for(members('besgcov index'))","#asof",_xll.BQL.Date(#REF!),"#4 = classification_name(bics,4)","#3 = classification_name(bics,3)","#2 = classification_name(bics,2)","#if= "&amp;'[11]Peer Sheet'!$AE$2&amp;"","#Peer = "&amp;'[11]Peer Sheet'!$AE$3&amp;""),H1852)))</f>
        <v>#REF!</v>
      </c>
      <c r="M1852" s="28" t="e">
        <f>IF(#REF!="","",IF(D1852="","",IF(#REF!="Yes",_xll.BQL.Query(#REF!&amp;"get(dropna(matches(groupcut(#G,by=#peer,n=10),long_comp_name().value == value(long_comp_name().value,['"&amp;D1852&amp;"']).value),true)) for(members('besgcov index'))","#asof",_xll.BQL.Date(#REF!),"#4 = classification_name(bics,4)","#3 = classification_name(bics,3)","#2 = classification_name(bics,2)","#if= "&amp;'[11]Peer Sheet'!$AE$2&amp;"","#Peer = "&amp;'[11]Peer Sheet'!$AE$3&amp;""),I1852)))</f>
        <v>#REF!</v>
      </c>
    </row>
    <row r="1853" spans="11:13">
      <c r="K1853" s="28" t="e">
        <f>IF(#REF!="","",IF(D1853="","",IFERROR(IF(#REF!="Yes",_xll.BQL.Query(#REF!&amp;"get(dropna(matches(groupcut(#E,by=#peer,n=10),long_comp_name().value == value(long_comp_name().value,['"&amp;D1853&amp;"']).value),true)) for(members('besgcov index'))","#asof",_xll.BQL.Date(#REF!),"#4 = classification_name(bics,4)","#3 = classification_name(bics,3)","#2 = classification_name(bics,2)","#if= "&amp;'[11]Peer Sheet'!$AE$2&amp;"","#Peer = "&amp;'[11]Peer Sheet'!$AE$3&amp;""),G1853)*1,"-")))</f>
        <v>#REF!</v>
      </c>
      <c r="L1853" s="28" t="e">
        <f>IF(#REF!="","",IF(D1853="","",IF(#REF!="Yes",_xll.BQL.Query(#REF!&amp;"get(dropna(matches(groupcut(#S,by=#peer,n=10),long_comp_name().value == value(long_comp_name().value,['"&amp;D1853&amp;"']).value),true)) for(members('besgcov index'))","#asof",_xll.BQL.Date(#REF!),"#4 = classification_name(bics,4)","#3 = classification_name(bics,3)","#2 = classification_name(bics,2)","#if= "&amp;'[11]Peer Sheet'!$AE$2&amp;"","#Peer = "&amp;'[11]Peer Sheet'!$AE$3&amp;""),H1853)))</f>
        <v>#REF!</v>
      </c>
      <c r="M1853" s="28" t="e">
        <f>IF(#REF!="","",IF(D1853="","",IF(#REF!="Yes",_xll.BQL.Query(#REF!&amp;"get(dropna(matches(groupcut(#G,by=#peer,n=10),long_comp_name().value == value(long_comp_name().value,['"&amp;D1853&amp;"']).value),true)) for(members('besgcov index'))","#asof",_xll.BQL.Date(#REF!),"#4 = classification_name(bics,4)","#3 = classification_name(bics,3)","#2 = classification_name(bics,2)","#if= "&amp;'[11]Peer Sheet'!$AE$2&amp;"","#Peer = "&amp;'[11]Peer Sheet'!$AE$3&amp;""),I1853)))</f>
        <v>#REF!</v>
      </c>
    </row>
    <row r="1854" spans="11:13">
      <c r="K1854" s="28" t="e">
        <f>IF(#REF!="","",IF(D1854="","",IFERROR(IF(#REF!="Yes",_xll.BQL.Query(#REF!&amp;"get(dropna(matches(groupcut(#E,by=#peer,n=10),long_comp_name().value == value(long_comp_name().value,['"&amp;D1854&amp;"']).value),true)) for(members('besgcov index'))","#asof",_xll.BQL.Date(#REF!),"#4 = classification_name(bics,4)","#3 = classification_name(bics,3)","#2 = classification_name(bics,2)","#if= "&amp;'[11]Peer Sheet'!$AE$2&amp;"","#Peer = "&amp;'[11]Peer Sheet'!$AE$3&amp;""),G1854)*1,"-")))</f>
        <v>#REF!</v>
      </c>
      <c r="L1854" s="28" t="e">
        <f>IF(#REF!="","",IF(D1854="","",IF(#REF!="Yes",_xll.BQL.Query(#REF!&amp;"get(dropna(matches(groupcut(#S,by=#peer,n=10),long_comp_name().value == value(long_comp_name().value,['"&amp;D1854&amp;"']).value),true)) for(members('besgcov index'))","#asof",_xll.BQL.Date(#REF!),"#4 = classification_name(bics,4)","#3 = classification_name(bics,3)","#2 = classification_name(bics,2)","#if= "&amp;'[11]Peer Sheet'!$AE$2&amp;"","#Peer = "&amp;'[11]Peer Sheet'!$AE$3&amp;""),H1854)))</f>
        <v>#REF!</v>
      </c>
      <c r="M1854" s="28" t="e">
        <f>IF(#REF!="","",IF(D1854="","",IF(#REF!="Yes",_xll.BQL.Query(#REF!&amp;"get(dropna(matches(groupcut(#G,by=#peer,n=10),long_comp_name().value == value(long_comp_name().value,['"&amp;D1854&amp;"']).value),true)) for(members('besgcov index'))","#asof",_xll.BQL.Date(#REF!),"#4 = classification_name(bics,4)","#3 = classification_name(bics,3)","#2 = classification_name(bics,2)","#if= "&amp;'[11]Peer Sheet'!$AE$2&amp;"","#Peer = "&amp;'[11]Peer Sheet'!$AE$3&amp;""),I1854)))</f>
        <v>#REF!</v>
      </c>
    </row>
    <row r="1855" spans="11:13">
      <c r="K1855" s="28" t="e">
        <f>IF(#REF!="","",IF(D1855="","",IFERROR(IF(#REF!="Yes",_xll.BQL.Query(#REF!&amp;"get(dropna(matches(groupcut(#E,by=#peer,n=10),long_comp_name().value == value(long_comp_name().value,['"&amp;D1855&amp;"']).value),true)) for(members('besgcov index'))","#asof",_xll.BQL.Date(#REF!),"#4 = classification_name(bics,4)","#3 = classification_name(bics,3)","#2 = classification_name(bics,2)","#if= "&amp;'[11]Peer Sheet'!$AE$2&amp;"","#Peer = "&amp;'[11]Peer Sheet'!$AE$3&amp;""),G1855)*1,"-")))</f>
        <v>#REF!</v>
      </c>
      <c r="L1855" s="28" t="e">
        <f>IF(#REF!="","",IF(D1855="","",IF(#REF!="Yes",_xll.BQL.Query(#REF!&amp;"get(dropna(matches(groupcut(#S,by=#peer,n=10),long_comp_name().value == value(long_comp_name().value,['"&amp;D1855&amp;"']).value),true)) for(members('besgcov index'))","#asof",_xll.BQL.Date(#REF!),"#4 = classification_name(bics,4)","#3 = classification_name(bics,3)","#2 = classification_name(bics,2)","#if= "&amp;'[11]Peer Sheet'!$AE$2&amp;"","#Peer = "&amp;'[11]Peer Sheet'!$AE$3&amp;""),H1855)))</f>
        <v>#REF!</v>
      </c>
      <c r="M1855" s="28" t="e">
        <f>IF(#REF!="","",IF(D1855="","",IF(#REF!="Yes",_xll.BQL.Query(#REF!&amp;"get(dropna(matches(groupcut(#G,by=#peer,n=10),long_comp_name().value == value(long_comp_name().value,['"&amp;D1855&amp;"']).value),true)) for(members('besgcov index'))","#asof",_xll.BQL.Date(#REF!),"#4 = classification_name(bics,4)","#3 = classification_name(bics,3)","#2 = classification_name(bics,2)","#if= "&amp;'[11]Peer Sheet'!$AE$2&amp;"","#Peer = "&amp;'[11]Peer Sheet'!$AE$3&amp;""),I1855)))</f>
        <v>#REF!</v>
      </c>
    </row>
    <row r="1856" spans="11:13">
      <c r="K1856" s="28" t="e">
        <f>IF(#REF!="","",IF(D1856="","",IFERROR(IF(#REF!="Yes",_xll.BQL.Query(#REF!&amp;"get(dropna(matches(groupcut(#E,by=#peer,n=10),long_comp_name().value == value(long_comp_name().value,['"&amp;D1856&amp;"']).value),true)) for(members('besgcov index'))","#asof",_xll.BQL.Date(#REF!),"#4 = classification_name(bics,4)","#3 = classification_name(bics,3)","#2 = classification_name(bics,2)","#if= "&amp;'[11]Peer Sheet'!$AE$2&amp;"","#Peer = "&amp;'[11]Peer Sheet'!$AE$3&amp;""),G1856)*1,"-")))</f>
        <v>#REF!</v>
      </c>
      <c r="L1856" s="28" t="e">
        <f>IF(#REF!="","",IF(D1856="","",IF(#REF!="Yes",_xll.BQL.Query(#REF!&amp;"get(dropna(matches(groupcut(#S,by=#peer,n=10),long_comp_name().value == value(long_comp_name().value,['"&amp;D1856&amp;"']).value),true)) for(members('besgcov index'))","#asof",_xll.BQL.Date(#REF!),"#4 = classification_name(bics,4)","#3 = classification_name(bics,3)","#2 = classification_name(bics,2)","#if= "&amp;'[11]Peer Sheet'!$AE$2&amp;"","#Peer = "&amp;'[11]Peer Sheet'!$AE$3&amp;""),H1856)))</f>
        <v>#REF!</v>
      </c>
      <c r="M1856" s="28" t="e">
        <f>IF(#REF!="","",IF(D1856="","",IF(#REF!="Yes",_xll.BQL.Query(#REF!&amp;"get(dropna(matches(groupcut(#G,by=#peer,n=10),long_comp_name().value == value(long_comp_name().value,['"&amp;D1856&amp;"']).value),true)) for(members('besgcov index'))","#asof",_xll.BQL.Date(#REF!),"#4 = classification_name(bics,4)","#3 = classification_name(bics,3)","#2 = classification_name(bics,2)","#if= "&amp;'[11]Peer Sheet'!$AE$2&amp;"","#Peer = "&amp;'[11]Peer Sheet'!$AE$3&amp;""),I1856)))</f>
        <v>#REF!</v>
      </c>
    </row>
    <row r="1857" spans="11:13">
      <c r="K1857" s="28" t="e">
        <f>IF(#REF!="","",IF(D1857="","",IFERROR(IF(#REF!="Yes",_xll.BQL.Query(#REF!&amp;"get(dropna(matches(groupcut(#E,by=#peer,n=10),long_comp_name().value == value(long_comp_name().value,['"&amp;D1857&amp;"']).value),true)) for(members('besgcov index'))","#asof",_xll.BQL.Date(#REF!),"#4 = classification_name(bics,4)","#3 = classification_name(bics,3)","#2 = classification_name(bics,2)","#if= "&amp;'[11]Peer Sheet'!$AE$2&amp;"","#Peer = "&amp;'[11]Peer Sheet'!$AE$3&amp;""),G1857)*1,"-")))</f>
        <v>#REF!</v>
      </c>
      <c r="L1857" s="28" t="e">
        <f>IF(#REF!="","",IF(D1857="","",IF(#REF!="Yes",_xll.BQL.Query(#REF!&amp;"get(dropna(matches(groupcut(#S,by=#peer,n=10),long_comp_name().value == value(long_comp_name().value,['"&amp;D1857&amp;"']).value),true)) for(members('besgcov index'))","#asof",_xll.BQL.Date(#REF!),"#4 = classification_name(bics,4)","#3 = classification_name(bics,3)","#2 = classification_name(bics,2)","#if= "&amp;'[11]Peer Sheet'!$AE$2&amp;"","#Peer = "&amp;'[11]Peer Sheet'!$AE$3&amp;""),H1857)))</f>
        <v>#REF!</v>
      </c>
      <c r="M1857" s="28" t="e">
        <f>IF(#REF!="","",IF(D1857="","",IF(#REF!="Yes",_xll.BQL.Query(#REF!&amp;"get(dropna(matches(groupcut(#G,by=#peer,n=10),long_comp_name().value == value(long_comp_name().value,['"&amp;D1857&amp;"']).value),true)) for(members('besgcov index'))","#asof",_xll.BQL.Date(#REF!),"#4 = classification_name(bics,4)","#3 = classification_name(bics,3)","#2 = classification_name(bics,2)","#if= "&amp;'[11]Peer Sheet'!$AE$2&amp;"","#Peer = "&amp;'[11]Peer Sheet'!$AE$3&amp;""),I1857)))</f>
        <v>#REF!</v>
      </c>
    </row>
    <row r="1858" spans="11:13">
      <c r="K1858" s="28" t="e">
        <f>IF(#REF!="","",IF(D1858="","",IFERROR(IF(#REF!="Yes",_xll.BQL.Query(#REF!&amp;"get(dropna(matches(groupcut(#E,by=#peer,n=10),long_comp_name().value == value(long_comp_name().value,['"&amp;D1858&amp;"']).value),true)) for(members('besgcov index'))","#asof",_xll.BQL.Date(#REF!),"#4 = classification_name(bics,4)","#3 = classification_name(bics,3)","#2 = classification_name(bics,2)","#if= "&amp;'[11]Peer Sheet'!$AE$2&amp;"","#Peer = "&amp;'[11]Peer Sheet'!$AE$3&amp;""),G1858)*1,"-")))</f>
        <v>#REF!</v>
      </c>
      <c r="L1858" s="28" t="e">
        <f>IF(#REF!="","",IF(D1858="","",IF(#REF!="Yes",_xll.BQL.Query(#REF!&amp;"get(dropna(matches(groupcut(#S,by=#peer,n=10),long_comp_name().value == value(long_comp_name().value,['"&amp;D1858&amp;"']).value),true)) for(members('besgcov index'))","#asof",_xll.BQL.Date(#REF!),"#4 = classification_name(bics,4)","#3 = classification_name(bics,3)","#2 = classification_name(bics,2)","#if= "&amp;'[11]Peer Sheet'!$AE$2&amp;"","#Peer = "&amp;'[11]Peer Sheet'!$AE$3&amp;""),H1858)))</f>
        <v>#REF!</v>
      </c>
      <c r="M1858" s="28" t="e">
        <f>IF(#REF!="","",IF(D1858="","",IF(#REF!="Yes",_xll.BQL.Query(#REF!&amp;"get(dropna(matches(groupcut(#G,by=#peer,n=10),long_comp_name().value == value(long_comp_name().value,['"&amp;D1858&amp;"']).value),true)) for(members('besgcov index'))","#asof",_xll.BQL.Date(#REF!),"#4 = classification_name(bics,4)","#3 = classification_name(bics,3)","#2 = classification_name(bics,2)","#if= "&amp;'[11]Peer Sheet'!$AE$2&amp;"","#Peer = "&amp;'[11]Peer Sheet'!$AE$3&amp;""),I1858)))</f>
        <v>#REF!</v>
      </c>
    </row>
    <row r="1859" spans="11:13">
      <c r="K1859" s="28" t="e">
        <f>IF(#REF!="","",IF(D1859="","",IFERROR(IF(#REF!="Yes",_xll.BQL.Query(#REF!&amp;"get(dropna(matches(groupcut(#E,by=#peer,n=10),long_comp_name().value == value(long_comp_name().value,['"&amp;D1859&amp;"']).value),true)) for(members('besgcov index'))","#asof",_xll.BQL.Date(#REF!),"#4 = classification_name(bics,4)","#3 = classification_name(bics,3)","#2 = classification_name(bics,2)","#if= "&amp;'[11]Peer Sheet'!$AE$2&amp;"","#Peer = "&amp;'[11]Peer Sheet'!$AE$3&amp;""),G1859)*1,"-")))</f>
        <v>#REF!</v>
      </c>
      <c r="L1859" s="28" t="e">
        <f>IF(#REF!="","",IF(D1859="","",IF(#REF!="Yes",_xll.BQL.Query(#REF!&amp;"get(dropna(matches(groupcut(#S,by=#peer,n=10),long_comp_name().value == value(long_comp_name().value,['"&amp;D1859&amp;"']).value),true)) for(members('besgcov index'))","#asof",_xll.BQL.Date(#REF!),"#4 = classification_name(bics,4)","#3 = classification_name(bics,3)","#2 = classification_name(bics,2)","#if= "&amp;'[11]Peer Sheet'!$AE$2&amp;"","#Peer = "&amp;'[11]Peer Sheet'!$AE$3&amp;""),H1859)))</f>
        <v>#REF!</v>
      </c>
      <c r="M1859" s="28" t="e">
        <f>IF(#REF!="","",IF(D1859="","",IF(#REF!="Yes",_xll.BQL.Query(#REF!&amp;"get(dropna(matches(groupcut(#G,by=#peer,n=10),long_comp_name().value == value(long_comp_name().value,['"&amp;D1859&amp;"']).value),true)) for(members('besgcov index'))","#asof",_xll.BQL.Date(#REF!),"#4 = classification_name(bics,4)","#3 = classification_name(bics,3)","#2 = classification_name(bics,2)","#if= "&amp;'[11]Peer Sheet'!$AE$2&amp;"","#Peer = "&amp;'[11]Peer Sheet'!$AE$3&amp;""),I1859)))</f>
        <v>#REF!</v>
      </c>
    </row>
    <row r="1860" spans="11:13">
      <c r="K1860" s="28" t="e">
        <f>IF(#REF!="","",IF(D1860="","",IFERROR(IF(#REF!="Yes",_xll.BQL.Query(#REF!&amp;"get(dropna(matches(groupcut(#E,by=#peer,n=10),long_comp_name().value == value(long_comp_name().value,['"&amp;D1860&amp;"']).value),true)) for(members('besgcov index'))","#asof",_xll.BQL.Date(#REF!),"#4 = classification_name(bics,4)","#3 = classification_name(bics,3)","#2 = classification_name(bics,2)","#if= "&amp;'[11]Peer Sheet'!$AE$2&amp;"","#Peer = "&amp;'[11]Peer Sheet'!$AE$3&amp;""),G1860)*1,"-")))</f>
        <v>#REF!</v>
      </c>
      <c r="L1860" s="28" t="e">
        <f>IF(#REF!="","",IF(D1860="","",IF(#REF!="Yes",_xll.BQL.Query(#REF!&amp;"get(dropna(matches(groupcut(#S,by=#peer,n=10),long_comp_name().value == value(long_comp_name().value,['"&amp;D1860&amp;"']).value),true)) for(members('besgcov index'))","#asof",_xll.BQL.Date(#REF!),"#4 = classification_name(bics,4)","#3 = classification_name(bics,3)","#2 = classification_name(bics,2)","#if= "&amp;'[11]Peer Sheet'!$AE$2&amp;"","#Peer = "&amp;'[11]Peer Sheet'!$AE$3&amp;""),H1860)))</f>
        <v>#REF!</v>
      </c>
      <c r="M1860" s="28" t="e">
        <f>IF(#REF!="","",IF(D1860="","",IF(#REF!="Yes",_xll.BQL.Query(#REF!&amp;"get(dropna(matches(groupcut(#G,by=#peer,n=10),long_comp_name().value == value(long_comp_name().value,['"&amp;D1860&amp;"']).value),true)) for(members('besgcov index'))","#asof",_xll.BQL.Date(#REF!),"#4 = classification_name(bics,4)","#3 = classification_name(bics,3)","#2 = classification_name(bics,2)","#if= "&amp;'[11]Peer Sheet'!$AE$2&amp;"","#Peer = "&amp;'[11]Peer Sheet'!$AE$3&amp;""),I1860)))</f>
        <v>#REF!</v>
      </c>
    </row>
    <row r="1861" spans="11:13">
      <c r="K1861" s="28" t="e">
        <f>IF(#REF!="","",IF(D1861="","",IFERROR(IF(#REF!="Yes",_xll.BQL.Query(#REF!&amp;"get(dropna(matches(groupcut(#E,by=#peer,n=10),long_comp_name().value == value(long_comp_name().value,['"&amp;D1861&amp;"']).value),true)) for(members('besgcov index'))","#asof",_xll.BQL.Date(#REF!),"#4 = classification_name(bics,4)","#3 = classification_name(bics,3)","#2 = classification_name(bics,2)","#if= "&amp;'[11]Peer Sheet'!$AE$2&amp;"","#Peer = "&amp;'[11]Peer Sheet'!$AE$3&amp;""),G1861)*1,"-")))</f>
        <v>#REF!</v>
      </c>
      <c r="L1861" s="28" t="e">
        <f>IF(#REF!="","",IF(D1861="","",IF(#REF!="Yes",_xll.BQL.Query(#REF!&amp;"get(dropna(matches(groupcut(#S,by=#peer,n=10),long_comp_name().value == value(long_comp_name().value,['"&amp;D1861&amp;"']).value),true)) for(members('besgcov index'))","#asof",_xll.BQL.Date(#REF!),"#4 = classification_name(bics,4)","#3 = classification_name(bics,3)","#2 = classification_name(bics,2)","#if= "&amp;'[11]Peer Sheet'!$AE$2&amp;"","#Peer = "&amp;'[11]Peer Sheet'!$AE$3&amp;""),H1861)))</f>
        <v>#REF!</v>
      </c>
      <c r="M1861" s="28" t="e">
        <f>IF(#REF!="","",IF(D1861="","",IF(#REF!="Yes",_xll.BQL.Query(#REF!&amp;"get(dropna(matches(groupcut(#G,by=#peer,n=10),long_comp_name().value == value(long_comp_name().value,['"&amp;D1861&amp;"']).value),true)) for(members('besgcov index'))","#asof",_xll.BQL.Date(#REF!),"#4 = classification_name(bics,4)","#3 = classification_name(bics,3)","#2 = classification_name(bics,2)","#if= "&amp;'[11]Peer Sheet'!$AE$2&amp;"","#Peer = "&amp;'[11]Peer Sheet'!$AE$3&amp;""),I1861)))</f>
        <v>#REF!</v>
      </c>
    </row>
    <row r="1862" spans="11:13">
      <c r="K1862" s="28" t="e">
        <f>IF(#REF!="","",IF(D1862="","",IFERROR(IF(#REF!="Yes",_xll.BQL.Query(#REF!&amp;"get(dropna(matches(groupcut(#E,by=#peer,n=10),long_comp_name().value == value(long_comp_name().value,['"&amp;D1862&amp;"']).value),true)) for(members('besgcov index'))","#asof",_xll.BQL.Date(#REF!),"#4 = classification_name(bics,4)","#3 = classification_name(bics,3)","#2 = classification_name(bics,2)","#if= "&amp;'[11]Peer Sheet'!$AE$2&amp;"","#Peer = "&amp;'[11]Peer Sheet'!$AE$3&amp;""),G1862)*1,"-")))</f>
        <v>#REF!</v>
      </c>
      <c r="L1862" s="28" t="e">
        <f>IF(#REF!="","",IF(D1862="","",IF(#REF!="Yes",_xll.BQL.Query(#REF!&amp;"get(dropna(matches(groupcut(#S,by=#peer,n=10),long_comp_name().value == value(long_comp_name().value,['"&amp;D1862&amp;"']).value),true)) for(members('besgcov index'))","#asof",_xll.BQL.Date(#REF!),"#4 = classification_name(bics,4)","#3 = classification_name(bics,3)","#2 = classification_name(bics,2)","#if= "&amp;'[11]Peer Sheet'!$AE$2&amp;"","#Peer = "&amp;'[11]Peer Sheet'!$AE$3&amp;""),H1862)))</f>
        <v>#REF!</v>
      </c>
      <c r="M1862" s="28" t="e">
        <f>IF(#REF!="","",IF(D1862="","",IF(#REF!="Yes",_xll.BQL.Query(#REF!&amp;"get(dropna(matches(groupcut(#G,by=#peer,n=10),long_comp_name().value == value(long_comp_name().value,['"&amp;D1862&amp;"']).value),true)) for(members('besgcov index'))","#asof",_xll.BQL.Date(#REF!),"#4 = classification_name(bics,4)","#3 = classification_name(bics,3)","#2 = classification_name(bics,2)","#if= "&amp;'[11]Peer Sheet'!$AE$2&amp;"","#Peer = "&amp;'[11]Peer Sheet'!$AE$3&amp;""),I1862)))</f>
        <v>#REF!</v>
      </c>
    </row>
    <row r="1863" spans="11:13">
      <c r="K1863" s="28" t="e">
        <f>IF(#REF!="","",IF(D1863="","",IFERROR(IF(#REF!="Yes",_xll.BQL.Query(#REF!&amp;"get(dropna(matches(groupcut(#E,by=#peer,n=10),long_comp_name().value == value(long_comp_name().value,['"&amp;D1863&amp;"']).value),true)) for(members('besgcov index'))","#asof",_xll.BQL.Date(#REF!),"#4 = classification_name(bics,4)","#3 = classification_name(bics,3)","#2 = classification_name(bics,2)","#if= "&amp;'[11]Peer Sheet'!$AE$2&amp;"","#Peer = "&amp;'[11]Peer Sheet'!$AE$3&amp;""),G1863)*1,"-")))</f>
        <v>#REF!</v>
      </c>
      <c r="L1863" s="28" t="e">
        <f>IF(#REF!="","",IF(D1863="","",IF(#REF!="Yes",_xll.BQL.Query(#REF!&amp;"get(dropna(matches(groupcut(#S,by=#peer,n=10),long_comp_name().value == value(long_comp_name().value,['"&amp;D1863&amp;"']).value),true)) for(members('besgcov index'))","#asof",_xll.BQL.Date(#REF!),"#4 = classification_name(bics,4)","#3 = classification_name(bics,3)","#2 = classification_name(bics,2)","#if= "&amp;'[11]Peer Sheet'!$AE$2&amp;"","#Peer = "&amp;'[11]Peer Sheet'!$AE$3&amp;""),H1863)))</f>
        <v>#REF!</v>
      </c>
      <c r="M1863" s="28" t="e">
        <f>IF(#REF!="","",IF(D1863="","",IF(#REF!="Yes",_xll.BQL.Query(#REF!&amp;"get(dropna(matches(groupcut(#G,by=#peer,n=10),long_comp_name().value == value(long_comp_name().value,['"&amp;D1863&amp;"']).value),true)) for(members('besgcov index'))","#asof",_xll.BQL.Date(#REF!),"#4 = classification_name(bics,4)","#3 = classification_name(bics,3)","#2 = classification_name(bics,2)","#if= "&amp;'[11]Peer Sheet'!$AE$2&amp;"","#Peer = "&amp;'[11]Peer Sheet'!$AE$3&amp;""),I1863)))</f>
        <v>#REF!</v>
      </c>
    </row>
    <row r="1864" spans="11:13">
      <c r="K1864" s="28" t="e">
        <f>IF(#REF!="","",IF(D1864="","",IFERROR(IF(#REF!="Yes",_xll.BQL.Query(#REF!&amp;"get(dropna(matches(groupcut(#E,by=#peer,n=10),long_comp_name().value == value(long_comp_name().value,['"&amp;D1864&amp;"']).value),true)) for(members('besgcov index'))","#asof",_xll.BQL.Date(#REF!),"#4 = classification_name(bics,4)","#3 = classification_name(bics,3)","#2 = classification_name(bics,2)","#if= "&amp;'[11]Peer Sheet'!$AE$2&amp;"","#Peer = "&amp;'[11]Peer Sheet'!$AE$3&amp;""),G1864)*1,"-")))</f>
        <v>#REF!</v>
      </c>
      <c r="L1864" s="28" t="e">
        <f>IF(#REF!="","",IF(D1864="","",IF(#REF!="Yes",_xll.BQL.Query(#REF!&amp;"get(dropna(matches(groupcut(#S,by=#peer,n=10),long_comp_name().value == value(long_comp_name().value,['"&amp;D1864&amp;"']).value),true)) for(members('besgcov index'))","#asof",_xll.BQL.Date(#REF!),"#4 = classification_name(bics,4)","#3 = classification_name(bics,3)","#2 = classification_name(bics,2)","#if= "&amp;'[11]Peer Sheet'!$AE$2&amp;"","#Peer = "&amp;'[11]Peer Sheet'!$AE$3&amp;""),H1864)))</f>
        <v>#REF!</v>
      </c>
      <c r="M1864" s="28" t="e">
        <f>IF(#REF!="","",IF(D1864="","",IF(#REF!="Yes",_xll.BQL.Query(#REF!&amp;"get(dropna(matches(groupcut(#G,by=#peer,n=10),long_comp_name().value == value(long_comp_name().value,['"&amp;D1864&amp;"']).value),true)) for(members('besgcov index'))","#asof",_xll.BQL.Date(#REF!),"#4 = classification_name(bics,4)","#3 = classification_name(bics,3)","#2 = classification_name(bics,2)","#if= "&amp;'[11]Peer Sheet'!$AE$2&amp;"","#Peer = "&amp;'[11]Peer Sheet'!$AE$3&amp;""),I1864)))</f>
        <v>#REF!</v>
      </c>
    </row>
    <row r="1865" spans="11:13">
      <c r="K1865" s="28" t="e">
        <f>IF(#REF!="","",IF(D1865="","",IFERROR(IF(#REF!="Yes",_xll.BQL.Query(#REF!&amp;"get(dropna(matches(groupcut(#E,by=#peer,n=10),long_comp_name().value == value(long_comp_name().value,['"&amp;D1865&amp;"']).value),true)) for(members('besgcov index'))","#asof",_xll.BQL.Date(#REF!),"#4 = classification_name(bics,4)","#3 = classification_name(bics,3)","#2 = classification_name(bics,2)","#if= "&amp;'[11]Peer Sheet'!$AE$2&amp;"","#Peer = "&amp;'[11]Peer Sheet'!$AE$3&amp;""),G1865)*1,"-")))</f>
        <v>#REF!</v>
      </c>
      <c r="L1865" s="28" t="e">
        <f>IF(#REF!="","",IF(D1865="","",IF(#REF!="Yes",_xll.BQL.Query(#REF!&amp;"get(dropna(matches(groupcut(#S,by=#peer,n=10),long_comp_name().value == value(long_comp_name().value,['"&amp;D1865&amp;"']).value),true)) for(members('besgcov index'))","#asof",_xll.BQL.Date(#REF!),"#4 = classification_name(bics,4)","#3 = classification_name(bics,3)","#2 = classification_name(bics,2)","#if= "&amp;'[11]Peer Sheet'!$AE$2&amp;"","#Peer = "&amp;'[11]Peer Sheet'!$AE$3&amp;""),H1865)))</f>
        <v>#REF!</v>
      </c>
      <c r="M1865" s="28" t="e">
        <f>IF(#REF!="","",IF(D1865="","",IF(#REF!="Yes",_xll.BQL.Query(#REF!&amp;"get(dropna(matches(groupcut(#G,by=#peer,n=10),long_comp_name().value == value(long_comp_name().value,['"&amp;D1865&amp;"']).value),true)) for(members('besgcov index'))","#asof",_xll.BQL.Date(#REF!),"#4 = classification_name(bics,4)","#3 = classification_name(bics,3)","#2 = classification_name(bics,2)","#if= "&amp;'[11]Peer Sheet'!$AE$2&amp;"","#Peer = "&amp;'[11]Peer Sheet'!$AE$3&amp;""),I1865)))</f>
        <v>#REF!</v>
      </c>
    </row>
    <row r="1866" spans="11:13">
      <c r="K1866" s="28" t="e">
        <f>IF(#REF!="","",IF(D1866="","",IFERROR(IF(#REF!="Yes",_xll.BQL.Query(#REF!&amp;"get(dropna(matches(groupcut(#E,by=#peer,n=10),long_comp_name().value == value(long_comp_name().value,['"&amp;D1866&amp;"']).value),true)) for(members('besgcov index'))","#asof",_xll.BQL.Date(#REF!),"#4 = classification_name(bics,4)","#3 = classification_name(bics,3)","#2 = classification_name(bics,2)","#if= "&amp;'[11]Peer Sheet'!$AE$2&amp;"","#Peer = "&amp;'[11]Peer Sheet'!$AE$3&amp;""),G1866)*1,"-")))</f>
        <v>#REF!</v>
      </c>
      <c r="L1866" s="28" t="e">
        <f>IF(#REF!="","",IF(D1866="","",IF(#REF!="Yes",_xll.BQL.Query(#REF!&amp;"get(dropna(matches(groupcut(#S,by=#peer,n=10),long_comp_name().value == value(long_comp_name().value,['"&amp;D1866&amp;"']).value),true)) for(members('besgcov index'))","#asof",_xll.BQL.Date(#REF!),"#4 = classification_name(bics,4)","#3 = classification_name(bics,3)","#2 = classification_name(bics,2)","#if= "&amp;'[11]Peer Sheet'!$AE$2&amp;"","#Peer = "&amp;'[11]Peer Sheet'!$AE$3&amp;""),H1866)))</f>
        <v>#REF!</v>
      </c>
      <c r="M1866" s="28" t="e">
        <f>IF(#REF!="","",IF(D1866="","",IF(#REF!="Yes",_xll.BQL.Query(#REF!&amp;"get(dropna(matches(groupcut(#G,by=#peer,n=10),long_comp_name().value == value(long_comp_name().value,['"&amp;D1866&amp;"']).value),true)) for(members('besgcov index'))","#asof",_xll.BQL.Date(#REF!),"#4 = classification_name(bics,4)","#3 = classification_name(bics,3)","#2 = classification_name(bics,2)","#if= "&amp;'[11]Peer Sheet'!$AE$2&amp;"","#Peer = "&amp;'[11]Peer Sheet'!$AE$3&amp;""),I1866)))</f>
        <v>#REF!</v>
      </c>
    </row>
    <row r="1867" spans="11:13">
      <c r="K1867" s="28" t="e">
        <f>IF(#REF!="","",IF(D1867="","",IFERROR(IF(#REF!="Yes",_xll.BQL.Query(#REF!&amp;"get(dropna(matches(groupcut(#E,by=#peer,n=10),long_comp_name().value == value(long_comp_name().value,['"&amp;D1867&amp;"']).value),true)) for(members('besgcov index'))","#asof",_xll.BQL.Date(#REF!),"#4 = classification_name(bics,4)","#3 = classification_name(bics,3)","#2 = classification_name(bics,2)","#if= "&amp;'[11]Peer Sheet'!$AE$2&amp;"","#Peer = "&amp;'[11]Peer Sheet'!$AE$3&amp;""),G1867)*1,"-")))</f>
        <v>#REF!</v>
      </c>
      <c r="L1867" s="28" t="e">
        <f>IF(#REF!="","",IF(D1867="","",IF(#REF!="Yes",_xll.BQL.Query(#REF!&amp;"get(dropna(matches(groupcut(#S,by=#peer,n=10),long_comp_name().value == value(long_comp_name().value,['"&amp;D1867&amp;"']).value),true)) for(members('besgcov index'))","#asof",_xll.BQL.Date(#REF!),"#4 = classification_name(bics,4)","#3 = classification_name(bics,3)","#2 = classification_name(bics,2)","#if= "&amp;'[11]Peer Sheet'!$AE$2&amp;"","#Peer = "&amp;'[11]Peer Sheet'!$AE$3&amp;""),H1867)))</f>
        <v>#REF!</v>
      </c>
      <c r="M1867" s="28" t="e">
        <f>IF(#REF!="","",IF(D1867="","",IF(#REF!="Yes",_xll.BQL.Query(#REF!&amp;"get(dropna(matches(groupcut(#G,by=#peer,n=10),long_comp_name().value == value(long_comp_name().value,['"&amp;D1867&amp;"']).value),true)) for(members('besgcov index'))","#asof",_xll.BQL.Date(#REF!),"#4 = classification_name(bics,4)","#3 = classification_name(bics,3)","#2 = classification_name(bics,2)","#if= "&amp;'[11]Peer Sheet'!$AE$2&amp;"","#Peer = "&amp;'[11]Peer Sheet'!$AE$3&amp;""),I1867)))</f>
        <v>#REF!</v>
      </c>
    </row>
    <row r="1868" spans="11:13">
      <c r="K1868" s="28" t="e">
        <f>IF(#REF!="","",IF(D1868="","",IFERROR(IF(#REF!="Yes",_xll.BQL.Query(#REF!&amp;"get(dropna(matches(groupcut(#E,by=#peer,n=10),long_comp_name().value == value(long_comp_name().value,['"&amp;D1868&amp;"']).value),true)) for(members('besgcov index'))","#asof",_xll.BQL.Date(#REF!),"#4 = classification_name(bics,4)","#3 = classification_name(bics,3)","#2 = classification_name(bics,2)","#if= "&amp;'[11]Peer Sheet'!$AE$2&amp;"","#Peer = "&amp;'[11]Peer Sheet'!$AE$3&amp;""),G1868)*1,"-")))</f>
        <v>#REF!</v>
      </c>
      <c r="L1868" s="28" t="e">
        <f>IF(#REF!="","",IF(D1868="","",IF(#REF!="Yes",_xll.BQL.Query(#REF!&amp;"get(dropna(matches(groupcut(#S,by=#peer,n=10),long_comp_name().value == value(long_comp_name().value,['"&amp;D1868&amp;"']).value),true)) for(members('besgcov index'))","#asof",_xll.BQL.Date(#REF!),"#4 = classification_name(bics,4)","#3 = classification_name(bics,3)","#2 = classification_name(bics,2)","#if= "&amp;'[11]Peer Sheet'!$AE$2&amp;"","#Peer = "&amp;'[11]Peer Sheet'!$AE$3&amp;""),H1868)))</f>
        <v>#REF!</v>
      </c>
      <c r="M1868" s="28" t="e">
        <f>IF(#REF!="","",IF(D1868="","",IF(#REF!="Yes",_xll.BQL.Query(#REF!&amp;"get(dropna(matches(groupcut(#G,by=#peer,n=10),long_comp_name().value == value(long_comp_name().value,['"&amp;D1868&amp;"']).value),true)) for(members('besgcov index'))","#asof",_xll.BQL.Date(#REF!),"#4 = classification_name(bics,4)","#3 = classification_name(bics,3)","#2 = classification_name(bics,2)","#if= "&amp;'[11]Peer Sheet'!$AE$2&amp;"","#Peer = "&amp;'[11]Peer Sheet'!$AE$3&amp;""),I1868)))</f>
        <v>#REF!</v>
      </c>
    </row>
    <row r="1869" spans="11:13">
      <c r="K1869" s="28" t="e">
        <f>IF(#REF!="","",IF(D1869="","",IFERROR(IF(#REF!="Yes",_xll.BQL.Query(#REF!&amp;"get(dropna(matches(groupcut(#E,by=#peer,n=10),long_comp_name().value == value(long_comp_name().value,['"&amp;D1869&amp;"']).value),true)) for(members('besgcov index'))","#asof",_xll.BQL.Date(#REF!),"#4 = classification_name(bics,4)","#3 = classification_name(bics,3)","#2 = classification_name(bics,2)","#if= "&amp;'[11]Peer Sheet'!$AE$2&amp;"","#Peer = "&amp;'[11]Peer Sheet'!$AE$3&amp;""),G1869)*1,"-")))</f>
        <v>#REF!</v>
      </c>
      <c r="L1869" s="28" t="e">
        <f>IF(#REF!="","",IF(D1869="","",IF(#REF!="Yes",_xll.BQL.Query(#REF!&amp;"get(dropna(matches(groupcut(#S,by=#peer,n=10),long_comp_name().value == value(long_comp_name().value,['"&amp;D1869&amp;"']).value),true)) for(members('besgcov index'))","#asof",_xll.BQL.Date(#REF!),"#4 = classification_name(bics,4)","#3 = classification_name(bics,3)","#2 = classification_name(bics,2)","#if= "&amp;'[11]Peer Sheet'!$AE$2&amp;"","#Peer = "&amp;'[11]Peer Sheet'!$AE$3&amp;""),H1869)))</f>
        <v>#REF!</v>
      </c>
      <c r="M1869" s="28" t="e">
        <f>IF(#REF!="","",IF(D1869="","",IF(#REF!="Yes",_xll.BQL.Query(#REF!&amp;"get(dropna(matches(groupcut(#G,by=#peer,n=10),long_comp_name().value == value(long_comp_name().value,['"&amp;D1869&amp;"']).value),true)) for(members('besgcov index'))","#asof",_xll.BQL.Date(#REF!),"#4 = classification_name(bics,4)","#3 = classification_name(bics,3)","#2 = classification_name(bics,2)","#if= "&amp;'[11]Peer Sheet'!$AE$2&amp;"","#Peer = "&amp;'[11]Peer Sheet'!$AE$3&amp;""),I1869)))</f>
        <v>#REF!</v>
      </c>
    </row>
    <row r="1870" spans="11:13">
      <c r="K1870" s="28" t="e">
        <f>IF(#REF!="","",IF(D1870="","",IFERROR(IF(#REF!="Yes",_xll.BQL.Query(#REF!&amp;"get(dropna(matches(groupcut(#E,by=#peer,n=10),long_comp_name().value == value(long_comp_name().value,['"&amp;D1870&amp;"']).value),true)) for(members('besgcov index'))","#asof",_xll.BQL.Date(#REF!),"#4 = classification_name(bics,4)","#3 = classification_name(bics,3)","#2 = classification_name(bics,2)","#if= "&amp;'[11]Peer Sheet'!$AE$2&amp;"","#Peer = "&amp;'[11]Peer Sheet'!$AE$3&amp;""),G1870)*1,"-")))</f>
        <v>#REF!</v>
      </c>
      <c r="L1870" s="28" t="e">
        <f>IF(#REF!="","",IF(D1870="","",IF(#REF!="Yes",_xll.BQL.Query(#REF!&amp;"get(dropna(matches(groupcut(#S,by=#peer,n=10),long_comp_name().value == value(long_comp_name().value,['"&amp;D1870&amp;"']).value),true)) for(members('besgcov index'))","#asof",_xll.BQL.Date(#REF!),"#4 = classification_name(bics,4)","#3 = classification_name(bics,3)","#2 = classification_name(bics,2)","#if= "&amp;'[11]Peer Sheet'!$AE$2&amp;"","#Peer = "&amp;'[11]Peer Sheet'!$AE$3&amp;""),H1870)))</f>
        <v>#REF!</v>
      </c>
      <c r="M1870" s="28" t="e">
        <f>IF(#REF!="","",IF(D1870="","",IF(#REF!="Yes",_xll.BQL.Query(#REF!&amp;"get(dropna(matches(groupcut(#G,by=#peer,n=10),long_comp_name().value == value(long_comp_name().value,['"&amp;D1870&amp;"']).value),true)) for(members('besgcov index'))","#asof",_xll.BQL.Date(#REF!),"#4 = classification_name(bics,4)","#3 = classification_name(bics,3)","#2 = classification_name(bics,2)","#if= "&amp;'[11]Peer Sheet'!$AE$2&amp;"","#Peer = "&amp;'[11]Peer Sheet'!$AE$3&amp;""),I1870)))</f>
        <v>#REF!</v>
      </c>
    </row>
    <row r="1871" spans="11:13">
      <c r="K1871" s="28" t="e">
        <f>IF(#REF!="","",IF(D1871="","",IFERROR(IF(#REF!="Yes",_xll.BQL.Query(#REF!&amp;"get(dropna(matches(groupcut(#E,by=#peer,n=10),long_comp_name().value == value(long_comp_name().value,['"&amp;D1871&amp;"']).value),true)) for(members('besgcov index'))","#asof",_xll.BQL.Date(#REF!),"#4 = classification_name(bics,4)","#3 = classification_name(bics,3)","#2 = classification_name(bics,2)","#if= "&amp;'[11]Peer Sheet'!$AE$2&amp;"","#Peer = "&amp;'[11]Peer Sheet'!$AE$3&amp;""),G1871)*1,"-")))</f>
        <v>#REF!</v>
      </c>
      <c r="L1871" s="28" t="e">
        <f>IF(#REF!="","",IF(D1871="","",IF(#REF!="Yes",_xll.BQL.Query(#REF!&amp;"get(dropna(matches(groupcut(#S,by=#peer,n=10),long_comp_name().value == value(long_comp_name().value,['"&amp;D1871&amp;"']).value),true)) for(members('besgcov index'))","#asof",_xll.BQL.Date(#REF!),"#4 = classification_name(bics,4)","#3 = classification_name(bics,3)","#2 = classification_name(bics,2)","#if= "&amp;'[11]Peer Sheet'!$AE$2&amp;"","#Peer = "&amp;'[11]Peer Sheet'!$AE$3&amp;""),H1871)))</f>
        <v>#REF!</v>
      </c>
      <c r="M1871" s="28" t="e">
        <f>IF(#REF!="","",IF(D1871="","",IF(#REF!="Yes",_xll.BQL.Query(#REF!&amp;"get(dropna(matches(groupcut(#G,by=#peer,n=10),long_comp_name().value == value(long_comp_name().value,['"&amp;D1871&amp;"']).value),true)) for(members('besgcov index'))","#asof",_xll.BQL.Date(#REF!),"#4 = classification_name(bics,4)","#3 = classification_name(bics,3)","#2 = classification_name(bics,2)","#if= "&amp;'[11]Peer Sheet'!$AE$2&amp;"","#Peer = "&amp;'[11]Peer Sheet'!$AE$3&amp;""),I1871)))</f>
        <v>#REF!</v>
      </c>
    </row>
    <row r="1872" spans="11:13">
      <c r="K1872" s="28" t="e">
        <f>IF(#REF!="","",IF(D1872="","",IFERROR(IF(#REF!="Yes",_xll.BQL.Query(#REF!&amp;"get(dropna(matches(groupcut(#E,by=#peer,n=10),long_comp_name().value == value(long_comp_name().value,['"&amp;D1872&amp;"']).value),true)) for(members('besgcov index'))","#asof",_xll.BQL.Date(#REF!),"#4 = classification_name(bics,4)","#3 = classification_name(bics,3)","#2 = classification_name(bics,2)","#if= "&amp;'[11]Peer Sheet'!$AE$2&amp;"","#Peer = "&amp;'[11]Peer Sheet'!$AE$3&amp;""),G1872)*1,"-")))</f>
        <v>#REF!</v>
      </c>
      <c r="L1872" s="28" t="e">
        <f>IF(#REF!="","",IF(D1872="","",IF(#REF!="Yes",_xll.BQL.Query(#REF!&amp;"get(dropna(matches(groupcut(#S,by=#peer,n=10),long_comp_name().value == value(long_comp_name().value,['"&amp;D1872&amp;"']).value),true)) for(members('besgcov index'))","#asof",_xll.BQL.Date(#REF!),"#4 = classification_name(bics,4)","#3 = classification_name(bics,3)","#2 = classification_name(bics,2)","#if= "&amp;'[11]Peer Sheet'!$AE$2&amp;"","#Peer = "&amp;'[11]Peer Sheet'!$AE$3&amp;""),H1872)))</f>
        <v>#REF!</v>
      </c>
      <c r="M1872" s="28" t="e">
        <f>IF(#REF!="","",IF(D1872="","",IF(#REF!="Yes",_xll.BQL.Query(#REF!&amp;"get(dropna(matches(groupcut(#G,by=#peer,n=10),long_comp_name().value == value(long_comp_name().value,['"&amp;D1872&amp;"']).value),true)) for(members('besgcov index'))","#asof",_xll.BQL.Date(#REF!),"#4 = classification_name(bics,4)","#3 = classification_name(bics,3)","#2 = classification_name(bics,2)","#if= "&amp;'[11]Peer Sheet'!$AE$2&amp;"","#Peer = "&amp;'[11]Peer Sheet'!$AE$3&amp;""),I1872)))</f>
        <v>#REF!</v>
      </c>
    </row>
    <row r="1873" spans="11:13">
      <c r="K1873" s="28" t="e">
        <f>IF(#REF!="","",IF(D1873="","",IFERROR(IF(#REF!="Yes",_xll.BQL.Query(#REF!&amp;"get(dropna(matches(groupcut(#E,by=#peer,n=10),long_comp_name().value == value(long_comp_name().value,['"&amp;D1873&amp;"']).value),true)) for(members('besgcov index'))","#asof",_xll.BQL.Date(#REF!),"#4 = classification_name(bics,4)","#3 = classification_name(bics,3)","#2 = classification_name(bics,2)","#if= "&amp;'[11]Peer Sheet'!$AE$2&amp;"","#Peer = "&amp;'[11]Peer Sheet'!$AE$3&amp;""),G1873)*1,"-")))</f>
        <v>#REF!</v>
      </c>
      <c r="L1873" s="28" t="e">
        <f>IF(#REF!="","",IF(D1873="","",IF(#REF!="Yes",_xll.BQL.Query(#REF!&amp;"get(dropna(matches(groupcut(#S,by=#peer,n=10),long_comp_name().value == value(long_comp_name().value,['"&amp;D1873&amp;"']).value),true)) for(members('besgcov index'))","#asof",_xll.BQL.Date(#REF!),"#4 = classification_name(bics,4)","#3 = classification_name(bics,3)","#2 = classification_name(bics,2)","#if= "&amp;'[11]Peer Sheet'!$AE$2&amp;"","#Peer = "&amp;'[11]Peer Sheet'!$AE$3&amp;""),H1873)))</f>
        <v>#REF!</v>
      </c>
      <c r="M1873" s="28" t="e">
        <f>IF(#REF!="","",IF(D1873="","",IF(#REF!="Yes",_xll.BQL.Query(#REF!&amp;"get(dropna(matches(groupcut(#G,by=#peer,n=10),long_comp_name().value == value(long_comp_name().value,['"&amp;D1873&amp;"']).value),true)) for(members('besgcov index'))","#asof",_xll.BQL.Date(#REF!),"#4 = classification_name(bics,4)","#3 = classification_name(bics,3)","#2 = classification_name(bics,2)","#if= "&amp;'[11]Peer Sheet'!$AE$2&amp;"","#Peer = "&amp;'[11]Peer Sheet'!$AE$3&amp;""),I1873)))</f>
        <v>#REF!</v>
      </c>
    </row>
    <row r="1874" spans="11:13">
      <c r="K1874" s="28" t="e">
        <f>IF(#REF!="","",IF(D1874="","",IFERROR(IF(#REF!="Yes",_xll.BQL.Query(#REF!&amp;"get(dropna(matches(groupcut(#E,by=#peer,n=10),long_comp_name().value == value(long_comp_name().value,['"&amp;D1874&amp;"']).value),true)) for(members('besgcov index'))","#asof",_xll.BQL.Date(#REF!),"#4 = classification_name(bics,4)","#3 = classification_name(bics,3)","#2 = classification_name(bics,2)","#if= "&amp;'[11]Peer Sheet'!$AE$2&amp;"","#Peer = "&amp;'[11]Peer Sheet'!$AE$3&amp;""),G1874)*1,"-")))</f>
        <v>#REF!</v>
      </c>
      <c r="L1874" s="28" t="e">
        <f>IF(#REF!="","",IF(D1874="","",IF(#REF!="Yes",_xll.BQL.Query(#REF!&amp;"get(dropna(matches(groupcut(#S,by=#peer,n=10),long_comp_name().value == value(long_comp_name().value,['"&amp;D1874&amp;"']).value),true)) for(members('besgcov index'))","#asof",_xll.BQL.Date(#REF!),"#4 = classification_name(bics,4)","#3 = classification_name(bics,3)","#2 = classification_name(bics,2)","#if= "&amp;'[11]Peer Sheet'!$AE$2&amp;"","#Peer = "&amp;'[11]Peer Sheet'!$AE$3&amp;""),H1874)))</f>
        <v>#REF!</v>
      </c>
      <c r="M1874" s="28" t="e">
        <f>IF(#REF!="","",IF(D1874="","",IF(#REF!="Yes",_xll.BQL.Query(#REF!&amp;"get(dropna(matches(groupcut(#G,by=#peer,n=10),long_comp_name().value == value(long_comp_name().value,['"&amp;D1874&amp;"']).value),true)) for(members('besgcov index'))","#asof",_xll.BQL.Date(#REF!),"#4 = classification_name(bics,4)","#3 = classification_name(bics,3)","#2 = classification_name(bics,2)","#if= "&amp;'[11]Peer Sheet'!$AE$2&amp;"","#Peer = "&amp;'[11]Peer Sheet'!$AE$3&amp;""),I1874)))</f>
        <v>#REF!</v>
      </c>
    </row>
    <row r="1875" spans="11:13">
      <c r="K1875" s="28" t="e">
        <f>IF(#REF!="","",IF(D1875="","",IFERROR(IF(#REF!="Yes",_xll.BQL.Query(#REF!&amp;"get(dropna(matches(groupcut(#E,by=#peer,n=10),long_comp_name().value == value(long_comp_name().value,['"&amp;D1875&amp;"']).value),true)) for(members('besgcov index'))","#asof",_xll.BQL.Date(#REF!),"#4 = classification_name(bics,4)","#3 = classification_name(bics,3)","#2 = classification_name(bics,2)","#if= "&amp;'[11]Peer Sheet'!$AE$2&amp;"","#Peer = "&amp;'[11]Peer Sheet'!$AE$3&amp;""),G1875)*1,"-")))</f>
        <v>#REF!</v>
      </c>
      <c r="L1875" s="28" t="e">
        <f>IF(#REF!="","",IF(D1875="","",IF(#REF!="Yes",_xll.BQL.Query(#REF!&amp;"get(dropna(matches(groupcut(#S,by=#peer,n=10),long_comp_name().value == value(long_comp_name().value,['"&amp;D1875&amp;"']).value),true)) for(members('besgcov index'))","#asof",_xll.BQL.Date(#REF!),"#4 = classification_name(bics,4)","#3 = classification_name(bics,3)","#2 = classification_name(bics,2)","#if= "&amp;'[11]Peer Sheet'!$AE$2&amp;"","#Peer = "&amp;'[11]Peer Sheet'!$AE$3&amp;""),H1875)))</f>
        <v>#REF!</v>
      </c>
      <c r="M1875" s="28" t="e">
        <f>IF(#REF!="","",IF(D1875="","",IF(#REF!="Yes",_xll.BQL.Query(#REF!&amp;"get(dropna(matches(groupcut(#G,by=#peer,n=10),long_comp_name().value == value(long_comp_name().value,['"&amp;D1875&amp;"']).value),true)) for(members('besgcov index'))","#asof",_xll.BQL.Date(#REF!),"#4 = classification_name(bics,4)","#3 = classification_name(bics,3)","#2 = classification_name(bics,2)","#if= "&amp;'[11]Peer Sheet'!$AE$2&amp;"","#Peer = "&amp;'[11]Peer Sheet'!$AE$3&amp;""),I1875)))</f>
        <v>#REF!</v>
      </c>
    </row>
    <row r="1876" spans="11:13">
      <c r="K1876" s="28" t="e">
        <f>IF(#REF!="","",IF(D1876="","",IFERROR(IF(#REF!="Yes",_xll.BQL.Query(#REF!&amp;"get(dropna(matches(groupcut(#E,by=#peer,n=10),long_comp_name().value == value(long_comp_name().value,['"&amp;D1876&amp;"']).value),true)) for(members('besgcov index'))","#asof",_xll.BQL.Date(#REF!),"#4 = classification_name(bics,4)","#3 = classification_name(bics,3)","#2 = classification_name(bics,2)","#if= "&amp;'[11]Peer Sheet'!$AE$2&amp;"","#Peer = "&amp;'[11]Peer Sheet'!$AE$3&amp;""),G1876)*1,"-")))</f>
        <v>#REF!</v>
      </c>
      <c r="L1876" s="28" t="e">
        <f>IF(#REF!="","",IF(D1876="","",IF(#REF!="Yes",_xll.BQL.Query(#REF!&amp;"get(dropna(matches(groupcut(#S,by=#peer,n=10),long_comp_name().value == value(long_comp_name().value,['"&amp;D1876&amp;"']).value),true)) for(members('besgcov index'))","#asof",_xll.BQL.Date(#REF!),"#4 = classification_name(bics,4)","#3 = classification_name(bics,3)","#2 = classification_name(bics,2)","#if= "&amp;'[11]Peer Sheet'!$AE$2&amp;"","#Peer = "&amp;'[11]Peer Sheet'!$AE$3&amp;""),H1876)))</f>
        <v>#REF!</v>
      </c>
      <c r="M1876" s="28" t="e">
        <f>IF(#REF!="","",IF(D1876="","",IF(#REF!="Yes",_xll.BQL.Query(#REF!&amp;"get(dropna(matches(groupcut(#G,by=#peer,n=10),long_comp_name().value == value(long_comp_name().value,['"&amp;D1876&amp;"']).value),true)) for(members('besgcov index'))","#asof",_xll.BQL.Date(#REF!),"#4 = classification_name(bics,4)","#3 = classification_name(bics,3)","#2 = classification_name(bics,2)","#if= "&amp;'[11]Peer Sheet'!$AE$2&amp;"","#Peer = "&amp;'[11]Peer Sheet'!$AE$3&amp;""),I1876)))</f>
        <v>#REF!</v>
      </c>
    </row>
    <row r="1877" spans="11:13">
      <c r="K1877" s="28" t="e">
        <f>IF(#REF!="","",IF(D1877="","",IFERROR(IF(#REF!="Yes",_xll.BQL.Query(#REF!&amp;"get(dropna(matches(groupcut(#E,by=#peer,n=10),long_comp_name().value == value(long_comp_name().value,['"&amp;D1877&amp;"']).value),true)) for(members('besgcov index'))","#asof",_xll.BQL.Date(#REF!),"#4 = classification_name(bics,4)","#3 = classification_name(bics,3)","#2 = classification_name(bics,2)","#if= "&amp;'[11]Peer Sheet'!$AE$2&amp;"","#Peer = "&amp;'[11]Peer Sheet'!$AE$3&amp;""),G1877)*1,"-")))</f>
        <v>#REF!</v>
      </c>
      <c r="L1877" s="28" t="e">
        <f>IF(#REF!="","",IF(D1877="","",IF(#REF!="Yes",_xll.BQL.Query(#REF!&amp;"get(dropna(matches(groupcut(#S,by=#peer,n=10),long_comp_name().value == value(long_comp_name().value,['"&amp;D1877&amp;"']).value),true)) for(members('besgcov index'))","#asof",_xll.BQL.Date(#REF!),"#4 = classification_name(bics,4)","#3 = classification_name(bics,3)","#2 = classification_name(bics,2)","#if= "&amp;'[11]Peer Sheet'!$AE$2&amp;"","#Peer = "&amp;'[11]Peer Sheet'!$AE$3&amp;""),H1877)))</f>
        <v>#REF!</v>
      </c>
      <c r="M1877" s="28" t="e">
        <f>IF(#REF!="","",IF(D1877="","",IF(#REF!="Yes",_xll.BQL.Query(#REF!&amp;"get(dropna(matches(groupcut(#G,by=#peer,n=10),long_comp_name().value == value(long_comp_name().value,['"&amp;D1877&amp;"']).value),true)) for(members('besgcov index'))","#asof",_xll.BQL.Date(#REF!),"#4 = classification_name(bics,4)","#3 = classification_name(bics,3)","#2 = classification_name(bics,2)","#if= "&amp;'[11]Peer Sheet'!$AE$2&amp;"","#Peer = "&amp;'[11]Peer Sheet'!$AE$3&amp;""),I1877)))</f>
        <v>#REF!</v>
      </c>
    </row>
    <row r="1878" spans="11:13">
      <c r="K1878" s="28" t="e">
        <f>IF(#REF!="","",IF(D1878="","",IFERROR(IF(#REF!="Yes",_xll.BQL.Query(#REF!&amp;"get(dropna(matches(groupcut(#E,by=#peer,n=10),long_comp_name().value == value(long_comp_name().value,['"&amp;D1878&amp;"']).value),true)) for(members('besgcov index'))","#asof",_xll.BQL.Date(#REF!),"#4 = classification_name(bics,4)","#3 = classification_name(bics,3)","#2 = classification_name(bics,2)","#if= "&amp;'[11]Peer Sheet'!$AE$2&amp;"","#Peer = "&amp;'[11]Peer Sheet'!$AE$3&amp;""),G1878)*1,"-")))</f>
        <v>#REF!</v>
      </c>
      <c r="L1878" s="28" t="e">
        <f>IF(#REF!="","",IF(D1878="","",IF(#REF!="Yes",_xll.BQL.Query(#REF!&amp;"get(dropna(matches(groupcut(#S,by=#peer,n=10),long_comp_name().value == value(long_comp_name().value,['"&amp;D1878&amp;"']).value),true)) for(members('besgcov index'))","#asof",_xll.BQL.Date(#REF!),"#4 = classification_name(bics,4)","#3 = classification_name(bics,3)","#2 = classification_name(bics,2)","#if= "&amp;'[11]Peer Sheet'!$AE$2&amp;"","#Peer = "&amp;'[11]Peer Sheet'!$AE$3&amp;""),H1878)))</f>
        <v>#REF!</v>
      </c>
      <c r="M1878" s="28" t="e">
        <f>IF(#REF!="","",IF(D1878="","",IF(#REF!="Yes",_xll.BQL.Query(#REF!&amp;"get(dropna(matches(groupcut(#G,by=#peer,n=10),long_comp_name().value == value(long_comp_name().value,['"&amp;D1878&amp;"']).value),true)) for(members('besgcov index'))","#asof",_xll.BQL.Date(#REF!),"#4 = classification_name(bics,4)","#3 = classification_name(bics,3)","#2 = classification_name(bics,2)","#if= "&amp;'[11]Peer Sheet'!$AE$2&amp;"","#Peer = "&amp;'[11]Peer Sheet'!$AE$3&amp;""),I1878)))</f>
        <v>#REF!</v>
      </c>
    </row>
    <row r="1879" spans="11:13">
      <c r="K1879" s="28" t="e">
        <f>IF(#REF!="","",IF(D1879="","",IFERROR(IF(#REF!="Yes",_xll.BQL.Query(#REF!&amp;"get(dropna(matches(groupcut(#E,by=#peer,n=10),long_comp_name().value == value(long_comp_name().value,['"&amp;D1879&amp;"']).value),true)) for(members('besgcov index'))","#asof",_xll.BQL.Date(#REF!),"#4 = classification_name(bics,4)","#3 = classification_name(bics,3)","#2 = classification_name(bics,2)","#if= "&amp;'[11]Peer Sheet'!$AE$2&amp;"","#Peer = "&amp;'[11]Peer Sheet'!$AE$3&amp;""),G1879)*1,"-")))</f>
        <v>#REF!</v>
      </c>
      <c r="L1879" s="28" t="e">
        <f>IF(#REF!="","",IF(D1879="","",IF(#REF!="Yes",_xll.BQL.Query(#REF!&amp;"get(dropna(matches(groupcut(#S,by=#peer,n=10),long_comp_name().value == value(long_comp_name().value,['"&amp;D1879&amp;"']).value),true)) for(members('besgcov index'))","#asof",_xll.BQL.Date(#REF!),"#4 = classification_name(bics,4)","#3 = classification_name(bics,3)","#2 = classification_name(bics,2)","#if= "&amp;'[11]Peer Sheet'!$AE$2&amp;"","#Peer = "&amp;'[11]Peer Sheet'!$AE$3&amp;""),H1879)))</f>
        <v>#REF!</v>
      </c>
      <c r="M1879" s="28" t="e">
        <f>IF(#REF!="","",IF(D1879="","",IF(#REF!="Yes",_xll.BQL.Query(#REF!&amp;"get(dropna(matches(groupcut(#G,by=#peer,n=10),long_comp_name().value == value(long_comp_name().value,['"&amp;D1879&amp;"']).value),true)) for(members('besgcov index'))","#asof",_xll.BQL.Date(#REF!),"#4 = classification_name(bics,4)","#3 = classification_name(bics,3)","#2 = classification_name(bics,2)","#if= "&amp;'[11]Peer Sheet'!$AE$2&amp;"","#Peer = "&amp;'[11]Peer Sheet'!$AE$3&amp;""),I1879)))</f>
        <v>#REF!</v>
      </c>
    </row>
    <row r="1880" spans="11:13">
      <c r="K1880" s="28" t="e">
        <f>IF(#REF!="","",IF(D1880="","",IFERROR(IF(#REF!="Yes",_xll.BQL.Query(#REF!&amp;"get(dropna(matches(groupcut(#E,by=#peer,n=10),long_comp_name().value == value(long_comp_name().value,['"&amp;D1880&amp;"']).value),true)) for(members('besgcov index'))","#asof",_xll.BQL.Date(#REF!),"#4 = classification_name(bics,4)","#3 = classification_name(bics,3)","#2 = classification_name(bics,2)","#if= "&amp;'[11]Peer Sheet'!$AE$2&amp;"","#Peer = "&amp;'[11]Peer Sheet'!$AE$3&amp;""),G1880)*1,"-")))</f>
        <v>#REF!</v>
      </c>
      <c r="L1880" s="28" t="e">
        <f>IF(#REF!="","",IF(D1880="","",IF(#REF!="Yes",_xll.BQL.Query(#REF!&amp;"get(dropna(matches(groupcut(#S,by=#peer,n=10),long_comp_name().value == value(long_comp_name().value,['"&amp;D1880&amp;"']).value),true)) for(members('besgcov index'))","#asof",_xll.BQL.Date(#REF!),"#4 = classification_name(bics,4)","#3 = classification_name(bics,3)","#2 = classification_name(bics,2)","#if= "&amp;'[11]Peer Sheet'!$AE$2&amp;"","#Peer = "&amp;'[11]Peer Sheet'!$AE$3&amp;""),H1880)))</f>
        <v>#REF!</v>
      </c>
      <c r="M1880" s="28" t="e">
        <f>IF(#REF!="","",IF(D1880="","",IF(#REF!="Yes",_xll.BQL.Query(#REF!&amp;"get(dropna(matches(groupcut(#G,by=#peer,n=10),long_comp_name().value == value(long_comp_name().value,['"&amp;D1880&amp;"']).value),true)) for(members('besgcov index'))","#asof",_xll.BQL.Date(#REF!),"#4 = classification_name(bics,4)","#3 = classification_name(bics,3)","#2 = classification_name(bics,2)","#if= "&amp;'[11]Peer Sheet'!$AE$2&amp;"","#Peer = "&amp;'[11]Peer Sheet'!$AE$3&amp;""),I1880)))</f>
        <v>#REF!</v>
      </c>
    </row>
    <row r="1881" spans="11:13">
      <c r="K1881" s="28" t="e">
        <f>IF(#REF!="","",IF(D1881="","",IFERROR(IF(#REF!="Yes",_xll.BQL.Query(#REF!&amp;"get(dropna(matches(groupcut(#E,by=#peer,n=10),long_comp_name().value == value(long_comp_name().value,['"&amp;D1881&amp;"']).value),true)) for(members('besgcov index'))","#asof",_xll.BQL.Date(#REF!),"#4 = classification_name(bics,4)","#3 = classification_name(bics,3)","#2 = classification_name(bics,2)","#if= "&amp;'[11]Peer Sheet'!$AE$2&amp;"","#Peer = "&amp;'[11]Peer Sheet'!$AE$3&amp;""),G1881)*1,"-")))</f>
        <v>#REF!</v>
      </c>
      <c r="L1881" s="28" t="e">
        <f>IF(#REF!="","",IF(D1881="","",IF(#REF!="Yes",_xll.BQL.Query(#REF!&amp;"get(dropna(matches(groupcut(#S,by=#peer,n=10),long_comp_name().value == value(long_comp_name().value,['"&amp;D1881&amp;"']).value),true)) for(members('besgcov index'))","#asof",_xll.BQL.Date(#REF!),"#4 = classification_name(bics,4)","#3 = classification_name(bics,3)","#2 = classification_name(bics,2)","#if= "&amp;'[11]Peer Sheet'!$AE$2&amp;"","#Peer = "&amp;'[11]Peer Sheet'!$AE$3&amp;""),H1881)))</f>
        <v>#REF!</v>
      </c>
      <c r="M1881" s="28" t="e">
        <f>IF(#REF!="","",IF(D1881="","",IF(#REF!="Yes",_xll.BQL.Query(#REF!&amp;"get(dropna(matches(groupcut(#G,by=#peer,n=10),long_comp_name().value == value(long_comp_name().value,['"&amp;D1881&amp;"']).value),true)) for(members('besgcov index'))","#asof",_xll.BQL.Date(#REF!),"#4 = classification_name(bics,4)","#3 = classification_name(bics,3)","#2 = classification_name(bics,2)","#if= "&amp;'[11]Peer Sheet'!$AE$2&amp;"","#Peer = "&amp;'[11]Peer Sheet'!$AE$3&amp;""),I1881)))</f>
        <v>#REF!</v>
      </c>
    </row>
    <row r="1882" spans="11:13">
      <c r="K1882" s="28" t="e">
        <f>IF(#REF!="","",IF(D1882="","",IFERROR(IF(#REF!="Yes",_xll.BQL.Query(#REF!&amp;"get(dropna(matches(groupcut(#E,by=#peer,n=10),long_comp_name().value == value(long_comp_name().value,['"&amp;D1882&amp;"']).value),true)) for(members('besgcov index'))","#asof",_xll.BQL.Date(#REF!),"#4 = classification_name(bics,4)","#3 = classification_name(bics,3)","#2 = classification_name(bics,2)","#if= "&amp;'[11]Peer Sheet'!$AE$2&amp;"","#Peer = "&amp;'[11]Peer Sheet'!$AE$3&amp;""),G1882)*1,"-")))</f>
        <v>#REF!</v>
      </c>
      <c r="L1882" s="28" t="e">
        <f>IF(#REF!="","",IF(D1882="","",IF(#REF!="Yes",_xll.BQL.Query(#REF!&amp;"get(dropna(matches(groupcut(#S,by=#peer,n=10),long_comp_name().value == value(long_comp_name().value,['"&amp;D1882&amp;"']).value),true)) for(members('besgcov index'))","#asof",_xll.BQL.Date(#REF!),"#4 = classification_name(bics,4)","#3 = classification_name(bics,3)","#2 = classification_name(bics,2)","#if= "&amp;'[11]Peer Sheet'!$AE$2&amp;"","#Peer = "&amp;'[11]Peer Sheet'!$AE$3&amp;""),H1882)))</f>
        <v>#REF!</v>
      </c>
      <c r="M1882" s="28" t="e">
        <f>IF(#REF!="","",IF(D1882="","",IF(#REF!="Yes",_xll.BQL.Query(#REF!&amp;"get(dropna(matches(groupcut(#G,by=#peer,n=10),long_comp_name().value == value(long_comp_name().value,['"&amp;D1882&amp;"']).value),true)) for(members('besgcov index'))","#asof",_xll.BQL.Date(#REF!),"#4 = classification_name(bics,4)","#3 = classification_name(bics,3)","#2 = classification_name(bics,2)","#if= "&amp;'[11]Peer Sheet'!$AE$2&amp;"","#Peer = "&amp;'[11]Peer Sheet'!$AE$3&amp;""),I1882)))</f>
        <v>#REF!</v>
      </c>
    </row>
    <row r="1883" spans="11:13">
      <c r="K1883" s="28" t="e">
        <f>IF(#REF!="","",IF(D1883="","",IFERROR(IF(#REF!="Yes",_xll.BQL.Query(#REF!&amp;"get(dropna(matches(groupcut(#E,by=#peer,n=10),long_comp_name().value == value(long_comp_name().value,['"&amp;D1883&amp;"']).value),true)) for(members('besgcov index'))","#asof",_xll.BQL.Date(#REF!),"#4 = classification_name(bics,4)","#3 = classification_name(bics,3)","#2 = classification_name(bics,2)","#if= "&amp;'[11]Peer Sheet'!$AE$2&amp;"","#Peer = "&amp;'[11]Peer Sheet'!$AE$3&amp;""),G1883)*1,"-")))</f>
        <v>#REF!</v>
      </c>
      <c r="L1883" s="28" t="e">
        <f>IF(#REF!="","",IF(D1883="","",IF(#REF!="Yes",_xll.BQL.Query(#REF!&amp;"get(dropna(matches(groupcut(#S,by=#peer,n=10),long_comp_name().value == value(long_comp_name().value,['"&amp;D1883&amp;"']).value),true)) for(members('besgcov index'))","#asof",_xll.BQL.Date(#REF!),"#4 = classification_name(bics,4)","#3 = classification_name(bics,3)","#2 = classification_name(bics,2)","#if= "&amp;'[11]Peer Sheet'!$AE$2&amp;"","#Peer = "&amp;'[11]Peer Sheet'!$AE$3&amp;""),H1883)))</f>
        <v>#REF!</v>
      </c>
      <c r="M1883" s="28" t="e">
        <f>IF(#REF!="","",IF(D1883="","",IF(#REF!="Yes",_xll.BQL.Query(#REF!&amp;"get(dropna(matches(groupcut(#G,by=#peer,n=10),long_comp_name().value == value(long_comp_name().value,['"&amp;D1883&amp;"']).value),true)) for(members('besgcov index'))","#asof",_xll.BQL.Date(#REF!),"#4 = classification_name(bics,4)","#3 = classification_name(bics,3)","#2 = classification_name(bics,2)","#if= "&amp;'[11]Peer Sheet'!$AE$2&amp;"","#Peer = "&amp;'[11]Peer Sheet'!$AE$3&amp;""),I1883)))</f>
        <v>#REF!</v>
      </c>
    </row>
    <row r="1884" spans="11:13">
      <c r="K1884" s="28" t="e">
        <f>IF(#REF!="","",IF(D1884="","",IFERROR(IF(#REF!="Yes",_xll.BQL.Query(#REF!&amp;"get(dropna(matches(groupcut(#E,by=#peer,n=10),long_comp_name().value == value(long_comp_name().value,['"&amp;D1884&amp;"']).value),true)) for(members('besgcov index'))","#asof",_xll.BQL.Date(#REF!),"#4 = classification_name(bics,4)","#3 = classification_name(bics,3)","#2 = classification_name(bics,2)","#if= "&amp;'[11]Peer Sheet'!$AE$2&amp;"","#Peer = "&amp;'[11]Peer Sheet'!$AE$3&amp;""),G1884)*1,"-")))</f>
        <v>#REF!</v>
      </c>
      <c r="L1884" s="28" t="e">
        <f>IF(#REF!="","",IF(D1884="","",IF(#REF!="Yes",_xll.BQL.Query(#REF!&amp;"get(dropna(matches(groupcut(#S,by=#peer,n=10),long_comp_name().value == value(long_comp_name().value,['"&amp;D1884&amp;"']).value),true)) for(members('besgcov index'))","#asof",_xll.BQL.Date(#REF!),"#4 = classification_name(bics,4)","#3 = classification_name(bics,3)","#2 = classification_name(bics,2)","#if= "&amp;'[11]Peer Sheet'!$AE$2&amp;"","#Peer = "&amp;'[11]Peer Sheet'!$AE$3&amp;""),H1884)))</f>
        <v>#REF!</v>
      </c>
      <c r="M1884" s="28" t="e">
        <f>IF(#REF!="","",IF(D1884="","",IF(#REF!="Yes",_xll.BQL.Query(#REF!&amp;"get(dropna(matches(groupcut(#G,by=#peer,n=10),long_comp_name().value == value(long_comp_name().value,['"&amp;D1884&amp;"']).value),true)) for(members('besgcov index'))","#asof",_xll.BQL.Date(#REF!),"#4 = classification_name(bics,4)","#3 = classification_name(bics,3)","#2 = classification_name(bics,2)","#if= "&amp;'[11]Peer Sheet'!$AE$2&amp;"","#Peer = "&amp;'[11]Peer Sheet'!$AE$3&amp;""),I1884)))</f>
        <v>#REF!</v>
      </c>
    </row>
    <row r="1885" spans="11:13">
      <c r="K1885" s="28" t="e">
        <f>IF(#REF!="","",IF(D1885="","",IFERROR(IF(#REF!="Yes",_xll.BQL.Query(#REF!&amp;"get(dropna(matches(groupcut(#E,by=#peer,n=10),long_comp_name().value == value(long_comp_name().value,['"&amp;D1885&amp;"']).value),true)) for(members('besgcov index'))","#asof",_xll.BQL.Date(#REF!),"#4 = classification_name(bics,4)","#3 = classification_name(bics,3)","#2 = classification_name(bics,2)","#if= "&amp;'[11]Peer Sheet'!$AE$2&amp;"","#Peer = "&amp;'[11]Peer Sheet'!$AE$3&amp;""),G1885)*1,"-")))</f>
        <v>#REF!</v>
      </c>
      <c r="L1885" s="28" t="e">
        <f>IF(#REF!="","",IF(D1885="","",IF(#REF!="Yes",_xll.BQL.Query(#REF!&amp;"get(dropna(matches(groupcut(#S,by=#peer,n=10),long_comp_name().value == value(long_comp_name().value,['"&amp;D1885&amp;"']).value),true)) for(members('besgcov index'))","#asof",_xll.BQL.Date(#REF!),"#4 = classification_name(bics,4)","#3 = classification_name(bics,3)","#2 = classification_name(bics,2)","#if= "&amp;'[11]Peer Sheet'!$AE$2&amp;"","#Peer = "&amp;'[11]Peer Sheet'!$AE$3&amp;""),H1885)))</f>
        <v>#REF!</v>
      </c>
      <c r="M1885" s="28" t="e">
        <f>IF(#REF!="","",IF(D1885="","",IF(#REF!="Yes",_xll.BQL.Query(#REF!&amp;"get(dropna(matches(groupcut(#G,by=#peer,n=10),long_comp_name().value == value(long_comp_name().value,['"&amp;D1885&amp;"']).value),true)) for(members('besgcov index'))","#asof",_xll.BQL.Date(#REF!),"#4 = classification_name(bics,4)","#3 = classification_name(bics,3)","#2 = classification_name(bics,2)","#if= "&amp;'[11]Peer Sheet'!$AE$2&amp;"","#Peer = "&amp;'[11]Peer Sheet'!$AE$3&amp;""),I1885)))</f>
        <v>#REF!</v>
      </c>
    </row>
    <row r="1886" spans="11:13">
      <c r="K1886" s="28" t="e">
        <f>IF(#REF!="","",IF(D1886="","",IFERROR(IF(#REF!="Yes",_xll.BQL.Query(#REF!&amp;"get(dropna(matches(groupcut(#E,by=#peer,n=10),long_comp_name().value == value(long_comp_name().value,['"&amp;D1886&amp;"']).value),true)) for(members('besgcov index'))","#asof",_xll.BQL.Date(#REF!),"#4 = classification_name(bics,4)","#3 = classification_name(bics,3)","#2 = classification_name(bics,2)","#if= "&amp;'[11]Peer Sheet'!$AE$2&amp;"","#Peer = "&amp;'[11]Peer Sheet'!$AE$3&amp;""),G1886)*1,"-")))</f>
        <v>#REF!</v>
      </c>
      <c r="L1886" s="28" t="e">
        <f>IF(#REF!="","",IF(D1886="","",IF(#REF!="Yes",_xll.BQL.Query(#REF!&amp;"get(dropna(matches(groupcut(#S,by=#peer,n=10),long_comp_name().value == value(long_comp_name().value,['"&amp;D1886&amp;"']).value),true)) for(members('besgcov index'))","#asof",_xll.BQL.Date(#REF!),"#4 = classification_name(bics,4)","#3 = classification_name(bics,3)","#2 = classification_name(bics,2)","#if= "&amp;'[11]Peer Sheet'!$AE$2&amp;"","#Peer = "&amp;'[11]Peer Sheet'!$AE$3&amp;""),H1886)))</f>
        <v>#REF!</v>
      </c>
      <c r="M1886" s="28" t="e">
        <f>IF(#REF!="","",IF(D1886="","",IF(#REF!="Yes",_xll.BQL.Query(#REF!&amp;"get(dropna(matches(groupcut(#G,by=#peer,n=10),long_comp_name().value == value(long_comp_name().value,['"&amp;D1886&amp;"']).value),true)) for(members('besgcov index'))","#asof",_xll.BQL.Date(#REF!),"#4 = classification_name(bics,4)","#3 = classification_name(bics,3)","#2 = classification_name(bics,2)","#if= "&amp;'[11]Peer Sheet'!$AE$2&amp;"","#Peer = "&amp;'[11]Peer Sheet'!$AE$3&amp;""),I1886)))</f>
        <v>#REF!</v>
      </c>
    </row>
    <row r="1887" spans="11:13">
      <c r="K1887" s="28" t="e">
        <f>IF(#REF!="","",IF(D1887="","",IFERROR(IF(#REF!="Yes",_xll.BQL.Query(#REF!&amp;"get(dropna(matches(groupcut(#E,by=#peer,n=10),long_comp_name().value == value(long_comp_name().value,['"&amp;D1887&amp;"']).value),true)) for(members('besgcov index'))","#asof",_xll.BQL.Date(#REF!),"#4 = classification_name(bics,4)","#3 = classification_name(bics,3)","#2 = classification_name(bics,2)","#if= "&amp;'[11]Peer Sheet'!$AE$2&amp;"","#Peer = "&amp;'[11]Peer Sheet'!$AE$3&amp;""),G1887)*1,"-")))</f>
        <v>#REF!</v>
      </c>
      <c r="L1887" s="28" t="e">
        <f>IF(#REF!="","",IF(D1887="","",IF(#REF!="Yes",_xll.BQL.Query(#REF!&amp;"get(dropna(matches(groupcut(#S,by=#peer,n=10),long_comp_name().value == value(long_comp_name().value,['"&amp;D1887&amp;"']).value),true)) for(members('besgcov index'))","#asof",_xll.BQL.Date(#REF!),"#4 = classification_name(bics,4)","#3 = classification_name(bics,3)","#2 = classification_name(bics,2)","#if= "&amp;'[11]Peer Sheet'!$AE$2&amp;"","#Peer = "&amp;'[11]Peer Sheet'!$AE$3&amp;""),H1887)))</f>
        <v>#REF!</v>
      </c>
      <c r="M1887" s="28" t="e">
        <f>IF(#REF!="","",IF(D1887="","",IF(#REF!="Yes",_xll.BQL.Query(#REF!&amp;"get(dropna(matches(groupcut(#G,by=#peer,n=10),long_comp_name().value == value(long_comp_name().value,['"&amp;D1887&amp;"']).value),true)) for(members('besgcov index'))","#asof",_xll.BQL.Date(#REF!),"#4 = classification_name(bics,4)","#3 = classification_name(bics,3)","#2 = classification_name(bics,2)","#if= "&amp;'[11]Peer Sheet'!$AE$2&amp;"","#Peer = "&amp;'[11]Peer Sheet'!$AE$3&amp;""),I1887)))</f>
        <v>#REF!</v>
      </c>
    </row>
    <row r="1888" spans="11:13">
      <c r="K1888" s="28" t="e">
        <f>IF(#REF!="","",IF(D1888="","",IFERROR(IF(#REF!="Yes",_xll.BQL.Query(#REF!&amp;"get(dropna(matches(groupcut(#E,by=#peer,n=10),long_comp_name().value == value(long_comp_name().value,['"&amp;D1888&amp;"']).value),true)) for(members('besgcov index'))","#asof",_xll.BQL.Date(#REF!),"#4 = classification_name(bics,4)","#3 = classification_name(bics,3)","#2 = classification_name(bics,2)","#if= "&amp;'[11]Peer Sheet'!$AE$2&amp;"","#Peer = "&amp;'[11]Peer Sheet'!$AE$3&amp;""),G1888)*1,"-")))</f>
        <v>#REF!</v>
      </c>
      <c r="L1888" s="28" t="e">
        <f>IF(#REF!="","",IF(D1888="","",IF(#REF!="Yes",_xll.BQL.Query(#REF!&amp;"get(dropna(matches(groupcut(#S,by=#peer,n=10),long_comp_name().value == value(long_comp_name().value,['"&amp;D1888&amp;"']).value),true)) for(members('besgcov index'))","#asof",_xll.BQL.Date(#REF!),"#4 = classification_name(bics,4)","#3 = classification_name(bics,3)","#2 = classification_name(bics,2)","#if= "&amp;'[11]Peer Sheet'!$AE$2&amp;"","#Peer = "&amp;'[11]Peer Sheet'!$AE$3&amp;""),H1888)))</f>
        <v>#REF!</v>
      </c>
      <c r="M1888" s="28" t="e">
        <f>IF(#REF!="","",IF(D1888="","",IF(#REF!="Yes",_xll.BQL.Query(#REF!&amp;"get(dropna(matches(groupcut(#G,by=#peer,n=10),long_comp_name().value == value(long_comp_name().value,['"&amp;D1888&amp;"']).value),true)) for(members('besgcov index'))","#asof",_xll.BQL.Date(#REF!),"#4 = classification_name(bics,4)","#3 = classification_name(bics,3)","#2 = classification_name(bics,2)","#if= "&amp;'[11]Peer Sheet'!$AE$2&amp;"","#Peer = "&amp;'[11]Peer Sheet'!$AE$3&amp;""),I1888)))</f>
        <v>#REF!</v>
      </c>
    </row>
    <row r="1889" spans="11:13">
      <c r="K1889" s="28" t="e">
        <f>IF(#REF!="","",IF(D1889="","",IFERROR(IF(#REF!="Yes",_xll.BQL.Query(#REF!&amp;"get(dropna(matches(groupcut(#E,by=#peer,n=10),long_comp_name().value == value(long_comp_name().value,['"&amp;D1889&amp;"']).value),true)) for(members('besgcov index'))","#asof",_xll.BQL.Date(#REF!),"#4 = classification_name(bics,4)","#3 = classification_name(bics,3)","#2 = classification_name(bics,2)","#if= "&amp;'[11]Peer Sheet'!$AE$2&amp;"","#Peer = "&amp;'[11]Peer Sheet'!$AE$3&amp;""),G1889)*1,"-")))</f>
        <v>#REF!</v>
      </c>
      <c r="L1889" s="28" t="e">
        <f>IF(#REF!="","",IF(D1889="","",IF(#REF!="Yes",_xll.BQL.Query(#REF!&amp;"get(dropna(matches(groupcut(#S,by=#peer,n=10),long_comp_name().value == value(long_comp_name().value,['"&amp;D1889&amp;"']).value),true)) for(members('besgcov index'))","#asof",_xll.BQL.Date(#REF!),"#4 = classification_name(bics,4)","#3 = classification_name(bics,3)","#2 = classification_name(bics,2)","#if= "&amp;'[11]Peer Sheet'!$AE$2&amp;"","#Peer = "&amp;'[11]Peer Sheet'!$AE$3&amp;""),H1889)))</f>
        <v>#REF!</v>
      </c>
      <c r="M1889" s="28" t="e">
        <f>IF(#REF!="","",IF(D1889="","",IF(#REF!="Yes",_xll.BQL.Query(#REF!&amp;"get(dropna(matches(groupcut(#G,by=#peer,n=10),long_comp_name().value == value(long_comp_name().value,['"&amp;D1889&amp;"']).value),true)) for(members('besgcov index'))","#asof",_xll.BQL.Date(#REF!),"#4 = classification_name(bics,4)","#3 = classification_name(bics,3)","#2 = classification_name(bics,2)","#if= "&amp;'[11]Peer Sheet'!$AE$2&amp;"","#Peer = "&amp;'[11]Peer Sheet'!$AE$3&amp;""),I1889)))</f>
        <v>#REF!</v>
      </c>
    </row>
    <row r="1890" spans="11:13">
      <c r="K1890" s="28" t="e">
        <f>IF(#REF!="","",IF(D1890="","",IFERROR(IF(#REF!="Yes",_xll.BQL.Query(#REF!&amp;"get(dropna(matches(groupcut(#E,by=#peer,n=10),long_comp_name().value == value(long_comp_name().value,['"&amp;D1890&amp;"']).value),true)) for(members('besgcov index'))","#asof",_xll.BQL.Date(#REF!),"#4 = classification_name(bics,4)","#3 = classification_name(bics,3)","#2 = classification_name(bics,2)","#if= "&amp;'[11]Peer Sheet'!$AE$2&amp;"","#Peer = "&amp;'[11]Peer Sheet'!$AE$3&amp;""),G1890)*1,"-")))</f>
        <v>#REF!</v>
      </c>
      <c r="L1890" s="28" t="e">
        <f>IF(#REF!="","",IF(D1890="","",IF(#REF!="Yes",_xll.BQL.Query(#REF!&amp;"get(dropna(matches(groupcut(#S,by=#peer,n=10),long_comp_name().value == value(long_comp_name().value,['"&amp;D1890&amp;"']).value),true)) for(members('besgcov index'))","#asof",_xll.BQL.Date(#REF!),"#4 = classification_name(bics,4)","#3 = classification_name(bics,3)","#2 = classification_name(bics,2)","#if= "&amp;'[11]Peer Sheet'!$AE$2&amp;"","#Peer = "&amp;'[11]Peer Sheet'!$AE$3&amp;""),H1890)))</f>
        <v>#REF!</v>
      </c>
      <c r="M1890" s="28" t="e">
        <f>IF(#REF!="","",IF(D1890="","",IF(#REF!="Yes",_xll.BQL.Query(#REF!&amp;"get(dropna(matches(groupcut(#G,by=#peer,n=10),long_comp_name().value == value(long_comp_name().value,['"&amp;D1890&amp;"']).value),true)) for(members('besgcov index'))","#asof",_xll.BQL.Date(#REF!),"#4 = classification_name(bics,4)","#3 = classification_name(bics,3)","#2 = classification_name(bics,2)","#if= "&amp;'[11]Peer Sheet'!$AE$2&amp;"","#Peer = "&amp;'[11]Peer Sheet'!$AE$3&amp;""),I1890)))</f>
        <v>#REF!</v>
      </c>
    </row>
    <row r="1891" spans="11:13">
      <c r="K1891" s="28" t="e">
        <f>IF(#REF!="","",IF(D1891="","",IFERROR(IF(#REF!="Yes",_xll.BQL.Query(#REF!&amp;"get(dropna(matches(groupcut(#E,by=#peer,n=10),long_comp_name().value == value(long_comp_name().value,['"&amp;D1891&amp;"']).value),true)) for(members('besgcov index'))","#asof",_xll.BQL.Date(#REF!),"#4 = classification_name(bics,4)","#3 = classification_name(bics,3)","#2 = classification_name(bics,2)","#if= "&amp;'[11]Peer Sheet'!$AE$2&amp;"","#Peer = "&amp;'[11]Peer Sheet'!$AE$3&amp;""),G1891)*1,"-")))</f>
        <v>#REF!</v>
      </c>
      <c r="L1891" s="28" t="e">
        <f>IF(#REF!="","",IF(D1891="","",IF(#REF!="Yes",_xll.BQL.Query(#REF!&amp;"get(dropna(matches(groupcut(#S,by=#peer,n=10),long_comp_name().value == value(long_comp_name().value,['"&amp;D1891&amp;"']).value),true)) for(members('besgcov index'))","#asof",_xll.BQL.Date(#REF!),"#4 = classification_name(bics,4)","#3 = classification_name(bics,3)","#2 = classification_name(bics,2)","#if= "&amp;'[11]Peer Sheet'!$AE$2&amp;"","#Peer = "&amp;'[11]Peer Sheet'!$AE$3&amp;""),H1891)))</f>
        <v>#REF!</v>
      </c>
      <c r="M1891" s="28" t="e">
        <f>IF(#REF!="","",IF(D1891="","",IF(#REF!="Yes",_xll.BQL.Query(#REF!&amp;"get(dropna(matches(groupcut(#G,by=#peer,n=10),long_comp_name().value == value(long_comp_name().value,['"&amp;D1891&amp;"']).value),true)) for(members('besgcov index'))","#asof",_xll.BQL.Date(#REF!),"#4 = classification_name(bics,4)","#3 = classification_name(bics,3)","#2 = classification_name(bics,2)","#if= "&amp;'[11]Peer Sheet'!$AE$2&amp;"","#Peer = "&amp;'[11]Peer Sheet'!$AE$3&amp;""),I1891)))</f>
        <v>#REF!</v>
      </c>
    </row>
    <row r="1892" spans="11:13">
      <c r="K1892" s="28" t="e">
        <f>IF(#REF!="","",IF(D1892="","",IFERROR(IF(#REF!="Yes",_xll.BQL.Query(#REF!&amp;"get(dropna(matches(groupcut(#E,by=#peer,n=10),long_comp_name().value == value(long_comp_name().value,['"&amp;D1892&amp;"']).value),true)) for(members('besgcov index'))","#asof",_xll.BQL.Date(#REF!),"#4 = classification_name(bics,4)","#3 = classification_name(bics,3)","#2 = classification_name(bics,2)","#if= "&amp;'[11]Peer Sheet'!$AE$2&amp;"","#Peer = "&amp;'[11]Peer Sheet'!$AE$3&amp;""),G1892)*1,"-")))</f>
        <v>#REF!</v>
      </c>
      <c r="L1892" s="28" t="e">
        <f>IF(#REF!="","",IF(D1892="","",IF(#REF!="Yes",_xll.BQL.Query(#REF!&amp;"get(dropna(matches(groupcut(#S,by=#peer,n=10),long_comp_name().value == value(long_comp_name().value,['"&amp;D1892&amp;"']).value),true)) for(members('besgcov index'))","#asof",_xll.BQL.Date(#REF!),"#4 = classification_name(bics,4)","#3 = classification_name(bics,3)","#2 = classification_name(bics,2)","#if= "&amp;'[11]Peer Sheet'!$AE$2&amp;"","#Peer = "&amp;'[11]Peer Sheet'!$AE$3&amp;""),H1892)))</f>
        <v>#REF!</v>
      </c>
      <c r="M1892" s="28" t="e">
        <f>IF(#REF!="","",IF(D1892="","",IF(#REF!="Yes",_xll.BQL.Query(#REF!&amp;"get(dropna(matches(groupcut(#G,by=#peer,n=10),long_comp_name().value == value(long_comp_name().value,['"&amp;D1892&amp;"']).value),true)) for(members('besgcov index'))","#asof",_xll.BQL.Date(#REF!),"#4 = classification_name(bics,4)","#3 = classification_name(bics,3)","#2 = classification_name(bics,2)","#if= "&amp;'[11]Peer Sheet'!$AE$2&amp;"","#Peer = "&amp;'[11]Peer Sheet'!$AE$3&amp;""),I1892)))</f>
        <v>#REF!</v>
      </c>
    </row>
    <row r="1893" spans="11:13">
      <c r="K1893" s="28" t="e">
        <f>IF(#REF!="","",IF(D1893="","",IFERROR(IF(#REF!="Yes",_xll.BQL.Query(#REF!&amp;"get(dropna(matches(groupcut(#E,by=#peer,n=10),long_comp_name().value == value(long_comp_name().value,['"&amp;D1893&amp;"']).value),true)) for(members('besgcov index'))","#asof",_xll.BQL.Date(#REF!),"#4 = classification_name(bics,4)","#3 = classification_name(bics,3)","#2 = classification_name(bics,2)","#if= "&amp;'[11]Peer Sheet'!$AE$2&amp;"","#Peer = "&amp;'[11]Peer Sheet'!$AE$3&amp;""),G1893)*1,"-")))</f>
        <v>#REF!</v>
      </c>
      <c r="L1893" s="28" t="e">
        <f>IF(#REF!="","",IF(D1893="","",IF(#REF!="Yes",_xll.BQL.Query(#REF!&amp;"get(dropna(matches(groupcut(#S,by=#peer,n=10),long_comp_name().value == value(long_comp_name().value,['"&amp;D1893&amp;"']).value),true)) for(members('besgcov index'))","#asof",_xll.BQL.Date(#REF!),"#4 = classification_name(bics,4)","#3 = classification_name(bics,3)","#2 = classification_name(bics,2)","#if= "&amp;'[11]Peer Sheet'!$AE$2&amp;"","#Peer = "&amp;'[11]Peer Sheet'!$AE$3&amp;""),H1893)))</f>
        <v>#REF!</v>
      </c>
      <c r="M1893" s="28" t="e">
        <f>IF(#REF!="","",IF(D1893="","",IF(#REF!="Yes",_xll.BQL.Query(#REF!&amp;"get(dropna(matches(groupcut(#G,by=#peer,n=10),long_comp_name().value == value(long_comp_name().value,['"&amp;D1893&amp;"']).value),true)) for(members('besgcov index'))","#asof",_xll.BQL.Date(#REF!),"#4 = classification_name(bics,4)","#3 = classification_name(bics,3)","#2 = classification_name(bics,2)","#if= "&amp;'[11]Peer Sheet'!$AE$2&amp;"","#Peer = "&amp;'[11]Peer Sheet'!$AE$3&amp;""),I1893)))</f>
        <v>#REF!</v>
      </c>
    </row>
    <row r="1894" spans="11:13">
      <c r="K1894" s="28" t="e">
        <f>IF(#REF!="","",IF(D1894="","",IFERROR(IF(#REF!="Yes",_xll.BQL.Query(#REF!&amp;"get(dropna(matches(groupcut(#E,by=#peer,n=10),long_comp_name().value == value(long_comp_name().value,['"&amp;D1894&amp;"']).value),true)) for(members('besgcov index'))","#asof",_xll.BQL.Date(#REF!),"#4 = classification_name(bics,4)","#3 = classification_name(bics,3)","#2 = classification_name(bics,2)","#if= "&amp;'[11]Peer Sheet'!$AE$2&amp;"","#Peer = "&amp;'[11]Peer Sheet'!$AE$3&amp;""),G1894)*1,"-")))</f>
        <v>#REF!</v>
      </c>
      <c r="L1894" s="28" t="e">
        <f>IF(#REF!="","",IF(D1894="","",IF(#REF!="Yes",_xll.BQL.Query(#REF!&amp;"get(dropna(matches(groupcut(#S,by=#peer,n=10),long_comp_name().value == value(long_comp_name().value,['"&amp;D1894&amp;"']).value),true)) for(members('besgcov index'))","#asof",_xll.BQL.Date(#REF!),"#4 = classification_name(bics,4)","#3 = classification_name(bics,3)","#2 = classification_name(bics,2)","#if= "&amp;'[11]Peer Sheet'!$AE$2&amp;"","#Peer = "&amp;'[11]Peer Sheet'!$AE$3&amp;""),H1894)))</f>
        <v>#REF!</v>
      </c>
      <c r="M1894" s="28" t="e">
        <f>IF(#REF!="","",IF(D1894="","",IF(#REF!="Yes",_xll.BQL.Query(#REF!&amp;"get(dropna(matches(groupcut(#G,by=#peer,n=10),long_comp_name().value == value(long_comp_name().value,['"&amp;D1894&amp;"']).value),true)) for(members('besgcov index'))","#asof",_xll.BQL.Date(#REF!),"#4 = classification_name(bics,4)","#3 = classification_name(bics,3)","#2 = classification_name(bics,2)","#if= "&amp;'[11]Peer Sheet'!$AE$2&amp;"","#Peer = "&amp;'[11]Peer Sheet'!$AE$3&amp;""),I1894)))</f>
        <v>#REF!</v>
      </c>
    </row>
    <row r="1895" spans="11:13">
      <c r="K1895" s="28" t="e">
        <f>IF(#REF!="","",IF(D1895="","",IFERROR(IF(#REF!="Yes",_xll.BQL.Query(#REF!&amp;"get(dropna(matches(groupcut(#E,by=#peer,n=10),long_comp_name().value == value(long_comp_name().value,['"&amp;D1895&amp;"']).value),true)) for(members('besgcov index'))","#asof",_xll.BQL.Date(#REF!),"#4 = classification_name(bics,4)","#3 = classification_name(bics,3)","#2 = classification_name(bics,2)","#if= "&amp;'[11]Peer Sheet'!$AE$2&amp;"","#Peer = "&amp;'[11]Peer Sheet'!$AE$3&amp;""),G1895)*1,"-")))</f>
        <v>#REF!</v>
      </c>
      <c r="L1895" s="28" t="e">
        <f>IF(#REF!="","",IF(D1895="","",IF(#REF!="Yes",_xll.BQL.Query(#REF!&amp;"get(dropna(matches(groupcut(#S,by=#peer,n=10),long_comp_name().value == value(long_comp_name().value,['"&amp;D1895&amp;"']).value),true)) for(members('besgcov index'))","#asof",_xll.BQL.Date(#REF!),"#4 = classification_name(bics,4)","#3 = classification_name(bics,3)","#2 = classification_name(bics,2)","#if= "&amp;'[11]Peer Sheet'!$AE$2&amp;"","#Peer = "&amp;'[11]Peer Sheet'!$AE$3&amp;""),H1895)))</f>
        <v>#REF!</v>
      </c>
      <c r="M1895" s="28" t="e">
        <f>IF(#REF!="","",IF(D1895="","",IF(#REF!="Yes",_xll.BQL.Query(#REF!&amp;"get(dropna(matches(groupcut(#G,by=#peer,n=10),long_comp_name().value == value(long_comp_name().value,['"&amp;D1895&amp;"']).value),true)) for(members('besgcov index'))","#asof",_xll.BQL.Date(#REF!),"#4 = classification_name(bics,4)","#3 = classification_name(bics,3)","#2 = classification_name(bics,2)","#if= "&amp;'[11]Peer Sheet'!$AE$2&amp;"","#Peer = "&amp;'[11]Peer Sheet'!$AE$3&amp;""),I1895)))</f>
        <v>#REF!</v>
      </c>
    </row>
    <row r="1896" spans="11:13">
      <c r="K1896" s="28" t="e">
        <f>IF(#REF!="","",IF(D1896="","",IFERROR(IF(#REF!="Yes",_xll.BQL.Query(#REF!&amp;"get(dropna(matches(groupcut(#E,by=#peer,n=10),long_comp_name().value == value(long_comp_name().value,['"&amp;D1896&amp;"']).value),true)) for(members('besgcov index'))","#asof",_xll.BQL.Date(#REF!),"#4 = classification_name(bics,4)","#3 = classification_name(bics,3)","#2 = classification_name(bics,2)","#if= "&amp;'[11]Peer Sheet'!$AE$2&amp;"","#Peer = "&amp;'[11]Peer Sheet'!$AE$3&amp;""),G1896)*1,"-")))</f>
        <v>#REF!</v>
      </c>
      <c r="L1896" s="28" t="e">
        <f>IF(#REF!="","",IF(D1896="","",IF(#REF!="Yes",_xll.BQL.Query(#REF!&amp;"get(dropna(matches(groupcut(#S,by=#peer,n=10),long_comp_name().value == value(long_comp_name().value,['"&amp;D1896&amp;"']).value),true)) for(members('besgcov index'))","#asof",_xll.BQL.Date(#REF!),"#4 = classification_name(bics,4)","#3 = classification_name(bics,3)","#2 = classification_name(bics,2)","#if= "&amp;'[11]Peer Sheet'!$AE$2&amp;"","#Peer = "&amp;'[11]Peer Sheet'!$AE$3&amp;""),H1896)))</f>
        <v>#REF!</v>
      </c>
      <c r="M1896" s="28" t="e">
        <f>IF(#REF!="","",IF(D1896="","",IF(#REF!="Yes",_xll.BQL.Query(#REF!&amp;"get(dropna(matches(groupcut(#G,by=#peer,n=10),long_comp_name().value == value(long_comp_name().value,['"&amp;D1896&amp;"']).value),true)) for(members('besgcov index'))","#asof",_xll.BQL.Date(#REF!),"#4 = classification_name(bics,4)","#3 = classification_name(bics,3)","#2 = classification_name(bics,2)","#if= "&amp;'[11]Peer Sheet'!$AE$2&amp;"","#Peer = "&amp;'[11]Peer Sheet'!$AE$3&amp;""),I1896)))</f>
        <v>#REF!</v>
      </c>
    </row>
    <row r="1897" spans="11:13">
      <c r="K1897" s="28" t="e">
        <f>IF(#REF!="","",IF(D1897="","",IFERROR(IF(#REF!="Yes",_xll.BQL.Query(#REF!&amp;"get(dropna(matches(groupcut(#E,by=#peer,n=10),long_comp_name().value == value(long_comp_name().value,['"&amp;D1897&amp;"']).value),true)) for(members('besgcov index'))","#asof",_xll.BQL.Date(#REF!),"#4 = classification_name(bics,4)","#3 = classification_name(bics,3)","#2 = classification_name(bics,2)","#if= "&amp;'[11]Peer Sheet'!$AE$2&amp;"","#Peer = "&amp;'[11]Peer Sheet'!$AE$3&amp;""),G1897)*1,"-")))</f>
        <v>#REF!</v>
      </c>
      <c r="L1897" s="28" t="e">
        <f>IF(#REF!="","",IF(D1897="","",IF(#REF!="Yes",_xll.BQL.Query(#REF!&amp;"get(dropna(matches(groupcut(#S,by=#peer,n=10),long_comp_name().value == value(long_comp_name().value,['"&amp;D1897&amp;"']).value),true)) for(members('besgcov index'))","#asof",_xll.BQL.Date(#REF!),"#4 = classification_name(bics,4)","#3 = classification_name(bics,3)","#2 = classification_name(bics,2)","#if= "&amp;'[11]Peer Sheet'!$AE$2&amp;"","#Peer = "&amp;'[11]Peer Sheet'!$AE$3&amp;""),H1897)))</f>
        <v>#REF!</v>
      </c>
      <c r="M1897" s="28" t="e">
        <f>IF(#REF!="","",IF(D1897="","",IF(#REF!="Yes",_xll.BQL.Query(#REF!&amp;"get(dropna(matches(groupcut(#G,by=#peer,n=10),long_comp_name().value == value(long_comp_name().value,['"&amp;D1897&amp;"']).value),true)) for(members('besgcov index'))","#asof",_xll.BQL.Date(#REF!),"#4 = classification_name(bics,4)","#3 = classification_name(bics,3)","#2 = classification_name(bics,2)","#if= "&amp;'[11]Peer Sheet'!$AE$2&amp;"","#Peer = "&amp;'[11]Peer Sheet'!$AE$3&amp;""),I1897)))</f>
        <v>#REF!</v>
      </c>
    </row>
    <row r="1898" spans="11:13">
      <c r="K1898" s="28" t="e">
        <f>IF(#REF!="","",IF(D1898="","",IFERROR(IF(#REF!="Yes",_xll.BQL.Query(#REF!&amp;"get(dropna(matches(groupcut(#E,by=#peer,n=10),long_comp_name().value == value(long_comp_name().value,['"&amp;D1898&amp;"']).value),true)) for(members('besgcov index'))","#asof",_xll.BQL.Date(#REF!),"#4 = classification_name(bics,4)","#3 = classification_name(bics,3)","#2 = classification_name(bics,2)","#if= "&amp;'[11]Peer Sheet'!$AE$2&amp;"","#Peer = "&amp;'[11]Peer Sheet'!$AE$3&amp;""),G1898)*1,"-")))</f>
        <v>#REF!</v>
      </c>
      <c r="L1898" s="28" t="e">
        <f>IF(#REF!="","",IF(D1898="","",IF(#REF!="Yes",_xll.BQL.Query(#REF!&amp;"get(dropna(matches(groupcut(#S,by=#peer,n=10),long_comp_name().value == value(long_comp_name().value,['"&amp;D1898&amp;"']).value),true)) for(members('besgcov index'))","#asof",_xll.BQL.Date(#REF!),"#4 = classification_name(bics,4)","#3 = classification_name(bics,3)","#2 = classification_name(bics,2)","#if= "&amp;'[11]Peer Sheet'!$AE$2&amp;"","#Peer = "&amp;'[11]Peer Sheet'!$AE$3&amp;""),H1898)))</f>
        <v>#REF!</v>
      </c>
      <c r="M1898" s="28" t="e">
        <f>IF(#REF!="","",IF(D1898="","",IF(#REF!="Yes",_xll.BQL.Query(#REF!&amp;"get(dropna(matches(groupcut(#G,by=#peer,n=10),long_comp_name().value == value(long_comp_name().value,['"&amp;D1898&amp;"']).value),true)) for(members('besgcov index'))","#asof",_xll.BQL.Date(#REF!),"#4 = classification_name(bics,4)","#3 = classification_name(bics,3)","#2 = classification_name(bics,2)","#if= "&amp;'[11]Peer Sheet'!$AE$2&amp;"","#Peer = "&amp;'[11]Peer Sheet'!$AE$3&amp;""),I1898)))</f>
        <v>#REF!</v>
      </c>
    </row>
    <row r="1899" spans="11:13">
      <c r="K1899" s="28" t="e">
        <f>IF(#REF!="","",IF(D1899="","",IFERROR(IF(#REF!="Yes",_xll.BQL.Query(#REF!&amp;"get(dropna(matches(groupcut(#E,by=#peer,n=10),long_comp_name().value == value(long_comp_name().value,['"&amp;D1899&amp;"']).value),true)) for(members('besgcov index'))","#asof",_xll.BQL.Date(#REF!),"#4 = classification_name(bics,4)","#3 = classification_name(bics,3)","#2 = classification_name(bics,2)","#if= "&amp;'[11]Peer Sheet'!$AE$2&amp;"","#Peer = "&amp;'[11]Peer Sheet'!$AE$3&amp;""),G1899)*1,"-")))</f>
        <v>#REF!</v>
      </c>
      <c r="L1899" s="28" t="e">
        <f>IF(#REF!="","",IF(D1899="","",IF(#REF!="Yes",_xll.BQL.Query(#REF!&amp;"get(dropna(matches(groupcut(#S,by=#peer,n=10),long_comp_name().value == value(long_comp_name().value,['"&amp;D1899&amp;"']).value),true)) for(members('besgcov index'))","#asof",_xll.BQL.Date(#REF!),"#4 = classification_name(bics,4)","#3 = classification_name(bics,3)","#2 = classification_name(bics,2)","#if= "&amp;'[11]Peer Sheet'!$AE$2&amp;"","#Peer = "&amp;'[11]Peer Sheet'!$AE$3&amp;""),H1899)))</f>
        <v>#REF!</v>
      </c>
      <c r="M1899" s="28" t="e">
        <f>IF(#REF!="","",IF(D1899="","",IF(#REF!="Yes",_xll.BQL.Query(#REF!&amp;"get(dropna(matches(groupcut(#G,by=#peer,n=10),long_comp_name().value == value(long_comp_name().value,['"&amp;D1899&amp;"']).value),true)) for(members('besgcov index'))","#asof",_xll.BQL.Date(#REF!),"#4 = classification_name(bics,4)","#3 = classification_name(bics,3)","#2 = classification_name(bics,2)","#if= "&amp;'[11]Peer Sheet'!$AE$2&amp;"","#Peer = "&amp;'[11]Peer Sheet'!$AE$3&amp;""),I1899)))</f>
        <v>#REF!</v>
      </c>
    </row>
    <row r="1900" spans="11:13">
      <c r="K1900" s="28" t="e">
        <f>IF(#REF!="","",IF(D1900="","",IFERROR(IF(#REF!="Yes",_xll.BQL.Query(#REF!&amp;"get(dropna(matches(groupcut(#E,by=#peer,n=10),long_comp_name().value == value(long_comp_name().value,['"&amp;D1900&amp;"']).value),true)) for(members('besgcov index'))","#asof",_xll.BQL.Date(#REF!),"#4 = classification_name(bics,4)","#3 = classification_name(bics,3)","#2 = classification_name(bics,2)","#if= "&amp;'[11]Peer Sheet'!$AE$2&amp;"","#Peer = "&amp;'[11]Peer Sheet'!$AE$3&amp;""),G1900)*1,"-")))</f>
        <v>#REF!</v>
      </c>
      <c r="L1900" s="28" t="e">
        <f>IF(#REF!="","",IF(D1900="","",IF(#REF!="Yes",_xll.BQL.Query(#REF!&amp;"get(dropna(matches(groupcut(#S,by=#peer,n=10),long_comp_name().value == value(long_comp_name().value,['"&amp;D1900&amp;"']).value),true)) for(members('besgcov index'))","#asof",_xll.BQL.Date(#REF!),"#4 = classification_name(bics,4)","#3 = classification_name(bics,3)","#2 = classification_name(bics,2)","#if= "&amp;'[11]Peer Sheet'!$AE$2&amp;"","#Peer = "&amp;'[11]Peer Sheet'!$AE$3&amp;""),H1900)))</f>
        <v>#REF!</v>
      </c>
      <c r="M1900" s="28" t="e">
        <f>IF(#REF!="","",IF(D1900="","",IF(#REF!="Yes",_xll.BQL.Query(#REF!&amp;"get(dropna(matches(groupcut(#G,by=#peer,n=10),long_comp_name().value == value(long_comp_name().value,['"&amp;D1900&amp;"']).value),true)) for(members('besgcov index'))","#asof",_xll.BQL.Date(#REF!),"#4 = classification_name(bics,4)","#3 = classification_name(bics,3)","#2 = classification_name(bics,2)","#if= "&amp;'[11]Peer Sheet'!$AE$2&amp;"","#Peer = "&amp;'[11]Peer Sheet'!$AE$3&amp;""),I1900)))</f>
        <v>#REF!</v>
      </c>
    </row>
    <row r="1901" spans="11:13">
      <c r="K1901" s="28" t="e">
        <f>IF(#REF!="","",IF(D1901="","",IFERROR(IF(#REF!="Yes",_xll.BQL.Query(#REF!&amp;"get(dropna(matches(groupcut(#E,by=#peer,n=10),long_comp_name().value == value(long_comp_name().value,['"&amp;D1901&amp;"']).value),true)) for(members('besgcov index'))","#asof",_xll.BQL.Date(#REF!),"#4 = classification_name(bics,4)","#3 = classification_name(bics,3)","#2 = classification_name(bics,2)","#if= "&amp;'[11]Peer Sheet'!$AE$2&amp;"","#Peer = "&amp;'[11]Peer Sheet'!$AE$3&amp;""),G1901)*1,"-")))</f>
        <v>#REF!</v>
      </c>
      <c r="L1901" s="28" t="e">
        <f>IF(#REF!="","",IF(D1901="","",IF(#REF!="Yes",_xll.BQL.Query(#REF!&amp;"get(dropna(matches(groupcut(#S,by=#peer,n=10),long_comp_name().value == value(long_comp_name().value,['"&amp;D1901&amp;"']).value),true)) for(members('besgcov index'))","#asof",_xll.BQL.Date(#REF!),"#4 = classification_name(bics,4)","#3 = classification_name(bics,3)","#2 = classification_name(bics,2)","#if= "&amp;'[11]Peer Sheet'!$AE$2&amp;"","#Peer = "&amp;'[11]Peer Sheet'!$AE$3&amp;""),H1901)))</f>
        <v>#REF!</v>
      </c>
      <c r="M1901" s="28" t="e">
        <f>IF(#REF!="","",IF(D1901="","",IF(#REF!="Yes",_xll.BQL.Query(#REF!&amp;"get(dropna(matches(groupcut(#G,by=#peer,n=10),long_comp_name().value == value(long_comp_name().value,['"&amp;D1901&amp;"']).value),true)) for(members('besgcov index'))","#asof",_xll.BQL.Date(#REF!),"#4 = classification_name(bics,4)","#3 = classification_name(bics,3)","#2 = classification_name(bics,2)","#if= "&amp;'[11]Peer Sheet'!$AE$2&amp;"","#Peer = "&amp;'[11]Peer Sheet'!$AE$3&amp;""),I1901)))</f>
        <v>#REF!</v>
      </c>
    </row>
    <row r="1902" spans="11:13">
      <c r="K1902" s="28" t="e">
        <f>IF(#REF!="","",IF(D1902="","",IFERROR(IF(#REF!="Yes",_xll.BQL.Query(#REF!&amp;"get(dropna(matches(groupcut(#E,by=#peer,n=10),long_comp_name().value == value(long_comp_name().value,['"&amp;D1902&amp;"']).value),true)) for(members('besgcov index'))","#asof",_xll.BQL.Date(#REF!),"#4 = classification_name(bics,4)","#3 = classification_name(bics,3)","#2 = classification_name(bics,2)","#if= "&amp;'[11]Peer Sheet'!$AE$2&amp;"","#Peer = "&amp;'[11]Peer Sheet'!$AE$3&amp;""),G1902)*1,"-")))</f>
        <v>#REF!</v>
      </c>
      <c r="L1902" s="28" t="e">
        <f>IF(#REF!="","",IF(D1902="","",IF(#REF!="Yes",_xll.BQL.Query(#REF!&amp;"get(dropna(matches(groupcut(#S,by=#peer,n=10),long_comp_name().value == value(long_comp_name().value,['"&amp;D1902&amp;"']).value),true)) for(members('besgcov index'))","#asof",_xll.BQL.Date(#REF!),"#4 = classification_name(bics,4)","#3 = classification_name(bics,3)","#2 = classification_name(bics,2)","#if= "&amp;'[11]Peer Sheet'!$AE$2&amp;"","#Peer = "&amp;'[11]Peer Sheet'!$AE$3&amp;""),H1902)))</f>
        <v>#REF!</v>
      </c>
      <c r="M1902" s="28" t="e">
        <f>IF(#REF!="","",IF(D1902="","",IF(#REF!="Yes",_xll.BQL.Query(#REF!&amp;"get(dropna(matches(groupcut(#G,by=#peer,n=10),long_comp_name().value == value(long_comp_name().value,['"&amp;D1902&amp;"']).value),true)) for(members('besgcov index'))","#asof",_xll.BQL.Date(#REF!),"#4 = classification_name(bics,4)","#3 = classification_name(bics,3)","#2 = classification_name(bics,2)","#if= "&amp;'[11]Peer Sheet'!$AE$2&amp;"","#Peer = "&amp;'[11]Peer Sheet'!$AE$3&amp;""),I1902)))</f>
        <v>#REF!</v>
      </c>
    </row>
    <row r="1903" spans="11:13">
      <c r="K1903" s="28" t="e">
        <f>IF(#REF!="","",IF(D1903="","",IFERROR(IF(#REF!="Yes",_xll.BQL.Query(#REF!&amp;"get(dropna(matches(groupcut(#E,by=#peer,n=10),long_comp_name().value == value(long_comp_name().value,['"&amp;D1903&amp;"']).value),true)) for(members('besgcov index'))","#asof",_xll.BQL.Date(#REF!),"#4 = classification_name(bics,4)","#3 = classification_name(bics,3)","#2 = classification_name(bics,2)","#if= "&amp;'[11]Peer Sheet'!$AE$2&amp;"","#Peer = "&amp;'[11]Peer Sheet'!$AE$3&amp;""),G1903)*1,"-")))</f>
        <v>#REF!</v>
      </c>
      <c r="L1903" s="28" t="e">
        <f>IF(#REF!="","",IF(D1903="","",IF(#REF!="Yes",_xll.BQL.Query(#REF!&amp;"get(dropna(matches(groupcut(#S,by=#peer,n=10),long_comp_name().value == value(long_comp_name().value,['"&amp;D1903&amp;"']).value),true)) for(members('besgcov index'))","#asof",_xll.BQL.Date(#REF!),"#4 = classification_name(bics,4)","#3 = classification_name(bics,3)","#2 = classification_name(bics,2)","#if= "&amp;'[11]Peer Sheet'!$AE$2&amp;"","#Peer = "&amp;'[11]Peer Sheet'!$AE$3&amp;""),H1903)))</f>
        <v>#REF!</v>
      </c>
      <c r="M1903" s="28" t="e">
        <f>IF(#REF!="","",IF(D1903="","",IF(#REF!="Yes",_xll.BQL.Query(#REF!&amp;"get(dropna(matches(groupcut(#G,by=#peer,n=10),long_comp_name().value == value(long_comp_name().value,['"&amp;D1903&amp;"']).value),true)) for(members('besgcov index'))","#asof",_xll.BQL.Date(#REF!),"#4 = classification_name(bics,4)","#3 = classification_name(bics,3)","#2 = classification_name(bics,2)","#if= "&amp;'[11]Peer Sheet'!$AE$2&amp;"","#Peer = "&amp;'[11]Peer Sheet'!$AE$3&amp;""),I1903)))</f>
        <v>#REF!</v>
      </c>
    </row>
    <row r="1904" spans="11:13">
      <c r="K1904" s="28" t="e">
        <f>IF(#REF!="","",IF(D1904="","",IFERROR(IF(#REF!="Yes",_xll.BQL.Query(#REF!&amp;"get(dropna(matches(groupcut(#E,by=#peer,n=10),long_comp_name().value == value(long_comp_name().value,['"&amp;D1904&amp;"']).value),true)) for(members('besgcov index'))","#asof",_xll.BQL.Date(#REF!),"#4 = classification_name(bics,4)","#3 = classification_name(bics,3)","#2 = classification_name(bics,2)","#if= "&amp;'[11]Peer Sheet'!$AE$2&amp;"","#Peer = "&amp;'[11]Peer Sheet'!$AE$3&amp;""),G1904)*1,"-")))</f>
        <v>#REF!</v>
      </c>
      <c r="L1904" s="28" t="e">
        <f>IF(#REF!="","",IF(D1904="","",IF(#REF!="Yes",_xll.BQL.Query(#REF!&amp;"get(dropna(matches(groupcut(#S,by=#peer,n=10),long_comp_name().value == value(long_comp_name().value,['"&amp;D1904&amp;"']).value),true)) for(members('besgcov index'))","#asof",_xll.BQL.Date(#REF!),"#4 = classification_name(bics,4)","#3 = classification_name(bics,3)","#2 = classification_name(bics,2)","#if= "&amp;'[11]Peer Sheet'!$AE$2&amp;"","#Peer = "&amp;'[11]Peer Sheet'!$AE$3&amp;""),H1904)))</f>
        <v>#REF!</v>
      </c>
      <c r="M1904" s="28" t="e">
        <f>IF(#REF!="","",IF(D1904="","",IF(#REF!="Yes",_xll.BQL.Query(#REF!&amp;"get(dropna(matches(groupcut(#G,by=#peer,n=10),long_comp_name().value == value(long_comp_name().value,['"&amp;D1904&amp;"']).value),true)) for(members('besgcov index'))","#asof",_xll.BQL.Date(#REF!),"#4 = classification_name(bics,4)","#3 = classification_name(bics,3)","#2 = classification_name(bics,2)","#if= "&amp;'[11]Peer Sheet'!$AE$2&amp;"","#Peer = "&amp;'[11]Peer Sheet'!$AE$3&amp;""),I1904)))</f>
        <v>#REF!</v>
      </c>
    </row>
    <row r="1905" spans="11:13">
      <c r="K1905" s="28" t="e">
        <f>IF(#REF!="","",IF(D1905="","",IFERROR(IF(#REF!="Yes",_xll.BQL.Query(#REF!&amp;"get(dropna(matches(groupcut(#E,by=#peer,n=10),long_comp_name().value == value(long_comp_name().value,['"&amp;D1905&amp;"']).value),true)) for(members('besgcov index'))","#asof",_xll.BQL.Date(#REF!),"#4 = classification_name(bics,4)","#3 = classification_name(bics,3)","#2 = classification_name(bics,2)","#if= "&amp;'[11]Peer Sheet'!$AE$2&amp;"","#Peer = "&amp;'[11]Peer Sheet'!$AE$3&amp;""),G1905)*1,"-")))</f>
        <v>#REF!</v>
      </c>
      <c r="L1905" s="28" t="e">
        <f>IF(#REF!="","",IF(D1905="","",IF(#REF!="Yes",_xll.BQL.Query(#REF!&amp;"get(dropna(matches(groupcut(#S,by=#peer,n=10),long_comp_name().value == value(long_comp_name().value,['"&amp;D1905&amp;"']).value),true)) for(members('besgcov index'))","#asof",_xll.BQL.Date(#REF!),"#4 = classification_name(bics,4)","#3 = classification_name(bics,3)","#2 = classification_name(bics,2)","#if= "&amp;'[11]Peer Sheet'!$AE$2&amp;"","#Peer = "&amp;'[11]Peer Sheet'!$AE$3&amp;""),H1905)))</f>
        <v>#REF!</v>
      </c>
      <c r="M1905" s="28" t="e">
        <f>IF(#REF!="","",IF(D1905="","",IF(#REF!="Yes",_xll.BQL.Query(#REF!&amp;"get(dropna(matches(groupcut(#G,by=#peer,n=10),long_comp_name().value == value(long_comp_name().value,['"&amp;D1905&amp;"']).value),true)) for(members('besgcov index'))","#asof",_xll.BQL.Date(#REF!),"#4 = classification_name(bics,4)","#3 = classification_name(bics,3)","#2 = classification_name(bics,2)","#if= "&amp;'[11]Peer Sheet'!$AE$2&amp;"","#Peer = "&amp;'[11]Peer Sheet'!$AE$3&amp;""),I1905)))</f>
        <v>#REF!</v>
      </c>
    </row>
    <row r="1906" spans="11:13">
      <c r="K1906" s="28" t="e">
        <f>IF(#REF!="","",IF(D1906="","",IFERROR(IF(#REF!="Yes",_xll.BQL.Query(#REF!&amp;"get(dropna(matches(groupcut(#E,by=#peer,n=10),long_comp_name().value == value(long_comp_name().value,['"&amp;D1906&amp;"']).value),true)) for(members('besgcov index'))","#asof",_xll.BQL.Date(#REF!),"#4 = classification_name(bics,4)","#3 = classification_name(bics,3)","#2 = classification_name(bics,2)","#if= "&amp;'[11]Peer Sheet'!$AE$2&amp;"","#Peer = "&amp;'[11]Peer Sheet'!$AE$3&amp;""),G1906)*1,"-")))</f>
        <v>#REF!</v>
      </c>
      <c r="L1906" s="28" t="e">
        <f>IF(#REF!="","",IF(D1906="","",IF(#REF!="Yes",_xll.BQL.Query(#REF!&amp;"get(dropna(matches(groupcut(#S,by=#peer,n=10),long_comp_name().value == value(long_comp_name().value,['"&amp;D1906&amp;"']).value),true)) for(members('besgcov index'))","#asof",_xll.BQL.Date(#REF!),"#4 = classification_name(bics,4)","#3 = classification_name(bics,3)","#2 = classification_name(bics,2)","#if= "&amp;'[11]Peer Sheet'!$AE$2&amp;"","#Peer = "&amp;'[11]Peer Sheet'!$AE$3&amp;""),H1906)))</f>
        <v>#REF!</v>
      </c>
      <c r="M1906" s="28" t="e">
        <f>IF(#REF!="","",IF(D1906="","",IF(#REF!="Yes",_xll.BQL.Query(#REF!&amp;"get(dropna(matches(groupcut(#G,by=#peer,n=10),long_comp_name().value == value(long_comp_name().value,['"&amp;D1906&amp;"']).value),true)) for(members('besgcov index'))","#asof",_xll.BQL.Date(#REF!),"#4 = classification_name(bics,4)","#3 = classification_name(bics,3)","#2 = classification_name(bics,2)","#if= "&amp;'[11]Peer Sheet'!$AE$2&amp;"","#Peer = "&amp;'[11]Peer Sheet'!$AE$3&amp;""),I1906)))</f>
        <v>#REF!</v>
      </c>
    </row>
    <row r="1907" spans="11:13">
      <c r="K1907" s="28" t="e">
        <f>IF(#REF!="","",IF(D1907="","",IFERROR(IF(#REF!="Yes",_xll.BQL.Query(#REF!&amp;"get(dropna(matches(groupcut(#E,by=#peer,n=10),long_comp_name().value == value(long_comp_name().value,['"&amp;D1907&amp;"']).value),true)) for(members('besgcov index'))","#asof",_xll.BQL.Date(#REF!),"#4 = classification_name(bics,4)","#3 = classification_name(bics,3)","#2 = classification_name(bics,2)","#if= "&amp;'[11]Peer Sheet'!$AE$2&amp;"","#Peer = "&amp;'[11]Peer Sheet'!$AE$3&amp;""),G1907)*1,"-")))</f>
        <v>#REF!</v>
      </c>
      <c r="L1907" s="28" t="e">
        <f>IF(#REF!="","",IF(D1907="","",IF(#REF!="Yes",_xll.BQL.Query(#REF!&amp;"get(dropna(matches(groupcut(#S,by=#peer,n=10),long_comp_name().value == value(long_comp_name().value,['"&amp;D1907&amp;"']).value),true)) for(members('besgcov index'))","#asof",_xll.BQL.Date(#REF!),"#4 = classification_name(bics,4)","#3 = classification_name(bics,3)","#2 = classification_name(bics,2)","#if= "&amp;'[11]Peer Sheet'!$AE$2&amp;"","#Peer = "&amp;'[11]Peer Sheet'!$AE$3&amp;""),H1907)))</f>
        <v>#REF!</v>
      </c>
      <c r="M1907" s="28" t="e">
        <f>IF(#REF!="","",IF(D1907="","",IF(#REF!="Yes",_xll.BQL.Query(#REF!&amp;"get(dropna(matches(groupcut(#G,by=#peer,n=10),long_comp_name().value == value(long_comp_name().value,['"&amp;D1907&amp;"']).value),true)) for(members('besgcov index'))","#asof",_xll.BQL.Date(#REF!),"#4 = classification_name(bics,4)","#3 = classification_name(bics,3)","#2 = classification_name(bics,2)","#if= "&amp;'[11]Peer Sheet'!$AE$2&amp;"","#Peer = "&amp;'[11]Peer Sheet'!$AE$3&amp;""),I1907)))</f>
        <v>#REF!</v>
      </c>
    </row>
    <row r="1908" spans="11:13">
      <c r="K1908" s="28" t="e">
        <f>IF(#REF!="","",IF(D1908="","",IFERROR(IF(#REF!="Yes",_xll.BQL.Query(#REF!&amp;"get(dropna(matches(groupcut(#E,by=#peer,n=10),long_comp_name().value == value(long_comp_name().value,['"&amp;D1908&amp;"']).value),true)) for(members('besgcov index'))","#asof",_xll.BQL.Date(#REF!),"#4 = classification_name(bics,4)","#3 = classification_name(bics,3)","#2 = classification_name(bics,2)","#if= "&amp;'[11]Peer Sheet'!$AE$2&amp;"","#Peer = "&amp;'[11]Peer Sheet'!$AE$3&amp;""),G1908)*1,"-")))</f>
        <v>#REF!</v>
      </c>
      <c r="L1908" s="28" t="e">
        <f>IF(#REF!="","",IF(D1908="","",IF(#REF!="Yes",_xll.BQL.Query(#REF!&amp;"get(dropna(matches(groupcut(#S,by=#peer,n=10),long_comp_name().value == value(long_comp_name().value,['"&amp;D1908&amp;"']).value),true)) for(members('besgcov index'))","#asof",_xll.BQL.Date(#REF!),"#4 = classification_name(bics,4)","#3 = classification_name(bics,3)","#2 = classification_name(bics,2)","#if= "&amp;'[11]Peer Sheet'!$AE$2&amp;"","#Peer = "&amp;'[11]Peer Sheet'!$AE$3&amp;""),H1908)))</f>
        <v>#REF!</v>
      </c>
      <c r="M1908" s="28" t="e">
        <f>IF(#REF!="","",IF(D1908="","",IF(#REF!="Yes",_xll.BQL.Query(#REF!&amp;"get(dropna(matches(groupcut(#G,by=#peer,n=10),long_comp_name().value == value(long_comp_name().value,['"&amp;D1908&amp;"']).value),true)) for(members('besgcov index'))","#asof",_xll.BQL.Date(#REF!),"#4 = classification_name(bics,4)","#3 = classification_name(bics,3)","#2 = classification_name(bics,2)","#if= "&amp;'[11]Peer Sheet'!$AE$2&amp;"","#Peer = "&amp;'[11]Peer Sheet'!$AE$3&amp;""),I1908)))</f>
        <v>#REF!</v>
      </c>
    </row>
    <row r="1909" spans="11:13">
      <c r="K1909" s="28" t="e">
        <f>IF(#REF!="","",IF(D1909="","",IFERROR(IF(#REF!="Yes",_xll.BQL.Query(#REF!&amp;"get(dropna(matches(groupcut(#E,by=#peer,n=10),long_comp_name().value == value(long_comp_name().value,['"&amp;D1909&amp;"']).value),true)) for(members('besgcov index'))","#asof",_xll.BQL.Date(#REF!),"#4 = classification_name(bics,4)","#3 = classification_name(bics,3)","#2 = classification_name(bics,2)","#if= "&amp;'[11]Peer Sheet'!$AE$2&amp;"","#Peer = "&amp;'[11]Peer Sheet'!$AE$3&amp;""),G1909)*1,"-")))</f>
        <v>#REF!</v>
      </c>
      <c r="L1909" s="28" t="e">
        <f>IF(#REF!="","",IF(D1909="","",IF(#REF!="Yes",_xll.BQL.Query(#REF!&amp;"get(dropna(matches(groupcut(#S,by=#peer,n=10),long_comp_name().value == value(long_comp_name().value,['"&amp;D1909&amp;"']).value),true)) for(members('besgcov index'))","#asof",_xll.BQL.Date(#REF!),"#4 = classification_name(bics,4)","#3 = classification_name(bics,3)","#2 = classification_name(bics,2)","#if= "&amp;'[11]Peer Sheet'!$AE$2&amp;"","#Peer = "&amp;'[11]Peer Sheet'!$AE$3&amp;""),H1909)))</f>
        <v>#REF!</v>
      </c>
      <c r="M1909" s="28" t="e">
        <f>IF(#REF!="","",IF(D1909="","",IF(#REF!="Yes",_xll.BQL.Query(#REF!&amp;"get(dropna(matches(groupcut(#G,by=#peer,n=10),long_comp_name().value == value(long_comp_name().value,['"&amp;D1909&amp;"']).value),true)) for(members('besgcov index'))","#asof",_xll.BQL.Date(#REF!),"#4 = classification_name(bics,4)","#3 = classification_name(bics,3)","#2 = classification_name(bics,2)","#if= "&amp;'[11]Peer Sheet'!$AE$2&amp;"","#Peer = "&amp;'[11]Peer Sheet'!$AE$3&amp;""),I1909)))</f>
        <v>#REF!</v>
      </c>
    </row>
    <row r="1910" spans="11:13">
      <c r="K1910" s="28" t="e">
        <f>IF(#REF!="","",IF(D1910="","",IFERROR(IF(#REF!="Yes",_xll.BQL.Query(#REF!&amp;"get(dropna(matches(groupcut(#E,by=#peer,n=10),long_comp_name().value == value(long_comp_name().value,['"&amp;D1910&amp;"']).value),true)) for(members('besgcov index'))","#asof",_xll.BQL.Date(#REF!),"#4 = classification_name(bics,4)","#3 = classification_name(bics,3)","#2 = classification_name(bics,2)","#if= "&amp;'[11]Peer Sheet'!$AE$2&amp;"","#Peer = "&amp;'[11]Peer Sheet'!$AE$3&amp;""),G1910)*1,"-")))</f>
        <v>#REF!</v>
      </c>
      <c r="L1910" s="28" t="e">
        <f>IF(#REF!="","",IF(D1910="","",IF(#REF!="Yes",_xll.BQL.Query(#REF!&amp;"get(dropna(matches(groupcut(#S,by=#peer,n=10),long_comp_name().value == value(long_comp_name().value,['"&amp;D1910&amp;"']).value),true)) for(members('besgcov index'))","#asof",_xll.BQL.Date(#REF!),"#4 = classification_name(bics,4)","#3 = classification_name(bics,3)","#2 = classification_name(bics,2)","#if= "&amp;'[11]Peer Sheet'!$AE$2&amp;"","#Peer = "&amp;'[11]Peer Sheet'!$AE$3&amp;""),H1910)))</f>
        <v>#REF!</v>
      </c>
      <c r="M1910" s="28" t="e">
        <f>IF(#REF!="","",IF(D1910="","",IF(#REF!="Yes",_xll.BQL.Query(#REF!&amp;"get(dropna(matches(groupcut(#G,by=#peer,n=10),long_comp_name().value == value(long_comp_name().value,['"&amp;D1910&amp;"']).value),true)) for(members('besgcov index'))","#asof",_xll.BQL.Date(#REF!),"#4 = classification_name(bics,4)","#3 = classification_name(bics,3)","#2 = classification_name(bics,2)","#if= "&amp;'[11]Peer Sheet'!$AE$2&amp;"","#Peer = "&amp;'[11]Peer Sheet'!$AE$3&amp;""),I1910)))</f>
        <v>#REF!</v>
      </c>
    </row>
    <row r="1911" spans="11:13">
      <c r="K1911" s="28" t="e">
        <f>IF(#REF!="","",IF(D1911="","",IFERROR(IF(#REF!="Yes",_xll.BQL.Query(#REF!&amp;"get(dropna(matches(groupcut(#E,by=#peer,n=10),long_comp_name().value == value(long_comp_name().value,['"&amp;D1911&amp;"']).value),true)) for(members('besgcov index'))","#asof",_xll.BQL.Date(#REF!),"#4 = classification_name(bics,4)","#3 = classification_name(bics,3)","#2 = classification_name(bics,2)","#if= "&amp;'[11]Peer Sheet'!$AE$2&amp;"","#Peer = "&amp;'[11]Peer Sheet'!$AE$3&amp;""),G1911)*1,"-")))</f>
        <v>#REF!</v>
      </c>
      <c r="L1911" s="28" t="e">
        <f>IF(#REF!="","",IF(D1911="","",IF(#REF!="Yes",_xll.BQL.Query(#REF!&amp;"get(dropna(matches(groupcut(#S,by=#peer,n=10),long_comp_name().value == value(long_comp_name().value,['"&amp;D1911&amp;"']).value),true)) for(members('besgcov index'))","#asof",_xll.BQL.Date(#REF!),"#4 = classification_name(bics,4)","#3 = classification_name(bics,3)","#2 = classification_name(bics,2)","#if= "&amp;'[11]Peer Sheet'!$AE$2&amp;"","#Peer = "&amp;'[11]Peer Sheet'!$AE$3&amp;""),H1911)))</f>
        <v>#REF!</v>
      </c>
      <c r="M1911" s="28" t="e">
        <f>IF(#REF!="","",IF(D1911="","",IF(#REF!="Yes",_xll.BQL.Query(#REF!&amp;"get(dropna(matches(groupcut(#G,by=#peer,n=10),long_comp_name().value == value(long_comp_name().value,['"&amp;D1911&amp;"']).value),true)) for(members('besgcov index'))","#asof",_xll.BQL.Date(#REF!),"#4 = classification_name(bics,4)","#3 = classification_name(bics,3)","#2 = classification_name(bics,2)","#if= "&amp;'[11]Peer Sheet'!$AE$2&amp;"","#Peer = "&amp;'[11]Peer Sheet'!$AE$3&amp;""),I1911)))</f>
        <v>#REF!</v>
      </c>
    </row>
    <row r="1912" spans="11:13">
      <c r="K1912" s="28" t="e">
        <f>IF(#REF!="","",IF(D1912="","",IFERROR(IF(#REF!="Yes",_xll.BQL.Query(#REF!&amp;"get(dropna(matches(groupcut(#E,by=#peer,n=10),long_comp_name().value == value(long_comp_name().value,['"&amp;D1912&amp;"']).value),true)) for(members('besgcov index'))","#asof",_xll.BQL.Date(#REF!),"#4 = classification_name(bics,4)","#3 = classification_name(bics,3)","#2 = classification_name(bics,2)","#if= "&amp;'[11]Peer Sheet'!$AE$2&amp;"","#Peer = "&amp;'[11]Peer Sheet'!$AE$3&amp;""),G1912)*1,"-")))</f>
        <v>#REF!</v>
      </c>
      <c r="L1912" s="28" t="e">
        <f>IF(#REF!="","",IF(D1912="","",IF(#REF!="Yes",_xll.BQL.Query(#REF!&amp;"get(dropna(matches(groupcut(#S,by=#peer,n=10),long_comp_name().value == value(long_comp_name().value,['"&amp;D1912&amp;"']).value),true)) for(members('besgcov index'))","#asof",_xll.BQL.Date(#REF!),"#4 = classification_name(bics,4)","#3 = classification_name(bics,3)","#2 = classification_name(bics,2)","#if= "&amp;'[11]Peer Sheet'!$AE$2&amp;"","#Peer = "&amp;'[11]Peer Sheet'!$AE$3&amp;""),H1912)))</f>
        <v>#REF!</v>
      </c>
      <c r="M1912" s="28" t="e">
        <f>IF(#REF!="","",IF(D1912="","",IF(#REF!="Yes",_xll.BQL.Query(#REF!&amp;"get(dropna(matches(groupcut(#G,by=#peer,n=10),long_comp_name().value == value(long_comp_name().value,['"&amp;D1912&amp;"']).value),true)) for(members('besgcov index'))","#asof",_xll.BQL.Date(#REF!),"#4 = classification_name(bics,4)","#3 = classification_name(bics,3)","#2 = classification_name(bics,2)","#if= "&amp;'[11]Peer Sheet'!$AE$2&amp;"","#Peer = "&amp;'[11]Peer Sheet'!$AE$3&amp;""),I1912)))</f>
        <v>#REF!</v>
      </c>
    </row>
    <row r="1913" spans="11:13">
      <c r="K1913" s="28" t="e">
        <f>IF(#REF!="","",IF(D1913="","",IFERROR(IF(#REF!="Yes",_xll.BQL.Query(#REF!&amp;"get(dropna(matches(groupcut(#E,by=#peer,n=10),long_comp_name().value == value(long_comp_name().value,['"&amp;D1913&amp;"']).value),true)) for(members('besgcov index'))","#asof",_xll.BQL.Date(#REF!),"#4 = classification_name(bics,4)","#3 = classification_name(bics,3)","#2 = classification_name(bics,2)","#if= "&amp;'[11]Peer Sheet'!$AE$2&amp;"","#Peer = "&amp;'[11]Peer Sheet'!$AE$3&amp;""),G1913)*1,"-")))</f>
        <v>#REF!</v>
      </c>
      <c r="L1913" s="28" t="e">
        <f>IF(#REF!="","",IF(D1913="","",IF(#REF!="Yes",_xll.BQL.Query(#REF!&amp;"get(dropna(matches(groupcut(#S,by=#peer,n=10),long_comp_name().value == value(long_comp_name().value,['"&amp;D1913&amp;"']).value),true)) for(members('besgcov index'))","#asof",_xll.BQL.Date(#REF!),"#4 = classification_name(bics,4)","#3 = classification_name(bics,3)","#2 = classification_name(bics,2)","#if= "&amp;'[11]Peer Sheet'!$AE$2&amp;"","#Peer = "&amp;'[11]Peer Sheet'!$AE$3&amp;""),H1913)))</f>
        <v>#REF!</v>
      </c>
      <c r="M1913" s="28" t="e">
        <f>IF(#REF!="","",IF(D1913="","",IF(#REF!="Yes",_xll.BQL.Query(#REF!&amp;"get(dropna(matches(groupcut(#G,by=#peer,n=10),long_comp_name().value == value(long_comp_name().value,['"&amp;D1913&amp;"']).value),true)) for(members('besgcov index'))","#asof",_xll.BQL.Date(#REF!),"#4 = classification_name(bics,4)","#3 = classification_name(bics,3)","#2 = classification_name(bics,2)","#if= "&amp;'[11]Peer Sheet'!$AE$2&amp;"","#Peer = "&amp;'[11]Peer Sheet'!$AE$3&amp;""),I1913)))</f>
        <v>#REF!</v>
      </c>
    </row>
    <row r="1914" spans="11:13">
      <c r="K1914" s="28" t="e">
        <f>IF(#REF!="","",IF(D1914="","",IFERROR(IF(#REF!="Yes",_xll.BQL.Query(#REF!&amp;"get(dropna(matches(groupcut(#E,by=#peer,n=10),long_comp_name().value == value(long_comp_name().value,['"&amp;D1914&amp;"']).value),true)) for(members('besgcov index'))","#asof",_xll.BQL.Date(#REF!),"#4 = classification_name(bics,4)","#3 = classification_name(bics,3)","#2 = classification_name(bics,2)","#if= "&amp;'[11]Peer Sheet'!$AE$2&amp;"","#Peer = "&amp;'[11]Peer Sheet'!$AE$3&amp;""),G1914)*1,"-")))</f>
        <v>#REF!</v>
      </c>
      <c r="L1914" s="28" t="e">
        <f>IF(#REF!="","",IF(D1914="","",IF(#REF!="Yes",_xll.BQL.Query(#REF!&amp;"get(dropna(matches(groupcut(#S,by=#peer,n=10),long_comp_name().value == value(long_comp_name().value,['"&amp;D1914&amp;"']).value),true)) for(members('besgcov index'))","#asof",_xll.BQL.Date(#REF!),"#4 = classification_name(bics,4)","#3 = classification_name(bics,3)","#2 = classification_name(bics,2)","#if= "&amp;'[11]Peer Sheet'!$AE$2&amp;"","#Peer = "&amp;'[11]Peer Sheet'!$AE$3&amp;""),H1914)))</f>
        <v>#REF!</v>
      </c>
      <c r="M1914" s="28" t="e">
        <f>IF(#REF!="","",IF(D1914="","",IF(#REF!="Yes",_xll.BQL.Query(#REF!&amp;"get(dropna(matches(groupcut(#G,by=#peer,n=10),long_comp_name().value == value(long_comp_name().value,['"&amp;D1914&amp;"']).value),true)) for(members('besgcov index'))","#asof",_xll.BQL.Date(#REF!),"#4 = classification_name(bics,4)","#3 = classification_name(bics,3)","#2 = classification_name(bics,2)","#if= "&amp;'[11]Peer Sheet'!$AE$2&amp;"","#Peer = "&amp;'[11]Peer Sheet'!$AE$3&amp;""),I1914)))</f>
        <v>#REF!</v>
      </c>
    </row>
    <row r="1915" spans="11:13">
      <c r="K1915" s="28" t="e">
        <f>IF(#REF!="","",IF(D1915="","",IFERROR(IF(#REF!="Yes",_xll.BQL.Query(#REF!&amp;"get(dropna(matches(groupcut(#E,by=#peer,n=10),long_comp_name().value == value(long_comp_name().value,['"&amp;D1915&amp;"']).value),true)) for(members('besgcov index'))","#asof",_xll.BQL.Date(#REF!),"#4 = classification_name(bics,4)","#3 = classification_name(bics,3)","#2 = classification_name(bics,2)","#if= "&amp;'[11]Peer Sheet'!$AE$2&amp;"","#Peer = "&amp;'[11]Peer Sheet'!$AE$3&amp;""),G1915)*1,"-")))</f>
        <v>#REF!</v>
      </c>
      <c r="L1915" s="28" t="e">
        <f>IF(#REF!="","",IF(D1915="","",IF(#REF!="Yes",_xll.BQL.Query(#REF!&amp;"get(dropna(matches(groupcut(#S,by=#peer,n=10),long_comp_name().value == value(long_comp_name().value,['"&amp;D1915&amp;"']).value),true)) for(members('besgcov index'))","#asof",_xll.BQL.Date(#REF!),"#4 = classification_name(bics,4)","#3 = classification_name(bics,3)","#2 = classification_name(bics,2)","#if= "&amp;'[11]Peer Sheet'!$AE$2&amp;"","#Peer = "&amp;'[11]Peer Sheet'!$AE$3&amp;""),H1915)))</f>
        <v>#REF!</v>
      </c>
      <c r="M1915" s="28" t="e">
        <f>IF(#REF!="","",IF(D1915="","",IF(#REF!="Yes",_xll.BQL.Query(#REF!&amp;"get(dropna(matches(groupcut(#G,by=#peer,n=10),long_comp_name().value == value(long_comp_name().value,['"&amp;D1915&amp;"']).value),true)) for(members('besgcov index'))","#asof",_xll.BQL.Date(#REF!),"#4 = classification_name(bics,4)","#3 = classification_name(bics,3)","#2 = classification_name(bics,2)","#if= "&amp;'[11]Peer Sheet'!$AE$2&amp;"","#Peer = "&amp;'[11]Peer Sheet'!$AE$3&amp;""),I1915)))</f>
        <v>#REF!</v>
      </c>
    </row>
    <row r="1916" spans="11:13">
      <c r="K1916" s="28" t="e">
        <f>IF(#REF!="","",IF(D1916="","",IFERROR(IF(#REF!="Yes",_xll.BQL.Query(#REF!&amp;"get(dropna(matches(groupcut(#E,by=#peer,n=10),long_comp_name().value == value(long_comp_name().value,['"&amp;D1916&amp;"']).value),true)) for(members('besgcov index'))","#asof",_xll.BQL.Date(#REF!),"#4 = classification_name(bics,4)","#3 = classification_name(bics,3)","#2 = classification_name(bics,2)","#if= "&amp;'[11]Peer Sheet'!$AE$2&amp;"","#Peer = "&amp;'[11]Peer Sheet'!$AE$3&amp;""),G1916)*1,"-")))</f>
        <v>#REF!</v>
      </c>
      <c r="L1916" s="28" t="e">
        <f>IF(#REF!="","",IF(D1916="","",IF(#REF!="Yes",_xll.BQL.Query(#REF!&amp;"get(dropna(matches(groupcut(#S,by=#peer,n=10),long_comp_name().value == value(long_comp_name().value,['"&amp;D1916&amp;"']).value),true)) for(members('besgcov index'))","#asof",_xll.BQL.Date(#REF!),"#4 = classification_name(bics,4)","#3 = classification_name(bics,3)","#2 = classification_name(bics,2)","#if= "&amp;'[11]Peer Sheet'!$AE$2&amp;"","#Peer = "&amp;'[11]Peer Sheet'!$AE$3&amp;""),H1916)))</f>
        <v>#REF!</v>
      </c>
      <c r="M1916" s="28" t="e">
        <f>IF(#REF!="","",IF(D1916="","",IF(#REF!="Yes",_xll.BQL.Query(#REF!&amp;"get(dropna(matches(groupcut(#G,by=#peer,n=10),long_comp_name().value == value(long_comp_name().value,['"&amp;D1916&amp;"']).value),true)) for(members('besgcov index'))","#asof",_xll.BQL.Date(#REF!),"#4 = classification_name(bics,4)","#3 = classification_name(bics,3)","#2 = classification_name(bics,2)","#if= "&amp;'[11]Peer Sheet'!$AE$2&amp;"","#Peer = "&amp;'[11]Peer Sheet'!$AE$3&amp;""),I1916)))</f>
        <v>#REF!</v>
      </c>
    </row>
    <row r="1917" spans="11:13">
      <c r="K1917" s="28" t="e">
        <f>IF(#REF!="","",IF(D1917="","",IFERROR(IF(#REF!="Yes",_xll.BQL.Query(#REF!&amp;"get(dropna(matches(groupcut(#E,by=#peer,n=10),long_comp_name().value == value(long_comp_name().value,['"&amp;D1917&amp;"']).value),true)) for(members('besgcov index'))","#asof",_xll.BQL.Date(#REF!),"#4 = classification_name(bics,4)","#3 = classification_name(bics,3)","#2 = classification_name(bics,2)","#if= "&amp;'[11]Peer Sheet'!$AE$2&amp;"","#Peer = "&amp;'[11]Peer Sheet'!$AE$3&amp;""),G1917)*1,"-")))</f>
        <v>#REF!</v>
      </c>
      <c r="L1917" s="28" t="e">
        <f>IF(#REF!="","",IF(D1917="","",IF(#REF!="Yes",_xll.BQL.Query(#REF!&amp;"get(dropna(matches(groupcut(#S,by=#peer,n=10),long_comp_name().value == value(long_comp_name().value,['"&amp;D1917&amp;"']).value),true)) for(members('besgcov index'))","#asof",_xll.BQL.Date(#REF!),"#4 = classification_name(bics,4)","#3 = classification_name(bics,3)","#2 = classification_name(bics,2)","#if= "&amp;'[11]Peer Sheet'!$AE$2&amp;"","#Peer = "&amp;'[11]Peer Sheet'!$AE$3&amp;""),H1917)))</f>
        <v>#REF!</v>
      </c>
      <c r="M1917" s="28" t="e">
        <f>IF(#REF!="","",IF(D1917="","",IF(#REF!="Yes",_xll.BQL.Query(#REF!&amp;"get(dropna(matches(groupcut(#G,by=#peer,n=10),long_comp_name().value == value(long_comp_name().value,['"&amp;D1917&amp;"']).value),true)) for(members('besgcov index'))","#asof",_xll.BQL.Date(#REF!),"#4 = classification_name(bics,4)","#3 = classification_name(bics,3)","#2 = classification_name(bics,2)","#if= "&amp;'[11]Peer Sheet'!$AE$2&amp;"","#Peer = "&amp;'[11]Peer Sheet'!$AE$3&amp;""),I1917)))</f>
        <v>#REF!</v>
      </c>
    </row>
    <row r="1918" spans="11:13">
      <c r="K1918" s="28" t="e">
        <f>IF(#REF!="","",IF(D1918="","",IFERROR(IF(#REF!="Yes",_xll.BQL.Query(#REF!&amp;"get(dropna(matches(groupcut(#E,by=#peer,n=10),long_comp_name().value == value(long_comp_name().value,['"&amp;D1918&amp;"']).value),true)) for(members('besgcov index'))","#asof",_xll.BQL.Date(#REF!),"#4 = classification_name(bics,4)","#3 = classification_name(bics,3)","#2 = classification_name(bics,2)","#if= "&amp;'[11]Peer Sheet'!$AE$2&amp;"","#Peer = "&amp;'[11]Peer Sheet'!$AE$3&amp;""),G1918)*1,"-")))</f>
        <v>#REF!</v>
      </c>
      <c r="L1918" s="28" t="e">
        <f>IF(#REF!="","",IF(D1918="","",IF(#REF!="Yes",_xll.BQL.Query(#REF!&amp;"get(dropna(matches(groupcut(#S,by=#peer,n=10),long_comp_name().value == value(long_comp_name().value,['"&amp;D1918&amp;"']).value),true)) for(members('besgcov index'))","#asof",_xll.BQL.Date(#REF!),"#4 = classification_name(bics,4)","#3 = classification_name(bics,3)","#2 = classification_name(bics,2)","#if= "&amp;'[11]Peer Sheet'!$AE$2&amp;"","#Peer = "&amp;'[11]Peer Sheet'!$AE$3&amp;""),H1918)))</f>
        <v>#REF!</v>
      </c>
      <c r="M1918" s="28" t="e">
        <f>IF(#REF!="","",IF(D1918="","",IF(#REF!="Yes",_xll.BQL.Query(#REF!&amp;"get(dropna(matches(groupcut(#G,by=#peer,n=10),long_comp_name().value == value(long_comp_name().value,['"&amp;D1918&amp;"']).value),true)) for(members('besgcov index'))","#asof",_xll.BQL.Date(#REF!),"#4 = classification_name(bics,4)","#3 = classification_name(bics,3)","#2 = classification_name(bics,2)","#if= "&amp;'[11]Peer Sheet'!$AE$2&amp;"","#Peer = "&amp;'[11]Peer Sheet'!$AE$3&amp;""),I1918)))</f>
        <v>#REF!</v>
      </c>
    </row>
    <row r="1919" spans="11:13">
      <c r="K1919" s="28" t="e">
        <f>IF(#REF!="","",IF(D1919="","",IFERROR(IF(#REF!="Yes",_xll.BQL.Query(#REF!&amp;"get(dropna(matches(groupcut(#E,by=#peer,n=10),long_comp_name().value == value(long_comp_name().value,['"&amp;D1919&amp;"']).value),true)) for(members('besgcov index'))","#asof",_xll.BQL.Date(#REF!),"#4 = classification_name(bics,4)","#3 = classification_name(bics,3)","#2 = classification_name(bics,2)","#if= "&amp;'[11]Peer Sheet'!$AE$2&amp;"","#Peer = "&amp;'[11]Peer Sheet'!$AE$3&amp;""),G1919)*1,"-")))</f>
        <v>#REF!</v>
      </c>
      <c r="L1919" s="28" t="e">
        <f>IF(#REF!="","",IF(D1919="","",IF(#REF!="Yes",_xll.BQL.Query(#REF!&amp;"get(dropna(matches(groupcut(#S,by=#peer,n=10),long_comp_name().value == value(long_comp_name().value,['"&amp;D1919&amp;"']).value),true)) for(members('besgcov index'))","#asof",_xll.BQL.Date(#REF!),"#4 = classification_name(bics,4)","#3 = classification_name(bics,3)","#2 = classification_name(bics,2)","#if= "&amp;'[11]Peer Sheet'!$AE$2&amp;"","#Peer = "&amp;'[11]Peer Sheet'!$AE$3&amp;""),H1919)))</f>
        <v>#REF!</v>
      </c>
      <c r="M1919" s="28" t="e">
        <f>IF(#REF!="","",IF(D1919="","",IF(#REF!="Yes",_xll.BQL.Query(#REF!&amp;"get(dropna(matches(groupcut(#G,by=#peer,n=10),long_comp_name().value == value(long_comp_name().value,['"&amp;D1919&amp;"']).value),true)) for(members('besgcov index'))","#asof",_xll.BQL.Date(#REF!),"#4 = classification_name(bics,4)","#3 = classification_name(bics,3)","#2 = classification_name(bics,2)","#if= "&amp;'[11]Peer Sheet'!$AE$2&amp;"","#Peer = "&amp;'[11]Peer Sheet'!$AE$3&amp;""),I1919)))</f>
        <v>#REF!</v>
      </c>
    </row>
    <row r="1920" spans="11:13">
      <c r="K1920" s="28" t="e">
        <f>IF(#REF!="","",IF(D1920="","",IFERROR(IF(#REF!="Yes",_xll.BQL.Query(#REF!&amp;"get(dropna(matches(groupcut(#E,by=#peer,n=10),long_comp_name().value == value(long_comp_name().value,['"&amp;D1920&amp;"']).value),true)) for(members('besgcov index'))","#asof",_xll.BQL.Date(#REF!),"#4 = classification_name(bics,4)","#3 = classification_name(bics,3)","#2 = classification_name(bics,2)","#if= "&amp;'[11]Peer Sheet'!$AE$2&amp;"","#Peer = "&amp;'[11]Peer Sheet'!$AE$3&amp;""),G1920)*1,"-")))</f>
        <v>#REF!</v>
      </c>
      <c r="L1920" s="28" t="e">
        <f>IF(#REF!="","",IF(D1920="","",IF(#REF!="Yes",_xll.BQL.Query(#REF!&amp;"get(dropna(matches(groupcut(#S,by=#peer,n=10),long_comp_name().value == value(long_comp_name().value,['"&amp;D1920&amp;"']).value),true)) for(members('besgcov index'))","#asof",_xll.BQL.Date(#REF!),"#4 = classification_name(bics,4)","#3 = classification_name(bics,3)","#2 = classification_name(bics,2)","#if= "&amp;'[11]Peer Sheet'!$AE$2&amp;"","#Peer = "&amp;'[11]Peer Sheet'!$AE$3&amp;""),H1920)))</f>
        <v>#REF!</v>
      </c>
      <c r="M1920" s="28" t="e">
        <f>IF(#REF!="","",IF(D1920="","",IF(#REF!="Yes",_xll.BQL.Query(#REF!&amp;"get(dropna(matches(groupcut(#G,by=#peer,n=10),long_comp_name().value == value(long_comp_name().value,['"&amp;D1920&amp;"']).value),true)) for(members('besgcov index'))","#asof",_xll.BQL.Date(#REF!),"#4 = classification_name(bics,4)","#3 = classification_name(bics,3)","#2 = classification_name(bics,2)","#if= "&amp;'[11]Peer Sheet'!$AE$2&amp;"","#Peer = "&amp;'[11]Peer Sheet'!$AE$3&amp;""),I1920)))</f>
        <v>#REF!</v>
      </c>
    </row>
    <row r="1921" spans="11:13">
      <c r="K1921" s="28" t="e">
        <f>IF(#REF!="","",IF(D1921="","",IFERROR(IF(#REF!="Yes",_xll.BQL.Query(#REF!&amp;"get(dropna(matches(groupcut(#E,by=#peer,n=10),long_comp_name().value == value(long_comp_name().value,['"&amp;D1921&amp;"']).value),true)) for(members('besgcov index'))","#asof",_xll.BQL.Date(#REF!),"#4 = classification_name(bics,4)","#3 = classification_name(bics,3)","#2 = classification_name(bics,2)","#if= "&amp;'[11]Peer Sheet'!$AE$2&amp;"","#Peer = "&amp;'[11]Peer Sheet'!$AE$3&amp;""),G1921)*1,"-")))</f>
        <v>#REF!</v>
      </c>
      <c r="L1921" s="28" t="e">
        <f>IF(#REF!="","",IF(D1921="","",IF(#REF!="Yes",_xll.BQL.Query(#REF!&amp;"get(dropna(matches(groupcut(#S,by=#peer,n=10),long_comp_name().value == value(long_comp_name().value,['"&amp;D1921&amp;"']).value),true)) for(members('besgcov index'))","#asof",_xll.BQL.Date(#REF!),"#4 = classification_name(bics,4)","#3 = classification_name(bics,3)","#2 = classification_name(bics,2)","#if= "&amp;'[11]Peer Sheet'!$AE$2&amp;"","#Peer = "&amp;'[11]Peer Sheet'!$AE$3&amp;""),H1921)))</f>
        <v>#REF!</v>
      </c>
      <c r="M1921" s="28" t="e">
        <f>IF(#REF!="","",IF(D1921="","",IF(#REF!="Yes",_xll.BQL.Query(#REF!&amp;"get(dropna(matches(groupcut(#G,by=#peer,n=10),long_comp_name().value == value(long_comp_name().value,['"&amp;D1921&amp;"']).value),true)) for(members('besgcov index'))","#asof",_xll.BQL.Date(#REF!),"#4 = classification_name(bics,4)","#3 = classification_name(bics,3)","#2 = classification_name(bics,2)","#if= "&amp;'[11]Peer Sheet'!$AE$2&amp;"","#Peer = "&amp;'[11]Peer Sheet'!$AE$3&amp;""),I1921)))</f>
        <v>#REF!</v>
      </c>
    </row>
    <row r="1922" spans="11:13">
      <c r="K1922" s="28" t="e">
        <f>IF(#REF!="","",IF(D1922="","",IFERROR(IF(#REF!="Yes",_xll.BQL.Query(#REF!&amp;"get(dropna(matches(groupcut(#E,by=#peer,n=10),long_comp_name().value == value(long_comp_name().value,['"&amp;D1922&amp;"']).value),true)) for(members('besgcov index'))","#asof",_xll.BQL.Date(#REF!),"#4 = classification_name(bics,4)","#3 = classification_name(bics,3)","#2 = classification_name(bics,2)","#if= "&amp;'[11]Peer Sheet'!$AE$2&amp;"","#Peer = "&amp;'[11]Peer Sheet'!$AE$3&amp;""),G1922)*1,"-")))</f>
        <v>#REF!</v>
      </c>
      <c r="L1922" s="28" t="e">
        <f>IF(#REF!="","",IF(D1922="","",IF(#REF!="Yes",_xll.BQL.Query(#REF!&amp;"get(dropna(matches(groupcut(#S,by=#peer,n=10),long_comp_name().value == value(long_comp_name().value,['"&amp;D1922&amp;"']).value),true)) for(members('besgcov index'))","#asof",_xll.BQL.Date(#REF!),"#4 = classification_name(bics,4)","#3 = classification_name(bics,3)","#2 = classification_name(bics,2)","#if= "&amp;'[11]Peer Sheet'!$AE$2&amp;"","#Peer = "&amp;'[11]Peer Sheet'!$AE$3&amp;""),H1922)))</f>
        <v>#REF!</v>
      </c>
      <c r="M1922" s="28" t="e">
        <f>IF(#REF!="","",IF(D1922="","",IF(#REF!="Yes",_xll.BQL.Query(#REF!&amp;"get(dropna(matches(groupcut(#G,by=#peer,n=10),long_comp_name().value == value(long_comp_name().value,['"&amp;D1922&amp;"']).value),true)) for(members('besgcov index'))","#asof",_xll.BQL.Date(#REF!),"#4 = classification_name(bics,4)","#3 = classification_name(bics,3)","#2 = classification_name(bics,2)","#if= "&amp;'[11]Peer Sheet'!$AE$2&amp;"","#Peer = "&amp;'[11]Peer Sheet'!$AE$3&amp;""),I1922)))</f>
        <v>#REF!</v>
      </c>
    </row>
    <row r="1923" spans="11:13">
      <c r="K1923" s="28" t="e">
        <f>IF(#REF!="","",IF(D1923="","",IFERROR(IF(#REF!="Yes",_xll.BQL.Query(#REF!&amp;"get(dropna(matches(groupcut(#E,by=#peer,n=10),long_comp_name().value == value(long_comp_name().value,['"&amp;D1923&amp;"']).value),true)) for(members('besgcov index'))","#asof",_xll.BQL.Date(#REF!),"#4 = classification_name(bics,4)","#3 = classification_name(bics,3)","#2 = classification_name(bics,2)","#if= "&amp;'[11]Peer Sheet'!$AE$2&amp;"","#Peer = "&amp;'[11]Peer Sheet'!$AE$3&amp;""),G1923)*1,"-")))</f>
        <v>#REF!</v>
      </c>
      <c r="L1923" s="28" t="e">
        <f>IF(#REF!="","",IF(D1923="","",IF(#REF!="Yes",_xll.BQL.Query(#REF!&amp;"get(dropna(matches(groupcut(#S,by=#peer,n=10),long_comp_name().value == value(long_comp_name().value,['"&amp;D1923&amp;"']).value),true)) for(members('besgcov index'))","#asof",_xll.BQL.Date(#REF!),"#4 = classification_name(bics,4)","#3 = classification_name(bics,3)","#2 = classification_name(bics,2)","#if= "&amp;'[11]Peer Sheet'!$AE$2&amp;"","#Peer = "&amp;'[11]Peer Sheet'!$AE$3&amp;""),H1923)))</f>
        <v>#REF!</v>
      </c>
      <c r="M1923" s="28" t="e">
        <f>IF(#REF!="","",IF(D1923="","",IF(#REF!="Yes",_xll.BQL.Query(#REF!&amp;"get(dropna(matches(groupcut(#G,by=#peer,n=10),long_comp_name().value == value(long_comp_name().value,['"&amp;D1923&amp;"']).value),true)) for(members('besgcov index'))","#asof",_xll.BQL.Date(#REF!),"#4 = classification_name(bics,4)","#3 = classification_name(bics,3)","#2 = classification_name(bics,2)","#if= "&amp;'[11]Peer Sheet'!$AE$2&amp;"","#Peer = "&amp;'[11]Peer Sheet'!$AE$3&amp;""),I1923)))</f>
        <v>#REF!</v>
      </c>
    </row>
    <row r="1924" spans="11:13">
      <c r="K1924" s="28" t="e">
        <f>IF(#REF!="","",IF(D1924="","",IFERROR(IF(#REF!="Yes",_xll.BQL.Query(#REF!&amp;"get(dropna(matches(groupcut(#E,by=#peer,n=10),long_comp_name().value == value(long_comp_name().value,['"&amp;D1924&amp;"']).value),true)) for(members('besgcov index'))","#asof",_xll.BQL.Date(#REF!),"#4 = classification_name(bics,4)","#3 = classification_name(bics,3)","#2 = classification_name(bics,2)","#if= "&amp;'[11]Peer Sheet'!$AE$2&amp;"","#Peer = "&amp;'[11]Peer Sheet'!$AE$3&amp;""),G1924)*1,"-")))</f>
        <v>#REF!</v>
      </c>
      <c r="L1924" s="28" t="e">
        <f>IF(#REF!="","",IF(D1924="","",IF(#REF!="Yes",_xll.BQL.Query(#REF!&amp;"get(dropna(matches(groupcut(#S,by=#peer,n=10),long_comp_name().value == value(long_comp_name().value,['"&amp;D1924&amp;"']).value),true)) for(members('besgcov index'))","#asof",_xll.BQL.Date(#REF!),"#4 = classification_name(bics,4)","#3 = classification_name(bics,3)","#2 = classification_name(bics,2)","#if= "&amp;'[11]Peer Sheet'!$AE$2&amp;"","#Peer = "&amp;'[11]Peer Sheet'!$AE$3&amp;""),H1924)))</f>
        <v>#REF!</v>
      </c>
      <c r="M1924" s="28" t="e">
        <f>IF(#REF!="","",IF(D1924="","",IF(#REF!="Yes",_xll.BQL.Query(#REF!&amp;"get(dropna(matches(groupcut(#G,by=#peer,n=10),long_comp_name().value == value(long_comp_name().value,['"&amp;D1924&amp;"']).value),true)) for(members('besgcov index'))","#asof",_xll.BQL.Date(#REF!),"#4 = classification_name(bics,4)","#3 = classification_name(bics,3)","#2 = classification_name(bics,2)","#if= "&amp;'[11]Peer Sheet'!$AE$2&amp;"","#Peer = "&amp;'[11]Peer Sheet'!$AE$3&amp;""),I1924)))</f>
        <v>#REF!</v>
      </c>
    </row>
    <row r="1925" spans="11:13">
      <c r="K1925" s="28" t="e">
        <f>IF(#REF!="","",IF(D1925="","",IFERROR(IF(#REF!="Yes",_xll.BQL.Query(#REF!&amp;"get(dropna(matches(groupcut(#E,by=#peer,n=10),long_comp_name().value == value(long_comp_name().value,['"&amp;D1925&amp;"']).value),true)) for(members('besgcov index'))","#asof",_xll.BQL.Date(#REF!),"#4 = classification_name(bics,4)","#3 = classification_name(bics,3)","#2 = classification_name(bics,2)","#if= "&amp;'[11]Peer Sheet'!$AE$2&amp;"","#Peer = "&amp;'[11]Peer Sheet'!$AE$3&amp;""),G1925)*1,"-")))</f>
        <v>#REF!</v>
      </c>
      <c r="L1925" s="28" t="e">
        <f>IF(#REF!="","",IF(D1925="","",IF(#REF!="Yes",_xll.BQL.Query(#REF!&amp;"get(dropna(matches(groupcut(#S,by=#peer,n=10),long_comp_name().value == value(long_comp_name().value,['"&amp;D1925&amp;"']).value),true)) for(members('besgcov index'))","#asof",_xll.BQL.Date(#REF!),"#4 = classification_name(bics,4)","#3 = classification_name(bics,3)","#2 = classification_name(bics,2)","#if= "&amp;'[11]Peer Sheet'!$AE$2&amp;"","#Peer = "&amp;'[11]Peer Sheet'!$AE$3&amp;""),H1925)))</f>
        <v>#REF!</v>
      </c>
      <c r="M1925" s="28" t="e">
        <f>IF(#REF!="","",IF(D1925="","",IF(#REF!="Yes",_xll.BQL.Query(#REF!&amp;"get(dropna(matches(groupcut(#G,by=#peer,n=10),long_comp_name().value == value(long_comp_name().value,['"&amp;D1925&amp;"']).value),true)) for(members('besgcov index'))","#asof",_xll.BQL.Date(#REF!),"#4 = classification_name(bics,4)","#3 = classification_name(bics,3)","#2 = classification_name(bics,2)","#if= "&amp;'[11]Peer Sheet'!$AE$2&amp;"","#Peer = "&amp;'[11]Peer Sheet'!$AE$3&amp;""),I1925)))</f>
        <v>#REF!</v>
      </c>
    </row>
    <row r="1926" spans="11:13">
      <c r="K1926" s="28" t="e">
        <f>IF(#REF!="","",IF(D1926="","",IFERROR(IF(#REF!="Yes",_xll.BQL.Query(#REF!&amp;"get(dropna(matches(groupcut(#E,by=#peer,n=10),long_comp_name().value == value(long_comp_name().value,['"&amp;D1926&amp;"']).value),true)) for(members('besgcov index'))","#asof",_xll.BQL.Date(#REF!),"#4 = classification_name(bics,4)","#3 = classification_name(bics,3)","#2 = classification_name(bics,2)","#if= "&amp;'[11]Peer Sheet'!$AE$2&amp;"","#Peer = "&amp;'[11]Peer Sheet'!$AE$3&amp;""),G1926)*1,"-")))</f>
        <v>#REF!</v>
      </c>
      <c r="L1926" s="28" t="e">
        <f>IF(#REF!="","",IF(D1926="","",IF(#REF!="Yes",_xll.BQL.Query(#REF!&amp;"get(dropna(matches(groupcut(#S,by=#peer,n=10),long_comp_name().value == value(long_comp_name().value,['"&amp;D1926&amp;"']).value),true)) for(members('besgcov index'))","#asof",_xll.BQL.Date(#REF!),"#4 = classification_name(bics,4)","#3 = classification_name(bics,3)","#2 = classification_name(bics,2)","#if= "&amp;'[11]Peer Sheet'!$AE$2&amp;"","#Peer = "&amp;'[11]Peer Sheet'!$AE$3&amp;""),H1926)))</f>
        <v>#REF!</v>
      </c>
      <c r="M1926" s="28" t="e">
        <f>IF(#REF!="","",IF(D1926="","",IF(#REF!="Yes",_xll.BQL.Query(#REF!&amp;"get(dropna(matches(groupcut(#G,by=#peer,n=10),long_comp_name().value == value(long_comp_name().value,['"&amp;D1926&amp;"']).value),true)) for(members('besgcov index'))","#asof",_xll.BQL.Date(#REF!),"#4 = classification_name(bics,4)","#3 = classification_name(bics,3)","#2 = classification_name(bics,2)","#if= "&amp;'[11]Peer Sheet'!$AE$2&amp;"","#Peer = "&amp;'[11]Peer Sheet'!$AE$3&amp;""),I1926)))</f>
        <v>#REF!</v>
      </c>
    </row>
    <row r="1927" spans="11:13">
      <c r="K1927" s="28" t="e">
        <f>IF(#REF!="","",IF(D1927="","",IFERROR(IF(#REF!="Yes",_xll.BQL.Query(#REF!&amp;"get(dropna(matches(groupcut(#E,by=#peer,n=10),long_comp_name().value == value(long_comp_name().value,['"&amp;D1927&amp;"']).value),true)) for(members('besgcov index'))","#asof",_xll.BQL.Date(#REF!),"#4 = classification_name(bics,4)","#3 = classification_name(bics,3)","#2 = classification_name(bics,2)","#if= "&amp;'[11]Peer Sheet'!$AE$2&amp;"","#Peer = "&amp;'[11]Peer Sheet'!$AE$3&amp;""),G1927)*1,"-")))</f>
        <v>#REF!</v>
      </c>
      <c r="L1927" s="28" t="e">
        <f>IF(#REF!="","",IF(D1927="","",IF(#REF!="Yes",_xll.BQL.Query(#REF!&amp;"get(dropna(matches(groupcut(#S,by=#peer,n=10),long_comp_name().value == value(long_comp_name().value,['"&amp;D1927&amp;"']).value),true)) for(members('besgcov index'))","#asof",_xll.BQL.Date(#REF!),"#4 = classification_name(bics,4)","#3 = classification_name(bics,3)","#2 = classification_name(bics,2)","#if= "&amp;'[11]Peer Sheet'!$AE$2&amp;"","#Peer = "&amp;'[11]Peer Sheet'!$AE$3&amp;""),H1927)))</f>
        <v>#REF!</v>
      </c>
      <c r="M1927" s="28" t="e">
        <f>IF(#REF!="","",IF(D1927="","",IF(#REF!="Yes",_xll.BQL.Query(#REF!&amp;"get(dropna(matches(groupcut(#G,by=#peer,n=10),long_comp_name().value == value(long_comp_name().value,['"&amp;D1927&amp;"']).value),true)) for(members('besgcov index'))","#asof",_xll.BQL.Date(#REF!),"#4 = classification_name(bics,4)","#3 = classification_name(bics,3)","#2 = classification_name(bics,2)","#if= "&amp;'[11]Peer Sheet'!$AE$2&amp;"","#Peer = "&amp;'[11]Peer Sheet'!$AE$3&amp;""),I1927)))</f>
        <v>#REF!</v>
      </c>
    </row>
    <row r="1928" spans="11:13">
      <c r="K1928" s="28" t="e">
        <f>IF(#REF!="","",IF(D1928="","",IFERROR(IF(#REF!="Yes",_xll.BQL.Query(#REF!&amp;"get(dropna(matches(groupcut(#E,by=#peer,n=10),long_comp_name().value == value(long_comp_name().value,['"&amp;D1928&amp;"']).value),true)) for(members('besgcov index'))","#asof",_xll.BQL.Date(#REF!),"#4 = classification_name(bics,4)","#3 = classification_name(bics,3)","#2 = classification_name(bics,2)","#if= "&amp;'[11]Peer Sheet'!$AE$2&amp;"","#Peer = "&amp;'[11]Peer Sheet'!$AE$3&amp;""),G1928)*1,"-")))</f>
        <v>#REF!</v>
      </c>
      <c r="L1928" s="28" t="e">
        <f>IF(#REF!="","",IF(D1928="","",IF(#REF!="Yes",_xll.BQL.Query(#REF!&amp;"get(dropna(matches(groupcut(#S,by=#peer,n=10),long_comp_name().value == value(long_comp_name().value,['"&amp;D1928&amp;"']).value),true)) for(members('besgcov index'))","#asof",_xll.BQL.Date(#REF!),"#4 = classification_name(bics,4)","#3 = classification_name(bics,3)","#2 = classification_name(bics,2)","#if= "&amp;'[11]Peer Sheet'!$AE$2&amp;"","#Peer = "&amp;'[11]Peer Sheet'!$AE$3&amp;""),H1928)))</f>
        <v>#REF!</v>
      </c>
      <c r="M1928" s="28" t="e">
        <f>IF(#REF!="","",IF(D1928="","",IF(#REF!="Yes",_xll.BQL.Query(#REF!&amp;"get(dropna(matches(groupcut(#G,by=#peer,n=10),long_comp_name().value == value(long_comp_name().value,['"&amp;D1928&amp;"']).value),true)) for(members('besgcov index'))","#asof",_xll.BQL.Date(#REF!),"#4 = classification_name(bics,4)","#3 = classification_name(bics,3)","#2 = classification_name(bics,2)","#if= "&amp;'[11]Peer Sheet'!$AE$2&amp;"","#Peer = "&amp;'[11]Peer Sheet'!$AE$3&amp;""),I1928)))</f>
        <v>#REF!</v>
      </c>
    </row>
    <row r="1929" spans="11:13">
      <c r="K1929" s="28" t="e">
        <f>IF(#REF!="","",IF(D1929="","",IFERROR(IF(#REF!="Yes",_xll.BQL.Query(#REF!&amp;"get(dropna(matches(groupcut(#E,by=#peer,n=10),long_comp_name().value == value(long_comp_name().value,['"&amp;D1929&amp;"']).value),true)) for(members('besgcov index'))","#asof",_xll.BQL.Date(#REF!),"#4 = classification_name(bics,4)","#3 = classification_name(bics,3)","#2 = classification_name(bics,2)","#if= "&amp;'[11]Peer Sheet'!$AE$2&amp;"","#Peer = "&amp;'[11]Peer Sheet'!$AE$3&amp;""),G1929)*1,"-")))</f>
        <v>#REF!</v>
      </c>
      <c r="L1929" s="28" t="e">
        <f>IF(#REF!="","",IF(D1929="","",IF(#REF!="Yes",_xll.BQL.Query(#REF!&amp;"get(dropna(matches(groupcut(#S,by=#peer,n=10),long_comp_name().value == value(long_comp_name().value,['"&amp;D1929&amp;"']).value),true)) for(members('besgcov index'))","#asof",_xll.BQL.Date(#REF!),"#4 = classification_name(bics,4)","#3 = classification_name(bics,3)","#2 = classification_name(bics,2)","#if= "&amp;'[11]Peer Sheet'!$AE$2&amp;"","#Peer = "&amp;'[11]Peer Sheet'!$AE$3&amp;""),H1929)))</f>
        <v>#REF!</v>
      </c>
      <c r="M1929" s="28" t="e">
        <f>IF(#REF!="","",IF(D1929="","",IF(#REF!="Yes",_xll.BQL.Query(#REF!&amp;"get(dropna(matches(groupcut(#G,by=#peer,n=10),long_comp_name().value == value(long_comp_name().value,['"&amp;D1929&amp;"']).value),true)) for(members('besgcov index'))","#asof",_xll.BQL.Date(#REF!),"#4 = classification_name(bics,4)","#3 = classification_name(bics,3)","#2 = classification_name(bics,2)","#if= "&amp;'[11]Peer Sheet'!$AE$2&amp;"","#Peer = "&amp;'[11]Peer Sheet'!$AE$3&amp;""),I1929)))</f>
        <v>#REF!</v>
      </c>
    </row>
    <row r="1930" spans="11:13">
      <c r="K1930" s="28" t="e">
        <f>IF(#REF!="","",IF(D1930="","",IFERROR(IF(#REF!="Yes",_xll.BQL.Query(#REF!&amp;"get(dropna(matches(groupcut(#E,by=#peer,n=10),long_comp_name().value == value(long_comp_name().value,['"&amp;D1930&amp;"']).value),true)) for(members('besgcov index'))","#asof",_xll.BQL.Date(#REF!),"#4 = classification_name(bics,4)","#3 = classification_name(bics,3)","#2 = classification_name(bics,2)","#if= "&amp;'[11]Peer Sheet'!$AE$2&amp;"","#Peer = "&amp;'[11]Peer Sheet'!$AE$3&amp;""),G1930)*1,"-")))</f>
        <v>#REF!</v>
      </c>
      <c r="L1930" s="28" t="e">
        <f>IF(#REF!="","",IF(D1930="","",IF(#REF!="Yes",_xll.BQL.Query(#REF!&amp;"get(dropna(matches(groupcut(#S,by=#peer,n=10),long_comp_name().value == value(long_comp_name().value,['"&amp;D1930&amp;"']).value),true)) for(members('besgcov index'))","#asof",_xll.BQL.Date(#REF!),"#4 = classification_name(bics,4)","#3 = classification_name(bics,3)","#2 = classification_name(bics,2)","#if= "&amp;'[11]Peer Sheet'!$AE$2&amp;"","#Peer = "&amp;'[11]Peer Sheet'!$AE$3&amp;""),H1930)))</f>
        <v>#REF!</v>
      </c>
      <c r="M1930" s="28" t="e">
        <f>IF(#REF!="","",IF(D1930="","",IF(#REF!="Yes",_xll.BQL.Query(#REF!&amp;"get(dropna(matches(groupcut(#G,by=#peer,n=10),long_comp_name().value == value(long_comp_name().value,['"&amp;D1930&amp;"']).value),true)) for(members('besgcov index'))","#asof",_xll.BQL.Date(#REF!),"#4 = classification_name(bics,4)","#3 = classification_name(bics,3)","#2 = classification_name(bics,2)","#if= "&amp;'[11]Peer Sheet'!$AE$2&amp;"","#Peer = "&amp;'[11]Peer Sheet'!$AE$3&amp;""),I1930)))</f>
        <v>#REF!</v>
      </c>
    </row>
    <row r="1931" spans="11:13">
      <c r="K1931" s="28" t="e">
        <f>IF(#REF!="","",IF(D1931="","",IFERROR(IF(#REF!="Yes",_xll.BQL.Query(#REF!&amp;"get(dropna(matches(groupcut(#E,by=#peer,n=10),long_comp_name().value == value(long_comp_name().value,['"&amp;D1931&amp;"']).value),true)) for(members('besgcov index'))","#asof",_xll.BQL.Date(#REF!),"#4 = classification_name(bics,4)","#3 = classification_name(bics,3)","#2 = classification_name(bics,2)","#if= "&amp;'[11]Peer Sheet'!$AE$2&amp;"","#Peer = "&amp;'[11]Peer Sheet'!$AE$3&amp;""),G1931)*1,"-")))</f>
        <v>#REF!</v>
      </c>
      <c r="L1931" s="28" t="e">
        <f>IF(#REF!="","",IF(D1931="","",IF(#REF!="Yes",_xll.BQL.Query(#REF!&amp;"get(dropna(matches(groupcut(#S,by=#peer,n=10),long_comp_name().value == value(long_comp_name().value,['"&amp;D1931&amp;"']).value),true)) for(members('besgcov index'))","#asof",_xll.BQL.Date(#REF!),"#4 = classification_name(bics,4)","#3 = classification_name(bics,3)","#2 = classification_name(bics,2)","#if= "&amp;'[11]Peer Sheet'!$AE$2&amp;"","#Peer = "&amp;'[11]Peer Sheet'!$AE$3&amp;""),H1931)))</f>
        <v>#REF!</v>
      </c>
      <c r="M1931" s="28" t="e">
        <f>IF(#REF!="","",IF(D1931="","",IF(#REF!="Yes",_xll.BQL.Query(#REF!&amp;"get(dropna(matches(groupcut(#G,by=#peer,n=10),long_comp_name().value == value(long_comp_name().value,['"&amp;D1931&amp;"']).value),true)) for(members('besgcov index'))","#asof",_xll.BQL.Date(#REF!),"#4 = classification_name(bics,4)","#3 = classification_name(bics,3)","#2 = classification_name(bics,2)","#if= "&amp;'[11]Peer Sheet'!$AE$2&amp;"","#Peer = "&amp;'[11]Peer Sheet'!$AE$3&amp;""),I1931)))</f>
        <v>#REF!</v>
      </c>
    </row>
    <row r="1932" spans="11:13">
      <c r="K1932" s="28" t="e">
        <f>IF(#REF!="","",IF(D1932="","",IFERROR(IF(#REF!="Yes",_xll.BQL.Query(#REF!&amp;"get(dropna(matches(groupcut(#E,by=#peer,n=10),long_comp_name().value == value(long_comp_name().value,['"&amp;D1932&amp;"']).value),true)) for(members('besgcov index'))","#asof",_xll.BQL.Date(#REF!),"#4 = classification_name(bics,4)","#3 = classification_name(bics,3)","#2 = classification_name(bics,2)","#if= "&amp;'[11]Peer Sheet'!$AE$2&amp;"","#Peer = "&amp;'[11]Peer Sheet'!$AE$3&amp;""),G1932)*1,"-")))</f>
        <v>#REF!</v>
      </c>
      <c r="L1932" s="28" t="e">
        <f>IF(#REF!="","",IF(D1932="","",IF(#REF!="Yes",_xll.BQL.Query(#REF!&amp;"get(dropna(matches(groupcut(#S,by=#peer,n=10),long_comp_name().value == value(long_comp_name().value,['"&amp;D1932&amp;"']).value),true)) for(members('besgcov index'))","#asof",_xll.BQL.Date(#REF!),"#4 = classification_name(bics,4)","#3 = classification_name(bics,3)","#2 = classification_name(bics,2)","#if= "&amp;'[11]Peer Sheet'!$AE$2&amp;"","#Peer = "&amp;'[11]Peer Sheet'!$AE$3&amp;""),H1932)))</f>
        <v>#REF!</v>
      </c>
      <c r="M1932" s="28" t="e">
        <f>IF(#REF!="","",IF(D1932="","",IF(#REF!="Yes",_xll.BQL.Query(#REF!&amp;"get(dropna(matches(groupcut(#G,by=#peer,n=10),long_comp_name().value == value(long_comp_name().value,['"&amp;D1932&amp;"']).value),true)) for(members('besgcov index'))","#asof",_xll.BQL.Date(#REF!),"#4 = classification_name(bics,4)","#3 = classification_name(bics,3)","#2 = classification_name(bics,2)","#if= "&amp;'[11]Peer Sheet'!$AE$2&amp;"","#Peer = "&amp;'[11]Peer Sheet'!$AE$3&amp;""),I1932)))</f>
        <v>#REF!</v>
      </c>
    </row>
    <row r="1933" spans="11:13">
      <c r="K1933" s="28" t="e">
        <f>IF(#REF!="","",IF(D1933="","",IFERROR(IF(#REF!="Yes",_xll.BQL.Query(#REF!&amp;"get(dropna(matches(groupcut(#E,by=#peer,n=10),long_comp_name().value == value(long_comp_name().value,['"&amp;D1933&amp;"']).value),true)) for(members('besgcov index'))","#asof",_xll.BQL.Date(#REF!),"#4 = classification_name(bics,4)","#3 = classification_name(bics,3)","#2 = classification_name(bics,2)","#if= "&amp;'[11]Peer Sheet'!$AE$2&amp;"","#Peer = "&amp;'[11]Peer Sheet'!$AE$3&amp;""),G1933)*1,"-")))</f>
        <v>#REF!</v>
      </c>
      <c r="L1933" s="28" t="e">
        <f>IF(#REF!="","",IF(D1933="","",IF(#REF!="Yes",_xll.BQL.Query(#REF!&amp;"get(dropna(matches(groupcut(#S,by=#peer,n=10),long_comp_name().value == value(long_comp_name().value,['"&amp;D1933&amp;"']).value),true)) for(members('besgcov index'))","#asof",_xll.BQL.Date(#REF!),"#4 = classification_name(bics,4)","#3 = classification_name(bics,3)","#2 = classification_name(bics,2)","#if= "&amp;'[11]Peer Sheet'!$AE$2&amp;"","#Peer = "&amp;'[11]Peer Sheet'!$AE$3&amp;""),H1933)))</f>
        <v>#REF!</v>
      </c>
      <c r="M1933" s="28" t="e">
        <f>IF(#REF!="","",IF(D1933="","",IF(#REF!="Yes",_xll.BQL.Query(#REF!&amp;"get(dropna(matches(groupcut(#G,by=#peer,n=10),long_comp_name().value == value(long_comp_name().value,['"&amp;D1933&amp;"']).value),true)) for(members('besgcov index'))","#asof",_xll.BQL.Date(#REF!),"#4 = classification_name(bics,4)","#3 = classification_name(bics,3)","#2 = classification_name(bics,2)","#if= "&amp;'[11]Peer Sheet'!$AE$2&amp;"","#Peer = "&amp;'[11]Peer Sheet'!$AE$3&amp;""),I1933)))</f>
        <v>#REF!</v>
      </c>
    </row>
    <row r="1934" spans="11:13">
      <c r="K1934" s="28" t="e">
        <f>IF(#REF!="","",IF(D1934="","",IFERROR(IF(#REF!="Yes",_xll.BQL.Query(#REF!&amp;"get(dropna(matches(groupcut(#E,by=#peer,n=10),long_comp_name().value == value(long_comp_name().value,['"&amp;D1934&amp;"']).value),true)) for(members('besgcov index'))","#asof",_xll.BQL.Date(#REF!),"#4 = classification_name(bics,4)","#3 = classification_name(bics,3)","#2 = classification_name(bics,2)","#if= "&amp;'[11]Peer Sheet'!$AE$2&amp;"","#Peer = "&amp;'[11]Peer Sheet'!$AE$3&amp;""),G1934)*1,"-")))</f>
        <v>#REF!</v>
      </c>
      <c r="L1934" s="28" t="e">
        <f>IF(#REF!="","",IF(D1934="","",IF(#REF!="Yes",_xll.BQL.Query(#REF!&amp;"get(dropna(matches(groupcut(#S,by=#peer,n=10),long_comp_name().value == value(long_comp_name().value,['"&amp;D1934&amp;"']).value),true)) for(members('besgcov index'))","#asof",_xll.BQL.Date(#REF!),"#4 = classification_name(bics,4)","#3 = classification_name(bics,3)","#2 = classification_name(bics,2)","#if= "&amp;'[11]Peer Sheet'!$AE$2&amp;"","#Peer = "&amp;'[11]Peer Sheet'!$AE$3&amp;""),H1934)))</f>
        <v>#REF!</v>
      </c>
      <c r="M1934" s="28" t="e">
        <f>IF(#REF!="","",IF(D1934="","",IF(#REF!="Yes",_xll.BQL.Query(#REF!&amp;"get(dropna(matches(groupcut(#G,by=#peer,n=10),long_comp_name().value == value(long_comp_name().value,['"&amp;D1934&amp;"']).value),true)) for(members('besgcov index'))","#asof",_xll.BQL.Date(#REF!),"#4 = classification_name(bics,4)","#3 = classification_name(bics,3)","#2 = classification_name(bics,2)","#if= "&amp;'[11]Peer Sheet'!$AE$2&amp;"","#Peer = "&amp;'[11]Peer Sheet'!$AE$3&amp;""),I1934)))</f>
        <v>#REF!</v>
      </c>
    </row>
    <row r="1935" spans="11:13">
      <c r="K1935" s="28" t="e">
        <f>IF(#REF!="","",IF(D1935="","",IFERROR(IF(#REF!="Yes",_xll.BQL.Query(#REF!&amp;"get(dropna(matches(groupcut(#E,by=#peer,n=10),long_comp_name().value == value(long_comp_name().value,['"&amp;D1935&amp;"']).value),true)) for(members('besgcov index'))","#asof",_xll.BQL.Date(#REF!),"#4 = classification_name(bics,4)","#3 = classification_name(bics,3)","#2 = classification_name(bics,2)","#if= "&amp;'[11]Peer Sheet'!$AE$2&amp;"","#Peer = "&amp;'[11]Peer Sheet'!$AE$3&amp;""),G1935)*1,"-")))</f>
        <v>#REF!</v>
      </c>
      <c r="L1935" s="28" t="e">
        <f>IF(#REF!="","",IF(D1935="","",IF(#REF!="Yes",_xll.BQL.Query(#REF!&amp;"get(dropna(matches(groupcut(#S,by=#peer,n=10),long_comp_name().value == value(long_comp_name().value,['"&amp;D1935&amp;"']).value),true)) for(members('besgcov index'))","#asof",_xll.BQL.Date(#REF!),"#4 = classification_name(bics,4)","#3 = classification_name(bics,3)","#2 = classification_name(bics,2)","#if= "&amp;'[11]Peer Sheet'!$AE$2&amp;"","#Peer = "&amp;'[11]Peer Sheet'!$AE$3&amp;""),H1935)))</f>
        <v>#REF!</v>
      </c>
      <c r="M1935" s="28" t="e">
        <f>IF(#REF!="","",IF(D1935="","",IF(#REF!="Yes",_xll.BQL.Query(#REF!&amp;"get(dropna(matches(groupcut(#G,by=#peer,n=10),long_comp_name().value == value(long_comp_name().value,['"&amp;D1935&amp;"']).value),true)) for(members('besgcov index'))","#asof",_xll.BQL.Date(#REF!),"#4 = classification_name(bics,4)","#3 = classification_name(bics,3)","#2 = classification_name(bics,2)","#if= "&amp;'[11]Peer Sheet'!$AE$2&amp;"","#Peer = "&amp;'[11]Peer Sheet'!$AE$3&amp;""),I1935)))</f>
        <v>#REF!</v>
      </c>
    </row>
    <row r="1936" spans="11:13">
      <c r="K1936" s="28" t="e">
        <f>IF(#REF!="","",IF(D1936="","",IFERROR(IF(#REF!="Yes",_xll.BQL.Query(#REF!&amp;"get(dropna(matches(groupcut(#E,by=#peer,n=10),long_comp_name().value == value(long_comp_name().value,['"&amp;D1936&amp;"']).value),true)) for(members('besgcov index'))","#asof",_xll.BQL.Date(#REF!),"#4 = classification_name(bics,4)","#3 = classification_name(bics,3)","#2 = classification_name(bics,2)","#if= "&amp;'[11]Peer Sheet'!$AE$2&amp;"","#Peer = "&amp;'[11]Peer Sheet'!$AE$3&amp;""),G1936)*1,"-")))</f>
        <v>#REF!</v>
      </c>
      <c r="L1936" s="28" t="e">
        <f>IF(#REF!="","",IF(D1936="","",IF(#REF!="Yes",_xll.BQL.Query(#REF!&amp;"get(dropna(matches(groupcut(#S,by=#peer,n=10),long_comp_name().value == value(long_comp_name().value,['"&amp;D1936&amp;"']).value),true)) for(members('besgcov index'))","#asof",_xll.BQL.Date(#REF!),"#4 = classification_name(bics,4)","#3 = classification_name(bics,3)","#2 = classification_name(bics,2)","#if= "&amp;'[11]Peer Sheet'!$AE$2&amp;"","#Peer = "&amp;'[11]Peer Sheet'!$AE$3&amp;""),H1936)))</f>
        <v>#REF!</v>
      </c>
      <c r="M1936" s="28" t="e">
        <f>IF(#REF!="","",IF(D1936="","",IF(#REF!="Yes",_xll.BQL.Query(#REF!&amp;"get(dropna(matches(groupcut(#G,by=#peer,n=10),long_comp_name().value == value(long_comp_name().value,['"&amp;D1936&amp;"']).value),true)) for(members('besgcov index'))","#asof",_xll.BQL.Date(#REF!),"#4 = classification_name(bics,4)","#3 = classification_name(bics,3)","#2 = classification_name(bics,2)","#if= "&amp;'[11]Peer Sheet'!$AE$2&amp;"","#Peer = "&amp;'[11]Peer Sheet'!$AE$3&amp;""),I1936)))</f>
        <v>#REF!</v>
      </c>
    </row>
    <row r="1937" spans="11:13">
      <c r="K1937" s="28" t="e">
        <f>IF(#REF!="","",IF(D1937="","",IFERROR(IF(#REF!="Yes",_xll.BQL.Query(#REF!&amp;"get(dropna(matches(groupcut(#E,by=#peer,n=10),long_comp_name().value == value(long_comp_name().value,['"&amp;D1937&amp;"']).value),true)) for(members('besgcov index'))","#asof",_xll.BQL.Date(#REF!),"#4 = classification_name(bics,4)","#3 = classification_name(bics,3)","#2 = classification_name(bics,2)","#if= "&amp;'[11]Peer Sheet'!$AE$2&amp;"","#Peer = "&amp;'[11]Peer Sheet'!$AE$3&amp;""),G1937)*1,"-")))</f>
        <v>#REF!</v>
      </c>
      <c r="L1937" s="28" t="e">
        <f>IF(#REF!="","",IF(D1937="","",IF(#REF!="Yes",_xll.BQL.Query(#REF!&amp;"get(dropna(matches(groupcut(#S,by=#peer,n=10),long_comp_name().value == value(long_comp_name().value,['"&amp;D1937&amp;"']).value),true)) for(members('besgcov index'))","#asof",_xll.BQL.Date(#REF!),"#4 = classification_name(bics,4)","#3 = classification_name(bics,3)","#2 = classification_name(bics,2)","#if= "&amp;'[11]Peer Sheet'!$AE$2&amp;"","#Peer = "&amp;'[11]Peer Sheet'!$AE$3&amp;""),H1937)))</f>
        <v>#REF!</v>
      </c>
      <c r="M1937" s="28" t="e">
        <f>IF(#REF!="","",IF(D1937="","",IF(#REF!="Yes",_xll.BQL.Query(#REF!&amp;"get(dropna(matches(groupcut(#G,by=#peer,n=10),long_comp_name().value == value(long_comp_name().value,['"&amp;D1937&amp;"']).value),true)) for(members('besgcov index'))","#asof",_xll.BQL.Date(#REF!),"#4 = classification_name(bics,4)","#3 = classification_name(bics,3)","#2 = classification_name(bics,2)","#if= "&amp;'[11]Peer Sheet'!$AE$2&amp;"","#Peer = "&amp;'[11]Peer Sheet'!$AE$3&amp;""),I1937)))</f>
        <v>#REF!</v>
      </c>
    </row>
    <row r="1938" spans="11:13">
      <c r="K1938" s="28" t="e">
        <f>IF(#REF!="","",IF(D1938="","",IFERROR(IF(#REF!="Yes",_xll.BQL.Query(#REF!&amp;"get(dropna(matches(groupcut(#E,by=#peer,n=10),long_comp_name().value == value(long_comp_name().value,['"&amp;D1938&amp;"']).value),true)) for(members('besgcov index'))","#asof",_xll.BQL.Date(#REF!),"#4 = classification_name(bics,4)","#3 = classification_name(bics,3)","#2 = classification_name(bics,2)","#if= "&amp;'[11]Peer Sheet'!$AE$2&amp;"","#Peer = "&amp;'[11]Peer Sheet'!$AE$3&amp;""),G1938)*1,"-")))</f>
        <v>#REF!</v>
      </c>
      <c r="L1938" s="28" t="e">
        <f>IF(#REF!="","",IF(D1938="","",IF(#REF!="Yes",_xll.BQL.Query(#REF!&amp;"get(dropna(matches(groupcut(#S,by=#peer,n=10),long_comp_name().value == value(long_comp_name().value,['"&amp;D1938&amp;"']).value),true)) for(members('besgcov index'))","#asof",_xll.BQL.Date(#REF!),"#4 = classification_name(bics,4)","#3 = classification_name(bics,3)","#2 = classification_name(bics,2)","#if= "&amp;'[11]Peer Sheet'!$AE$2&amp;"","#Peer = "&amp;'[11]Peer Sheet'!$AE$3&amp;""),H1938)))</f>
        <v>#REF!</v>
      </c>
      <c r="M1938" s="28" t="e">
        <f>IF(#REF!="","",IF(D1938="","",IF(#REF!="Yes",_xll.BQL.Query(#REF!&amp;"get(dropna(matches(groupcut(#G,by=#peer,n=10),long_comp_name().value == value(long_comp_name().value,['"&amp;D1938&amp;"']).value),true)) for(members('besgcov index'))","#asof",_xll.BQL.Date(#REF!),"#4 = classification_name(bics,4)","#3 = classification_name(bics,3)","#2 = classification_name(bics,2)","#if= "&amp;'[11]Peer Sheet'!$AE$2&amp;"","#Peer = "&amp;'[11]Peer Sheet'!$AE$3&amp;""),I1938)))</f>
        <v>#REF!</v>
      </c>
    </row>
    <row r="1939" spans="11:13">
      <c r="K1939" s="28" t="e">
        <f>IF(#REF!="","",IF(D1939="","",IFERROR(IF(#REF!="Yes",_xll.BQL.Query(#REF!&amp;"get(dropna(matches(groupcut(#E,by=#peer,n=10),long_comp_name().value == value(long_comp_name().value,['"&amp;D1939&amp;"']).value),true)) for(members('besgcov index'))","#asof",_xll.BQL.Date(#REF!),"#4 = classification_name(bics,4)","#3 = classification_name(bics,3)","#2 = classification_name(bics,2)","#if= "&amp;'[11]Peer Sheet'!$AE$2&amp;"","#Peer = "&amp;'[11]Peer Sheet'!$AE$3&amp;""),G1939)*1,"-")))</f>
        <v>#REF!</v>
      </c>
      <c r="L1939" s="28" t="e">
        <f>IF(#REF!="","",IF(D1939="","",IF(#REF!="Yes",_xll.BQL.Query(#REF!&amp;"get(dropna(matches(groupcut(#S,by=#peer,n=10),long_comp_name().value == value(long_comp_name().value,['"&amp;D1939&amp;"']).value),true)) for(members('besgcov index'))","#asof",_xll.BQL.Date(#REF!),"#4 = classification_name(bics,4)","#3 = classification_name(bics,3)","#2 = classification_name(bics,2)","#if= "&amp;'[11]Peer Sheet'!$AE$2&amp;"","#Peer = "&amp;'[11]Peer Sheet'!$AE$3&amp;""),H1939)))</f>
        <v>#REF!</v>
      </c>
      <c r="M1939" s="28" t="e">
        <f>IF(#REF!="","",IF(D1939="","",IF(#REF!="Yes",_xll.BQL.Query(#REF!&amp;"get(dropna(matches(groupcut(#G,by=#peer,n=10),long_comp_name().value == value(long_comp_name().value,['"&amp;D1939&amp;"']).value),true)) for(members('besgcov index'))","#asof",_xll.BQL.Date(#REF!),"#4 = classification_name(bics,4)","#3 = classification_name(bics,3)","#2 = classification_name(bics,2)","#if= "&amp;'[11]Peer Sheet'!$AE$2&amp;"","#Peer = "&amp;'[11]Peer Sheet'!$AE$3&amp;""),I1939)))</f>
        <v>#REF!</v>
      </c>
    </row>
    <row r="1940" spans="11:13">
      <c r="K1940" s="28" t="e">
        <f>IF(#REF!="","",IF(D1940="","",IFERROR(IF(#REF!="Yes",_xll.BQL.Query(#REF!&amp;"get(dropna(matches(groupcut(#E,by=#peer,n=10),long_comp_name().value == value(long_comp_name().value,['"&amp;D1940&amp;"']).value),true)) for(members('besgcov index'))","#asof",_xll.BQL.Date(#REF!),"#4 = classification_name(bics,4)","#3 = classification_name(bics,3)","#2 = classification_name(bics,2)","#if= "&amp;'[11]Peer Sheet'!$AE$2&amp;"","#Peer = "&amp;'[11]Peer Sheet'!$AE$3&amp;""),G1940)*1,"-")))</f>
        <v>#REF!</v>
      </c>
      <c r="L1940" s="28" t="e">
        <f>IF(#REF!="","",IF(D1940="","",IF(#REF!="Yes",_xll.BQL.Query(#REF!&amp;"get(dropna(matches(groupcut(#S,by=#peer,n=10),long_comp_name().value == value(long_comp_name().value,['"&amp;D1940&amp;"']).value),true)) for(members('besgcov index'))","#asof",_xll.BQL.Date(#REF!),"#4 = classification_name(bics,4)","#3 = classification_name(bics,3)","#2 = classification_name(bics,2)","#if= "&amp;'[11]Peer Sheet'!$AE$2&amp;"","#Peer = "&amp;'[11]Peer Sheet'!$AE$3&amp;""),H1940)))</f>
        <v>#REF!</v>
      </c>
      <c r="M1940" s="28" t="e">
        <f>IF(#REF!="","",IF(D1940="","",IF(#REF!="Yes",_xll.BQL.Query(#REF!&amp;"get(dropna(matches(groupcut(#G,by=#peer,n=10),long_comp_name().value == value(long_comp_name().value,['"&amp;D1940&amp;"']).value),true)) for(members('besgcov index'))","#asof",_xll.BQL.Date(#REF!),"#4 = classification_name(bics,4)","#3 = classification_name(bics,3)","#2 = classification_name(bics,2)","#if= "&amp;'[11]Peer Sheet'!$AE$2&amp;"","#Peer = "&amp;'[11]Peer Sheet'!$AE$3&amp;""),I1940)))</f>
        <v>#REF!</v>
      </c>
    </row>
    <row r="1941" spans="11:13">
      <c r="K1941" s="28" t="e">
        <f>IF(#REF!="","",IF(D1941="","",IFERROR(IF(#REF!="Yes",_xll.BQL.Query(#REF!&amp;"get(dropna(matches(groupcut(#E,by=#peer,n=10),long_comp_name().value == value(long_comp_name().value,['"&amp;D1941&amp;"']).value),true)) for(members('besgcov index'))","#asof",_xll.BQL.Date(#REF!),"#4 = classification_name(bics,4)","#3 = classification_name(bics,3)","#2 = classification_name(bics,2)","#if= "&amp;'[11]Peer Sheet'!$AE$2&amp;"","#Peer = "&amp;'[11]Peer Sheet'!$AE$3&amp;""),G1941)*1,"-")))</f>
        <v>#REF!</v>
      </c>
      <c r="L1941" s="28" t="e">
        <f>IF(#REF!="","",IF(D1941="","",IF(#REF!="Yes",_xll.BQL.Query(#REF!&amp;"get(dropna(matches(groupcut(#S,by=#peer,n=10),long_comp_name().value == value(long_comp_name().value,['"&amp;D1941&amp;"']).value),true)) for(members('besgcov index'))","#asof",_xll.BQL.Date(#REF!),"#4 = classification_name(bics,4)","#3 = classification_name(bics,3)","#2 = classification_name(bics,2)","#if= "&amp;'[11]Peer Sheet'!$AE$2&amp;"","#Peer = "&amp;'[11]Peer Sheet'!$AE$3&amp;""),H1941)))</f>
        <v>#REF!</v>
      </c>
      <c r="M1941" s="28" t="e">
        <f>IF(#REF!="","",IF(D1941="","",IF(#REF!="Yes",_xll.BQL.Query(#REF!&amp;"get(dropna(matches(groupcut(#G,by=#peer,n=10),long_comp_name().value == value(long_comp_name().value,['"&amp;D1941&amp;"']).value),true)) for(members('besgcov index'))","#asof",_xll.BQL.Date(#REF!),"#4 = classification_name(bics,4)","#3 = classification_name(bics,3)","#2 = classification_name(bics,2)","#if= "&amp;'[11]Peer Sheet'!$AE$2&amp;"","#Peer = "&amp;'[11]Peer Sheet'!$AE$3&amp;""),I1941)))</f>
        <v>#REF!</v>
      </c>
    </row>
    <row r="1942" spans="11:13">
      <c r="K1942" s="28" t="e">
        <f>IF(#REF!="","",IF(D1942="","",IFERROR(IF(#REF!="Yes",_xll.BQL.Query(#REF!&amp;"get(dropna(matches(groupcut(#E,by=#peer,n=10),long_comp_name().value == value(long_comp_name().value,['"&amp;D1942&amp;"']).value),true)) for(members('besgcov index'))","#asof",_xll.BQL.Date(#REF!),"#4 = classification_name(bics,4)","#3 = classification_name(bics,3)","#2 = classification_name(bics,2)","#if= "&amp;'[11]Peer Sheet'!$AE$2&amp;"","#Peer = "&amp;'[11]Peer Sheet'!$AE$3&amp;""),G1942)*1,"-")))</f>
        <v>#REF!</v>
      </c>
      <c r="L1942" s="28" t="e">
        <f>IF(#REF!="","",IF(D1942="","",IF(#REF!="Yes",_xll.BQL.Query(#REF!&amp;"get(dropna(matches(groupcut(#S,by=#peer,n=10),long_comp_name().value == value(long_comp_name().value,['"&amp;D1942&amp;"']).value),true)) for(members('besgcov index'))","#asof",_xll.BQL.Date(#REF!),"#4 = classification_name(bics,4)","#3 = classification_name(bics,3)","#2 = classification_name(bics,2)","#if= "&amp;'[11]Peer Sheet'!$AE$2&amp;"","#Peer = "&amp;'[11]Peer Sheet'!$AE$3&amp;""),H1942)))</f>
        <v>#REF!</v>
      </c>
      <c r="M1942" s="28" t="e">
        <f>IF(#REF!="","",IF(D1942="","",IF(#REF!="Yes",_xll.BQL.Query(#REF!&amp;"get(dropna(matches(groupcut(#G,by=#peer,n=10),long_comp_name().value == value(long_comp_name().value,['"&amp;D1942&amp;"']).value),true)) for(members('besgcov index'))","#asof",_xll.BQL.Date(#REF!),"#4 = classification_name(bics,4)","#3 = classification_name(bics,3)","#2 = classification_name(bics,2)","#if= "&amp;'[11]Peer Sheet'!$AE$2&amp;"","#Peer = "&amp;'[11]Peer Sheet'!$AE$3&amp;""),I1942)))</f>
        <v>#REF!</v>
      </c>
    </row>
    <row r="1943" spans="11:13">
      <c r="K1943" s="28" t="e">
        <f>IF(#REF!="","",IF(D1943="","",IFERROR(IF(#REF!="Yes",_xll.BQL.Query(#REF!&amp;"get(dropna(matches(groupcut(#E,by=#peer,n=10),long_comp_name().value == value(long_comp_name().value,['"&amp;D1943&amp;"']).value),true)) for(members('besgcov index'))","#asof",_xll.BQL.Date(#REF!),"#4 = classification_name(bics,4)","#3 = classification_name(bics,3)","#2 = classification_name(bics,2)","#if= "&amp;'[11]Peer Sheet'!$AE$2&amp;"","#Peer = "&amp;'[11]Peer Sheet'!$AE$3&amp;""),G1943)*1,"-")))</f>
        <v>#REF!</v>
      </c>
      <c r="L1943" s="28" t="e">
        <f>IF(#REF!="","",IF(D1943="","",IF(#REF!="Yes",_xll.BQL.Query(#REF!&amp;"get(dropna(matches(groupcut(#S,by=#peer,n=10),long_comp_name().value == value(long_comp_name().value,['"&amp;D1943&amp;"']).value),true)) for(members('besgcov index'))","#asof",_xll.BQL.Date(#REF!),"#4 = classification_name(bics,4)","#3 = classification_name(bics,3)","#2 = classification_name(bics,2)","#if= "&amp;'[11]Peer Sheet'!$AE$2&amp;"","#Peer = "&amp;'[11]Peer Sheet'!$AE$3&amp;""),H1943)))</f>
        <v>#REF!</v>
      </c>
      <c r="M1943" s="28" t="e">
        <f>IF(#REF!="","",IF(D1943="","",IF(#REF!="Yes",_xll.BQL.Query(#REF!&amp;"get(dropna(matches(groupcut(#G,by=#peer,n=10),long_comp_name().value == value(long_comp_name().value,['"&amp;D1943&amp;"']).value),true)) for(members('besgcov index'))","#asof",_xll.BQL.Date(#REF!),"#4 = classification_name(bics,4)","#3 = classification_name(bics,3)","#2 = classification_name(bics,2)","#if= "&amp;'[11]Peer Sheet'!$AE$2&amp;"","#Peer = "&amp;'[11]Peer Sheet'!$AE$3&amp;""),I1943)))</f>
        <v>#REF!</v>
      </c>
    </row>
    <row r="1944" spans="11:13">
      <c r="K1944" s="28" t="e">
        <f>IF(#REF!="","",IF(D1944="","",IFERROR(IF(#REF!="Yes",_xll.BQL.Query(#REF!&amp;"get(dropna(matches(groupcut(#E,by=#peer,n=10),long_comp_name().value == value(long_comp_name().value,['"&amp;D1944&amp;"']).value),true)) for(members('besgcov index'))","#asof",_xll.BQL.Date(#REF!),"#4 = classification_name(bics,4)","#3 = classification_name(bics,3)","#2 = classification_name(bics,2)","#if= "&amp;'[11]Peer Sheet'!$AE$2&amp;"","#Peer = "&amp;'[11]Peer Sheet'!$AE$3&amp;""),G1944)*1,"-")))</f>
        <v>#REF!</v>
      </c>
      <c r="L1944" s="28" t="e">
        <f>IF(#REF!="","",IF(D1944="","",IF(#REF!="Yes",_xll.BQL.Query(#REF!&amp;"get(dropna(matches(groupcut(#S,by=#peer,n=10),long_comp_name().value == value(long_comp_name().value,['"&amp;D1944&amp;"']).value),true)) for(members('besgcov index'))","#asof",_xll.BQL.Date(#REF!),"#4 = classification_name(bics,4)","#3 = classification_name(bics,3)","#2 = classification_name(bics,2)","#if= "&amp;'[11]Peer Sheet'!$AE$2&amp;"","#Peer = "&amp;'[11]Peer Sheet'!$AE$3&amp;""),H1944)))</f>
        <v>#REF!</v>
      </c>
      <c r="M1944" s="28" t="e">
        <f>IF(#REF!="","",IF(D1944="","",IF(#REF!="Yes",_xll.BQL.Query(#REF!&amp;"get(dropna(matches(groupcut(#G,by=#peer,n=10),long_comp_name().value == value(long_comp_name().value,['"&amp;D1944&amp;"']).value),true)) for(members('besgcov index'))","#asof",_xll.BQL.Date(#REF!),"#4 = classification_name(bics,4)","#3 = classification_name(bics,3)","#2 = classification_name(bics,2)","#if= "&amp;'[11]Peer Sheet'!$AE$2&amp;"","#Peer = "&amp;'[11]Peer Sheet'!$AE$3&amp;""),I1944)))</f>
        <v>#REF!</v>
      </c>
    </row>
    <row r="1945" spans="11:13">
      <c r="K1945" s="28" t="e">
        <f>IF(#REF!="","",IF(D1945="","",IFERROR(IF(#REF!="Yes",_xll.BQL.Query(#REF!&amp;"get(dropna(matches(groupcut(#E,by=#peer,n=10),long_comp_name().value == value(long_comp_name().value,['"&amp;D1945&amp;"']).value),true)) for(members('besgcov index'))","#asof",_xll.BQL.Date(#REF!),"#4 = classification_name(bics,4)","#3 = classification_name(bics,3)","#2 = classification_name(bics,2)","#if= "&amp;'[11]Peer Sheet'!$AE$2&amp;"","#Peer = "&amp;'[11]Peer Sheet'!$AE$3&amp;""),G1945)*1,"-")))</f>
        <v>#REF!</v>
      </c>
      <c r="L1945" s="28" t="e">
        <f>IF(#REF!="","",IF(D1945="","",IF(#REF!="Yes",_xll.BQL.Query(#REF!&amp;"get(dropna(matches(groupcut(#S,by=#peer,n=10),long_comp_name().value == value(long_comp_name().value,['"&amp;D1945&amp;"']).value),true)) for(members('besgcov index'))","#asof",_xll.BQL.Date(#REF!),"#4 = classification_name(bics,4)","#3 = classification_name(bics,3)","#2 = classification_name(bics,2)","#if= "&amp;'[11]Peer Sheet'!$AE$2&amp;"","#Peer = "&amp;'[11]Peer Sheet'!$AE$3&amp;""),H1945)))</f>
        <v>#REF!</v>
      </c>
      <c r="M1945" s="28" t="e">
        <f>IF(#REF!="","",IF(D1945="","",IF(#REF!="Yes",_xll.BQL.Query(#REF!&amp;"get(dropna(matches(groupcut(#G,by=#peer,n=10),long_comp_name().value == value(long_comp_name().value,['"&amp;D1945&amp;"']).value),true)) for(members('besgcov index'))","#asof",_xll.BQL.Date(#REF!),"#4 = classification_name(bics,4)","#3 = classification_name(bics,3)","#2 = classification_name(bics,2)","#if= "&amp;'[11]Peer Sheet'!$AE$2&amp;"","#Peer = "&amp;'[11]Peer Sheet'!$AE$3&amp;""),I1945)))</f>
        <v>#REF!</v>
      </c>
    </row>
    <row r="1946" spans="11:13">
      <c r="K1946" s="28" t="e">
        <f>IF(#REF!="","",IF(D1946="","",IFERROR(IF(#REF!="Yes",_xll.BQL.Query(#REF!&amp;"get(dropna(matches(groupcut(#E,by=#peer,n=10),long_comp_name().value == value(long_comp_name().value,['"&amp;D1946&amp;"']).value),true)) for(members('besgcov index'))","#asof",_xll.BQL.Date(#REF!),"#4 = classification_name(bics,4)","#3 = classification_name(bics,3)","#2 = classification_name(bics,2)","#if= "&amp;'[11]Peer Sheet'!$AE$2&amp;"","#Peer = "&amp;'[11]Peer Sheet'!$AE$3&amp;""),G1946)*1,"-")))</f>
        <v>#REF!</v>
      </c>
      <c r="L1946" s="28" t="e">
        <f>IF(#REF!="","",IF(D1946="","",IF(#REF!="Yes",_xll.BQL.Query(#REF!&amp;"get(dropna(matches(groupcut(#S,by=#peer,n=10),long_comp_name().value == value(long_comp_name().value,['"&amp;D1946&amp;"']).value),true)) for(members('besgcov index'))","#asof",_xll.BQL.Date(#REF!),"#4 = classification_name(bics,4)","#3 = classification_name(bics,3)","#2 = classification_name(bics,2)","#if= "&amp;'[11]Peer Sheet'!$AE$2&amp;"","#Peer = "&amp;'[11]Peer Sheet'!$AE$3&amp;""),H1946)))</f>
        <v>#REF!</v>
      </c>
      <c r="M1946" s="28" t="e">
        <f>IF(#REF!="","",IF(D1946="","",IF(#REF!="Yes",_xll.BQL.Query(#REF!&amp;"get(dropna(matches(groupcut(#G,by=#peer,n=10),long_comp_name().value == value(long_comp_name().value,['"&amp;D1946&amp;"']).value),true)) for(members('besgcov index'))","#asof",_xll.BQL.Date(#REF!),"#4 = classification_name(bics,4)","#3 = classification_name(bics,3)","#2 = classification_name(bics,2)","#if= "&amp;'[11]Peer Sheet'!$AE$2&amp;"","#Peer = "&amp;'[11]Peer Sheet'!$AE$3&amp;""),I1946)))</f>
        <v>#REF!</v>
      </c>
    </row>
    <row r="1947" spans="11:13">
      <c r="K1947" s="28" t="e">
        <f>IF(#REF!="","",IF(D1947="","",IFERROR(IF(#REF!="Yes",_xll.BQL.Query(#REF!&amp;"get(dropna(matches(groupcut(#E,by=#peer,n=10),long_comp_name().value == value(long_comp_name().value,['"&amp;D1947&amp;"']).value),true)) for(members('besgcov index'))","#asof",_xll.BQL.Date(#REF!),"#4 = classification_name(bics,4)","#3 = classification_name(bics,3)","#2 = classification_name(bics,2)","#if= "&amp;'[11]Peer Sheet'!$AE$2&amp;"","#Peer = "&amp;'[11]Peer Sheet'!$AE$3&amp;""),G1947)*1,"-")))</f>
        <v>#REF!</v>
      </c>
      <c r="L1947" s="28" t="e">
        <f>IF(#REF!="","",IF(D1947="","",IF(#REF!="Yes",_xll.BQL.Query(#REF!&amp;"get(dropna(matches(groupcut(#S,by=#peer,n=10),long_comp_name().value == value(long_comp_name().value,['"&amp;D1947&amp;"']).value),true)) for(members('besgcov index'))","#asof",_xll.BQL.Date(#REF!),"#4 = classification_name(bics,4)","#3 = classification_name(bics,3)","#2 = classification_name(bics,2)","#if= "&amp;'[11]Peer Sheet'!$AE$2&amp;"","#Peer = "&amp;'[11]Peer Sheet'!$AE$3&amp;""),H1947)))</f>
        <v>#REF!</v>
      </c>
      <c r="M1947" s="28" t="e">
        <f>IF(#REF!="","",IF(D1947="","",IF(#REF!="Yes",_xll.BQL.Query(#REF!&amp;"get(dropna(matches(groupcut(#G,by=#peer,n=10),long_comp_name().value == value(long_comp_name().value,['"&amp;D1947&amp;"']).value),true)) for(members('besgcov index'))","#asof",_xll.BQL.Date(#REF!),"#4 = classification_name(bics,4)","#3 = classification_name(bics,3)","#2 = classification_name(bics,2)","#if= "&amp;'[11]Peer Sheet'!$AE$2&amp;"","#Peer = "&amp;'[11]Peer Sheet'!$AE$3&amp;""),I1947)))</f>
        <v>#REF!</v>
      </c>
    </row>
    <row r="1948" spans="11:13">
      <c r="K1948" s="28" t="e">
        <f>IF(#REF!="","",IF(D1948="","",IFERROR(IF(#REF!="Yes",_xll.BQL.Query(#REF!&amp;"get(dropna(matches(groupcut(#E,by=#peer,n=10),long_comp_name().value == value(long_comp_name().value,['"&amp;D1948&amp;"']).value),true)) for(members('besgcov index'))","#asof",_xll.BQL.Date(#REF!),"#4 = classification_name(bics,4)","#3 = classification_name(bics,3)","#2 = classification_name(bics,2)","#if= "&amp;'[11]Peer Sheet'!$AE$2&amp;"","#Peer = "&amp;'[11]Peer Sheet'!$AE$3&amp;""),G1948)*1,"-")))</f>
        <v>#REF!</v>
      </c>
      <c r="L1948" s="28" t="e">
        <f>IF(#REF!="","",IF(D1948="","",IF(#REF!="Yes",_xll.BQL.Query(#REF!&amp;"get(dropna(matches(groupcut(#S,by=#peer,n=10),long_comp_name().value == value(long_comp_name().value,['"&amp;D1948&amp;"']).value),true)) for(members('besgcov index'))","#asof",_xll.BQL.Date(#REF!),"#4 = classification_name(bics,4)","#3 = classification_name(bics,3)","#2 = classification_name(bics,2)","#if= "&amp;'[11]Peer Sheet'!$AE$2&amp;"","#Peer = "&amp;'[11]Peer Sheet'!$AE$3&amp;""),H1948)))</f>
        <v>#REF!</v>
      </c>
      <c r="M1948" s="28" t="e">
        <f>IF(#REF!="","",IF(D1948="","",IF(#REF!="Yes",_xll.BQL.Query(#REF!&amp;"get(dropna(matches(groupcut(#G,by=#peer,n=10),long_comp_name().value == value(long_comp_name().value,['"&amp;D1948&amp;"']).value),true)) for(members('besgcov index'))","#asof",_xll.BQL.Date(#REF!),"#4 = classification_name(bics,4)","#3 = classification_name(bics,3)","#2 = classification_name(bics,2)","#if= "&amp;'[11]Peer Sheet'!$AE$2&amp;"","#Peer = "&amp;'[11]Peer Sheet'!$AE$3&amp;""),I1948)))</f>
        <v>#REF!</v>
      </c>
    </row>
    <row r="1949" spans="11:13">
      <c r="K1949" s="28" t="e">
        <f>IF(#REF!="","",IF(D1949="","",IFERROR(IF(#REF!="Yes",_xll.BQL.Query(#REF!&amp;"get(dropna(matches(groupcut(#E,by=#peer,n=10),long_comp_name().value == value(long_comp_name().value,['"&amp;D1949&amp;"']).value),true)) for(members('besgcov index'))","#asof",_xll.BQL.Date(#REF!),"#4 = classification_name(bics,4)","#3 = classification_name(bics,3)","#2 = classification_name(bics,2)","#if= "&amp;'[11]Peer Sheet'!$AE$2&amp;"","#Peer = "&amp;'[11]Peer Sheet'!$AE$3&amp;""),G1949)*1,"-")))</f>
        <v>#REF!</v>
      </c>
      <c r="L1949" s="28" t="e">
        <f>IF(#REF!="","",IF(D1949="","",IF(#REF!="Yes",_xll.BQL.Query(#REF!&amp;"get(dropna(matches(groupcut(#S,by=#peer,n=10),long_comp_name().value == value(long_comp_name().value,['"&amp;D1949&amp;"']).value),true)) for(members('besgcov index'))","#asof",_xll.BQL.Date(#REF!),"#4 = classification_name(bics,4)","#3 = classification_name(bics,3)","#2 = classification_name(bics,2)","#if= "&amp;'[11]Peer Sheet'!$AE$2&amp;"","#Peer = "&amp;'[11]Peer Sheet'!$AE$3&amp;""),H1949)))</f>
        <v>#REF!</v>
      </c>
      <c r="M1949" s="28" t="e">
        <f>IF(#REF!="","",IF(D1949="","",IF(#REF!="Yes",_xll.BQL.Query(#REF!&amp;"get(dropna(matches(groupcut(#G,by=#peer,n=10),long_comp_name().value == value(long_comp_name().value,['"&amp;D1949&amp;"']).value),true)) for(members('besgcov index'))","#asof",_xll.BQL.Date(#REF!),"#4 = classification_name(bics,4)","#3 = classification_name(bics,3)","#2 = classification_name(bics,2)","#if= "&amp;'[11]Peer Sheet'!$AE$2&amp;"","#Peer = "&amp;'[11]Peer Sheet'!$AE$3&amp;""),I1949)))</f>
        <v>#REF!</v>
      </c>
    </row>
    <row r="1950" spans="11:13">
      <c r="K1950" s="28" t="e">
        <f>IF(#REF!="","",IF(D1950="","",IFERROR(IF(#REF!="Yes",_xll.BQL.Query(#REF!&amp;"get(dropna(matches(groupcut(#E,by=#peer,n=10),long_comp_name().value == value(long_comp_name().value,['"&amp;D1950&amp;"']).value),true)) for(members('besgcov index'))","#asof",_xll.BQL.Date(#REF!),"#4 = classification_name(bics,4)","#3 = classification_name(bics,3)","#2 = classification_name(bics,2)","#if= "&amp;'[11]Peer Sheet'!$AE$2&amp;"","#Peer = "&amp;'[11]Peer Sheet'!$AE$3&amp;""),G1950)*1,"-")))</f>
        <v>#REF!</v>
      </c>
      <c r="L1950" s="28" t="e">
        <f>IF(#REF!="","",IF(D1950="","",IF(#REF!="Yes",_xll.BQL.Query(#REF!&amp;"get(dropna(matches(groupcut(#S,by=#peer,n=10),long_comp_name().value == value(long_comp_name().value,['"&amp;D1950&amp;"']).value),true)) for(members('besgcov index'))","#asof",_xll.BQL.Date(#REF!),"#4 = classification_name(bics,4)","#3 = classification_name(bics,3)","#2 = classification_name(bics,2)","#if= "&amp;'[11]Peer Sheet'!$AE$2&amp;"","#Peer = "&amp;'[11]Peer Sheet'!$AE$3&amp;""),H1950)))</f>
        <v>#REF!</v>
      </c>
      <c r="M1950" s="28" t="e">
        <f>IF(#REF!="","",IF(D1950="","",IF(#REF!="Yes",_xll.BQL.Query(#REF!&amp;"get(dropna(matches(groupcut(#G,by=#peer,n=10),long_comp_name().value == value(long_comp_name().value,['"&amp;D1950&amp;"']).value),true)) for(members('besgcov index'))","#asof",_xll.BQL.Date(#REF!),"#4 = classification_name(bics,4)","#3 = classification_name(bics,3)","#2 = classification_name(bics,2)","#if= "&amp;'[11]Peer Sheet'!$AE$2&amp;"","#Peer = "&amp;'[11]Peer Sheet'!$AE$3&amp;""),I1950)))</f>
        <v>#REF!</v>
      </c>
    </row>
    <row r="1951" spans="11:13">
      <c r="K1951" s="28" t="e">
        <f>IF(#REF!="","",IF(D1951="","",IFERROR(IF(#REF!="Yes",_xll.BQL.Query(#REF!&amp;"get(dropna(matches(groupcut(#E,by=#peer,n=10),long_comp_name().value == value(long_comp_name().value,['"&amp;D1951&amp;"']).value),true)) for(members('besgcov index'))","#asof",_xll.BQL.Date(#REF!),"#4 = classification_name(bics,4)","#3 = classification_name(bics,3)","#2 = classification_name(bics,2)","#if= "&amp;'[11]Peer Sheet'!$AE$2&amp;"","#Peer = "&amp;'[11]Peer Sheet'!$AE$3&amp;""),G1951)*1,"-")))</f>
        <v>#REF!</v>
      </c>
      <c r="L1951" s="28" t="e">
        <f>IF(#REF!="","",IF(D1951="","",IF(#REF!="Yes",_xll.BQL.Query(#REF!&amp;"get(dropna(matches(groupcut(#S,by=#peer,n=10),long_comp_name().value == value(long_comp_name().value,['"&amp;D1951&amp;"']).value),true)) for(members('besgcov index'))","#asof",_xll.BQL.Date(#REF!),"#4 = classification_name(bics,4)","#3 = classification_name(bics,3)","#2 = classification_name(bics,2)","#if= "&amp;'[11]Peer Sheet'!$AE$2&amp;"","#Peer = "&amp;'[11]Peer Sheet'!$AE$3&amp;""),H1951)))</f>
        <v>#REF!</v>
      </c>
      <c r="M1951" s="28" t="e">
        <f>IF(#REF!="","",IF(D1951="","",IF(#REF!="Yes",_xll.BQL.Query(#REF!&amp;"get(dropna(matches(groupcut(#G,by=#peer,n=10),long_comp_name().value == value(long_comp_name().value,['"&amp;D1951&amp;"']).value),true)) for(members('besgcov index'))","#asof",_xll.BQL.Date(#REF!),"#4 = classification_name(bics,4)","#3 = classification_name(bics,3)","#2 = classification_name(bics,2)","#if= "&amp;'[11]Peer Sheet'!$AE$2&amp;"","#Peer = "&amp;'[11]Peer Sheet'!$AE$3&amp;""),I1951)))</f>
        <v>#REF!</v>
      </c>
    </row>
    <row r="1952" spans="11:13">
      <c r="K1952" s="28" t="e">
        <f>IF(#REF!="","",IF(D1952="","",IFERROR(IF(#REF!="Yes",_xll.BQL.Query(#REF!&amp;"get(dropna(matches(groupcut(#E,by=#peer,n=10),long_comp_name().value == value(long_comp_name().value,['"&amp;D1952&amp;"']).value),true)) for(members('besgcov index'))","#asof",_xll.BQL.Date(#REF!),"#4 = classification_name(bics,4)","#3 = classification_name(bics,3)","#2 = classification_name(bics,2)","#if= "&amp;'[11]Peer Sheet'!$AE$2&amp;"","#Peer = "&amp;'[11]Peer Sheet'!$AE$3&amp;""),G1952)*1,"-")))</f>
        <v>#REF!</v>
      </c>
      <c r="L1952" s="28" t="e">
        <f>IF(#REF!="","",IF(D1952="","",IF(#REF!="Yes",_xll.BQL.Query(#REF!&amp;"get(dropna(matches(groupcut(#S,by=#peer,n=10),long_comp_name().value == value(long_comp_name().value,['"&amp;D1952&amp;"']).value),true)) for(members('besgcov index'))","#asof",_xll.BQL.Date(#REF!),"#4 = classification_name(bics,4)","#3 = classification_name(bics,3)","#2 = classification_name(bics,2)","#if= "&amp;'[11]Peer Sheet'!$AE$2&amp;"","#Peer = "&amp;'[11]Peer Sheet'!$AE$3&amp;""),H1952)))</f>
        <v>#REF!</v>
      </c>
      <c r="M1952" s="28" t="e">
        <f>IF(#REF!="","",IF(D1952="","",IF(#REF!="Yes",_xll.BQL.Query(#REF!&amp;"get(dropna(matches(groupcut(#G,by=#peer,n=10),long_comp_name().value == value(long_comp_name().value,['"&amp;D1952&amp;"']).value),true)) for(members('besgcov index'))","#asof",_xll.BQL.Date(#REF!),"#4 = classification_name(bics,4)","#3 = classification_name(bics,3)","#2 = classification_name(bics,2)","#if= "&amp;'[11]Peer Sheet'!$AE$2&amp;"","#Peer = "&amp;'[11]Peer Sheet'!$AE$3&amp;""),I1952)))</f>
        <v>#REF!</v>
      </c>
    </row>
    <row r="1953" spans="11:13">
      <c r="K1953" s="28" t="e">
        <f>IF(#REF!="","",IF(D1953="","",IFERROR(IF(#REF!="Yes",_xll.BQL.Query(#REF!&amp;"get(dropna(matches(groupcut(#E,by=#peer,n=10),long_comp_name().value == value(long_comp_name().value,['"&amp;D1953&amp;"']).value),true)) for(members('besgcov index'))","#asof",_xll.BQL.Date(#REF!),"#4 = classification_name(bics,4)","#3 = classification_name(bics,3)","#2 = classification_name(bics,2)","#if= "&amp;'[11]Peer Sheet'!$AE$2&amp;"","#Peer = "&amp;'[11]Peer Sheet'!$AE$3&amp;""),G1953)*1,"-")))</f>
        <v>#REF!</v>
      </c>
      <c r="L1953" s="28" t="e">
        <f>IF(#REF!="","",IF(D1953="","",IF(#REF!="Yes",_xll.BQL.Query(#REF!&amp;"get(dropna(matches(groupcut(#S,by=#peer,n=10),long_comp_name().value == value(long_comp_name().value,['"&amp;D1953&amp;"']).value),true)) for(members('besgcov index'))","#asof",_xll.BQL.Date(#REF!),"#4 = classification_name(bics,4)","#3 = classification_name(bics,3)","#2 = classification_name(bics,2)","#if= "&amp;'[11]Peer Sheet'!$AE$2&amp;"","#Peer = "&amp;'[11]Peer Sheet'!$AE$3&amp;""),H1953)))</f>
        <v>#REF!</v>
      </c>
      <c r="M1953" s="28" t="e">
        <f>IF(#REF!="","",IF(D1953="","",IF(#REF!="Yes",_xll.BQL.Query(#REF!&amp;"get(dropna(matches(groupcut(#G,by=#peer,n=10),long_comp_name().value == value(long_comp_name().value,['"&amp;D1953&amp;"']).value),true)) for(members('besgcov index'))","#asof",_xll.BQL.Date(#REF!),"#4 = classification_name(bics,4)","#3 = classification_name(bics,3)","#2 = classification_name(bics,2)","#if= "&amp;'[11]Peer Sheet'!$AE$2&amp;"","#Peer = "&amp;'[11]Peer Sheet'!$AE$3&amp;""),I1953)))</f>
        <v>#REF!</v>
      </c>
    </row>
    <row r="1954" spans="11:13">
      <c r="K1954" s="28" t="e">
        <f>IF(#REF!="","",IF(D1954="","",IFERROR(IF(#REF!="Yes",_xll.BQL.Query(#REF!&amp;"get(dropna(matches(groupcut(#E,by=#peer,n=10),long_comp_name().value == value(long_comp_name().value,['"&amp;D1954&amp;"']).value),true)) for(members('besgcov index'))","#asof",_xll.BQL.Date(#REF!),"#4 = classification_name(bics,4)","#3 = classification_name(bics,3)","#2 = classification_name(bics,2)","#if= "&amp;'[11]Peer Sheet'!$AE$2&amp;"","#Peer = "&amp;'[11]Peer Sheet'!$AE$3&amp;""),G1954)*1,"-")))</f>
        <v>#REF!</v>
      </c>
      <c r="L1954" s="28" t="e">
        <f>IF(#REF!="","",IF(D1954="","",IF(#REF!="Yes",_xll.BQL.Query(#REF!&amp;"get(dropna(matches(groupcut(#S,by=#peer,n=10),long_comp_name().value == value(long_comp_name().value,['"&amp;D1954&amp;"']).value),true)) for(members('besgcov index'))","#asof",_xll.BQL.Date(#REF!),"#4 = classification_name(bics,4)","#3 = classification_name(bics,3)","#2 = classification_name(bics,2)","#if= "&amp;'[11]Peer Sheet'!$AE$2&amp;"","#Peer = "&amp;'[11]Peer Sheet'!$AE$3&amp;""),H1954)))</f>
        <v>#REF!</v>
      </c>
      <c r="M1954" s="28" t="e">
        <f>IF(#REF!="","",IF(D1954="","",IF(#REF!="Yes",_xll.BQL.Query(#REF!&amp;"get(dropna(matches(groupcut(#G,by=#peer,n=10),long_comp_name().value == value(long_comp_name().value,['"&amp;D1954&amp;"']).value),true)) for(members('besgcov index'))","#asof",_xll.BQL.Date(#REF!),"#4 = classification_name(bics,4)","#3 = classification_name(bics,3)","#2 = classification_name(bics,2)","#if= "&amp;'[11]Peer Sheet'!$AE$2&amp;"","#Peer = "&amp;'[11]Peer Sheet'!$AE$3&amp;""),I1954)))</f>
        <v>#REF!</v>
      </c>
    </row>
    <row r="1955" spans="11:13">
      <c r="K1955" s="28" t="e">
        <f>IF(#REF!="","",IF(D1955="","",IFERROR(IF(#REF!="Yes",_xll.BQL.Query(#REF!&amp;"get(dropna(matches(groupcut(#E,by=#peer,n=10),long_comp_name().value == value(long_comp_name().value,['"&amp;D1955&amp;"']).value),true)) for(members('besgcov index'))","#asof",_xll.BQL.Date(#REF!),"#4 = classification_name(bics,4)","#3 = classification_name(bics,3)","#2 = classification_name(bics,2)","#if= "&amp;'[11]Peer Sheet'!$AE$2&amp;"","#Peer = "&amp;'[11]Peer Sheet'!$AE$3&amp;""),G1955)*1,"-")))</f>
        <v>#REF!</v>
      </c>
      <c r="L1955" s="28" t="e">
        <f>IF(#REF!="","",IF(D1955="","",IF(#REF!="Yes",_xll.BQL.Query(#REF!&amp;"get(dropna(matches(groupcut(#S,by=#peer,n=10),long_comp_name().value == value(long_comp_name().value,['"&amp;D1955&amp;"']).value),true)) for(members('besgcov index'))","#asof",_xll.BQL.Date(#REF!),"#4 = classification_name(bics,4)","#3 = classification_name(bics,3)","#2 = classification_name(bics,2)","#if= "&amp;'[11]Peer Sheet'!$AE$2&amp;"","#Peer = "&amp;'[11]Peer Sheet'!$AE$3&amp;""),H1955)))</f>
        <v>#REF!</v>
      </c>
      <c r="M1955" s="28" t="e">
        <f>IF(#REF!="","",IF(D1955="","",IF(#REF!="Yes",_xll.BQL.Query(#REF!&amp;"get(dropna(matches(groupcut(#G,by=#peer,n=10),long_comp_name().value == value(long_comp_name().value,['"&amp;D1955&amp;"']).value),true)) for(members('besgcov index'))","#asof",_xll.BQL.Date(#REF!),"#4 = classification_name(bics,4)","#3 = classification_name(bics,3)","#2 = classification_name(bics,2)","#if= "&amp;'[11]Peer Sheet'!$AE$2&amp;"","#Peer = "&amp;'[11]Peer Sheet'!$AE$3&amp;""),I1955)))</f>
        <v>#REF!</v>
      </c>
    </row>
    <row r="1956" spans="11:13">
      <c r="K1956" s="28" t="e">
        <f>IF(#REF!="","",IF(D1956="","",IFERROR(IF(#REF!="Yes",_xll.BQL.Query(#REF!&amp;"get(dropna(matches(groupcut(#E,by=#peer,n=10),long_comp_name().value == value(long_comp_name().value,['"&amp;D1956&amp;"']).value),true)) for(members('besgcov index'))","#asof",_xll.BQL.Date(#REF!),"#4 = classification_name(bics,4)","#3 = classification_name(bics,3)","#2 = classification_name(bics,2)","#if= "&amp;'[11]Peer Sheet'!$AE$2&amp;"","#Peer = "&amp;'[11]Peer Sheet'!$AE$3&amp;""),G1956)*1,"-")))</f>
        <v>#REF!</v>
      </c>
      <c r="L1956" s="28" t="e">
        <f>IF(#REF!="","",IF(D1956="","",IF(#REF!="Yes",_xll.BQL.Query(#REF!&amp;"get(dropna(matches(groupcut(#S,by=#peer,n=10),long_comp_name().value == value(long_comp_name().value,['"&amp;D1956&amp;"']).value),true)) for(members('besgcov index'))","#asof",_xll.BQL.Date(#REF!),"#4 = classification_name(bics,4)","#3 = classification_name(bics,3)","#2 = classification_name(bics,2)","#if= "&amp;'[11]Peer Sheet'!$AE$2&amp;"","#Peer = "&amp;'[11]Peer Sheet'!$AE$3&amp;""),H1956)))</f>
        <v>#REF!</v>
      </c>
      <c r="M1956" s="28" t="e">
        <f>IF(#REF!="","",IF(D1956="","",IF(#REF!="Yes",_xll.BQL.Query(#REF!&amp;"get(dropna(matches(groupcut(#G,by=#peer,n=10),long_comp_name().value == value(long_comp_name().value,['"&amp;D1956&amp;"']).value),true)) for(members('besgcov index'))","#asof",_xll.BQL.Date(#REF!),"#4 = classification_name(bics,4)","#3 = classification_name(bics,3)","#2 = classification_name(bics,2)","#if= "&amp;'[11]Peer Sheet'!$AE$2&amp;"","#Peer = "&amp;'[11]Peer Sheet'!$AE$3&amp;""),I1956)))</f>
        <v>#REF!</v>
      </c>
    </row>
    <row r="1957" spans="11:13">
      <c r="K1957" s="28" t="e">
        <f>IF(#REF!="","",IF(D1957="","",IFERROR(IF(#REF!="Yes",_xll.BQL.Query(#REF!&amp;"get(dropna(matches(groupcut(#E,by=#peer,n=10),long_comp_name().value == value(long_comp_name().value,['"&amp;D1957&amp;"']).value),true)) for(members('besgcov index'))","#asof",_xll.BQL.Date(#REF!),"#4 = classification_name(bics,4)","#3 = classification_name(bics,3)","#2 = classification_name(bics,2)","#if= "&amp;'[11]Peer Sheet'!$AE$2&amp;"","#Peer = "&amp;'[11]Peer Sheet'!$AE$3&amp;""),G1957)*1,"-")))</f>
        <v>#REF!</v>
      </c>
      <c r="L1957" s="28" t="e">
        <f>IF(#REF!="","",IF(D1957="","",IF(#REF!="Yes",_xll.BQL.Query(#REF!&amp;"get(dropna(matches(groupcut(#S,by=#peer,n=10),long_comp_name().value == value(long_comp_name().value,['"&amp;D1957&amp;"']).value),true)) for(members('besgcov index'))","#asof",_xll.BQL.Date(#REF!),"#4 = classification_name(bics,4)","#3 = classification_name(bics,3)","#2 = classification_name(bics,2)","#if= "&amp;'[11]Peer Sheet'!$AE$2&amp;"","#Peer = "&amp;'[11]Peer Sheet'!$AE$3&amp;""),H1957)))</f>
        <v>#REF!</v>
      </c>
      <c r="M1957" s="28" t="e">
        <f>IF(#REF!="","",IF(D1957="","",IF(#REF!="Yes",_xll.BQL.Query(#REF!&amp;"get(dropna(matches(groupcut(#G,by=#peer,n=10),long_comp_name().value == value(long_comp_name().value,['"&amp;D1957&amp;"']).value),true)) for(members('besgcov index'))","#asof",_xll.BQL.Date(#REF!),"#4 = classification_name(bics,4)","#3 = classification_name(bics,3)","#2 = classification_name(bics,2)","#if= "&amp;'[11]Peer Sheet'!$AE$2&amp;"","#Peer = "&amp;'[11]Peer Sheet'!$AE$3&amp;""),I1957)))</f>
        <v>#REF!</v>
      </c>
    </row>
    <row r="1958" spans="11:13">
      <c r="K1958" s="28" t="e">
        <f>IF(#REF!="","",IF(D1958="","",IFERROR(IF(#REF!="Yes",_xll.BQL.Query(#REF!&amp;"get(dropna(matches(groupcut(#E,by=#peer,n=10),long_comp_name().value == value(long_comp_name().value,['"&amp;D1958&amp;"']).value),true)) for(members('besgcov index'))","#asof",_xll.BQL.Date(#REF!),"#4 = classification_name(bics,4)","#3 = classification_name(bics,3)","#2 = classification_name(bics,2)","#if= "&amp;'[11]Peer Sheet'!$AE$2&amp;"","#Peer = "&amp;'[11]Peer Sheet'!$AE$3&amp;""),G1958)*1,"-")))</f>
        <v>#REF!</v>
      </c>
      <c r="L1958" s="28" t="e">
        <f>IF(#REF!="","",IF(D1958="","",IF(#REF!="Yes",_xll.BQL.Query(#REF!&amp;"get(dropna(matches(groupcut(#S,by=#peer,n=10),long_comp_name().value == value(long_comp_name().value,['"&amp;D1958&amp;"']).value),true)) for(members('besgcov index'))","#asof",_xll.BQL.Date(#REF!),"#4 = classification_name(bics,4)","#3 = classification_name(bics,3)","#2 = classification_name(bics,2)","#if= "&amp;'[11]Peer Sheet'!$AE$2&amp;"","#Peer = "&amp;'[11]Peer Sheet'!$AE$3&amp;""),H1958)))</f>
        <v>#REF!</v>
      </c>
      <c r="M1958" s="28" t="e">
        <f>IF(#REF!="","",IF(D1958="","",IF(#REF!="Yes",_xll.BQL.Query(#REF!&amp;"get(dropna(matches(groupcut(#G,by=#peer,n=10),long_comp_name().value == value(long_comp_name().value,['"&amp;D1958&amp;"']).value),true)) for(members('besgcov index'))","#asof",_xll.BQL.Date(#REF!),"#4 = classification_name(bics,4)","#3 = classification_name(bics,3)","#2 = classification_name(bics,2)","#if= "&amp;'[11]Peer Sheet'!$AE$2&amp;"","#Peer = "&amp;'[11]Peer Sheet'!$AE$3&amp;""),I1958)))</f>
        <v>#REF!</v>
      </c>
    </row>
    <row r="1959" spans="11:13">
      <c r="K1959" s="28" t="e">
        <f>IF(#REF!="","",IF(D1959="","",IFERROR(IF(#REF!="Yes",_xll.BQL.Query(#REF!&amp;"get(dropna(matches(groupcut(#E,by=#peer,n=10),long_comp_name().value == value(long_comp_name().value,['"&amp;D1959&amp;"']).value),true)) for(members('besgcov index'))","#asof",_xll.BQL.Date(#REF!),"#4 = classification_name(bics,4)","#3 = classification_name(bics,3)","#2 = classification_name(bics,2)","#if= "&amp;'[11]Peer Sheet'!$AE$2&amp;"","#Peer = "&amp;'[11]Peer Sheet'!$AE$3&amp;""),G1959)*1,"-")))</f>
        <v>#REF!</v>
      </c>
      <c r="L1959" s="28" t="e">
        <f>IF(#REF!="","",IF(D1959="","",IF(#REF!="Yes",_xll.BQL.Query(#REF!&amp;"get(dropna(matches(groupcut(#S,by=#peer,n=10),long_comp_name().value == value(long_comp_name().value,['"&amp;D1959&amp;"']).value),true)) for(members('besgcov index'))","#asof",_xll.BQL.Date(#REF!),"#4 = classification_name(bics,4)","#3 = classification_name(bics,3)","#2 = classification_name(bics,2)","#if= "&amp;'[11]Peer Sheet'!$AE$2&amp;"","#Peer = "&amp;'[11]Peer Sheet'!$AE$3&amp;""),H1959)))</f>
        <v>#REF!</v>
      </c>
      <c r="M1959" s="28" t="e">
        <f>IF(#REF!="","",IF(D1959="","",IF(#REF!="Yes",_xll.BQL.Query(#REF!&amp;"get(dropna(matches(groupcut(#G,by=#peer,n=10),long_comp_name().value == value(long_comp_name().value,['"&amp;D1959&amp;"']).value),true)) for(members('besgcov index'))","#asof",_xll.BQL.Date(#REF!),"#4 = classification_name(bics,4)","#3 = classification_name(bics,3)","#2 = classification_name(bics,2)","#if= "&amp;'[11]Peer Sheet'!$AE$2&amp;"","#Peer = "&amp;'[11]Peer Sheet'!$AE$3&amp;""),I1959)))</f>
        <v>#REF!</v>
      </c>
    </row>
    <row r="1960" spans="11:13">
      <c r="K1960" s="28" t="e">
        <f>IF(#REF!="","",IF(D1960="","",IFERROR(IF(#REF!="Yes",_xll.BQL.Query(#REF!&amp;"get(dropna(matches(groupcut(#E,by=#peer,n=10),long_comp_name().value == value(long_comp_name().value,['"&amp;D1960&amp;"']).value),true)) for(members('besgcov index'))","#asof",_xll.BQL.Date(#REF!),"#4 = classification_name(bics,4)","#3 = classification_name(bics,3)","#2 = classification_name(bics,2)","#if= "&amp;'[11]Peer Sheet'!$AE$2&amp;"","#Peer = "&amp;'[11]Peer Sheet'!$AE$3&amp;""),G1960)*1,"-")))</f>
        <v>#REF!</v>
      </c>
      <c r="L1960" s="28" t="e">
        <f>IF(#REF!="","",IF(D1960="","",IF(#REF!="Yes",_xll.BQL.Query(#REF!&amp;"get(dropna(matches(groupcut(#S,by=#peer,n=10),long_comp_name().value == value(long_comp_name().value,['"&amp;D1960&amp;"']).value),true)) for(members('besgcov index'))","#asof",_xll.BQL.Date(#REF!),"#4 = classification_name(bics,4)","#3 = classification_name(bics,3)","#2 = classification_name(bics,2)","#if= "&amp;'[11]Peer Sheet'!$AE$2&amp;"","#Peer = "&amp;'[11]Peer Sheet'!$AE$3&amp;""),H1960)))</f>
        <v>#REF!</v>
      </c>
      <c r="M1960" s="28" t="e">
        <f>IF(#REF!="","",IF(D1960="","",IF(#REF!="Yes",_xll.BQL.Query(#REF!&amp;"get(dropna(matches(groupcut(#G,by=#peer,n=10),long_comp_name().value == value(long_comp_name().value,['"&amp;D1960&amp;"']).value),true)) for(members('besgcov index'))","#asof",_xll.BQL.Date(#REF!),"#4 = classification_name(bics,4)","#3 = classification_name(bics,3)","#2 = classification_name(bics,2)","#if= "&amp;'[11]Peer Sheet'!$AE$2&amp;"","#Peer = "&amp;'[11]Peer Sheet'!$AE$3&amp;""),I1960)))</f>
        <v>#REF!</v>
      </c>
    </row>
    <row r="1961" spans="11:13">
      <c r="K1961" s="28" t="e">
        <f>IF(#REF!="","",IF(D1961="","",IFERROR(IF(#REF!="Yes",_xll.BQL.Query(#REF!&amp;"get(dropna(matches(groupcut(#E,by=#peer,n=10),long_comp_name().value == value(long_comp_name().value,['"&amp;D1961&amp;"']).value),true)) for(members('besgcov index'))","#asof",_xll.BQL.Date(#REF!),"#4 = classification_name(bics,4)","#3 = classification_name(bics,3)","#2 = classification_name(bics,2)","#if= "&amp;'[11]Peer Sheet'!$AE$2&amp;"","#Peer = "&amp;'[11]Peer Sheet'!$AE$3&amp;""),G1961)*1,"-")))</f>
        <v>#REF!</v>
      </c>
      <c r="L1961" s="28" t="e">
        <f>IF(#REF!="","",IF(D1961="","",IF(#REF!="Yes",_xll.BQL.Query(#REF!&amp;"get(dropna(matches(groupcut(#S,by=#peer,n=10),long_comp_name().value == value(long_comp_name().value,['"&amp;D1961&amp;"']).value),true)) for(members('besgcov index'))","#asof",_xll.BQL.Date(#REF!),"#4 = classification_name(bics,4)","#3 = classification_name(bics,3)","#2 = classification_name(bics,2)","#if= "&amp;'[11]Peer Sheet'!$AE$2&amp;"","#Peer = "&amp;'[11]Peer Sheet'!$AE$3&amp;""),H1961)))</f>
        <v>#REF!</v>
      </c>
      <c r="M1961" s="28" t="e">
        <f>IF(#REF!="","",IF(D1961="","",IF(#REF!="Yes",_xll.BQL.Query(#REF!&amp;"get(dropna(matches(groupcut(#G,by=#peer,n=10),long_comp_name().value == value(long_comp_name().value,['"&amp;D1961&amp;"']).value),true)) for(members('besgcov index'))","#asof",_xll.BQL.Date(#REF!),"#4 = classification_name(bics,4)","#3 = classification_name(bics,3)","#2 = classification_name(bics,2)","#if= "&amp;'[11]Peer Sheet'!$AE$2&amp;"","#Peer = "&amp;'[11]Peer Sheet'!$AE$3&amp;""),I1961)))</f>
        <v>#REF!</v>
      </c>
    </row>
    <row r="1962" spans="11:13">
      <c r="K1962" s="28" t="e">
        <f>IF(#REF!="","",IF(D1962="","",IFERROR(IF(#REF!="Yes",_xll.BQL.Query(#REF!&amp;"get(dropna(matches(groupcut(#E,by=#peer,n=10),long_comp_name().value == value(long_comp_name().value,['"&amp;D1962&amp;"']).value),true)) for(members('besgcov index'))","#asof",_xll.BQL.Date(#REF!),"#4 = classification_name(bics,4)","#3 = classification_name(bics,3)","#2 = classification_name(bics,2)","#if= "&amp;'[11]Peer Sheet'!$AE$2&amp;"","#Peer = "&amp;'[11]Peer Sheet'!$AE$3&amp;""),G1962)*1,"-")))</f>
        <v>#REF!</v>
      </c>
      <c r="L1962" s="28" t="e">
        <f>IF(#REF!="","",IF(D1962="","",IF(#REF!="Yes",_xll.BQL.Query(#REF!&amp;"get(dropna(matches(groupcut(#S,by=#peer,n=10),long_comp_name().value == value(long_comp_name().value,['"&amp;D1962&amp;"']).value),true)) for(members('besgcov index'))","#asof",_xll.BQL.Date(#REF!),"#4 = classification_name(bics,4)","#3 = classification_name(bics,3)","#2 = classification_name(bics,2)","#if= "&amp;'[11]Peer Sheet'!$AE$2&amp;"","#Peer = "&amp;'[11]Peer Sheet'!$AE$3&amp;""),H1962)))</f>
        <v>#REF!</v>
      </c>
      <c r="M1962" s="28" t="e">
        <f>IF(#REF!="","",IF(D1962="","",IF(#REF!="Yes",_xll.BQL.Query(#REF!&amp;"get(dropna(matches(groupcut(#G,by=#peer,n=10),long_comp_name().value == value(long_comp_name().value,['"&amp;D1962&amp;"']).value),true)) for(members('besgcov index'))","#asof",_xll.BQL.Date(#REF!),"#4 = classification_name(bics,4)","#3 = classification_name(bics,3)","#2 = classification_name(bics,2)","#if= "&amp;'[11]Peer Sheet'!$AE$2&amp;"","#Peer = "&amp;'[11]Peer Sheet'!$AE$3&amp;""),I1962)))</f>
        <v>#REF!</v>
      </c>
    </row>
    <row r="1963" spans="11:13">
      <c r="K1963" s="28" t="e">
        <f>IF(#REF!="","",IF(D1963="","",IFERROR(IF(#REF!="Yes",_xll.BQL.Query(#REF!&amp;"get(dropna(matches(groupcut(#E,by=#peer,n=10),long_comp_name().value == value(long_comp_name().value,['"&amp;D1963&amp;"']).value),true)) for(members('besgcov index'))","#asof",_xll.BQL.Date(#REF!),"#4 = classification_name(bics,4)","#3 = classification_name(bics,3)","#2 = classification_name(bics,2)","#if= "&amp;'[11]Peer Sheet'!$AE$2&amp;"","#Peer = "&amp;'[11]Peer Sheet'!$AE$3&amp;""),G1963)*1,"-")))</f>
        <v>#REF!</v>
      </c>
      <c r="L1963" s="28" t="e">
        <f>IF(#REF!="","",IF(D1963="","",IF(#REF!="Yes",_xll.BQL.Query(#REF!&amp;"get(dropna(matches(groupcut(#S,by=#peer,n=10),long_comp_name().value == value(long_comp_name().value,['"&amp;D1963&amp;"']).value),true)) for(members('besgcov index'))","#asof",_xll.BQL.Date(#REF!),"#4 = classification_name(bics,4)","#3 = classification_name(bics,3)","#2 = classification_name(bics,2)","#if= "&amp;'[11]Peer Sheet'!$AE$2&amp;"","#Peer = "&amp;'[11]Peer Sheet'!$AE$3&amp;""),H1963)))</f>
        <v>#REF!</v>
      </c>
      <c r="M1963" s="28" t="e">
        <f>IF(#REF!="","",IF(D1963="","",IF(#REF!="Yes",_xll.BQL.Query(#REF!&amp;"get(dropna(matches(groupcut(#G,by=#peer,n=10),long_comp_name().value == value(long_comp_name().value,['"&amp;D1963&amp;"']).value),true)) for(members('besgcov index'))","#asof",_xll.BQL.Date(#REF!),"#4 = classification_name(bics,4)","#3 = classification_name(bics,3)","#2 = classification_name(bics,2)","#if= "&amp;'[11]Peer Sheet'!$AE$2&amp;"","#Peer = "&amp;'[11]Peer Sheet'!$AE$3&amp;""),I1963)))</f>
        <v>#REF!</v>
      </c>
    </row>
    <row r="1964" spans="11:13">
      <c r="K1964" s="28" t="e">
        <f>IF(#REF!="","",IF(D1964="","",IFERROR(IF(#REF!="Yes",_xll.BQL.Query(#REF!&amp;"get(dropna(matches(groupcut(#E,by=#peer,n=10),long_comp_name().value == value(long_comp_name().value,['"&amp;D1964&amp;"']).value),true)) for(members('besgcov index'))","#asof",_xll.BQL.Date(#REF!),"#4 = classification_name(bics,4)","#3 = classification_name(bics,3)","#2 = classification_name(bics,2)","#if= "&amp;'[11]Peer Sheet'!$AE$2&amp;"","#Peer = "&amp;'[11]Peer Sheet'!$AE$3&amp;""),G1964)*1,"-")))</f>
        <v>#REF!</v>
      </c>
      <c r="L1964" s="28" t="e">
        <f>IF(#REF!="","",IF(D1964="","",IF(#REF!="Yes",_xll.BQL.Query(#REF!&amp;"get(dropna(matches(groupcut(#S,by=#peer,n=10),long_comp_name().value == value(long_comp_name().value,['"&amp;D1964&amp;"']).value),true)) for(members('besgcov index'))","#asof",_xll.BQL.Date(#REF!),"#4 = classification_name(bics,4)","#3 = classification_name(bics,3)","#2 = classification_name(bics,2)","#if= "&amp;'[11]Peer Sheet'!$AE$2&amp;"","#Peer = "&amp;'[11]Peer Sheet'!$AE$3&amp;""),H1964)))</f>
        <v>#REF!</v>
      </c>
      <c r="M1964" s="28" t="e">
        <f>IF(#REF!="","",IF(D1964="","",IF(#REF!="Yes",_xll.BQL.Query(#REF!&amp;"get(dropna(matches(groupcut(#G,by=#peer,n=10),long_comp_name().value == value(long_comp_name().value,['"&amp;D1964&amp;"']).value),true)) for(members('besgcov index'))","#asof",_xll.BQL.Date(#REF!),"#4 = classification_name(bics,4)","#3 = classification_name(bics,3)","#2 = classification_name(bics,2)","#if= "&amp;'[11]Peer Sheet'!$AE$2&amp;"","#Peer = "&amp;'[11]Peer Sheet'!$AE$3&amp;""),I1964)))</f>
        <v>#REF!</v>
      </c>
    </row>
    <row r="1965" spans="11:13">
      <c r="K1965" s="28" t="e">
        <f>IF(#REF!="","",IF(D1965="","",IFERROR(IF(#REF!="Yes",_xll.BQL.Query(#REF!&amp;"get(dropna(matches(groupcut(#E,by=#peer,n=10),long_comp_name().value == value(long_comp_name().value,['"&amp;D1965&amp;"']).value),true)) for(members('besgcov index'))","#asof",_xll.BQL.Date(#REF!),"#4 = classification_name(bics,4)","#3 = classification_name(bics,3)","#2 = classification_name(bics,2)","#if= "&amp;'[11]Peer Sheet'!$AE$2&amp;"","#Peer = "&amp;'[11]Peer Sheet'!$AE$3&amp;""),G1965)*1,"-")))</f>
        <v>#REF!</v>
      </c>
      <c r="L1965" s="28" t="e">
        <f>IF(#REF!="","",IF(D1965="","",IF(#REF!="Yes",_xll.BQL.Query(#REF!&amp;"get(dropna(matches(groupcut(#S,by=#peer,n=10),long_comp_name().value == value(long_comp_name().value,['"&amp;D1965&amp;"']).value),true)) for(members('besgcov index'))","#asof",_xll.BQL.Date(#REF!),"#4 = classification_name(bics,4)","#3 = classification_name(bics,3)","#2 = classification_name(bics,2)","#if= "&amp;'[11]Peer Sheet'!$AE$2&amp;"","#Peer = "&amp;'[11]Peer Sheet'!$AE$3&amp;""),H1965)))</f>
        <v>#REF!</v>
      </c>
      <c r="M1965" s="28" t="e">
        <f>IF(#REF!="","",IF(D1965="","",IF(#REF!="Yes",_xll.BQL.Query(#REF!&amp;"get(dropna(matches(groupcut(#G,by=#peer,n=10),long_comp_name().value == value(long_comp_name().value,['"&amp;D1965&amp;"']).value),true)) for(members('besgcov index'))","#asof",_xll.BQL.Date(#REF!),"#4 = classification_name(bics,4)","#3 = classification_name(bics,3)","#2 = classification_name(bics,2)","#if= "&amp;'[11]Peer Sheet'!$AE$2&amp;"","#Peer = "&amp;'[11]Peer Sheet'!$AE$3&amp;""),I1965)))</f>
        <v>#REF!</v>
      </c>
    </row>
    <row r="1966" spans="11:13">
      <c r="K1966" s="28" t="e">
        <f>IF(#REF!="","",IF(D1966="","",IFERROR(IF(#REF!="Yes",_xll.BQL.Query(#REF!&amp;"get(dropna(matches(groupcut(#E,by=#peer,n=10),long_comp_name().value == value(long_comp_name().value,['"&amp;D1966&amp;"']).value),true)) for(members('besgcov index'))","#asof",_xll.BQL.Date(#REF!),"#4 = classification_name(bics,4)","#3 = classification_name(bics,3)","#2 = classification_name(bics,2)","#if= "&amp;'[11]Peer Sheet'!$AE$2&amp;"","#Peer = "&amp;'[11]Peer Sheet'!$AE$3&amp;""),G1966)*1,"-")))</f>
        <v>#REF!</v>
      </c>
      <c r="L1966" s="28" t="e">
        <f>IF(#REF!="","",IF(D1966="","",IF(#REF!="Yes",_xll.BQL.Query(#REF!&amp;"get(dropna(matches(groupcut(#S,by=#peer,n=10),long_comp_name().value == value(long_comp_name().value,['"&amp;D1966&amp;"']).value),true)) for(members('besgcov index'))","#asof",_xll.BQL.Date(#REF!),"#4 = classification_name(bics,4)","#3 = classification_name(bics,3)","#2 = classification_name(bics,2)","#if= "&amp;'[11]Peer Sheet'!$AE$2&amp;"","#Peer = "&amp;'[11]Peer Sheet'!$AE$3&amp;""),H1966)))</f>
        <v>#REF!</v>
      </c>
      <c r="M1966" s="28" t="e">
        <f>IF(#REF!="","",IF(D1966="","",IF(#REF!="Yes",_xll.BQL.Query(#REF!&amp;"get(dropna(matches(groupcut(#G,by=#peer,n=10),long_comp_name().value == value(long_comp_name().value,['"&amp;D1966&amp;"']).value),true)) for(members('besgcov index'))","#asof",_xll.BQL.Date(#REF!),"#4 = classification_name(bics,4)","#3 = classification_name(bics,3)","#2 = classification_name(bics,2)","#if= "&amp;'[11]Peer Sheet'!$AE$2&amp;"","#Peer = "&amp;'[11]Peer Sheet'!$AE$3&amp;""),I1966)))</f>
        <v>#REF!</v>
      </c>
    </row>
    <row r="1967" spans="11:13">
      <c r="K1967" s="28" t="e">
        <f>IF(#REF!="","",IF(D1967="","",IFERROR(IF(#REF!="Yes",_xll.BQL.Query(#REF!&amp;"get(dropna(matches(groupcut(#E,by=#peer,n=10),long_comp_name().value == value(long_comp_name().value,['"&amp;D1967&amp;"']).value),true)) for(members('besgcov index'))","#asof",_xll.BQL.Date(#REF!),"#4 = classification_name(bics,4)","#3 = classification_name(bics,3)","#2 = classification_name(bics,2)","#if= "&amp;'[11]Peer Sheet'!$AE$2&amp;"","#Peer = "&amp;'[11]Peer Sheet'!$AE$3&amp;""),G1967)*1,"-")))</f>
        <v>#REF!</v>
      </c>
      <c r="L1967" s="28" t="e">
        <f>IF(#REF!="","",IF(D1967="","",IF(#REF!="Yes",_xll.BQL.Query(#REF!&amp;"get(dropna(matches(groupcut(#S,by=#peer,n=10),long_comp_name().value == value(long_comp_name().value,['"&amp;D1967&amp;"']).value),true)) for(members('besgcov index'))","#asof",_xll.BQL.Date(#REF!),"#4 = classification_name(bics,4)","#3 = classification_name(bics,3)","#2 = classification_name(bics,2)","#if= "&amp;'[11]Peer Sheet'!$AE$2&amp;"","#Peer = "&amp;'[11]Peer Sheet'!$AE$3&amp;""),H1967)))</f>
        <v>#REF!</v>
      </c>
      <c r="M1967" s="28" t="e">
        <f>IF(#REF!="","",IF(D1967="","",IF(#REF!="Yes",_xll.BQL.Query(#REF!&amp;"get(dropna(matches(groupcut(#G,by=#peer,n=10),long_comp_name().value == value(long_comp_name().value,['"&amp;D1967&amp;"']).value),true)) for(members('besgcov index'))","#asof",_xll.BQL.Date(#REF!),"#4 = classification_name(bics,4)","#3 = classification_name(bics,3)","#2 = classification_name(bics,2)","#if= "&amp;'[11]Peer Sheet'!$AE$2&amp;"","#Peer = "&amp;'[11]Peer Sheet'!$AE$3&amp;""),I1967)))</f>
        <v>#REF!</v>
      </c>
    </row>
    <row r="1968" spans="11:13">
      <c r="K1968" s="28" t="e">
        <f>IF(#REF!="","",IF(D1968="","",IFERROR(IF(#REF!="Yes",_xll.BQL.Query(#REF!&amp;"get(dropna(matches(groupcut(#E,by=#peer,n=10),long_comp_name().value == value(long_comp_name().value,['"&amp;D1968&amp;"']).value),true)) for(members('besgcov index'))","#asof",_xll.BQL.Date(#REF!),"#4 = classification_name(bics,4)","#3 = classification_name(bics,3)","#2 = classification_name(bics,2)","#if= "&amp;'[11]Peer Sheet'!$AE$2&amp;"","#Peer = "&amp;'[11]Peer Sheet'!$AE$3&amp;""),G1968)*1,"-")))</f>
        <v>#REF!</v>
      </c>
      <c r="L1968" s="28" t="e">
        <f>IF(#REF!="","",IF(D1968="","",IF(#REF!="Yes",_xll.BQL.Query(#REF!&amp;"get(dropna(matches(groupcut(#S,by=#peer,n=10),long_comp_name().value == value(long_comp_name().value,['"&amp;D1968&amp;"']).value),true)) for(members('besgcov index'))","#asof",_xll.BQL.Date(#REF!),"#4 = classification_name(bics,4)","#3 = classification_name(bics,3)","#2 = classification_name(bics,2)","#if= "&amp;'[11]Peer Sheet'!$AE$2&amp;"","#Peer = "&amp;'[11]Peer Sheet'!$AE$3&amp;""),H1968)))</f>
        <v>#REF!</v>
      </c>
      <c r="M1968" s="28" t="e">
        <f>IF(#REF!="","",IF(D1968="","",IF(#REF!="Yes",_xll.BQL.Query(#REF!&amp;"get(dropna(matches(groupcut(#G,by=#peer,n=10),long_comp_name().value == value(long_comp_name().value,['"&amp;D1968&amp;"']).value),true)) for(members('besgcov index'))","#asof",_xll.BQL.Date(#REF!),"#4 = classification_name(bics,4)","#3 = classification_name(bics,3)","#2 = classification_name(bics,2)","#if= "&amp;'[11]Peer Sheet'!$AE$2&amp;"","#Peer = "&amp;'[11]Peer Sheet'!$AE$3&amp;""),I1968)))</f>
        <v>#REF!</v>
      </c>
    </row>
    <row r="1969" spans="11:13">
      <c r="K1969" s="28" t="e">
        <f>IF(#REF!="","",IF(D1969="","",IFERROR(IF(#REF!="Yes",_xll.BQL.Query(#REF!&amp;"get(dropna(matches(groupcut(#E,by=#peer,n=10),long_comp_name().value == value(long_comp_name().value,['"&amp;D1969&amp;"']).value),true)) for(members('besgcov index'))","#asof",_xll.BQL.Date(#REF!),"#4 = classification_name(bics,4)","#3 = classification_name(bics,3)","#2 = classification_name(bics,2)","#if= "&amp;'[11]Peer Sheet'!$AE$2&amp;"","#Peer = "&amp;'[11]Peer Sheet'!$AE$3&amp;""),G1969)*1,"-")))</f>
        <v>#REF!</v>
      </c>
      <c r="L1969" s="28" t="e">
        <f>IF(#REF!="","",IF(D1969="","",IF(#REF!="Yes",_xll.BQL.Query(#REF!&amp;"get(dropna(matches(groupcut(#S,by=#peer,n=10),long_comp_name().value == value(long_comp_name().value,['"&amp;D1969&amp;"']).value),true)) for(members('besgcov index'))","#asof",_xll.BQL.Date(#REF!),"#4 = classification_name(bics,4)","#3 = classification_name(bics,3)","#2 = classification_name(bics,2)","#if= "&amp;'[11]Peer Sheet'!$AE$2&amp;"","#Peer = "&amp;'[11]Peer Sheet'!$AE$3&amp;""),H1969)))</f>
        <v>#REF!</v>
      </c>
      <c r="M1969" s="28" t="e">
        <f>IF(#REF!="","",IF(D1969="","",IF(#REF!="Yes",_xll.BQL.Query(#REF!&amp;"get(dropna(matches(groupcut(#G,by=#peer,n=10),long_comp_name().value == value(long_comp_name().value,['"&amp;D1969&amp;"']).value),true)) for(members('besgcov index'))","#asof",_xll.BQL.Date(#REF!),"#4 = classification_name(bics,4)","#3 = classification_name(bics,3)","#2 = classification_name(bics,2)","#if= "&amp;'[11]Peer Sheet'!$AE$2&amp;"","#Peer = "&amp;'[11]Peer Sheet'!$AE$3&amp;""),I1969)))</f>
        <v>#REF!</v>
      </c>
    </row>
    <row r="1970" spans="11:13">
      <c r="K1970" s="28" t="e">
        <f>IF(#REF!="","",IF(D1970="","",IFERROR(IF(#REF!="Yes",_xll.BQL.Query(#REF!&amp;"get(dropna(matches(groupcut(#E,by=#peer,n=10),long_comp_name().value == value(long_comp_name().value,['"&amp;D1970&amp;"']).value),true)) for(members('besgcov index'))","#asof",_xll.BQL.Date(#REF!),"#4 = classification_name(bics,4)","#3 = classification_name(bics,3)","#2 = classification_name(bics,2)","#if= "&amp;'[11]Peer Sheet'!$AE$2&amp;"","#Peer = "&amp;'[11]Peer Sheet'!$AE$3&amp;""),G1970)*1,"-")))</f>
        <v>#REF!</v>
      </c>
      <c r="L1970" s="28" t="e">
        <f>IF(#REF!="","",IF(D1970="","",IF(#REF!="Yes",_xll.BQL.Query(#REF!&amp;"get(dropna(matches(groupcut(#S,by=#peer,n=10),long_comp_name().value == value(long_comp_name().value,['"&amp;D1970&amp;"']).value),true)) for(members('besgcov index'))","#asof",_xll.BQL.Date(#REF!),"#4 = classification_name(bics,4)","#3 = classification_name(bics,3)","#2 = classification_name(bics,2)","#if= "&amp;'[11]Peer Sheet'!$AE$2&amp;"","#Peer = "&amp;'[11]Peer Sheet'!$AE$3&amp;""),H1970)))</f>
        <v>#REF!</v>
      </c>
      <c r="M1970" s="28" t="e">
        <f>IF(#REF!="","",IF(D1970="","",IF(#REF!="Yes",_xll.BQL.Query(#REF!&amp;"get(dropna(matches(groupcut(#G,by=#peer,n=10),long_comp_name().value == value(long_comp_name().value,['"&amp;D1970&amp;"']).value),true)) for(members('besgcov index'))","#asof",_xll.BQL.Date(#REF!),"#4 = classification_name(bics,4)","#3 = classification_name(bics,3)","#2 = classification_name(bics,2)","#if= "&amp;'[11]Peer Sheet'!$AE$2&amp;"","#Peer = "&amp;'[11]Peer Sheet'!$AE$3&amp;""),I1970)))</f>
        <v>#REF!</v>
      </c>
    </row>
    <row r="1971" spans="11:13">
      <c r="K1971" s="28" t="e">
        <f>IF(#REF!="","",IF(D1971="","",IFERROR(IF(#REF!="Yes",_xll.BQL.Query(#REF!&amp;"get(dropna(matches(groupcut(#E,by=#peer,n=10),long_comp_name().value == value(long_comp_name().value,['"&amp;D1971&amp;"']).value),true)) for(members('besgcov index'))","#asof",_xll.BQL.Date(#REF!),"#4 = classification_name(bics,4)","#3 = classification_name(bics,3)","#2 = classification_name(bics,2)","#if= "&amp;'[11]Peer Sheet'!$AE$2&amp;"","#Peer = "&amp;'[11]Peer Sheet'!$AE$3&amp;""),G1971)*1,"-")))</f>
        <v>#REF!</v>
      </c>
      <c r="L1971" s="28" t="e">
        <f>IF(#REF!="","",IF(D1971="","",IF(#REF!="Yes",_xll.BQL.Query(#REF!&amp;"get(dropna(matches(groupcut(#S,by=#peer,n=10),long_comp_name().value == value(long_comp_name().value,['"&amp;D1971&amp;"']).value),true)) for(members('besgcov index'))","#asof",_xll.BQL.Date(#REF!),"#4 = classification_name(bics,4)","#3 = classification_name(bics,3)","#2 = classification_name(bics,2)","#if= "&amp;'[11]Peer Sheet'!$AE$2&amp;"","#Peer = "&amp;'[11]Peer Sheet'!$AE$3&amp;""),H1971)))</f>
        <v>#REF!</v>
      </c>
      <c r="M1971" s="28" t="e">
        <f>IF(#REF!="","",IF(D1971="","",IF(#REF!="Yes",_xll.BQL.Query(#REF!&amp;"get(dropna(matches(groupcut(#G,by=#peer,n=10),long_comp_name().value == value(long_comp_name().value,['"&amp;D1971&amp;"']).value),true)) for(members('besgcov index'))","#asof",_xll.BQL.Date(#REF!),"#4 = classification_name(bics,4)","#3 = classification_name(bics,3)","#2 = classification_name(bics,2)","#if= "&amp;'[11]Peer Sheet'!$AE$2&amp;"","#Peer = "&amp;'[11]Peer Sheet'!$AE$3&amp;""),I1971)))</f>
        <v>#REF!</v>
      </c>
    </row>
    <row r="1972" spans="11:13">
      <c r="K1972" s="28" t="e">
        <f>IF(#REF!="","",IF(D1972="","",IFERROR(IF(#REF!="Yes",_xll.BQL.Query(#REF!&amp;"get(dropna(matches(groupcut(#E,by=#peer,n=10),long_comp_name().value == value(long_comp_name().value,['"&amp;D1972&amp;"']).value),true)) for(members('besgcov index'))","#asof",_xll.BQL.Date(#REF!),"#4 = classification_name(bics,4)","#3 = classification_name(bics,3)","#2 = classification_name(bics,2)","#if= "&amp;'[11]Peer Sheet'!$AE$2&amp;"","#Peer = "&amp;'[11]Peer Sheet'!$AE$3&amp;""),G1972)*1,"-")))</f>
        <v>#REF!</v>
      </c>
      <c r="L1972" s="28" t="e">
        <f>IF(#REF!="","",IF(D1972="","",IF(#REF!="Yes",_xll.BQL.Query(#REF!&amp;"get(dropna(matches(groupcut(#S,by=#peer,n=10),long_comp_name().value == value(long_comp_name().value,['"&amp;D1972&amp;"']).value),true)) for(members('besgcov index'))","#asof",_xll.BQL.Date(#REF!),"#4 = classification_name(bics,4)","#3 = classification_name(bics,3)","#2 = classification_name(bics,2)","#if= "&amp;'[11]Peer Sheet'!$AE$2&amp;"","#Peer = "&amp;'[11]Peer Sheet'!$AE$3&amp;""),H1972)))</f>
        <v>#REF!</v>
      </c>
      <c r="M1972" s="28" t="e">
        <f>IF(#REF!="","",IF(D1972="","",IF(#REF!="Yes",_xll.BQL.Query(#REF!&amp;"get(dropna(matches(groupcut(#G,by=#peer,n=10),long_comp_name().value == value(long_comp_name().value,['"&amp;D1972&amp;"']).value),true)) for(members('besgcov index'))","#asof",_xll.BQL.Date(#REF!),"#4 = classification_name(bics,4)","#3 = classification_name(bics,3)","#2 = classification_name(bics,2)","#if= "&amp;'[11]Peer Sheet'!$AE$2&amp;"","#Peer = "&amp;'[11]Peer Sheet'!$AE$3&amp;""),I1972)))</f>
        <v>#REF!</v>
      </c>
    </row>
    <row r="1973" spans="11:13">
      <c r="K1973" s="28" t="e">
        <f>IF(#REF!="","",IF(D1973="","",IFERROR(IF(#REF!="Yes",_xll.BQL.Query(#REF!&amp;"get(dropna(matches(groupcut(#E,by=#peer,n=10),long_comp_name().value == value(long_comp_name().value,['"&amp;D1973&amp;"']).value),true)) for(members('besgcov index'))","#asof",_xll.BQL.Date(#REF!),"#4 = classification_name(bics,4)","#3 = classification_name(bics,3)","#2 = classification_name(bics,2)","#if= "&amp;'[11]Peer Sheet'!$AE$2&amp;"","#Peer = "&amp;'[11]Peer Sheet'!$AE$3&amp;""),G1973)*1,"-")))</f>
        <v>#REF!</v>
      </c>
      <c r="L1973" s="28" t="e">
        <f>IF(#REF!="","",IF(D1973="","",IF(#REF!="Yes",_xll.BQL.Query(#REF!&amp;"get(dropna(matches(groupcut(#S,by=#peer,n=10),long_comp_name().value == value(long_comp_name().value,['"&amp;D1973&amp;"']).value),true)) for(members('besgcov index'))","#asof",_xll.BQL.Date(#REF!),"#4 = classification_name(bics,4)","#3 = classification_name(bics,3)","#2 = classification_name(bics,2)","#if= "&amp;'[11]Peer Sheet'!$AE$2&amp;"","#Peer = "&amp;'[11]Peer Sheet'!$AE$3&amp;""),H1973)))</f>
        <v>#REF!</v>
      </c>
      <c r="M1973" s="28" t="e">
        <f>IF(#REF!="","",IF(D1973="","",IF(#REF!="Yes",_xll.BQL.Query(#REF!&amp;"get(dropna(matches(groupcut(#G,by=#peer,n=10),long_comp_name().value == value(long_comp_name().value,['"&amp;D1973&amp;"']).value),true)) for(members('besgcov index'))","#asof",_xll.BQL.Date(#REF!),"#4 = classification_name(bics,4)","#3 = classification_name(bics,3)","#2 = classification_name(bics,2)","#if= "&amp;'[11]Peer Sheet'!$AE$2&amp;"","#Peer = "&amp;'[11]Peer Sheet'!$AE$3&amp;""),I1973)))</f>
        <v>#REF!</v>
      </c>
    </row>
    <row r="1974" spans="11:13">
      <c r="K1974" s="28" t="e">
        <f>IF(#REF!="","",IF(D1974="","",IFERROR(IF(#REF!="Yes",_xll.BQL.Query(#REF!&amp;"get(dropna(matches(groupcut(#E,by=#peer,n=10),long_comp_name().value == value(long_comp_name().value,['"&amp;D1974&amp;"']).value),true)) for(members('besgcov index'))","#asof",_xll.BQL.Date(#REF!),"#4 = classification_name(bics,4)","#3 = classification_name(bics,3)","#2 = classification_name(bics,2)","#if= "&amp;'[11]Peer Sheet'!$AE$2&amp;"","#Peer = "&amp;'[11]Peer Sheet'!$AE$3&amp;""),G1974)*1,"-")))</f>
        <v>#REF!</v>
      </c>
      <c r="L1974" s="28" t="e">
        <f>IF(#REF!="","",IF(D1974="","",IF(#REF!="Yes",_xll.BQL.Query(#REF!&amp;"get(dropna(matches(groupcut(#S,by=#peer,n=10),long_comp_name().value == value(long_comp_name().value,['"&amp;D1974&amp;"']).value),true)) for(members('besgcov index'))","#asof",_xll.BQL.Date(#REF!),"#4 = classification_name(bics,4)","#3 = classification_name(bics,3)","#2 = classification_name(bics,2)","#if= "&amp;'[11]Peer Sheet'!$AE$2&amp;"","#Peer = "&amp;'[11]Peer Sheet'!$AE$3&amp;""),H1974)))</f>
        <v>#REF!</v>
      </c>
      <c r="M1974" s="28" t="e">
        <f>IF(#REF!="","",IF(D1974="","",IF(#REF!="Yes",_xll.BQL.Query(#REF!&amp;"get(dropna(matches(groupcut(#G,by=#peer,n=10),long_comp_name().value == value(long_comp_name().value,['"&amp;D1974&amp;"']).value),true)) for(members('besgcov index'))","#asof",_xll.BQL.Date(#REF!),"#4 = classification_name(bics,4)","#3 = classification_name(bics,3)","#2 = classification_name(bics,2)","#if= "&amp;'[11]Peer Sheet'!$AE$2&amp;"","#Peer = "&amp;'[11]Peer Sheet'!$AE$3&amp;""),I1974)))</f>
        <v>#REF!</v>
      </c>
    </row>
    <row r="1975" spans="11:13">
      <c r="K1975" s="28" t="e">
        <f>IF(#REF!="","",IF(D1975="","",IFERROR(IF(#REF!="Yes",_xll.BQL.Query(#REF!&amp;"get(dropna(matches(groupcut(#E,by=#peer,n=10),long_comp_name().value == value(long_comp_name().value,['"&amp;D1975&amp;"']).value),true)) for(members('besgcov index'))","#asof",_xll.BQL.Date(#REF!),"#4 = classification_name(bics,4)","#3 = classification_name(bics,3)","#2 = classification_name(bics,2)","#if= "&amp;'[11]Peer Sheet'!$AE$2&amp;"","#Peer = "&amp;'[11]Peer Sheet'!$AE$3&amp;""),G1975)*1,"-")))</f>
        <v>#REF!</v>
      </c>
      <c r="L1975" s="28" t="e">
        <f>IF(#REF!="","",IF(D1975="","",IF(#REF!="Yes",_xll.BQL.Query(#REF!&amp;"get(dropna(matches(groupcut(#S,by=#peer,n=10),long_comp_name().value == value(long_comp_name().value,['"&amp;D1975&amp;"']).value),true)) for(members('besgcov index'))","#asof",_xll.BQL.Date(#REF!),"#4 = classification_name(bics,4)","#3 = classification_name(bics,3)","#2 = classification_name(bics,2)","#if= "&amp;'[11]Peer Sheet'!$AE$2&amp;"","#Peer = "&amp;'[11]Peer Sheet'!$AE$3&amp;""),H1975)))</f>
        <v>#REF!</v>
      </c>
      <c r="M1975" s="28" t="e">
        <f>IF(#REF!="","",IF(D1975="","",IF(#REF!="Yes",_xll.BQL.Query(#REF!&amp;"get(dropna(matches(groupcut(#G,by=#peer,n=10),long_comp_name().value == value(long_comp_name().value,['"&amp;D1975&amp;"']).value),true)) for(members('besgcov index'))","#asof",_xll.BQL.Date(#REF!),"#4 = classification_name(bics,4)","#3 = classification_name(bics,3)","#2 = classification_name(bics,2)","#if= "&amp;'[11]Peer Sheet'!$AE$2&amp;"","#Peer = "&amp;'[11]Peer Sheet'!$AE$3&amp;""),I1975)))</f>
        <v>#REF!</v>
      </c>
    </row>
    <row r="1976" spans="11:13">
      <c r="K1976" s="28" t="e">
        <f>IF(#REF!="","",IF(D1976="","",IFERROR(IF(#REF!="Yes",_xll.BQL.Query(#REF!&amp;"get(dropna(matches(groupcut(#E,by=#peer,n=10),long_comp_name().value == value(long_comp_name().value,['"&amp;D1976&amp;"']).value),true)) for(members('besgcov index'))","#asof",_xll.BQL.Date(#REF!),"#4 = classification_name(bics,4)","#3 = classification_name(bics,3)","#2 = classification_name(bics,2)","#if= "&amp;'[11]Peer Sheet'!$AE$2&amp;"","#Peer = "&amp;'[11]Peer Sheet'!$AE$3&amp;""),G1976)*1,"-")))</f>
        <v>#REF!</v>
      </c>
      <c r="L1976" s="28" t="e">
        <f>IF(#REF!="","",IF(D1976="","",IF(#REF!="Yes",_xll.BQL.Query(#REF!&amp;"get(dropna(matches(groupcut(#S,by=#peer,n=10),long_comp_name().value == value(long_comp_name().value,['"&amp;D1976&amp;"']).value),true)) for(members('besgcov index'))","#asof",_xll.BQL.Date(#REF!),"#4 = classification_name(bics,4)","#3 = classification_name(bics,3)","#2 = classification_name(bics,2)","#if= "&amp;'[11]Peer Sheet'!$AE$2&amp;"","#Peer = "&amp;'[11]Peer Sheet'!$AE$3&amp;""),H1976)))</f>
        <v>#REF!</v>
      </c>
      <c r="M1976" s="28" t="e">
        <f>IF(#REF!="","",IF(D1976="","",IF(#REF!="Yes",_xll.BQL.Query(#REF!&amp;"get(dropna(matches(groupcut(#G,by=#peer,n=10),long_comp_name().value == value(long_comp_name().value,['"&amp;D1976&amp;"']).value),true)) for(members('besgcov index'))","#asof",_xll.BQL.Date(#REF!),"#4 = classification_name(bics,4)","#3 = classification_name(bics,3)","#2 = classification_name(bics,2)","#if= "&amp;'[11]Peer Sheet'!$AE$2&amp;"","#Peer = "&amp;'[11]Peer Sheet'!$AE$3&amp;""),I1976)))</f>
        <v>#REF!</v>
      </c>
    </row>
    <row r="1977" spans="11:13">
      <c r="K1977" s="28" t="e">
        <f>IF(#REF!="","",IF(D1977="","",IFERROR(IF(#REF!="Yes",_xll.BQL.Query(#REF!&amp;"get(dropna(matches(groupcut(#E,by=#peer,n=10),long_comp_name().value == value(long_comp_name().value,['"&amp;D1977&amp;"']).value),true)) for(members('besgcov index'))","#asof",_xll.BQL.Date(#REF!),"#4 = classification_name(bics,4)","#3 = classification_name(bics,3)","#2 = classification_name(bics,2)","#if= "&amp;'[11]Peer Sheet'!$AE$2&amp;"","#Peer = "&amp;'[11]Peer Sheet'!$AE$3&amp;""),G1977)*1,"-")))</f>
        <v>#REF!</v>
      </c>
      <c r="L1977" s="28" t="e">
        <f>IF(#REF!="","",IF(D1977="","",IF(#REF!="Yes",_xll.BQL.Query(#REF!&amp;"get(dropna(matches(groupcut(#S,by=#peer,n=10),long_comp_name().value == value(long_comp_name().value,['"&amp;D1977&amp;"']).value),true)) for(members('besgcov index'))","#asof",_xll.BQL.Date(#REF!),"#4 = classification_name(bics,4)","#3 = classification_name(bics,3)","#2 = classification_name(bics,2)","#if= "&amp;'[11]Peer Sheet'!$AE$2&amp;"","#Peer = "&amp;'[11]Peer Sheet'!$AE$3&amp;""),H1977)))</f>
        <v>#REF!</v>
      </c>
      <c r="M1977" s="28" t="e">
        <f>IF(#REF!="","",IF(D1977="","",IF(#REF!="Yes",_xll.BQL.Query(#REF!&amp;"get(dropna(matches(groupcut(#G,by=#peer,n=10),long_comp_name().value == value(long_comp_name().value,['"&amp;D1977&amp;"']).value),true)) for(members('besgcov index'))","#asof",_xll.BQL.Date(#REF!),"#4 = classification_name(bics,4)","#3 = classification_name(bics,3)","#2 = classification_name(bics,2)","#if= "&amp;'[11]Peer Sheet'!$AE$2&amp;"","#Peer = "&amp;'[11]Peer Sheet'!$AE$3&amp;""),I1977)))</f>
        <v>#REF!</v>
      </c>
    </row>
    <row r="1978" spans="11:13">
      <c r="K1978" s="28" t="e">
        <f>IF(#REF!="","",IF(D1978="","",IFERROR(IF(#REF!="Yes",_xll.BQL.Query(#REF!&amp;"get(dropna(matches(groupcut(#E,by=#peer,n=10),long_comp_name().value == value(long_comp_name().value,['"&amp;D1978&amp;"']).value),true)) for(members('besgcov index'))","#asof",_xll.BQL.Date(#REF!),"#4 = classification_name(bics,4)","#3 = classification_name(bics,3)","#2 = classification_name(bics,2)","#if= "&amp;'[11]Peer Sheet'!$AE$2&amp;"","#Peer = "&amp;'[11]Peer Sheet'!$AE$3&amp;""),G1978)*1,"-")))</f>
        <v>#REF!</v>
      </c>
      <c r="L1978" s="28" t="e">
        <f>IF(#REF!="","",IF(D1978="","",IF(#REF!="Yes",_xll.BQL.Query(#REF!&amp;"get(dropna(matches(groupcut(#S,by=#peer,n=10),long_comp_name().value == value(long_comp_name().value,['"&amp;D1978&amp;"']).value),true)) for(members('besgcov index'))","#asof",_xll.BQL.Date(#REF!),"#4 = classification_name(bics,4)","#3 = classification_name(bics,3)","#2 = classification_name(bics,2)","#if= "&amp;'[11]Peer Sheet'!$AE$2&amp;"","#Peer = "&amp;'[11]Peer Sheet'!$AE$3&amp;""),H1978)))</f>
        <v>#REF!</v>
      </c>
      <c r="M1978" s="28" t="e">
        <f>IF(#REF!="","",IF(D1978="","",IF(#REF!="Yes",_xll.BQL.Query(#REF!&amp;"get(dropna(matches(groupcut(#G,by=#peer,n=10),long_comp_name().value == value(long_comp_name().value,['"&amp;D1978&amp;"']).value),true)) for(members('besgcov index'))","#asof",_xll.BQL.Date(#REF!),"#4 = classification_name(bics,4)","#3 = classification_name(bics,3)","#2 = classification_name(bics,2)","#if= "&amp;'[11]Peer Sheet'!$AE$2&amp;"","#Peer = "&amp;'[11]Peer Sheet'!$AE$3&amp;""),I1978)))</f>
        <v>#REF!</v>
      </c>
    </row>
    <row r="1979" spans="11:13">
      <c r="K1979" s="28" t="e">
        <f>IF(#REF!="","",IF(D1979="","",IFERROR(IF(#REF!="Yes",_xll.BQL.Query(#REF!&amp;"get(dropna(matches(groupcut(#E,by=#peer,n=10),long_comp_name().value == value(long_comp_name().value,['"&amp;D1979&amp;"']).value),true)) for(members('besgcov index'))","#asof",_xll.BQL.Date(#REF!),"#4 = classification_name(bics,4)","#3 = classification_name(bics,3)","#2 = classification_name(bics,2)","#if= "&amp;'[11]Peer Sheet'!$AE$2&amp;"","#Peer = "&amp;'[11]Peer Sheet'!$AE$3&amp;""),G1979)*1,"-")))</f>
        <v>#REF!</v>
      </c>
      <c r="L1979" s="28" t="e">
        <f>IF(#REF!="","",IF(D1979="","",IF(#REF!="Yes",_xll.BQL.Query(#REF!&amp;"get(dropna(matches(groupcut(#S,by=#peer,n=10),long_comp_name().value == value(long_comp_name().value,['"&amp;D1979&amp;"']).value),true)) for(members('besgcov index'))","#asof",_xll.BQL.Date(#REF!),"#4 = classification_name(bics,4)","#3 = classification_name(bics,3)","#2 = classification_name(bics,2)","#if= "&amp;'[11]Peer Sheet'!$AE$2&amp;"","#Peer = "&amp;'[11]Peer Sheet'!$AE$3&amp;""),H1979)))</f>
        <v>#REF!</v>
      </c>
      <c r="M1979" s="28" t="e">
        <f>IF(#REF!="","",IF(D1979="","",IF(#REF!="Yes",_xll.BQL.Query(#REF!&amp;"get(dropna(matches(groupcut(#G,by=#peer,n=10),long_comp_name().value == value(long_comp_name().value,['"&amp;D1979&amp;"']).value),true)) for(members('besgcov index'))","#asof",_xll.BQL.Date(#REF!),"#4 = classification_name(bics,4)","#3 = classification_name(bics,3)","#2 = classification_name(bics,2)","#if= "&amp;'[11]Peer Sheet'!$AE$2&amp;"","#Peer = "&amp;'[11]Peer Sheet'!$AE$3&amp;""),I1979)))</f>
        <v>#REF!</v>
      </c>
    </row>
    <row r="1980" spans="11:13">
      <c r="K1980" s="28" t="e">
        <f>IF(#REF!="","",IF(D1980="","",IFERROR(IF(#REF!="Yes",_xll.BQL.Query(#REF!&amp;"get(dropna(matches(groupcut(#E,by=#peer,n=10),long_comp_name().value == value(long_comp_name().value,['"&amp;D1980&amp;"']).value),true)) for(members('besgcov index'))","#asof",_xll.BQL.Date(#REF!),"#4 = classification_name(bics,4)","#3 = classification_name(bics,3)","#2 = classification_name(bics,2)","#if= "&amp;'[11]Peer Sheet'!$AE$2&amp;"","#Peer = "&amp;'[11]Peer Sheet'!$AE$3&amp;""),G1980)*1,"-")))</f>
        <v>#REF!</v>
      </c>
      <c r="L1980" s="28" t="e">
        <f>IF(#REF!="","",IF(D1980="","",IF(#REF!="Yes",_xll.BQL.Query(#REF!&amp;"get(dropna(matches(groupcut(#S,by=#peer,n=10),long_comp_name().value == value(long_comp_name().value,['"&amp;D1980&amp;"']).value),true)) for(members('besgcov index'))","#asof",_xll.BQL.Date(#REF!),"#4 = classification_name(bics,4)","#3 = classification_name(bics,3)","#2 = classification_name(bics,2)","#if= "&amp;'[11]Peer Sheet'!$AE$2&amp;"","#Peer = "&amp;'[11]Peer Sheet'!$AE$3&amp;""),H1980)))</f>
        <v>#REF!</v>
      </c>
      <c r="M1980" s="28" t="e">
        <f>IF(#REF!="","",IF(D1980="","",IF(#REF!="Yes",_xll.BQL.Query(#REF!&amp;"get(dropna(matches(groupcut(#G,by=#peer,n=10),long_comp_name().value == value(long_comp_name().value,['"&amp;D1980&amp;"']).value),true)) for(members('besgcov index'))","#asof",_xll.BQL.Date(#REF!),"#4 = classification_name(bics,4)","#3 = classification_name(bics,3)","#2 = classification_name(bics,2)","#if= "&amp;'[11]Peer Sheet'!$AE$2&amp;"","#Peer = "&amp;'[11]Peer Sheet'!$AE$3&amp;""),I1980)))</f>
        <v>#REF!</v>
      </c>
    </row>
    <row r="1981" spans="11:13">
      <c r="K1981" s="28" t="e">
        <f>IF(#REF!="","",IF(D1981="","",IFERROR(IF(#REF!="Yes",_xll.BQL.Query(#REF!&amp;"get(dropna(matches(groupcut(#E,by=#peer,n=10),long_comp_name().value == value(long_comp_name().value,['"&amp;D1981&amp;"']).value),true)) for(members('besgcov index'))","#asof",_xll.BQL.Date(#REF!),"#4 = classification_name(bics,4)","#3 = classification_name(bics,3)","#2 = classification_name(bics,2)","#if= "&amp;'[11]Peer Sheet'!$AE$2&amp;"","#Peer = "&amp;'[11]Peer Sheet'!$AE$3&amp;""),G1981)*1,"-")))</f>
        <v>#REF!</v>
      </c>
      <c r="L1981" s="28" t="e">
        <f>IF(#REF!="","",IF(D1981="","",IF(#REF!="Yes",_xll.BQL.Query(#REF!&amp;"get(dropna(matches(groupcut(#S,by=#peer,n=10),long_comp_name().value == value(long_comp_name().value,['"&amp;D1981&amp;"']).value),true)) for(members('besgcov index'))","#asof",_xll.BQL.Date(#REF!),"#4 = classification_name(bics,4)","#3 = classification_name(bics,3)","#2 = classification_name(bics,2)","#if= "&amp;'[11]Peer Sheet'!$AE$2&amp;"","#Peer = "&amp;'[11]Peer Sheet'!$AE$3&amp;""),H1981)))</f>
        <v>#REF!</v>
      </c>
      <c r="M1981" s="28" t="e">
        <f>IF(#REF!="","",IF(D1981="","",IF(#REF!="Yes",_xll.BQL.Query(#REF!&amp;"get(dropna(matches(groupcut(#G,by=#peer,n=10),long_comp_name().value == value(long_comp_name().value,['"&amp;D1981&amp;"']).value),true)) for(members('besgcov index'))","#asof",_xll.BQL.Date(#REF!),"#4 = classification_name(bics,4)","#3 = classification_name(bics,3)","#2 = classification_name(bics,2)","#if= "&amp;'[11]Peer Sheet'!$AE$2&amp;"","#Peer = "&amp;'[11]Peer Sheet'!$AE$3&amp;""),I1981)))</f>
        <v>#REF!</v>
      </c>
    </row>
    <row r="1982" spans="11:13">
      <c r="K1982" s="28" t="e">
        <f>IF(#REF!="","",IF(D1982="","",IFERROR(IF(#REF!="Yes",_xll.BQL.Query(#REF!&amp;"get(dropna(matches(groupcut(#E,by=#peer,n=10),long_comp_name().value == value(long_comp_name().value,['"&amp;D1982&amp;"']).value),true)) for(members('besgcov index'))","#asof",_xll.BQL.Date(#REF!),"#4 = classification_name(bics,4)","#3 = classification_name(bics,3)","#2 = classification_name(bics,2)","#if= "&amp;'[11]Peer Sheet'!$AE$2&amp;"","#Peer = "&amp;'[11]Peer Sheet'!$AE$3&amp;""),G1982)*1,"-")))</f>
        <v>#REF!</v>
      </c>
      <c r="L1982" s="28" t="e">
        <f>IF(#REF!="","",IF(D1982="","",IF(#REF!="Yes",_xll.BQL.Query(#REF!&amp;"get(dropna(matches(groupcut(#S,by=#peer,n=10),long_comp_name().value == value(long_comp_name().value,['"&amp;D1982&amp;"']).value),true)) for(members('besgcov index'))","#asof",_xll.BQL.Date(#REF!),"#4 = classification_name(bics,4)","#3 = classification_name(bics,3)","#2 = classification_name(bics,2)","#if= "&amp;'[11]Peer Sheet'!$AE$2&amp;"","#Peer = "&amp;'[11]Peer Sheet'!$AE$3&amp;""),H1982)))</f>
        <v>#REF!</v>
      </c>
      <c r="M1982" s="28" t="e">
        <f>IF(#REF!="","",IF(D1982="","",IF(#REF!="Yes",_xll.BQL.Query(#REF!&amp;"get(dropna(matches(groupcut(#G,by=#peer,n=10),long_comp_name().value == value(long_comp_name().value,['"&amp;D1982&amp;"']).value),true)) for(members('besgcov index'))","#asof",_xll.BQL.Date(#REF!),"#4 = classification_name(bics,4)","#3 = classification_name(bics,3)","#2 = classification_name(bics,2)","#if= "&amp;'[11]Peer Sheet'!$AE$2&amp;"","#Peer = "&amp;'[11]Peer Sheet'!$AE$3&amp;""),I1982)))</f>
        <v>#REF!</v>
      </c>
    </row>
    <row r="1983" spans="11:13">
      <c r="K1983" s="28" t="e">
        <f>IF(#REF!="","",IF(D1983="","",IFERROR(IF(#REF!="Yes",_xll.BQL.Query(#REF!&amp;"get(dropna(matches(groupcut(#E,by=#peer,n=10),long_comp_name().value == value(long_comp_name().value,['"&amp;D1983&amp;"']).value),true)) for(members('besgcov index'))","#asof",_xll.BQL.Date(#REF!),"#4 = classification_name(bics,4)","#3 = classification_name(bics,3)","#2 = classification_name(bics,2)","#if= "&amp;'[11]Peer Sheet'!$AE$2&amp;"","#Peer = "&amp;'[11]Peer Sheet'!$AE$3&amp;""),G1983)*1,"-")))</f>
        <v>#REF!</v>
      </c>
      <c r="L1983" s="28" t="e">
        <f>IF(#REF!="","",IF(D1983="","",IF(#REF!="Yes",_xll.BQL.Query(#REF!&amp;"get(dropna(matches(groupcut(#S,by=#peer,n=10),long_comp_name().value == value(long_comp_name().value,['"&amp;D1983&amp;"']).value),true)) for(members('besgcov index'))","#asof",_xll.BQL.Date(#REF!),"#4 = classification_name(bics,4)","#3 = classification_name(bics,3)","#2 = classification_name(bics,2)","#if= "&amp;'[11]Peer Sheet'!$AE$2&amp;"","#Peer = "&amp;'[11]Peer Sheet'!$AE$3&amp;""),H1983)))</f>
        <v>#REF!</v>
      </c>
      <c r="M1983" s="28" t="e">
        <f>IF(#REF!="","",IF(D1983="","",IF(#REF!="Yes",_xll.BQL.Query(#REF!&amp;"get(dropna(matches(groupcut(#G,by=#peer,n=10),long_comp_name().value == value(long_comp_name().value,['"&amp;D1983&amp;"']).value),true)) for(members('besgcov index'))","#asof",_xll.BQL.Date(#REF!),"#4 = classification_name(bics,4)","#3 = classification_name(bics,3)","#2 = classification_name(bics,2)","#if= "&amp;'[11]Peer Sheet'!$AE$2&amp;"","#Peer = "&amp;'[11]Peer Sheet'!$AE$3&amp;""),I1983)))</f>
        <v>#REF!</v>
      </c>
    </row>
    <row r="1984" spans="11:13">
      <c r="K1984" s="28" t="e">
        <f>IF(#REF!="","",IF(D1984="","",IFERROR(IF(#REF!="Yes",_xll.BQL.Query(#REF!&amp;"get(dropna(matches(groupcut(#E,by=#peer,n=10),long_comp_name().value == value(long_comp_name().value,['"&amp;D1984&amp;"']).value),true)) for(members('besgcov index'))","#asof",_xll.BQL.Date(#REF!),"#4 = classification_name(bics,4)","#3 = classification_name(bics,3)","#2 = classification_name(bics,2)","#if= "&amp;'[11]Peer Sheet'!$AE$2&amp;"","#Peer = "&amp;'[11]Peer Sheet'!$AE$3&amp;""),G1984)*1,"-")))</f>
        <v>#REF!</v>
      </c>
      <c r="L1984" s="28" t="e">
        <f>IF(#REF!="","",IF(D1984="","",IF(#REF!="Yes",_xll.BQL.Query(#REF!&amp;"get(dropna(matches(groupcut(#S,by=#peer,n=10),long_comp_name().value == value(long_comp_name().value,['"&amp;D1984&amp;"']).value),true)) for(members('besgcov index'))","#asof",_xll.BQL.Date(#REF!),"#4 = classification_name(bics,4)","#3 = classification_name(bics,3)","#2 = classification_name(bics,2)","#if= "&amp;'[11]Peer Sheet'!$AE$2&amp;"","#Peer = "&amp;'[11]Peer Sheet'!$AE$3&amp;""),H1984)))</f>
        <v>#REF!</v>
      </c>
      <c r="M1984" s="28" t="e">
        <f>IF(#REF!="","",IF(D1984="","",IF(#REF!="Yes",_xll.BQL.Query(#REF!&amp;"get(dropna(matches(groupcut(#G,by=#peer,n=10),long_comp_name().value == value(long_comp_name().value,['"&amp;D1984&amp;"']).value),true)) for(members('besgcov index'))","#asof",_xll.BQL.Date(#REF!),"#4 = classification_name(bics,4)","#3 = classification_name(bics,3)","#2 = classification_name(bics,2)","#if= "&amp;'[11]Peer Sheet'!$AE$2&amp;"","#Peer = "&amp;'[11]Peer Sheet'!$AE$3&amp;""),I1984)))</f>
        <v>#REF!</v>
      </c>
    </row>
    <row r="1985" spans="11:13">
      <c r="K1985" s="28" t="e">
        <f>IF(#REF!="","",IF(D1985="","",IFERROR(IF(#REF!="Yes",_xll.BQL.Query(#REF!&amp;"get(dropna(matches(groupcut(#E,by=#peer,n=10),long_comp_name().value == value(long_comp_name().value,['"&amp;D1985&amp;"']).value),true)) for(members('besgcov index'))","#asof",_xll.BQL.Date(#REF!),"#4 = classification_name(bics,4)","#3 = classification_name(bics,3)","#2 = classification_name(bics,2)","#if= "&amp;'[11]Peer Sheet'!$AE$2&amp;"","#Peer = "&amp;'[11]Peer Sheet'!$AE$3&amp;""),G1985)*1,"-")))</f>
        <v>#REF!</v>
      </c>
      <c r="L1985" s="28" t="e">
        <f>IF(#REF!="","",IF(D1985="","",IF(#REF!="Yes",_xll.BQL.Query(#REF!&amp;"get(dropna(matches(groupcut(#S,by=#peer,n=10),long_comp_name().value == value(long_comp_name().value,['"&amp;D1985&amp;"']).value),true)) for(members('besgcov index'))","#asof",_xll.BQL.Date(#REF!),"#4 = classification_name(bics,4)","#3 = classification_name(bics,3)","#2 = classification_name(bics,2)","#if= "&amp;'[11]Peer Sheet'!$AE$2&amp;"","#Peer = "&amp;'[11]Peer Sheet'!$AE$3&amp;""),H1985)))</f>
        <v>#REF!</v>
      </c>
      <c r="M1985" s="28" t="e">
        <f>IF(#REF!="","",IF(D1985="","",IF(#REF!="Yes",_xll.BQL.Query(#REF!&amp;"get(dropna(matches(groupcut(#G,by=#peer,n=10),long_comp_name().value == value(long_comp_name().value,['"&amp;D1985&amp;"']).value),true)) for(members('besgcov index'))","#asof",_xll.BQL.Date(#REF!),"#4 = classification_name(bics,4)","#3 = classification_name(bics,3)","#2 = classification_name(bics,2)","#if= "&amp;'[11]Peer Sheet'!$AE$2&amp;"","#Peer = "&amp;'[11]Peer Sheet'!$AE$3&amp;""),I1985)))</f>
        <v>#REF!</v>
      </c>
    </row>
    <row r="1986" spans="11:13">
      <c r="K1986" s="28" t="e">
        <f>IF(#REF!="","",IF(D1986="","",IFERROR(IF(#REF!="Yes",_xll.BQL.Query(#REF!&amp;"get(dropna(matches(groupcut(#E,by=#peer,n=10),long_comp_name().value == value(long_comp_name().value,['"&amp;D1986&amp;"']).value),true)) for(members('besgcov index'))","#asof",_xll.BQL.Date(#REF!),"#4 = classification_name(bics,4)","#3 = classification_name(bics,3)","#2 = classification_name(bics,2)","#if= "&amp;'[11]Peer Sheet'!$AE$2&amp;"","#Peer = "&amp;'[11]Peer Sheet'!$AE$3&amp;""),G1986)*1,"-")))</f>
        <v>#REF!</v>
      </c>
      <c r="L1986" s="28" t="e">
        <f>IF(#REF!="","",IF(D1986="","",IF(#REF!="Yes",_xll.BQL.Query(#REF!&amp;"get(dropna(matches(groupcut(#S,by=#peer,n=10),long_comp_name().value == value(long_comp_name().value,['"&amp;D1986&amp;"']).value),true)) for(members('besgcov index'))","#asof",_xll.BQL.Date(#REF!),"#4 = classification_name(bics,4)","#3 = classification_name(bics,3)","#2 = classification_name(bics,2)","#if= "&amp;'[11]Peer Sheet'!$AE$2&amp;"","#Peer = "&amp;'[11]Peer Sheet'!$AE$3&amp;""),H1986)))</f>
        <v>#REF!</v>
      </c>
      <c r="M1986" s="28" t="e">
        <f>IF(#REF!="","",IF(D1986="","",IF(#REF!="Yes",_xll.BQL.Query(#REF!&amp;"get(dropna(matches(groupcut(#G,by=#peer,n=10),long_comp_name().value == value(long_comp_name().value,['"&amp;D1986&amp;"']).value),true)) for(members('besgcov index'))","#asof",_xll.BQL.Date(#REF!),"#4 = classification_name(bics,4)","#3 = classification_name(bics,3)","#2 = classification_name(bics,2)","#if= "&amp;'[11]Peer Sheet'!$AE$2&amp;"","#Peer = "&amp;'[11]Peer Sheet'!$AE$3&amp;""),I1986)))</f>
        <v>#REF!</v>
      </c>
    </row>
    <row r="1987" spans="11:13">
      <c r="K1987" s="28" t="e">
        <f>IF(#REF!="","",IF(D1987="","",IFERROR(IF(#REF!="Yes",_xll.BQL.Query(#REF!&amp;"get(dropna(matches(groupcut(#E,by=#peer,n=10),long_comp_name().value == value(long_comp_name().value,['"&amp;D1987&amp;"']).value),true)) for(members('besgcov index'))","#asof",_xll.BQL.Date(#REF!),"#4 = classification_name(bics,4)","#3 = classification_name(bics,3)","#2 = classification_name(bics,2)","#if= "&amp;'[11]Peer Sheet'!$AE$2&amp;"","#Peer = "&amp;'[11]Peer Sheet'!$AE$3&amp;""),G1987)*1,"-")))</f>
        <v>#REF!</v>
      </c>
      <c r="L1987" s="28" t="e">
        <f>IF(#REF!="","",IF(D1987="","",IF(#REF!="Yes",_xll.BQL.Query(#REF!&amp;"get(dropna(matches(groupcut(#S,by=#peer,n=10),long_comp_name().value == value(long_comp_name().value,['"&amp;D1987&amp;"']).value),true)) for(members('besgcov index'))","#asof",_xll.BQL.Date(#REF!),"#4 = classification_name(bics,4)","#3 = classification_name(bics,3)","#2 = classification_name(bics,2)","#if= "&amp;'[11]Peer Sheet'!$AE$2&amp;"","#Peer = "&amp;'[11]Peer Sheet'!$AE$3&amp;""),H1987)))</f>
        <v>#REF!</v>
      </c>
      <c r="M1987" s="28" t="e">
        <f>IF(#REF!="","",IF(D1987="","",IF(#REF!="Yes",_xll.BQL.Query(#REF!&amp;"get(dropna(matches(groupcut(#G,by=#peer,n=10),long_comp_name().value == value(long_comp_name().value,['"&amp;D1987&amp;"']).value),true)) for(members('besgcov index'))","#asof",_xll.BQL.Date(#REF!),"#4 = classification_name(bics,4)","#3 = classification_name(bics,3)","#2 = classification_name(bics,2)","#if= "&amp;'[11]Peer Sheet'!$AE$2&amp;"","#Peer = "&amp;'[11]Peer Sheet'!$AE$3&amp;""),I1987)))</f>
        <v>#REF!</v>
      </c>
    </row>
    <row r="1988" spans="11:13">
      <c r="K1988" s="28" t="e">
        <f>IF(#REF!="","",IF(D1988="","",IFERROR(IF(#REF!="Yes",_xll.BQL.Query(#REF!&amp;"get(dropna(matches(groupcut(#E,by=#peer,n=10),long_comp_name().value == value(long_comp_name().value,['"&amp;D1988&amp;"']).value),true)) for(members('besgcov index'))","#asof",_xll.BQL.Date(#REF!),"#4 = classification_name(bics,4)","#3 = classification_name(bics,3)","#2 = classification_name(bics,2)","#if= "&amp;'[11]Peer Sheet'!$AE$2&amp;"","#Peer = "&amp;'[11]Peer Sheet'!$AE$3&amp;""),G1988)*1,"-")))</f>
        <v>#REF!</v>
      </c>
      <c r="L1988" s="28" t="e">
        <f>IF(#REF!="","",IF(D1988="","",IF(#REF!="Yes",_xll.BQL.Query(#REF!&amp;"get(dropna(matches(groupcut(#S,by=#peer,n=10),long_comp_name().value == value(long_comp_name().value,['"&amp;D1988&amp;"']).value),true)) for(members('besgcov index'))","#asof",_xll.BQL.Date(#REF!),"#4 = classification_name(bics,4)","#3 = classification_name(bics,3)","#2 = classification_name(bics,2)","#if= "&amp;'[11]Peer Sheet'!$AE$2&amp;"","#Peer = "&amp;'[11]Peer Sheet'!$AE$3&amp;""),H1988)))</f>
        <v>#REF!</v>
      </c>
      <c r="M1988" s="28" t="e">
        <f>IF(#REF!="","",IF(D1988="","",IF(#REF!="Yes",_xll.BQL.Query(#REF!&amp;"get(dropna(matches(groupcut(#G,by=#peer,n=10),long_comp_name().value == value(long_comp_name().value,['"&amp;D1988&amp;"']).value),true)) for(members('besgcov index'))","#asof",_xll.BQL.Date(#REF!),"#4 = classification_name(bics,4)","#3 = classification_name(bics,3)","#2 = classification_name(bics,2)","#if= "&amp;'[11]Peer Sheet'!$AE$2&amp;"","#Peer = "&amp;'[11]Peer Sheet'!$AE$3&amp;""),I1988)))</f>
        <v>#REF!</v>
      </c>
    </row>
    <row r="1989" spans="11:13">
      <c r="K1989" s="28" t="e">
        <f>IF(#REF!="","",IF(D1989="","",IFERROR(IF(#REF!="Yes",_xll.BQL.Query(#REF!&amp;"get(dropna(matches(groupcut(#E,by=#peer,n=10),long_comp_name().value == value(long_comp_name().value,['"&amp;D1989&amp;"']).value),true)) for(members('besgcov index'))","#asof",_xll.BQL.Date(#REF!),"#4 = classification_name(bics,4)","#3 = classification_name(bics,3)","#2 = classification_name(bics,2)","#if= "&amp;'[11]Peer Sheet'!$AE$2&amp;"","#Peer = "&amp;'[11]Peer Sheet'!$AE$3&amp;""),G1989)*1,"-")))</f>
        <v>#REF!</v>
      </c>
      <c r="L1989" s="28" t="e">
        <f>IF(#REF!="","",IF(D1989="","",IF(#REF!="Yes",_xll.BQL.Query(#REF!&amp;"get(dropna(matches(groupcut(#S,by=#peer,n=10),long_comp_name().value == value(long_comp_name().value,['"&amp;D1989&amp;"']).value),true)) for(members('besgcov index'))","#asof",_xll.BQL.Date(#REF!),"#4 = classification_name(bics,4)","#3 = classification_name(bics,3)","#2 = classification_name(bics,2)","#if= "&amp;'[11]Peer Sheet'!$AE$2&amp;"","#Peer = "&amp;'[11]Peer Sheet'!$AE$3&amp;""),H1989)))</f>
        <v>#REF!</v>
      </c>
      <c r="M1989" s="28" t="e">
        <f>IF(#REF!="","",IF(D1989="","",IF(#REF!="Yes",_xll.BQL.Query(#REF!&amp;"get(dropna(matches(groupcut(#G,by=#peer,n=10),long_comp_name().value == value(long_comp_name().value,['"&amp;D1989&amp;"']).value),true)) for(members('besgcov index'))","#asof",_xll.BQL.Date(#REF!),"#4 = classification_name(bics,4)","#3 = classification_name(bics,3)","#2 = classification_name(bics,2)","#if= "&amp;'[11]Peer Sheet'!$AE$2&amp;"","#Peer = "&amp;'[11]Peer Sheet'!$AE$3&amp;""),I1989)))</f>
        <v>#REF!</v>
      </c>
    </row>
    <row r="1990" spans="11:13">
      <c r="K1990" s="28" t="e">
        <f>IF(#REF!="","",IF(D1990="","",IFERROR(IF(#REF!="Yes",_xll.BQL.Query(#REF!&amp;"get(dropna(matches(groupcut(#E,by=#peer,n=10),long_comp_name().value == value(long_comp_name().value,['"&amp;D1990&amp;"']).value),true)) for(members('besgcov index'))","#asof",_xll.BQL.Date(#REF!),"#4 = classification_name(bics,4)","#3 = classification_name(bics,3)","#2 = classification_name(bics,2)","#if= "&amp;'[11]Peer Sheet'!$AE$2&amp;"","#Peer = "&amp;'[11]Peer Sheet'!$AE$3&amp;""),G1990)*1,"-")))</f>
        <v>#REF!</v>
      </c>
      <c r="L1990" s="28" t="e">
        <f>IF(#REF!="","",IF(D1990="","",IF(#REF!="Yes",_xll.BQL.Query(#REF!&amp;"get(dropna(matches(groupcut(#S,by=#peer,n=10),long_comp_name().value == value(long_comp_name().value,['"&amp;D1990&amp;"']).value),true)) for(members('besgcov index'))","#asof",_xll.BQL.Date(#REF!),"#4 = classification_name(bics,4)","#3 = classification_name(bics,3)","#2 = classification_name(bics,2)","#if= "&amp;'[11]Peer Sheet'!$AE$2&amp;"","#Peer = "&amp;'[11]Peer Sheet'!$AE$3&amp;""),H1990)))</f>
        <v>#REF!</v>
      </c>
      <c r="M1990" s="28" t="e">
        <f>IF(#REF!="","",IF(D1990="","",IF(#REF!="Yes",_xll.BQL.Query(#REF!&amp;"get(dropna(matches(groupcut(#G,by=#peer,n=10),long_comp_name().value == value(long_comp_name().value,['"&amp;D1990&amp;"']).value),true)) for(members('besgcov index'))","#asof",_xll.BQL.Date(#REF!),"#4 = classification_name(bics,4)","#3 = classification_name(bics,3)","#2 = classification_name(bics,2)","#if= "&amp;'[11]Peer Sheet'!$AE$2&amp;"","#Peer = "&amp;'[11]Peer Sheet'!$AE$3&amp;""),I1990)))</f>
        <v>#REF!</v>
      </c>
    </row>
    <row r="1991" spans="11:13">
      <c r="K1991" s="28" t="e">
        <f>IF(#REF!="","",IF(D1991="","",IFERROR(IF(#REF!="Yes",_xll.BQL.Query(#REF!&amp;"get(dropna(matches(groupcut(#E,by=#peer,n=10),long_comp_name().value == value(long_comp_name().value,['"&amp;D1991&amp;"']).value),true)) for(members('besgcov index'))","#asof",_xll.BQL.Date(#REF!),"#4 = classification_name(bics,4)","#3 = classification_name(bics,3)","#2 = classification_name(bics,2)","#if= "&amp;'[11]Peer Sheet'!$AE$2&amp;"","#Peer = "&amp;'[11]Peer Sheet'!$AE$3&amp;""),G1991)*1,"-")))</f>
        <v>#REF!</v>
      </c>
      <c r="L1991" s="28" t="e">
        <f>IF(#REF!="","",IF(D1991="","",IF(#REF!="Yes",_xll.BQL.Query(#REF!&amp;"get(dropna(matches(groupcut(#S,by=#peer,n=10),long_comp_name().value == value(long_comp_name().value,['"&amp;D1991&amp;"']).value),true)) for(members('besgcov index'))","#asof",_xll.BQL.Date(#REF!),"#4 = classification_name(bics,4)","#3 = classification_name(bics,3)","#2 = classification_name(bics,2)","#if= "&amp;'[11]Peer Sheet'!$AE$2&amp;"","#Peer = "&amp;'[11]Peer Sheet'!$AE$3&amp;""),H1991)))</f>
        <v>#REF!</v>
      </c>
      <c r="M1991" s="28" t="e">
        <f>IF(#REF!="","",IF(D1991="","",IF(#REF!="Yes",_xll.BQL.Query(#REF!&amp;"get(dropna(matches(groupcut(#G,by=#peer,n=10),long_comp_name().value == value(long_comp_name().value,['"&amp;D1991&amp;"']).value),true)) for(members('besgcov index'))","#asof",_xll.BQL.Date(#REF!),"#4 = classification_name(bics,4)","#3 = classification_name(bics,3)","#2 = classification_name(bics,2)","#if= "&amp;'[11]Peer Sheet'!$AE$2&amp;"","#Peer = "&amp;'[11]Peer Sheet'!$AE$3&amp;""),I1991)))</f>
        <v>#REF!</v>
      </c>
    </row>
    <row r="1992" spans="11:13">
      <c r="K1992" s="28" t="e">
        <f>IF(#REF!="","",IF(D1992="","",IFERROR(IF(#REF!="Yes",_xll.BQL.Query(#REF!&amp;"get(dropna(matches(groupcut(#E,by=#peer,n=10),long_comp_name().value == value(long_comp_name().value,['"&amp;D1992&amp;"']).value),true)) for(members('besgcov index'))","#asof",_xll.BQL.Date(#REF!),"#4 = classification_name(bics,4)","#3 = classification_name(bics,3)","#2 = classification_name(bics,2)","#if= "&amp;'[11]Peer Sheet'!$AE$2&amp;"","#Peer = "&amp;'[11]Peer Sheet'!$AE$3&amp;""),G1992)*1,"-")))</f>
        <v>#REF!</v>
      </c>
      <c r="L1992" s="28" t="e">
        <f>IF(#REF!="","",IF(D1992="","",IF(#REF!="Yes",_xll.BQL.Query(#REF!&amp;"get(dropna(matches(groupcut(#S,by=#peer,n=10),long_comp_name().value == value(long_comp_name().value,['"&amp;D1992&amp;"']).value),true)) for(members('besgcov index'))","#asof",_xll.BQL.Date(#REF!),"#4 = classification_name(bics,4)","#3 = classification_name(bics,3)","#2 = classification_name(bics,2)","#if= "&amp;'[11]Peer Sheet'!$AE$2&amp;"","#Peer = "&amp;'[11]Peer Sheet'!$AE$3&amp;""),H1992)))</f>
        <v>#REF!</v>
      </c>
      <c r="M1992" s="28" t="e">
        <f>IF(#REF!="","",IF(D1992="","",IF(#REF!="Yes",_xll.BQL.Query(#REF!&amp;"get(dropna(matches(groupcut(#G,by=#peer,n=10),long_comp_name().value == value(long_comp_name().value,['"&amp;D1992&amp;"']).value),true)) for(members('besgcov index'))","#asof",_xll.BQL.Date(#REF!),"#4 = classification_name(bics,4)","#3 = classification_name(bics,3)","#2 = classification_name(bics,2)","#if= "&amp;'[11]Peer Sheet'!$AE$2&amp;"","#Peer = "&amp;'[11]Peer Sheet'!$AE$3&amp;""),I1992)))</f>
        <v>#REF!</v>
      </c>
    </row>
    <row r="1993" spans="11:13">
      <c r="K1993" s="28" t="e">
        <f>IF(#REF!="","",IF(D1993="","",IFERROR(IF(#REF!="Yes",_xll.BQL.Query(#REF!&amp;"get(dropna(matches(groupcut(#E,by=#peer,n=10),long_comp_name().value == value(long_comp_name().value,['"&amp;D1993&amp;"']).value),true)) for(members('besgcov index'))","#asof",_xll.BQL.Date(#REF!),"#4 = classification_name(bics,4)","#3 = classification_name(bics,3)","#2 = classification_name(bics,2)","#if= "&amp;'[11]Peer Sheet'!$AE$2&amp;"","#Peer = "&amp;'[11]Peer Sheet'!$AE$3&amp;""),G1993)*1,"-")))</f>
        <v>#REF!</v>
      </c>
      <c r="L1993" s="28" t="e">
        <f>IF(#REF!="","",IF(D1993="","",IF(#REF!="Yes",_xll.BQL.Query(#REF!&amp;"get(dropna(matches(groupcut(#S,by=#peer,n=10),long_comp_name().value == value(long_comp_name().value,['"&amp;D1993&amp;"']).value),true)) for(members('besgcov index'))","#asof",_xll.BQL.Date(#REF!),"#4 = classification_name(bics,4)","#3 = classification_name(bics,3)","#2 = classification_name(bics,2)","#if= "&amp;'[11]Peer Sheet'!$AE$2&amp;"","#Peer = "&amp;'[11]Peer Sheet'!$AE$3&amp;""),H1993)))</f>
        <v>#REF!</v>
      </c>
      <c r="M1993" s="28" t="e">
        <f>IF(#REF!="","",IF(D1993="","",IF(#REF!="Yes",_xll.BQL.Query(#REF!&amp;"get(dropna(matches(groupcut(#G,by=#peer,n=10),long_comp_name().value == value(long_comp_name().value,['"&amp;D1993&amp;"']).value),true)) for(members('besgcov index'))","#asof",_xll.BQL.Date(#REF!),"#4 = classification_name(bics,4)","#3 = classification_name(bics,3)","#2 = classification_name(bics,2)","#if= "&amp;'[11]Peer Sheet'!$AE$2&amp;"","#Peer = "&amp;'[11]Peer Sheet'!$AE$3&amp;""),I1993)))</f>
        <v>#REF!</v>
      </c>
    </row>
    <row r="1994" spans="11:13">
      <c r="K1994" s="28" t="e">
        <f>IF(#REF!="","",IF(D1994="","",IFERROR(IF(#REF!="Yes",_xll.BQL.Query(#REF!&amp;"get(dropna(matches(groupcut(#E,by=#peer,n=10),long_comp_name().value == value(long_comp_name().value,['"&amp;D1994&amp;"']).value),true)) for(members('besgcov index'))","#asof",_xll.BQL.Date(#REF!),"#4 = classification_name(bics,4)","#3 = classification_name(bics,3)","#2 = classification_name(bics,2)","#if= "&amp;'[11]Peer Sheet'!$AE$2&amp;"","#Peer = "&amp;'[11]Peer Sheet'!$AE$3&amp;""),G1994)*1,"-")))</f>
        <v>#REF!</v>
      </c>
      <c r="L1994" s="28" t="e">
        <f>IF(#REF!="","",IF(D1994="","",IF(#REF!="Yes",_xll.BQL.Query(#REF!&amp;"get(dropna(matches(groupcut(#S,by=#peer,n=10),long_comp_name().value == value(long_comp_name().value,['"&amp;D1994&amp;"']).value),true)) for(members('besgcov index'))","#asof",_xll.BQL.Date(#REF!),"#4 = classification_name(bics,4)","#3 = classification_name(bics,3)","#2 = classification_name(bics,2)","#if= "&amp;'[11]Peer Sheet'!$AE$2&amp;"","#Peer = "&amp;'[11]Peer Sheet'!$AE$3&amp;""),H1994)))</f>
        <v>#REF!</v>
      </c>
      <c r="M1994" s="28" t="e">
        <f>IF(#REF!="","",IF(D1994="","",IF(#REF!="Yes",_xll.BQL.Query(#REF!&amp;"get(dropna(matches(groupcut(#G,by=#peer,n=10),long_comp_name().value == value(long_comp_name().value,['"&amp;D1994&amp;"']).value),true)) for(members('besgcov index'))","#asof",_xll.BQL.Date(#REF!),"#4 = classification_name(bics,4)","#3 = classification_name(bics,3)","#2 = classification_name(bics,2)","#if= "&amp;'[11]Peer Sheet'!$AE$2&amp;"","#Peer = "&amp;'[11]Peer Sheet'!$AE$3&amp;""),I1994)))</f>
        <v>#REF!</v>
      </c>
    </row>
    <row r="1995" spans="11:13">
      <c r="K1995" s="28" t="e">
        <f>IF(#REF!="","",IF(D1995="","",IFERROR(IF(#REF!="Yes",_xll.BQL.Query(#REF!&amp;"get(dropna(matches(groupcut(#E,by=#peer,n=10),long_comp_name().value == value(long_comp_name().value,['"&amp;D1995&amp;"']).value),true)) for(members('besgcov index'))","#asof",_xll.BQL.Date(#REF!),"#4 = classification_name(bics,4)","#3 = classification_name(bics,3)","#2 = classification_name(bics,2)","#if= "&amp;'[11]Peer Sheet'!$AE$2&amp;"","#Peer = "&amp;'[11]Peer Sheet'!$AE$3&amp;""),G1995)*1,"-")))</f>
        <v>#REF!</v>
      </c>
      <c r="L1995" s="28" t="e">
        <f>IF(#REF!="","",IF(D1995="","",IF(#REF!="Yes",_xll.BQL.Query(#REF!&amp;"get(dropna(matches(groupcut(#S,by=#peer,n=10),long_comp_name().value == value(long_comp_name().value,['"&amp;D1995&amp;"']).value),true)) for(members('besgcov index'))","#asof",_xll.BQL.Date(#REF!),"#4 = classification_name(bics,4)","#3 = classification_name(bics,3)","#2 = classification_name(bics,2)","#if= "&amp;'[11]Peer Sheet'!$AE$2&amp;"","#Peer = "&amp;'[11]Peer Sheet'!$AE$3&amp;""),H1995)))</f>
        <v>#REF!</v>
      </c>
      <c r="M1995" s="28" t="e">
        <f>IF(#REF!="","",IF(D1995="","",IF(#REF!="Yes",_xll.BQL.Query(#REF!&amp;"get(dropna(matches(groupcut(#G,by=#peer,n=10),long_comp_name().value == value(long_comp_name().value,['"&amp;D1995&amp;"']).value),true)) for(members('besgcov index'))","#asof",_xll.BQL.Date(#REF!),"#4 = classification_name(bics,4)","#3 = classification_name(bics,3)","#2 = classification_name(bics,2)","#if= "&amp;'[11]Peer Sheet'!$AE$2&amp;"","#Peer = "&amp;'[11]Peer Sheet'!$AE$3&amp;""),I1995)))</f>
        <v>#REF!</v>
      </c>
    </row>
    <row r="1996" spans="11:13">
      <c r="K1996" s="28" t="e">
        <f>IF(#REF!="","",IF(D1996="","",IFERROR(IF(#REF!="Yes",_xll.BQL.Query(#REF!&amp;"get(dropna(matches(groupcut(#E,by=#peer,n=10),long_comp_name().value == value(long_comp_name().value,['"&amp;D1996&amp;"']).value),true)) for(members('besgcov index'))","#asof",_xll.BQL.Date(#REF!),"#4 = classification_name(bics,4)","#3 = classification_name(bics,3)","#2 = classification_name(bics,2)","#if= "&amp;'[11]Peer Sheet'!$AE$2&amp;"","#Peer = "&amp;'[11]Peer Sheet'!$AE$3&amp;""),G1996)*1,"-")))</f>
        <v>#REF!</v>
      </c>
      <c r="L1996" s="28" t="e">
        <f>IF(#REF!="","",IF(D1996="","",IF(#REF!="Yes",_xll.BQL.Query(#REF!&amp;"get(dropna(matches(groupcut(#S,by=#peer,n=10),long_comp_name().value == value(long_comp_name().value,['"&amp;D1996&amp;"']).value),true)) for(members('besgcov index'))","#asof",_xll.BQL.Date(#REF!),"#4 = classification_name(bics,4)","#3 = classification_name(bics,3)","#2 = classification_name(bics,2)","#if= "&amp;'[11]Peer Sheet'!$AE$2&amp;"","#Peer = "&amp;'[11]Peer Sheet'!$AE$3&amp;""),H1996)))</f>
        <v>#REF!</v>
      </c>
      <c r="M1996" s="28" t="e">
        <f>IF(#REF!="","",IF(D1996="","",IF(#REF!="Yes",_xll.BQL.Query(#REF!&amp;"get(dropna(matches(groupcut(#G,by=#peer,n=10),long_comp_name().value == value(long_comp_name().value,['"&amp;D1996&amp;"']).value),true)) for(members('besgcov index'))","#asof",_xll.BQL.Date(#REF!),"#4 = classification_name(bics,4)","#3 = classification_name(bics,3)","#2 = classification_name(bics,2)","#if= "&amp;'[11]Peer Sheet'!$AE$2&amp;"","#Peer = "&amp;'[11]Peer Sheet'!$AE$3&amp;""),I1996)))</f>
        <v>#REF!</v>
      </c>
    </row>
    <row r="1997" spans="11:13">
      <c r="K1997" s="28" t="e">
        <f>IF(#REF!="","",IF(D1997="","",IFERROR(IF(#REF!="Yes",_xll.BQL.Query(#REF!&amp;"get(dropna(matches(groupcut(#E,by=#peer,n=10),long_comp_name().value == value(long_comp_name().value,['"&amp;D1997&amp;"']).value),true)) for(members('besgcov index'))","#asof",_xll.BQL.Date(#REF!),"#4 = classification_name(bics,4)","#3 = classification_name(bics,3)","#2 = classification_name(bics,2)","#if= "&amp;'[11]Peer Sheet'!$AE$2&amp;"","#Peer = "&amp;'[11]Peer Sheet'!$AE$3&amp;""),G1997)*1,"-")))</f>
        <v>#REF!</v>
      </c>
      <c r="L1997" s="28" t="e">
        <f>IF(#REF!="","",IF(D1997="","",IF(#REF!="Yes",_xll.BQL.Query(#REF!&amp;"get(dropna(matches(groupcut(#S,by=#peer,n=10),long_comp_name().value == value(long_comp_name().value,['"&amp;D1997&amp;"']).value),true)) for(members('besgcov index'))","#asof",_xll.BQL.Date(#REF!),"#4 = classification_name(bics,4)","#3 = classification_name(bics,3)","#2 = classification_name(bics,2)","#if= "&amp;'[11]Peer Sheet'!$AE$2&amp;"","#Peer = "&amp;'[11]Peer Sheet'!$AE$3&amp;""),H1997)))</f>
        <v>#REF!</v>
      </c>
      <c r="M1997" s="28" t="e">
        <f>IF(#REF!="","",IF(D1997="","",IF(#REF!="Yes",_xll.BQL.Query(#REF!&amp;"get(dropna(matches(groupcut(#G,by=#peer,n=10),long_comp_name().value == value(long_comp_name().value,['"&amp;D1997&amp;"']).value),true)) for(members('besgcov index'))","#asof",_xll.BQL.Date(#REF!),"#4 = classification_name(bics,4)","#3 = classification_name(bics,3)","#2 = classification_name(bics,2)","#if= "&amp;'[11]Peer Sheet'!$AE$2&amp;"","#Peer = "&amp;'[11]Peer Sheet'!$AE$3&amp;""),I1997)))</f>
        <v>#REF!</v>
      </c>
    </row>
    <row r="1998" spans="11:13">
      <c r="K1998" s="28" t="e">
        <f>IF(#REF!="","",IF(D1998="","",IFERROR(IF(#REF!="Yes",_xll.BQL.Query(#REF!&amp;"get(dropna(matches(groupcut(#E,by=#peer,n=10),long_comp_name().value == value(long_comp_name().value,['"&amp;D1998&amp;"']).value),true)) for(members('besgcov index'))","#asof",_xll.BQL.Date(#REF!),"#4 = classification_name(bics,4)","#3 = classification_name(bics,3)","#2 = classification_name(bics,2)","#if= "&amp;'[11]Peer Sheet'!$AE$2&amp;"","#Peer = "&amp;'[11]Peer Sheet'!$AE$3&amp;""),G1998)*1,"-")))</f>
        <v>#REF!</v>
      </c>
      <c r="L1998" s="28" t="e">
        <f>IF(#REF!="","",IF(D1998="","",IF(#REF!="Yes",_xll.BQL.Query(#REF!&amp;"get(dropna(matches(groupcut(#S,by=#peer,n=10),long_comp_name().value == value(long_comp_name().value,['"&amp;D1998&amp;"']).value),true)) for(members('besgcov index'))","#asof",_xll.BQL.Date(#REF!),"#4 = classification_name(bics,4)","#3 = classification_name(bics,3)","#2 = classification_name(bics,2)","#if= "&amp;'[11]Peer Sheet'!$AE$2&amp;"","#Peer = "&amp;'[11]Peer Sheet'!$AE$3&amp;""),H1998)))</f>
        <v>#REF!</v>
      </c>
      <c r="M1998" s="28" t="e">
        <f>IF(#REF!="","",IF(D1998="","",IF(#REF!="Yes",_xll.BQL.Query(#REF!&amp;"get(dropna(matches(groupcut(#G,by=#peer,n=10),long_comp_name().value == value(long_comp_name().value,['"&amp;D1998&amp;"']).value),true)) for(members('besgcov index'))","#asof",_xll.BQL.Date(#REF!),"#4 = classification_name(bics,4)","#3 = classification_name(bics,3)","#2 = classification_name(bics,2)","#if= "&amp;'[11]Peer Sheet'!$AE$2&amp;"","#Peer = "&amp;'[11]Peer Sheet'!$AE$3&amp;""),I1998)))</f>
        <v>#REF!</v>
      </c>
    </row>
    <row r="1999" spans="11:13">
      <c r="K1999" s="28" t="e">
        <f>IF(#REF!="","",IF(D1999="","",IFERROR(IF(#REF!="Yes",_xll.BQL.Query(#REF!&amp;"get(dropna(matches(groupcut(#E,by=#peer,n=10),long_comp_name().value == value(long_comp_name().value,['"&amp;D1999&amp;"']).value),true)) for(members('besgcov index'))","#asof",_xll.BQL.Date(#REF!),"#4 = classification_name(bics,4)","#3 = classification_name(bics,3)","#2 = classification_name(bics,2)","#if= "&amp;'[11]Peer Sheet'!$AE$2&amp;"","#Peer = "&amp;'[11]Peer Sheet'!$AE$3&amp;""),G1999)*1,"-")))</f>
        <v>#REF!</v>
      </c>
      <c r="L1999" s="28" t="e">
        <f>IF(#REF!="","",IF(D1999="","",IF(#REF!="Yes",_xll.BQL.Query(#REF!&amp;"get(dropna(matches(groupcut(#S,by=#peer,n=10),long_comp_name().value == value(long_comp_name().value,['"&amp;D1999&amp;"']).value),true)) for(members('besgcov index'))","#asof",_xll.BQL.Date(#REF!),"#4 = classification_name(bics,4)","#3 = classification_name(bics,3)","#2 = classification_name(bics,2)","#if= "&amp;'[11]Peer Sheet'!$AE$2&amp;"","#Peer = "&amp;'[11]Peer Sheet'!$AE$3&amp;""),H1999)))</f>
        <v>#REF!</v>
      </c>
      <c r="M1999" s="28" t="e">
        <f>IF(#REF!="","",IF(D1999="","",IF(#REF!="Yes",_xll.BQL.Query(#REF!&amp;"get(dropna(matches(groupcut(#G,by=#peer,n=10),long_comp_name().value == value(long_comp_name().value,['"&amp;D1999&amp;"']).value),true)) for(members('besgcov index'))","#asof",_xll.BQL.Date(#REF!),"#4 = classification_name(bics,4)","#3 = classification_name(bics,3)","#2 = classification_name(bics,2)","#if= "&amp;'[11]Peer Sheet'!$AE$2&amp;"","#Peer = "&amp;'[11]Peer Sheet'!$AE$3&amp;""),I1999)))</f>
        <v>#REF!</v>
      </c>
    </row>
    <row r="2000" spans="11:13">
      <c r="K2000" s="28" t="e">
        <f>IF(#REF!="","",IF(D2000="","",IFERROR(IF(#REF!="Yes",_xll.BQL.Query(#REF!&amp;"get(dropna(matches(groupcut(#E,by=#peer,n=10),long_comp_name().value == value(long_comp_name().value,['"&amp;D2000&amp;"']).value),true)) for(members('besgcov index'))","#asof",_xll.BQL.Date(#REF!),"#4 = classification_name(bics,4)","#3 = classification_name(bics,3)","#2 = classification_name(bics,2)","#if= "&amp;'[11]Peer Sheet'!$AE$2&amp;"","#Peer = "&amp;'[11]Peer Sheet'!$AE$3&amp;""),G2000)*1,"-")))</f>
        <v>#REF!</v>
      </c>
      <c r="L2000" s="28" t="e">
        <f>IF(#REF!="","",IF(D2000="","",IF(#REF!="Yes",_xll.BQL.Query(#REF!&amp;"get(dropna(matches(groupcut(#S,by=#peer,n=10),long_comp_name().value == value(long_comp_name().value,['"&amp;D2000&amp;"']).value),true)) for(members('besgcov index'))","#asof",_xll.BQL.Date(#REF!),"#4 = classification_name(bics,4)","#3 = classification_name(bics,3)","#2 = classification_name(bics,2)","#if= "&amp;'[11]Peer Sheet'!$AE$2&amp;"","#Peer = "&amp;'[11]Peer Sheet'!$AE$3&amp;""),H2000)))</f>
        <v>#REF!</v>
      </c>
      <c r="M2000" s="28" t="e">
        <f>IF(#REF!="","",IF(D2000="","",IF(#REF!="Yes",_xll.BQL.Query(#REF!&amp;"get(dropna(matches(groupcut(#G,by=#peer,n=10),long_comp_name().value == value(long_comp_name().value,['"&amp;D2000&amp;"']).value),true)) for(members('besgcov index'))","#asof",_xll.BQL.Date(#REF!),"#4 = classification_name(bics,4)","#3 = classification_name(bics,3)","#2 = classification_name(bics,2)","#if= "&amp;'[11]Peer Sheet'!$AE$2&amp;"","#Peer = "&amp;'[11]Peer Sheet'!$AE$3&amp;""),I2000)))</f>
        <v>#REF!</v>
      </c>
    </row>
    <row r="2001" spans="11:13">
      <c r="K2001" s="28" t="e">
        <f>IF(#REF!="","",IF(D2001="","",IFERROR(IF(#REF!="Yes",_xll.BQL.Query(#REF!&amp;"get(dropna(matches(groupcut(#E,by=#peer,n=10),long_comp_name().value == value(long_comp_name().value,['"&amp;D2001&amp;"']).value),true)) for(members('besgcov index'))","#asof",_xll.BQL.Date(#REF!),"#4 = classification_name(bics,4)","#3 = classification_name(bics,3)","#2 = classification_name(bics,2)","#if= "&amp;'[11]Peer Sheet'!$AE$2&amp;"","#Peer = "&amp;'[11]Peer Sheet'!$AE$3&amp;""),G2001)*1,"-")))</f>
        <v>#REF!</v>
      </c>
      <c r="L2001" s="28" t="e">
        <f>IF(#REF!="","",IF(D2001="","",IF(#REF!="Yes",_xll.BQL.Query(#REF!&amp;"get(dropna(matches(groupcut(#S,by=#peer,n=10),long_comp_name().value == value(long_comp_name().value,['"&amp;D2001&amp;"']).value),true)) for(members('besgcov index'))","#asof",_xll.BQL.Date(#REF!),"#4 = classification_name(bics,4)","#3 = classification_name(bics,3)","#2 = classification_name(bics,2)","#if= "&amp;'[11]Peer Sheet'!$AE$2&amp;"","#Peer = "&amp;'[11]Peer Sheet'!$AE$3&amp;""),H2001)))</f>
        <v>#REF!</v>
      </c>
      <c r="M2001" s="28" t="e">
        <f>IF(#REF!="","",IF(D2001="","",IF(#REF!="Yes",_xll.BQL.Query(#REF!&amp;"get(dropna(matches(groupcut(#G,by=#peer,n=10),long_comp_name().value == value(long_comp_name().value,['"&amp;D2001&amp;"']).value),true)) for(members('besgcov index'))","#asof",_xll.BQL.Date(#REF!),"#4 = classification_name(bics,4)","#3 = classification_name(bics,3)","#2 = classification_name(bics,2)","#if= "&amp;'[11]Peer Sheet'!$AE$2&amp;"","#Peer = "&amp;'[11]Peer Sheet'!$AE$3&amp;""),I2001)))</f>
        <v>#REF!</v>
      </c>
    </row>
    <row r="2002" spans="11:13">
      <c r="K2002" s="28" t="e">
        <f>IF(#REF!="","",IF(D2002="","",IFERROR(IF(#REF!="Yes",_xll.BQL.Query(#REF!&amp;"get(dropna(matches(groupcut(#E,by=#peer,n=10),long_comp_name().value == value(long_comp_name().value,['"&amp;D2002&amp;"']).value),true)) for(members('besgcov index'))","#asof",_xll.BQL.Date(#REF!),"#4 = classification_name(bics,4)","#3 = classification_name(bics,3)","#2 = classification_name(bics,2)","#if= "&amp;'[11]Peer Sheet'!$AE$2&amp;"","#Peer = "&amp;'[11]Peer Sheet'!$AE$3&amp;""),G2002)*1,"-")))</f>
        <v>#REF!</v>
      </c>
      <c r="L2002" s="28" t="e">
        <f>IF(#REF!="","",IF(D2002="","",IF(#REF!="Yes",_xll.BQL.Query(#REF!&amp;"get(dropna(matches(groupcut(#S,by=#peer,n=10),long_comp_name().value == value(long_comp_name().value,['"&amp;D2002&amp;"']).value),true)) for(members('besgcov index'))","#asof",_xll.BQL.Date(#REF!),"#4 = classification_name(bics,4)","#3 = classification_name(bics,3)","#2 = classification_name(bics,2)","#if= "&amp;'[11]Peer Sheet'!$AE$2&amp;"","#Peer = "&amp;'[11]Peer Sheet'!$AE$3&amp;""),H2002)))</f>
        <v>#REF!</v>
      </c>
      <c r="M2002" s="28" t="e">
        <f>IF(#REF!="","",IF(D2002="","",IF(#REF!="Yes",_xll.BQL.Query(#REF!&amp;"get(dropna(matches(groupcut(#G,by=#peer,n=10),long_comp_name().value == value(long_comp_name().value,['"&amp;D2002&amp;"']).value),true)) for(members('besgcov index'))","#asof",_xll.BQL.Date(#REF!),"#4 = classification_name(bics,4)","#3 = classification_name(bics,3)","#2 = classification_name(bics,2)","#if= "&amp;'[11]Peer Sheet'!$AE$2&amp;"","#Peer = "&amp;'[11]Peer Sheet'!$AE$3&amp;""),I2002)))</f>
        <v>#REF!</v>
      </c>
    </row>
    <row r="2003" spans="11:13">
      <c r="K2003" s="28" t="e">
        <f>IF(#REF!="","",IF(D2003="","",IFERROR(IF(#REF!="Yes",_xll.BQL.Query(#REF!&amp;"get(dropna(matches(groupcut(#E,by=#peer,n=10),long_comp_name().value == value(long_comp_name().value,['"&amp;D2003&amp;"']).value),true)) for(members('besgcov index'))","#asof",_xll.BQL.Date(#REF!),"#4 = classification_name(bics,4)","#3 = classification_name(bics,3)","#2 = classification_name(bics,2)","#if= "&amp;'[11]Peer Sheet'!$AE$2&amp;"","#Peer = "&amp;'[11]Peer Sheet'!$AE$3&amp;""),G2003)*1,"-")))</f>
        <v>#REF!</v>
      </c>
      <c r="L2003" s="28" t="e">
        <f>IF(#REF!="","",IF(D2003="","",IF(#REF!="Yes",_xll.BQL.Query(#REF!&amp;"get(dropna(matches(groupcut(#S,by=#peer,n=10),long_comp_name().value == value(long_comp_name().value,['"&amp;D2003&amp;"']).value),true)) for(members('besgcov index'))","#asof",_xll.BQL.Date(#REF!),"#4 = classification_name(bics,4)","#3 = classification_name(bics,3)","#2 = classification_name(bics,2)","#if= "&amp;'[11]Peer Sheet'!$AE$2&amp;"","#Peer = "&amp;'[11]Peer Sheet'!$AE$3&amp;""),H2003)))</f>
        <v>#REF!</v>
      </c>
      <c r="M2003" s="28" t="e">
        <f>IF(#REF!="","",IF(D2003="","",IF(#REF!="Yes",_xll.BQL.Query(#REF!&amp;"get(dropna(matches(groupcut(#G,by=#peer,n=10),long_comp_name().value == value(long_comp_name().value,['"&amp;D2003&amp;"']).value),true)) for(members('besgcov index'))","#asof",_xll.BQL.Date(#REF!),"#4 = classification_name(bics,4)","#3 = classification_name(bics,3)","#2 = classification_name(bics,2)","#if= "&amp;'[11]Peer Sheet'!$AE$2&amp;"","#Peer = "&amp;'[11]Peer Sheet'!$AE$3&amp;""),I2003)))</f>
        <v>#REF!</v>
      </c>
    </row>
    <row r="2004" spans="11:13">
      <c r="K2004" s="28" t="e">
        <f>IF(#REF!="","",IF(D2004="","",IFERROR(IF(#REF!="Yes",_xll.BQL.Query(#REF!&amp;"get(dropna(matches(groupcut(#E,by=#peer,n=10),long_comp_name().value == value(long_comp_name().value,['"&amp;D2004&amp;"']).value),true)) for(members('besgcov index'))","#asof",_xll.BQL.Date(#REF!),"#4 = classification_name(bics,4)","#3 = classification_name(bics,3)","#2 = classification_name(bics,2)","#if= "&amp;'[11]Peer Sheet'!$AE$2&amp;"","#Peer = "&amp;'[11]Peer Sheet'!$AE$3&amp;""),G2004)*1,"-")))</f>
        <v>#REF!</v>
      </c>
      <c r="L2004" s="28" t="e">
        <f>IF(#REF!="","",IF(D2004="","",IF(#REF!="Yes",_xll.BQL.Query(#REF!&amp;"get(dropna(matches(groupcut(#S,by=#peer,n=10),long_comp_name().value == value(long_comp_name().value,['"&amp;D2004&amp;"']).value),true)) for(members('besgcov index'))","#asof",_xll.BQL.Date(#REF!),"#4 = classification_name(bics,4)","#3 = classification_name(bics,3)","#2 = classification_name(bics,2)","#if= "&amp;'[11]Peer Sheet'!$AE$2&amp;"","#Peer = "&amp;'[11]Peer Sheet'!$AE$3&amp;""),H2004)))</f>
        <v>#REF!</v>
      </c>
      <c r="M2004" s="28" t="e">
        <f>IF(#REF!="","",IF(D2004="","",IF(#REF!="Yes",_xll.BQL.Query(#REF!&amp;"get(dropna(matches(groupcut(#G,by=#peer,n=10),long_comp_name().value == value(long_comp_name().value,['"&amp;D2004&amp;"']).value),true)) for(members('besgcov index'))","#asof",_xll.BQL.Date(#REF!),"#4 = classification_name(bics,4)","#3 = classification_name(bics,3)","#2 = classification_name(bics,2)","#if= "&amp;'[11]Peer Sheet'!$AE$2&amp;"","#Peer = "&amp;'[11]Peer Sheet'!$AE$3&amp;""),I2004)))</f>
        <v>#REF!</v>
      </c>
    </row>
    <row r="2005" spans="11:13">
      <c r="K2005" s="28" t="e">
        <f>IF(#REF!="","",IF(D2005="","",IFERROR(IF(#REF!="Yes",_xll.BQL.Query(#REF!&amp;"get(dropna(matches(groupcut(#E,by=#peer,n=10),long_comp_name().value == value(long_comp_name().value,['"&amp;D2005&amp;"']).value),true)) for(members('besgcov index'))","#asof",_xll.BQL.Date(#REF!),"#4 = classification_name(bics,4)","#3 = classification_name(bics,3)","#2 = classification_name(bics,2)","#if= "&amp;'[11]Peer Sheet'!$AE$2&amp;"","#Peer = "&amp;'[11]Peer Sheet'!$AE$3&amp;""),G2005)*1,"-")))</f>
        <v>#REF!</v>
      </c>
      <c r="L2005" s="28" t="e">
        <f>IF(#REF!="","",IF(D2005="","",IF(#REF!="Yes",_xll.BQL.Query(#REF!&amp;"get(dropna(matches(groupcut(#S,by=#peer,n=10),long_comp_name().value == value(long_comp_name().value,['"&amp;D2005&amp;"']).value),true)) for(members('besgcov index'))","#asof",_xll.BQL.Date(#REF!),"#4 = classification_name(bics,4)","#3 = classification_name(bics,3)","#2 = classification_name(bics,2)","#if= "&amp;'[11]Peer Sheet'!$AE$2&amp;"","#Peer = "&amp;'[11]Peer Sheet'!$AE$3&amp;""),H2005)))</f>
        <v>#REF!</v>
      </c>
      <c r="M2005" s="28" t="e">
        <f>IF(#REF!="","",IF(D2005="","",IF(#REF!="Yes",_xll.BQL.Query(#REF!&amp;"get(dropna(matches(groupcut(#G,by=#peer,n=10),long_comp_name().value == value(long_comp_name().value,['"&amp;D2005&amp;"']).value),true)) for(members('besgcov index'))","#asof",_xll.BQL.Date(#REF!),"#4 = classification_name(bics,4)","#3 = classification_name(bics,3)","#2 = classification_name(bics,2)","#if= "&amp;'[11]Peer Sheet'!$AE$2&amp;"","#Peer = "&amp;'[11]Peer Sheet'!$AE$3&amp;""),I2005)))</f>
        <v>#REF!</v>
      </c>
    </row>
    <row r="2006" spans="11:13">
      <c r="K2006" s="28" t="e">
        <f>IF(#REF!="","",IF(D2006="","",IFERROR(IF(#REF!="Yes",_xll.BQL.Query(#REF!&amp;"get(dropna(matches(groupcut(#E,by=#peer,n=10),long_comp_name().value == value(long_comp_name().value,['"&amp;D2006&amp;"']).value),true)) for(members('besgcov index'))","#asof",_xll.BQL.Date(#REF!),"#4 = classification_name(bics,4)","#3 = classification_name(bics,3)","#2 = classification_name(bics,2)","#if= "&amp;'[11]Peer Sheet'!$AE$2&amp;"","#Peer = "&amp;'[11]Peer Sheet'!$AE$3&amp;""),G2006)*1,"-")))</f>
        <v>#REF!</v>
      </c>
      <c r="L2006" s="28" t="e">
        <f>IF(#REF!="","",IF(D2006="","",IF(#REF!="Yes",_xll.BQL.Query(#REF!&amp;"get(dropna(matches(groupcut(#S,by=#peer,n=10),long_comp_name().value == value(long_comp_name().value,['"&amp;D2006&amp;"']).value),true)) for(members('besgcov index'))","#asof",_xll.BQL.Date(#REF!),"#4 = classification_name(bics,4)","#3 = classification_name(bics,3)","#2 = classification_name(bics,2)","#if= "&amp;'[11]Peer Sheet'!$AE$2&amp;"","#Peer = "&amp;'[11]Peer Sheet'!$AE$3&amp;""),H2006)))</f>
        <v>#REF!</v>
      </c>
      <c r="M2006" s="28" t="e">
        <f>IF(#REF!="","",IF(D2006="","",IF(#REF!="Yes",_xll.BQL.Query(#REF!&amp;"get(dropna(matches(groupcut(#G,by=#peer,n=10),long_comp_name().value == value(long_comp_name().value,['"&amp;D2006&amp;"']).value),true)) for(members('besgcov index'))","#asof",_xll.BQL.Date(#REF!),"#4 = classification_name(bics,4)","#3 = classification_name(bics,3)","#2 = classification_name(bics,2)","#if= "&amp;'[11]Peer Sheet'!$AE$2&amp;"","#Peer = "&amp;'[11]Peer Sheet'!$AE$3&amp;""),I2006)))</f>
        <v>#REF!</v>
      </c>
    </row>
    <row r="2007" spans="11:13">
      <c r="K2007" s="28" t="e">
        <f>IF(#REF!="","",IF(D2007="","",IFERROR(IF(#REF!="Yes",_xll.BQL.Query(#REF!&amp;"get(dropna(matches(groupcut(#E,by=#peer,n=10),long_comp_name().value == value(long_comp_name().value,['"&amp;D2007&amp;"']).value),true)) for(members('besgcov index'))","#asof",_xll.BQL.Date(#REF!),"#4 = classification_name(bics,4)","#3 = classification_name(bics,3)","#2 = classification_name(bics,2)","#if= "&amp;'[11]Peer Sheet'!$AE$2&amp;"","#Peer = "&amp;'[11]Peer Sheet'!$AE$3&amp;""),G2007)*1,"-")))</f>
        <v>#REF!</v>
      </c>
      <c r="L2007" s="28" t="e">
        <f>IF(#REF!="","",IF(D2007="","",IF(#REF!="Yes",_xll.BQL.Query(#REF!&amp;"get(dropna(matches(groupcut(#S,by=#peer,n=10),long_comp_name().value == value(long_comp_name().value,['"&amp;D2007&amp;"']).value),true)) for(members('besgcov index'))","#asof",_xll.BQL.Date(#REF!),"#4 = classification_name(bics,4)","#3 = classification_name(bics,3)","#2 = classification_name(bics,2)","#if= "&amp;'[11]Peer Sheet'!$AE$2&amp;"","#Peer = "&amp;'[11]Peer Sheet'!$AE$3&amp;""),H2007)))</f>
        <v>#REF!</v>
      </c>
      <c r="M2007" s="28" t="e">
        <f>IF(#REF!="","",IF(D2007="","",IF(#REF!="Yes",_xll.BQL.Query(#REF!&amp;"get(dropna(matches(groupcut(#G,by=#peer,n=10),long_comp_name().value == value(long_comp_name().value,['"&amp;D2007&amp;"']).value),true)) for(members('besgcov index'))","#asof",_xll.BQL.Date(#REF!),"#4 = classification_name(bics,4)","#3 = classification_name(bics,3)","#2 = classification_name(bics,2)","#if= "&amp;'[11]Peer Sheet'!$AE$2&amp;"","#Peer = "&amp;'[11]Peer Sheet'!$AE$3&amp;""),I2007)))</f>
        <v>#REF!</v>
      </c>
    </row>
    <row r="2008" spans="11:13">
      <c r="K2008" s="28" t="e">
        <f>IF(#REF!="","",IF(D2008="","",IFERROR(IF(#REF!="Yes",_xll.BQL.Query(#REF!&amp;"get(dropna(matches(groupcut(#E,by=#peer,n=10),long_comp_name().value == value(long_comp_name().value,['"&amp;D2008&amp;"']).value),true)) for(members('besgcov index'))","#asof",_xll.BQL.Date(#REF!),"#4 = classification_name(bics,4)","#3 = classification_name(bics,3)","#2 = classification_name(bics,2)","#if= "&amp;'[11]Peer Sheet'!$AE$2&amp;"","#Peer = "&amp;'[11]Peer Sheet'!$AE$3&amp;""),G2008)*1,"-")))</f>
        <v>#REF!</v>
      </c>
      <c r="L2008" s="28" t="e">
        <f>IF(#REF!="","",IF(D2008="","",IF(#REF!="Yes",_xll.BQL.Query(#REF!&amp;"get(dropna(matches(groupcut(#S,by=#peer,n=10),long_comp_name().value == value(long_comp_name().value,['"&amp;D2008&amp;"']).value),true)) for(members('besgcov index'))","#asof",_xll.BQL.Date(#REF!),"#4 = classification_name(bics,4)","#3 = classification_name(bics,3)","#2 = classification_name(bics,2)","#if= "&amp;'[11]Peer Sheet'!$AE$2&amp;"","#Peer = "&amp;'[11]Peer Sheet'!$AE$3&amp;""),H2008)))</f>
        <v>#REF!</v>
      </c>
      <c r="M2008" s="28" t="e">
        <f>IF(#REF!="","",IF(D2008="","",IF(#REF!="Yes",_xll.BQL.Query(#REF!&amp;"get(dropna(matches(groupcut(#G,by=#peer,n=10),long_comp_name().value == value(long_comp_name().value,['"&amp;D2008&amp;"']).value),true)) for(members('besgcov index'))","#asof",_xll.BQL.Date(#REF!),"#4 = classification_name(bics,4)","#3 = classification_name(bics,3)","#2 = classification_name(bics,2)","#if= "&amp;'[11]Peer Sheet'!$AE$2&amp;"","#Peer = "&amp;'[11]Peer Sheet'!$AE$3&amp;""),I2008)))</f>
        <v>#REF!</v>
      </c>
    </row>
    <row r="2009" spans="11:13">
      <c r="K2009" s="28" t="e">
        <f>IF(#REF!="","",IF(D2009="","",IFERROR(IF(#REF!="Yes",_xll.BQL.Query(#REF!&amp;"get(dropna(matches(groupcut(#E,by=#peer,n=10),long_comp_name().value == value(long_comp_name().value,['"&amp;D2009&amp;"']).value),true)) for(members('besgcov index'))","#asof",_xll.BQL.Date(#REF!),"#4 = classification_name(bics,4)","#3 = classification_name(bics,3)","#2 = classification_name(bics,2)","#if= "&amp;'[11]Peer Sheet'!$AE$2&amp;"","#Peer = "&amp;'[11]Peer Sheet'!$AE$3&amp;""),G2009)*1,"-")))</f>
        <v>#REF!</v>
      </c>
      <c r="L2009" s="28" t="e">
        <f>IF(#REF!="","",IF(D2009="","",IF(#REF!="Yes",_xll.BQL.Query(#REF!&amp;"get(dropna(matches(groupcut(#S,by=#peer,n=10),long_comp_name().value == value(long_comp_name().value,['"&amp;D2009&amp;"']).value),true)) for(members('besgcov index'))","#asof",_xll.BQL.Date(#REF!),"#4 = classification_name(bics,4)","#3 = classification_name(bics,3)","#2 = classification_name(bics,2)","#if= "&amp;'[11]Peer Sheet'!$AE$2&amp;"","#Peer = "&amp;'[11]Peer Sheet'!$AE$3&amp;""),H2009)))</f>
        <v>#REF!</v>
      </c>
      <c r="M2009" s="28" t="e">
        <f>IF(#REF!="","",IF(D2009="","",IF(#REF!="Yes",_xll.BQL.Query(#REF!&amp;"get(dropna(matches(groupcut(#G,by=#peer,n=10),long_comp_name().value == value(long_comp_name().value,['"&amp;D2009&amp;"']).value),true)) for(members('besgcov index'))","#asof",_xll.BQL.Date(#REF!),"#4 = classification_name(bics,4)","#3 = classification_name(bics,3)","#2 = classification_name(bics,2)","#if= "&amp;'[11]Peer Sheet'!$AE$2&amp;"","#Peer = "&amp;'[11]Peer Sheet'!$AE$3&amp;""),I2009)))</f>
        <v>#REF!</v>
      </c>
    </row>
    <row r="2010" spans="11:13">
      <c r="K2010" s="28" t="e">
        <f>IF(#REF!="","",IF(D2010="","",IFERROR(IF(#REF!="Yes",_xll.BQL.Query(#REF!&amp;"get(dropna(matches(groupcut(#E,by=#peer,n=10),long_comp_name().value == value(long_comp_name().value,['"&amp;D2010&amp;"']).value),true)) for(members('besgcov index'))","#asof",_xll.BQL.Date(#REF!),"#4 = classification_name(bics,4)","#3 = classification_name(bics,3)","#2 = classification_name(bics,2)","#if= "&amp;'[11]Peer Sheet'!$AE$2&amp;"","#Peer = "&amp;'[11]Peer Sheet'!$AE$3&amp;""),G2010)*1,"-")))</f>
        <v>#REF!</v>
      </c>
      <c r="L2010" s="28" t="e">
        <f>IF(#REF!="","",IF(D2010="","",IF(#REF!="Yes",_xll.BQL.Query(#REF!&amp;"get(dropna(matches(groupcut(#S,by=#peer,n=10),long_comp_name().value == value(long_comp_name().value,['"&amp;D2010&amp;"']).value),true)) for(members('besgcov index'))","#asof",_xll.BQL.Date(#REF!),"#4 = classification_name(bics,4)","#3 = classification_name(bics,3)","#2 = classification_name(bics,2)","#if= "&amp;'[11]Peer Sheet'!$AE$2&amp;"","#Peer = "&amp;'[11]Peer Sheet'!$AE$3&amp;""),H2010)))</f>
        <v>#REF!</v>
      </c>
      <c r="M2010" s="28" t="e">
        <f>IF(#REF!="","",IF(D2010="","",IF(#REF!="Yes",_xll.BQL.Query(#REF!&amp;"get(dropna(matches(groupcut(#G,by=#peer,n=10),long_comp_name().value == value(long_comp_name().value,['"&amp;D2010&amp;"']).value),true)) for(members('besgcov index'))","#asof",_xll.BQL.Date(#REF!),"#4 = classification_name(bics,4)","#3 = classification_name(bics,3)","#2 = classification_name(bics,2)","#if= "&amp;'[11]Peer Sheet'!$AE$2&amp;"","#Peer = "&amp;'[11]Peer Sheet'!$AE$3&amp;""),I2010)))</f>
        <v>#REF!</v>
      </c>
    </row>
    <row r="2011" spans="11:13">
      <c r="K2011" s="28" t="e">
        <f>IF(#REF!="","",IF(D2011="","",IFERROR(IF(#REF!="Yes",_xll.BQL.Query(#REF!&amp;"get(dropna(matches(groupcut(#E,by=#peer,n=10),long_comp_name().value == value(long_comp_name().value,['"&amp;D2011&amp;"']).value),true)) for(members('besgcov index'))","#asof",_xll.BQL.Date(#REF!),"#4 = classification_name(bics,4)","#3 = classification_name(bics,3)","#2 = classification_name(bics,2)","#if= "&amp;'[11]Peer Sheet'!$AE$2&amp;"","#Peer = "&amp;'[11]Peer Sheet'!$AE$3&amp;""),G2011)*1,"-")))</f>
        <v>#REF!</v>
      </c>
      <c r="L2011" s="28" t="e">
        <f>IF(#REF!="","",IF(D2011="","",IF(#REF!="Yes",_xll.BQL.Query(#REF!&amp;"get(dropna(matches(groupcut(#S,by=#peer,n=10),long_comp_name().value == value(long_comp_name().value,['"&amp;D2011&amp;"']).value),true)) for(members('besgcov index'))","#asof",_xll.BQL.Date(#REF!),"#4 = classification_name(bics,4)","#3 = classification_name(bics,3)","#2 = classification_name(bics,2)","#if= "&amp;'[11]Peer Sheet'!$AE$2&amp;"","#Peer = "&amp;'[11]Peer Sheet'!$AE$3&amp;""),H2011)))</f>
        <v>#REF!</v>
      </c>
      <c r="M2011" s="28" t="e">
        <f>IF(#REF!="","",IF(D2011="","",IF(#REF!="Yes",_xll.BQL.Query(#REF!&amp;"get(dropna(matches(groupcut(#G,by=#peer,n=10),long_comp_name().value == value(long_comp_name().value,['"&amp;D2011&amp;"']).value),true)) for(members('besgcov index'))","#asof",_xll.BQL.Date(#REF!),"#4 = classification_name(bics,4)","#3 = classification_name(bics,3)","#2 = classification_name(bics,2)","#if= "&amp;'[11]Peer Sheet'!$AE$2&amp;"","#Peer = "&amp;'[11]Peer Sheet'!$AE$3&amp;""),I2011)))</f>
        <v>#REF!</v>
      </c>
    </row>
    <row r="2012" spans="11:13">
      <c r="K2012" s="28" t="e">
        <f>IF(#REF!="","",IF(D2012="","",IFERROR(IF(#REF!="Yes",_xll.BQL.Query(#REF!&amp;"get(dropna(matches(groupcut(#E,by=#peer,n=10),long_comp_name().value == value(long_comp_name().value,['"&amp;D2012&amp;"']).value),true)) for(members('besgcov index'))","#asof",_xll.BQL.Date(#REF!),"#4 = classification_name(bics,4)","#3 = classification_name(bics,3)","#2 = classification_name(bics,2)","#if= "&amp;'[11]Peer Sheet'!$AE$2&amp;"","#Peer = "&amp;'[11]Peer Sheet'!$AE$3&amp;""),G2012)*1,"-")))</f>
        <v>#REF!</v>
      </c>
      <c r="L2012" s="28" t="e">
        <f>IF(#REF!="","",IF(D2012="","",IF(#REF!="Yes",_xll.BQL.Query(#REF!&amp;"get(dropna(matches(groupcut(#S,by=#peer,n=10),long_comp_name().value == value(long_comp_name().value,['"&amp;D2012&amp;"']).value),true)) for(members('besgcov index'))","#asof",_xll.BQL.Date(#REF!),"#4 = classification_name(bics,4)","#3 = classification_name(bics,3)","#2 = classification_name(bics,2)","#if= "&amp;'[11]Peer Sheet'!$AE$2&amp;"","#Peer = "&amp;'[11]Peer Sheet'!$AE$3&amp;""),H2012)))</f>
        <v>#REF!</v>
      </c>
      <c r="M2012" s="28" t="e">
        <f>IF(#REF!="","",IF(D2012="","",IF(#REF!="Yes",_xll.BQL.Query(#REF!&amp;"get(dropna(matches(groupcut(#G,by=#peer,n=10),long_comp_name().value == value(long_comp_name().value,['"&amp;D2012&amp;"']).value),true)) for(members('besgcov index'))","#asof",_xll.BQL.Date(#REF!),"#4 = classification_name(bics,4)","#3 = classification_name(bics,3)","#2 = classification_name(bics,2)","#if= "&amp;'[11]Peer Sheet'!$AE$2&amp;"","#Peer = "&amp;'[11]Peer Sheet'!$AE$3&amp;""),I2012)))</f>
        <v>#REF!</v>
      </c>
    </row>
    <row r="2013" spans="11:13">
      <c r="K2013" s="28" t="e">
        <f>IF(#REF!="","",IF(D2013="","",IFERROR(IF(#REF!="Yes",_xll.BQL.Query(#REF!&amp;"get(dropna(matches(groupcut(#E,by=#peer,n=10),long_comp_name().value == value(long_comp_name().value,['"&amp;D2013&amp;"']).value),true)) for(members('besgcov index'))","#asof",_xll.BQL.Date(#REF!),"#4 = classification_name(bics,4)","#3 = classification_name(bics,3)","#2 = classification_name(bics,2)","#if= "&amp;'[11]Peer Sheet'!$AE$2&amp;"","#Peer = "&amp;'[11]Peer Sheet'!$AE$3&amp;""),G2013)*1,"-")))</f>
        <v>#REF!</v>
      </c>
      <c r="L2013" s="28" t="e">
        <f>IF(#REF!="","",IF(D2013="","",IF(#REF!="Yes",_xll.BQL.Query(#REF!&amp;"get(dropna(matches(groupcut(#S,by=#peer,n=10),long_comp_name().value == value(long_comp_name().value,['"&amp;D2013&amp;"']).value),true)) for(members('besgcov index'))","#asof",_xll.BQL.Date(#REF!),"#4 = classification_name(bics,4)","#3 = classification_name(bics,3)","#2 = classification_name(bics,2)","#if= "&amp;'[11]Peer Sheet'!$AE$2&amp;"","#Peer = "&amp;'[11]Peer Sheet'!$AE$3&amp;""),H2013)))</f>
        <v>#REF!</v>
      </c>
      <c r="M2013" s="28" t="e">
        <f>IF(#REF!="","",IF(D2013="","",IF(#REF!="Yes",_xll.BQL.Query(#REF!&amp;"get(dropna(matches(groupcut(#G,by=#peer,n=10),long_comp_name().value == value(long_comp_name().value,['"&amp;D2013&amp;"']).value),true)) for(members('besgcov index'))","#asof",_xll.BQL.Date(#REF!),"#4 = classification_name(bics,4)","#3 = classification_name(bics,3)","#2 = classification_name(bics,2)","#if= "&amp;'[11]Peer Sheet'!$AE$2&amp;"","#Peer = "&amp;'[11]Peer Sheet'!$AE$3&amp;""),I2013)))</f>
        <v>#REF!</v>
      </c>
    </row>
    <row r="2014" spans="11:13">
      <c r="K2014" s="28" t="e">
        <f>IF(#REF!="","",IF(D2014="","",IFERROR(IF(#REF!="Yes",_xll.BQL.Query(#REF!&amp;"get(dropna(matches(groupcut(#E,by=#peer,n=10),long_comp_name().value == value(long_comp_name().value,['"&amp;D2014&amp;"']).value),true)) for(members('besgcov index'))","#asof",_xll.BQL.Date(#REF!),"#4 = classification_name(bics,4)","#3 = classification_name(bics,3)","#2 = classification_name(bics,2)","#if= "&amp;'[11]Peer Sheet'!$AE$2&amp;"","#Peer = "&amp;'[11]Peer Sheet'!$AE$3&amp;""),G2014)*1,"-")))</f>
        <v>#REF!</v>
      </c>
      <c r="L2014" s="28" t="e">
        <f>IF(#REF!="","",IF(D2014="","",IF(#REF!="Yes",_xll.BQL.Query(#REF!&amp;"get(dropna(matches(groupcut(#S,by=#peer,n=10),long_comp_name().value == value(long_comp_name().value,['"&amp;D2014&amp;"']).value),true)) for(members('besgcov index'))","#asof",_xll.BQL.Date(#REF!),"#4 = classification_name(bics,4)","#3 = classification_name(bics,3)","#2 = classification_name(bics,2)","#if= "&amp;'[11]Peer Sheet'!$AE$2&amp;"","#Peer = "&amp;'[11]Peer Sheet'!$AE$3&amp;""),H2014)))</f>
        <v>#REF!</v>
      </c>
      <c r="M2014" s="28" t="e">
        <f>IF(#REF!="","",IF(D2014="","",IF(#REF!="Yes",_xll.BQL.Query(#REF!&amp;"get(dropna(matches(groupcut(#G,by=#peer,n=10),long_comp_name().value == value(long_comp_name().value,['"&amp;D2014&amp;"']).value),true)) for(members('besgcov index'))","#asof",_xll.BQL.Date(#REF!),"#4 = classification_name(bics,4)","#3 = classification_name(bics,3)","#2 = classification_name(bics,2)","#if= "&amp;'[11]Peer Sheet'!$AE$2&amp;"","#Peer = "&amp;'[11]Peer Sheet'!$AE$3&amp;""),I2014)))</f>
        <v>#REF!</v>
      </c>
    </row>
    <row r="2015" spans="11:13">
      <c r="K2015" s="28" t="e">
        <f>IF(#REF!="","",IF(D2015="","",IFERROR(IF(#REF!="Yes",_xll.BQL.Query(#REF!&amp;"get(dropna(matches(groupcut(#E,by=#peer,n=10),long_comp_name().value == value(long_comp_name().value,['"&amp;D2015&amp;"']).value),true)) for(members('besgcov index'))","#asof",_xll.BQL.Date(#REF!),"#4 = classification_name(bics,4)","#3 = classification_name(bics,3)","#2 = classification_name(bics,2)","#if= "&amp;'[11]Peer Sheet'!$AE$2&amp;"","#Peer = "&amp;'[11]Peer Sheet'!$AE$3&amp;""),G2015)*1,"-")))</f>
        <v>#REF!</v>
      </c>
      <c r="L2015" s="28" t="e">
        <f>IF(#REF!="","",IF(D2015="","",IF(#REF!="Yes",_xll.BQL.Query(#REF!&amp;"get(dropna(matches(groupcut(#S,by=#peer,n=10),long_comp_name().value == value(long_comp_name().value,['"&amp;D2015&amp;"']).value),true)) for(members('besgcov index'))","#asof",_xll.BQL.Date(#REF!),"#4 = classification_name(bics,4)","#3 = classification_name(bics,3)","#2 = classification_name(bics,2)","#if= "&amp;'[11]Peer Sheet'!$AE$2&amp;"","#Peer = "&amp;'[11]Peer Sheet'!$AE$3&amp;""),H2015)))</f>
        <v>#REF!</v>
      </c>
      <c r="M2015" s="28" t="e">
        <f>IF(#REF!="","",IF(D2015="","",IF(#REF!="Yes",_xll.BQL.Query(#REF!&amp;"get(dropna(matches(groupcut(#G,by=#peer,n=10),long_comp_name().value == value(long_comp_name().value,['"&amp;D2015&amp;"']).value),true)) for(members('besgcov index'))","#asof",_xll.BQL.Date(#REF!),"#4 = classification_name(bics,4)","#3 = classification_name(bics,3)","#2 = classification_name(bics,2)","#if= "&amp;'[11]Peer Sheet'!$AE$2&amp;"","#Peer = "&amp;'[11]Peer Sheet'!$AE$3&amp;""),I2015)))</f>
        <v>#REF!</v>
      </c>
    </row>
    <row r="2016" spans="11:13">
      <c r="K2016" s="28" t="e">
        <f>IF(#REF!="","",IF(D2016="","",IFERROR(IF(#REF!="Yes",_xll.BQL.Query(#REF!&amp;"get(dropna(matches(groupcut(#E,by=#peer,n=10),long_comp_name().value == value(long_comp_name().value,['"&amp;D2016&amp;"']).value),true)) for(members('besgcov index'))","#asof",_xll.BQL.Date(#REF!),"#4 = classification_name(bics,4)","#3 = classification_name(bics,3)","#2 = classification_name(bics,2)","#if= "&amp;'[11]Peer Sheet'!$AE$2&amp;"","#Peer = "&amp;'[11]Peer Sheet'!$AE$3&amp;""),G2016)*1,"-")))</f>
        <v>#REF!</v>
      </c>
      <c r="L2016" s="28" t="e">
        <f>IF(#REF!="","",IF(D2016="","",IF(#REF!="Yes",_xll.BQL.Query(#REF!&amp;"get(dropna(matches(groupcut(#S,by=#peer,n=10),long_comp_name().value == value(long_comp_name().value,['"&amp;D2016&amp;"']).value),true)) for(members('besgcov index'))","#asof",_xll.BQL.Date(#REF!),"#4 = classification_name(bics,4)","#3 = classification_name(bics,3)","#2 = classification_name(bics,2)","#if= "&amp;'[11]Peer Sheet'!$AE$2&amp;"","#Peer = "&amp;'[11]Peer Sheet'!$AE$3&amp;""),H2016)))</f>
        <v>#REF!</v>
      </c>
      <c r="M2016" s="28" t="e">
        <f>IF(#REF!="","",IF(D2016="","",IF(#REF!="Yes",_xll.BQL.Query(#REF!&amp;"get(dropna(matches(groupcut(#G,by=#peer,n=10),long_comp_name().value == value(long_comp_name().value,['"&amp;D2016&amp;"']).value),true)) for(members('besgcov index'))","#asof",_xll.BQL.Date(#REF!),"#4 = classification_name(bics,4)","#3 = classification_name(bics,3)","#2 = classification_name(bics,2)","#if= "&amp;'[11]Peer Sheet'!$AE$2&amp;"","#Peer = "&amp;'[11]Peer Sheet'!$AE$3&amp;""),I2016)))</f>
        <v>#REF!</v>
      </c>
    </row>
    <row r="2017" spans="11:13">
      <c r="K2017" s="28" t="e">
        <f>IF(#REF!="","",IF(D2017="","",IFERROR(IF(#REF!="Yes",_xll.BQL.Query(#REF!&amp;"get(dropna(matches(groupcut(#E,by=#peer,n=10),long_comp_name().value == value(long_comp_name().value,['"&amp;D2017&amp;"']).value),true)) for(members('besgcov index'))","#asof",_xll.BQL.Date(#REF!),"#4 = classification_name(bics,4)","#3 = classification_name(bics,3)","#2 = classification_name(bics,2)","#if= "&amp;'[11]Peer Sheet'!$AE$2&amp;"","#Peer = "&amp;'[11]Peer Sheet'!$AE$3&amp;""),G2017)*1,"-")))</f>
        <v>#REF!</v>
      </c>
      <c r="L2017" s="28" t="e">
        <f>IF(#REF!="","",IF(D2017="","",IF(#REF!="Yes",_xll.BQL.Query(#REF!&amp;"get(dropna(matches(groupcut(#S,by=#peer,n=10),long_comp_name().value == value(long_comp_name().value,['"&amp;D2017&amp;"']).value),true)) for(members('besgcov index'))","#asof",_xll.BQL.Date(#REF!),"#4 = classification_name(bics,4)","#3 = classification_name(bics,3)","#2 = classification_name(bics,2)","#if= "&amp;'[11]Peer Sheet'!$AE$2&amp;"","#Peer = "&amp;'[11]Peer Sheet'!$AE$3&amp;""),H2017)))</f>
        <v>#REF!</v>
      </c>
      <c r="M2017" s="28" t="e">
        <f>IF(#REF!="","",IF(D2017="","",IF(#REF!="Yes",_xll.BQL.Query(#REF!&amp;"get(dropna(matches(groupcut(#G,by=#peer,n=10),long_comp_name().value == value(long_comp_name().value,['"&amp;D2017&amp;"']).value),true)) for(members('besgcov index'))","#asof",_xll.BQL.Date(#REF!),"#4 = classification_name(bics,4)","#3 = classification_name(bics,3)","#2 = classification_name(bics,2)","#if= "&amp;'[11]Peer Sheet'!$AE$2&amp;"","#Peer = "&amp;'[11]Peer Sheet'!$AE$3&amp;""),I2017)))</f>
        <v>#REF!</v>
      </c>
    </row>
    <row r="2018" spans="11:13">
      <c r="K2018" s="28" t="e">
        <f>IF(#REF!="","",IF(D2018="","",IFERROR(IF(#REF!="Yes",_xll.BQL.Query(#REF!&amp;"get(dropna(matches(groupcut(#E,by=#peer,n=10),long_comp_name().value == value(long_comp_name().value,['"&amp;D2018&amp;"']).value),true)) for(members('besgcov index'))","#asof",_xll.BQL.Date(#REF!),"#4 = classification_name(bics,4)","#3 = classification_name(bics,3)","#2 = classification_name(bics,2)","#if= "&amp;'[11]Peer Sheet'!$AE$2&amp;"","#Peer = "&amp;'[11]Peer Sheet'!$AE$3&amp;""),G2018)*1,"-")))</f>
        <v>#REF!</v>
      </c>
      <c r="L2018" s="28" t="e">
        <f>IF(#REF!="","",IF(D2018="","",IF(#REF!="Yes",_xll.BQL.Query(#REF!&amp;"get(dropna(matches(groupcut(#S,by=#peer,n=10),long_comp_name().value == value(long_comp_name().value,['"&amp;D2018&amp;"']).value),true)) for(members('besgcov index'))","#asof",_xll.BQL.Date(#REF!),"#4 = classification_name(bics,4)","#3 = classification_name(bics,3)","#2 = classification_name(bics,2)","#if= "&amp;'[11]Peer Sheet'!$AE$2&amp;"","#Peer = "&amp;'[11]Peer Sheet'!$AE$3&amp;""),H2018)))</f>
        <v>#REF!</v>
      </c>
      <c r="M2018" s="28" t="e">
        <f>IF(#REF!="","",IF(D2018="","",IF(#REF!="Yes",_xll.BQL.Query(#REF!&amp;"get(dropna(matches(groupcut(#G,by=#peer,n=10),long_comp_name().value == value(long_comp_name().value,['"&amp;D2018&amp;"']).value),true)) for(members('besgcov index'))","#asof",_xll.BQL.Date(#REF!),"#4 = classification_name(bics,4)","#3 = classification_name(bics,3)","#2 = classification_name(bics,2)","#if= "&amp;'[11]Peer Sheet'!$AE$2&amp;"","#Peer = "&amp;'[11]Peer Sheet'!$AE$3&amp;""),I2018)))</f>
        <v>#REF!</v>
      </c>
    </row>
    <row r="2019" spans="11:13">
      <c r="K2019" s="28" t="e">
        <f>IF(#REF!="","",IF(D2019="","",IFERROR(IF(#REF!="Yes",_xll.BQL.Query(#REF!&amp;"get(dropna(matches(groupcut(#E,by=#peer,n=10),long_comp_name().value == value(long_comp_name().value,['"&amp;D2019&amp;"']).value),true)) for(members('besgcov index'))","#asof",_xll.BQL.Date(#REF!),"#4 = classification_name(bics,4)","#3 = classification_name(bics,3)","#2 = classification_name(bics,2)","#if= "&amp;'[11]Peer Sheet'!$AE$2&amp;"","#Peer = "&amp;'[11]Peer Sheet'!$AE$3&amp;""),G2019)*1,"-")))</f>
        <v>#REF!</v>
      </c>
      <c r="L2019" s="28" t="e">
        <f>IF(#REF!="","",IF(D2019="","",IF(#REF!="Yes",_xll.BQL.Query(#REF!&amp;"get(dropna(matches(groupcut(#S,by=#peer,n=10),long_comp_name().value == value(long_comp_name().value,['"&amp;D2019&amp;"']).value),true)) for(members('besgcov index'))","#asof",_xll.BQL.Date(#REF!),"#4 = classification_name(bics,4)","#3 = classification_name(bics,3)","#2 = classification_name(bics,2)","#if= "&amp;'[11]Peer Sheet'!$AE$2&amp;"","#Peer = "&amp;'[11]Peer Sheet'!$AE$3&amp;""),H2019)))</f>
        <v>#REF!</v>
      </c>
      <c r="M2019" s="28" t="e">
        <f>IF(#REF!="","",IF(D2019="","",IF(#REF!="Yes",_xll.BQL.Query(#REF!&amp;"get(dropna(matches(groupcut(#G,by=#peer,n=10),long_comp_name().value == value(long_comp_name().value,['"&amp;D2019&amp;"']).value),true)) for(members('besgcov index'))","#asof",_xll.BQL.Date(#REF!),"#4 = classification_name(bics,4)","#3 = classification_name(bics,3)","#2 = classification_name(bics,2)","#if= "&amp;'[11]Peer Sheet'!$AE$2&amp;"","#Peer = "&amp;'[11]Peer Sheet'!$AE$3&amp;""),I2019)))</f>
        <v>#REF!</v>
      </c>
    </row>
    <row r="2020" spans="11:13">
      <c r="K2020" s="28" t="e">
        <f>IF(#REF!="","",IF(D2020="","",IFERROR(IF(#REF!="Yes",_xll.BQL.Query(#REF!&amp;"get(dropna(matches(groupcut(#E,by=#peer,n=10),long_comp_name().value == value(long_comp_name().value,['"&amp;D2020&amp;"']).value),true)) for(members('besgcov index'))","#asof",_xll.BQL.Date(#REF!),"#4 = classification_name(bics,4)","#3 = classification_name(bics,3)","#2 = classification_name(bics,2)","#if= "&amp;'[11]Peer Sheet'!$AE$2&amp;"","#Peer = "&amp;'[11]Peer Sheet'!$AE$3&amp;""),G2020)*1,"-")))</f>
        <v>#REF!</v>
      </c>
      <c r="L2020" s="28" t="e">
        <f>IF(#REF!="","",IF(D2020="","",IF(#REF!="Yes",_xll.BQL.Query(#REF!&amp;"get(dropna(matches(groupcut(#S,by=#peer,n=10),long_comp_name().value == value(long_comp_name().value,['"&amp;D2020&amp;"']).value),true)) for(members('besgcov index'))","#asof",_xll.BQL.Date(#REF!),"#4 = classification_name(bics,4)","#3 = classification_name(bics,3)","#2 = classification_name(bics,2)","#if= "&amp;'[11]Peer Sheet'!$AE$2&amp;"","#Peer = "&amp;'[11]Peer Sheet'!$AE$3&amp;""),H2020)))</f>
        <v>#REF!</v>
      </c>
      <c r="M2020" s="28" t="e">
        <f>IF(#REF!="","",IF(D2020="","",IF(#REF!="Yes",_xll.BQL.Query(#REF!&amp;"get(dropna(matches(groupcut(#G,by=#peer,n=10),long_comp_name().value == value(long_comp_name().value,['"&amp;D2020&amp;"']).value),true)) for(members('besgcov index'))","#asof",_xll.BQL.Date(#REF!),"#4 = classification_name(bics,4)","#3 = classification_name(bics,3)","#2 = classification_name(bics,2)","#if= "&amp;'[11]Peer Sheet'!$AE$2&amp;"","#Peer = "&amp;'[11]Peer Sheet'!$AE$3&amp;""),I2020)))</f>
        <v>#REF!</v>
      </c>
    </row>
    <row r="2021" spans="11:13">
      <c r="K2021" s="28" t="e">
        <f>IF(#REF!="","",IF(D2021="","",IFERROR(IF(#REF!="Yes",_xll.BQL.Query(#REF!&amp;"get(dropna(matches(groupcut(#E,by=#peer,n=10),long_comp_name().value == value(long_comp_name().value,['"&amp;D2021&amp;"']).value),true)) for(members('besgcov index'))","#asof",_xll.BQL.Date(#REF!),"#4 = classification_name(bics,4)","#3 = classification_name(bics,3)","#2 = classification_name(bics,2)","#if= "&amp;'[11]Peer Sheet'!$AE$2&amp;"","#Peer = "&amp;'[11]Peer Sheet'!$AE$3&amp;""),G2021)*1,"-")))</f>
        <v>#REF!</v>
      </c>
      <c r="L2021" s="28" t="e">
        <f>IF(#REF!="","",IF(D2021="","",IF(#REF!="Yes",_xll.BQL.Query(#REF!&amp;"get(dropna(matches(groupcut(#S,by=#peer,n=10),long_comp_name().value == value(long_comp_name().value,['"&amp;D2021&amp;"']).value),true)) for(members('besgcov index'))","#asof",_xll.BQL.Date(#REF!),"#4 = classification_name(bics,4)","#3 = classification_name(bics,3)","#2 = classification_name(bics,2)","#if= "&amp;'[11]Peer Sheet'!$AE$2&amp;"","#Peer = "&amp;'[11]Peer Sheet'!$AE$3&amp;""),H2021)))</f>
        <v>#REF!</v>
      </c>
      <c r="M2021" s="28" t="e">
        <f>IF(#REF!="","",IF(D2021="","",IF(#REF!="Yes",_xll.BQL.Query(#REF!&amp;"get(dropna(matches(groupcut(#G,by=#peer,n=10),long_comp_name().value == value(long_comp_name().value,['"&amp;D2021&amp;"']).value),true)) for(members('besgcov index'))","#asof",_xll.BQL.Date(#REF!),"#4 = classification_name(bics,4)","#3 = classification_name(bics,3)","#2 = classification_name(bics,2)","#if= "&amp;'[11]Peer Sheet'!$AE$2&amp;"","#Peer = "&amp;'[11]Peer Sheet'!$AE$3&amp;""),I2021)))</f>
        <v>#REF!</v>
      </c>
    </row>
    <row r="2022" spans="11:13">
      <c r="K2022" s="28" t="e">
        <f>IF(#REF!="","",IF(D2022="","",IFERROR(IF(#REF!="Yes",_xll.BQL.Query(#REF!&amp;"get(dropna(matches(groupcut(#E,by=#peer,n=10),long_comp_name().value == value(long_comp_name().value,['"&amp;D2022&amp;"']).value),true)) for(members('besgcov index'))","#asof",_xll.BQL.Date(#REF!),"#4 = classification_name(bics,4)","#3 = classification_name(bics,3)","#2 = classification_name(bics,2)","#if= "&amp;'[11]Peer Sheet'!$AE$2&amp;"","#Peer = "&amp;'[11]Peer Sheet'!$AE$3&amp;""),G2022)*1,"-")))</f>
        <v>#REF!</v>
      </c>
      <c r="L2022" s="28" t="e">
        <f>IF(#REF!="","",IF(D2022="","",IF(#REF!="Yes",_xll.BQL.Query(#REF!&amp;"get(dropna(matches(groupcut(#S,by=#peer,n=10),long_comp_name().value == value(long_comp_name().value,['"&amp;D2022&amp;"']).value),true)) for(members('besgcov index'))","#asof",_xll.BQL.Date(#REF!),"#4 = classification_name(bics,4)","#3 = classification_name(bics,3)","#2 = classification_name(bics,2)","#if= "&amp;'[11]Peer Sheet'!$AE$2&amp;"","#Peer = "&amp;'[11]Peer Sheet'!$AE$3&amp;""),H2022)))</f>
        <v>#REF!</v>
      </c>
      <c r="M2022" s="28" t="e">
        <f>IF(#REF!="","",IF(D2022="","",IF(#REF!="Yes",_xll.BQL.Query(#REF!&amp;"get(dropna(matches(groupcut(#G,by=#peer,n=10),long_comp_name().value == value(long_comp_name().value,['"&amp;D2022&amp;"']).value),true)) for(members('besgcov index'))","#asof",_xll.BQL.Date(#REF!),"#4 = classification_name(bics,4)","#3 = classification_name(bics,3)","#2 = classification_name(bics,2)","#if= "&amp;'[11]Peer Sheet'!$AE$2&amp;"","#Peer = "&amp;'[11]Peer Sheet'!$AE$3&amp;""),I2022)))</f>
        <v>#REF!</v>
      </c>
    </row>
    <row r="2023" spans="11:13">
      <c r="K2023" s="28" t="e">
        <f>IF(#REF!="","",IF(D2023="","",IFERROR(IF(#REF!="Yes",_xll.BQL.Query(#REF!&amp;"get(dropna(matches(groupcut(#E,by=#peer,n=10),long_comp_name().value == value(long_comp_name().value,['"&amp;D2023&amp;"']).value),true)) for(members('besgcov index'))","#asof",_xll.BQL.Date(#REF!),"#4 = classification_name(bics,4)","#3 = classification_name(bics,3)","#2 = classification_name(bics,2)","#if= "&amp;'[11]Peer Sheet'!$AE$2&amp;"","#Peer = "&amp;'[11]Peer Sheet'!$AE$3&amp;""),G2023)*1,"-")))</f>
        <v>#REF!</v>
      </c>
      <c r="L2023" s="28" t="e">
        <f>IF(#REF!="","",IF(D2023="","",IF(#REF!="Yes",_xll.BQL.Query(#REF!&amp;"get(dropna(matches(groupcut(#S,by=#peer,n=10),long_comp_name().value == value(long_comp_name().value,['"&amp;D2023&amp;"']).value),true)) for(members('besgcov index'))","#asof",_xll.BQL.Date(#REF!),"#4 = classification_name(bics,4)","#3 = classification_name(bics,3)","#2 = classification_name(bics,2)","#if= "&amp;'[11]Peer Sheet'!$AE$2&amp;"","#Peer = "&amp;'[11]Peer Sheet'!$AE$3&amp;""),H2023)))</f>
        <v>#REF!</v>
      </c>
      <c r="M2023" s="28" t="e">
        <f>IF(#REF!="","",IF(D2023="","",IF(#REF!="Yes",_xll.BQL.Query(#REF!&amp;"get(dropna(matches(groupcut(#G,by=#peer,n=10),long_comp_name().value == value(long_comp_name().value,['"&amp;D2023&amp;"']).value),true)) for(members('besgcov index'))","#asof",_xll.BQL.Date(#REF!),"#4 = classification_name(bics,4)","#3 = classification_name(bics,3)","#2 = classification_name(bics,2)","#if= "&amp;'[11]Peer Sheet'!$AE$2&amp;"","#Peer = "&amp;'[11]Peer Sheet'!$AE$3&amp;""),I2023)))</f>
        <v>#REF!</v>
      </c>
    </row>
    <row r="2024" spans="11:13">
      <c r="K2024" s="28" t="e">
        <f>IF(#REF!="","",IF(D2024="","",IFERROR(IF(#REF!="Yes",_xll.BQL.Query(#REF!&amp;"get(dropna(matches(groupcut(#E,by=#peer,n=10),long_comp_name().value == value(long_comp_name().value,['"&amp;D2024&amp;"']).value),true)) for(members('besgcov index'))","#asof",_xll.BQL.Date(#REF!),"#4 = classification_name(bics,4)","#3 = classification_name(bics,3)","#2 = classification_name(bics,2)","#if= "&amp;'[11]Peer Sheet'!$AE$2&amp;"","#Peer = "&amp;'[11]Peer Sheet'!$AE$3&amp;""),G2024)*1,"-")))</f>
        <v>#REF!</v>
      </c>
      <c r="L2024" s="28" t="e">
        <f>IF(#REF!="","",IF(D2024="","",IF(#REF!="Yes",_xll.BQL.Query(#REF!&amp;"get(dropna(matches(groupcut(#S,by=#peer,n=10),long_comp_name().value == value(long_comp_name().value,['"&amp;D2024&amp;"']).value),true)) for(members('besgcov index'))","#asof",_xll.BQL.Date(#REF!),"#4 = classification_name(bics,4)","#3 = classification_name(bics,3)","#2 = classification_name(bics,2)","#if= "&amp;'[11]Peer Sheet'!$AE$2&amp;"","#Peer = "&amp;'[11]Peer Sheet'!$AE$3&amp;""),H2024)))</f>
        <v>#REF!</v>
      </c>
      <c r="M2024" s="28" t="e">
        <f>IF(#REF!="","",IF(D2024="","",IF(#REF!="Yes",_xll.BQL.Query(#REF!&amp;"get(dropna(matches(groupcut(#G,by=#peer,n=10),long_comp_name().value == value(long_comp_name().value,['"&amp;D2024&amp;"']).value),true)) for(members('besgcov index'))","#asof",_xll.BQL.Date(#REF!),"#4 = classification_name(bics,4)","#3 = classification_name(bics,3)","#2 = classification_name(bics,2)","#if= "&amp;'[11]Peer Sheet'!$AE$2&amp;"","#Peer = "&amp;'[11]Peer Sheet'!$AE$3&amp;""),I2024)))</f>
        <v>#REF!</v>
      </c>
    </row>
    <row r="2025" spans="11:13">
      <c r="K2025" s="28" t="e">
        <f>IF(#REF!="","",IF(D2025="","",IFERROR(IF(#REF!="Yes",_xll.BQL.Query(#REF!&amp;"get(dropna(matches(groupcut(#E,by=#peer,n=10),long_comp_name().value == value(long_comp_name().value,['"&amp;D2025&amp;"']).value),true)) for(members('besgcov index'))","#asof",_xll.BQL.Date(#REF!),"#4 = classification_name(bics,4)","#3 = classification_name(bics,3)","#2 = classification_name(bics,2)","#if= "&amp;'[11]Peer Sheet'!$AE$2&amp;"","#Peer = "&amp;'[11]Peer Sheet'!$AE$3&amp;""),G2025)*1,"-")))</f>
        <v>#REF!</v>
      </c>
      <c r="L2025" s="28" t="e">
        <f>IF(#REF!="","",IF(D2025="","",IF(#REF!="Yes",_xll.BQL.Query(#REF!&amp;"get(dropna(matches(groupcut(#S,by=#peer,n=10),long_comp_name().value == value(long_comp_name().value,['"&amp;D2025&amp;"']).value),true)) for(members('besgcov index'))","#asof",_xll.BQL.Date(#REF!),"#4 = classification_name(bics,4)","#3 = classification_name(bics,3)","#2 = classification_name(bics,2)","#if= "&amp;'[11]Peer Sheet'!$AE$2&amp;"","#Peer = "&amp;'[11]Peer Sheet'!$AE$3&amp;""),H2025)))</f>
        <v>#REF!</v>
      </c>
      <c r="M2025" s="28" t="e">
        <f>IF(#REF!="","",IF(D2025="","",IF(#REF!="Yes",_xll.BQL.Query(#REF!&amp;"get(dropna(matches(groupcut(#G,by=#peer,n=10),long_comp_name().value == value(long_comp_name().value,['"&amp;D2025&amp;"']).value),true)) for(members('besgcov index'))","#asof",_xll.BQL.Date(#REF!),"#4 = classification_name(bics,4)","#3 = classification_name(bics,3)","#2 = classification_name(bics,2)","#if= "&amp;'[11]Peer Sheet'!$AE$2&amp;"","#Peer = "&amp;'[11]Peer Sheet'!$AE$3&amp;""),I2025)))</f>
        <v>#REF!</v>
      </c>
    </row>
    <row r="2026" spans="11:13">
      <c r="K2026" s="28" t="e">
        <f>IF(#REF!="","",IF(D2026="","",IFERROR(IF(#REF!="Yes",_xll.BQL.Query(#REF!&amp;"get(dropna(matches(groupcut(#E,by=#peer,n=10),long_comp_name().value == value(long_comp_name().value,['"&amp;D2026&amp;"']).value),true)) for(members('besgcov index'))","#asof",_xll.BQL.Date(#REF!),"#4 = classification_name(bics,4)","#3 = classification_name(bics,3)","#2 = classification_name(bics,2)","#if= "&amp;'[11]Peer Sheet'!$AE$2&amp;"","#Peer = "&amp;'[11]Peer Sheet'!$AE$3&amp;""),G2026)*1,"-")))</f>
        <v>#REF!</v>
      </c>
      <c r="L2026" s="28" t="e">
        <f>IF(#REF!="","",IF(D2026="","",IF(#REF!="Yes",_xll.BQL.Query(#REF!&amp;"get(dropna(matches(groupcut(#S,by=#peer,n=10),long_comp_name().value == value(long_comp_name().value,['"&amp;D2026&amp;"']).value),true)) for(members('besgcov index'))","#asof",_xll.BQL.Date(#REF!),"#4 = classification_name(bics,4)","#3 = classification_name(bics,3)","#2 = classification_name(bics,2)","#if= "&amp;'[11]Peer Sheet'!$AE$2&amp;"","#Peer = "&amp;'[11]Peer Sheet'!$AE$3&amp;""),H2026)))</f>
        <v>#REF!</v>
      </c>
      <c r="M2026" s="28" t="e">
        <f>IF(#REF!="","",IF(D2026="","",IF(#REF!="Yes",_xll.BQL.Query(#REF!&amp;"get(dropna(matches(groupcut(#G,by=#peer,n=10),long_comp_name().value == value(long_comp_name().value,['"&amp;D2026&amp;"']).value),true)) for(members('besgcov index'))","#asof",_xll.BQL.Date(#REF!),"#4 = classification_name(bics,4)","#3 = classification_name(bics,3)","#2 = classification_name(bics,2)","#if= "&amp;'[11]Peer Sheet'!$AE$2&amp;"","#Peer = "&amp;'[11]Peer Sheet'!$AE$3&amp;""),I2026)))</f>
        <v>#REF!</v>
      </c>
    </row>
    <row r="2027" spans="11:13">
      <c r="K2027" s="28" t="e">
        <f>IF(#REF!="","",IF(D2027="","",IFERROR(IF(#REF!="Yes",_xll.BQL.Query(#REF!&amp;"get(dropna(matches(groupcut(#E,by=#peer,n=10),long_comp_name().value == value(long_comp_name().value,['"&amp;D2027&amp;"']).value),true)) for(members('besgcov index'))","#asof",_xll.BQL.Date(#REF!),"#4 = classification_name(bics,4)","#3 = classification_name(bics,3)","#2 = classification_name(bics,2)","#if= "&amp;'[11]Peer Sheet'!$AE$2&amp;"","#Peer = "&amp;'[11]Peer Sheet'!$AE$3&amp;""),G2027)*1,"-")))</f>
        <v>#REF!</v>
      </c>
      <c r="L2027" s="28" t="e">
        <f>IF(#REF!="","",IF(D2027="","",IF(#REF!="Yes",_xll.BQL.Query(#REF!&amp;"get(dropna(matches(groupcut(#S,by=#peer,n=10),long_comp_name().value == value(long_comp_name().value,['"&amp;D2027&amp;"']).value),true)) for(members('besgcov index'))","#asof",_xll.BQL.Date(#REF!),"#4 = classification_name(bics,4)","#3 = classification_name(bics,3)","#2 = classification_name(bics,2)","#if= "&amp;'[11]Peer Sheet'!$AE$2&amp;"","#Peer = "&amp;'[11]Peer Sheet'!$AE$3&amp;""),H2027)))</f>
        <v>#REF!</v>
      </c>
      <c r="M2027" s="28" t="e">
        <f>IF(#REF!="","",IF(D2027="","",IF(#REF!="Yes",_xll.BQL.Query(#REF!&amp;"get(dropna(matches(groupcut(#G,by=#peer,n=10),long_comp_name().value == value(long_comp_name().value,['"&amp;D2027&amp;"']).value),true)) for(members('besgcov index'))","#asof",_xll.BQL.Date(#REF!),"#4 = classification_name(bics,4)","#3 = classification_name(bics,3)","#2 = classification_name(bics,2)","#if= "&amp;'[11]Peer Sheet'!$AE$2&amp;"","#Peer = "&amp;'[11]Peer Sheet'!$AE$3&amp;""),I2027)))</f>
        <v>#REF!</v>
      </c>
    </row>
    <row r="2028" spans="11:13">
      <c r="K2028" s="28" t="e">
        <f>IF(#REF!="","",IF(D2028="","",IFERROR(IF(#REF!="Yes",_xll.BQL.Query(#REF!&amp;"get(dropna(matches(groupcut(#E,by=#peer,n=10),long_comp_name().value == value(long_comp_name().value,['"&amp;D2028&amp;"']).value),true)) for(members('besgcov index'))","#asof",_xll.BQL.Date(#REF!),"#4 = classification_name(bics,4)","#3 = classification_name(bics,3)","#2 = classification_name(bics,2)","#if= "&amp;'[11]Peer Sheet'!$AE$2&amp;"","#Peer = "&amp;'[11]Peer Sheet'!$AE$3&amp;""),G2028)*1,"-")))</f>
        <v>#REF!</v>
      </c>
      <c r="L2028" s="28" t="e">
        <f>IF(#REF!="","",IF(D2028="","",IF(#REF!="Yes",_xll.BQL.Query(#REF!&amp;"get(dropna(matches(groupcut(#S,by=#peer,n=10),long_comp_name().value == value(long_comp_name().value,['"&amp;D2028&amp;"']).value),true)) for(members('besgcov index'))","#asof",_xll.BQL.Date(#REF!),"#4 = classification_name(bics,4)","#3 = classification_name(bics,3)","#2 = classification_name(bics,2)","#if= "&amp;'[11]Peer Sheet'!$AE$2&amp;"","#Peer = "&amp;'[11]Peer Sheet'!$AE$3&amp;""),H2028)))</f>
        <v>#REF!</v>
      </c>
      <c r="M2028" s="28" t="e">
        <f>IF(#REF!="","",IF(D2028="","",IF(#REF!="Yes",_xll.BQL.Query(#REF!&amp;"get(dropna(matches(groupcut(#G,by=#peer,n=10),long_comp_name().value == value(long_comp_name().value,['"&amp;D2028&amp;"']).value),true)) for(members('besgcov index'))","#asof",_xll.BQL.Date(#REF!),"#4 = classification_name(bics,4)","#3 = classification_name(bics,3)","#2 = classification_name(bics,2)","#if= "&amp;'[11]Peer Sheet'!$AE$2&amp;"","#Peer = "&amp;'[11]Peer Sheet'!$AE$3&amp;""),I2028)))</f>
        <v>#REF!</v>
      </c>
    </row>
    <row r="2029" spans="11:13">
      <c r="K2029" s="28" t="e">
        <f>IF(#REF!="","",IF(D2029="","",IFERROR(IF(#REF!="Yes",_xll.BQL.Query(#REF!&amp;"get(dropna(matches(groupcut(#E,by=#peer,n=10),long_comp_name().value == value(long_comp_name().value,['"&amp;D2029&amp;"']).value),true)) for(members('besgcov index'))","#asof",_xll.BQL.Date(#REF!),"#4 = classification_name(bics,4)","#3 = classification_name(bics,3)","#2 = classification_name(bics,2)","#if= "&amp;'[11]Peer Sheet'!$AE$2&amp;"","#Peer = "&amp;'[11]Peer Sheet'!$AE$3&amp;""),G2029)*1,"-")))</f>
        <v>#REF!</v>
      </c>
      <c r="L2029" s="28" t="e">
        <f>IF(#REF!="","",IF(D2029="","",IF(#REF!="Yes",_xll.BQL.Query(#REF!&amp;"get(dropna(matches(groupcut(#S,by=#peer,n=10),long_comp_name().value == value(long_comp_name().value,['"&amp;D2029&amp;"']).value),true)) for(members('besgcov index'))","#asof",_xll.BQL.Date(#REF!),"#4 = classification_name(bics,4)","#3 = classification_name(bics,3)","#2 = classification_name(bics,2)","#if= "&amp;'[11]Peer Sheet'!$AE$2&amp;"","#Peer = "&amp;'[11]Peer Sheet'!$AE$3&amp;""),H2029)))</f>
        <v>#REF!</v>
      </c>
      <c r="M2029" s="28" t="e">
        <f>IF(#REF!="","",IF(D2029="","",IF(#REF!="Yes",_xll.BQL.Query(#REF!&amp;"get(dropna(matches(groupcut(#G,by=#peer,n=10),long_comp_name().value == value(long_comp_name().value,['"&amp;D2029&amp;"']).value),true)) for(members('besgcov index'))","#asof",_xll.BQL.Date(#REF!),"#4 = classification_name(bics,4)","#3 = classification_name(bics,3)","#2 = classification_name(bics,2)","#if= "&amp;'[11]Peer Sheet'!$AE$2&amp;"","#Peer = "&amp;'[11]Peer Sheet'!$AE$3&amp;""),I2029)))</f>
        <v>#REF!</v>
      </c>
    </row>
    <row r="2030" spans="11:13">
      <c r="K2030" s="28" t="e">
        <f>IF(#REF!="","",IF(D2030="","",IFERROR(IF(#REF!="Yes",_xll.BQL.Query(#REF!&amp;"get(dropna(matches(groupcut(#E,by=#peer,n=10),long_comp_name().value == value(long_comp_name().value,['"&amp;D2030&amp;"']).value),true)) for(members('besgcov index'))","#asof",_xll.BQL.Date(#REF!),"#4 = classification_name(bics,4)","#3 = classification_name(bics,3)","#2 = classification_name(bics,2)","#if= "&amp;'[11]Peer Sheet'!$AE$2&amp;"","#Peer = "&amp;'[11]Peer Sheet'!$AE$3&amp;""),G2030)*1,"-")))</f>
        <v>#REF!</v>
      </c>
      <c r="L2030" s="28" t="e">
        <f>IF(#REF!="","",IF(D2030="","",IF(#REF!="Yes",_xll.BQL.Query(#REF!&amp;"get(dropna(matches(groupcut(#S,by=#peer,n=10),long_comp_name().value == value(long_comp_name().value,['"&amp;D2030&amp;"']).value),true)) for(members('besgcov index'))","#asof",_xll.BQL.Date(#REF!),"#4 = classification_name(bics,4)","#3 = classification_name(bics,3)","#2 = classification_name(bics,2)","#if= "&amp;'[11]Peer Sheet'!$AE$2&amp;"","#Peer = "&amp;'[11]Peer Sheet'!$AE$3&amp;""),H2030)))</f>
        <v>#REF!</v>
      </c>
      <c r="M2030" s="28" t="e">
        <f>IF(#REF!="","",IF(D2030="","",IF(#REF!="Yes",_xll.BQL.Query(#REF!&amp;"get(dropna(matches(groupcut(#G,by=#peer,n=10),long_comp_name().value == value(long_comp_name().value,['"&amp;D2030&amp;"']).value),true)) for(members('besgcov index'))","#asof",_xll.BQL.Date(#REF!),"#4 = classification_name(bics,4)","#3 = classification_name(bics,3)","#2 = classification_name(bics,2)","#if= "&amp;'[11]Peer Sheet'!$AE$2&amp;"","#Peer = "&amp;'[11]Peer Sheet'!$AE$3&amp;""),I2030)))</f>
        <v>#REF!</v>
      </c>
    </row>
    <row r="2031" spans="11:13">
      <c r="K2031" s="28" t="e">
        <f>IF(#REF!="","",IF(D2031="","",IFERROR(IF(#REF!="Yes",_xll.BQL.Query(#REF!&amp;"get(dropna(matches(groupcut(#E,by=#peer,n=10),long_comp_name().value == value(long_comp_name().value,['"&amp;D2031&amp;"']).value),true)) for(members('besgcov index'))","#asof",_xll.BQL.Date(#REF!),"#4 = classification_name(bics,4)","#3 = classification_name(bics,3)","#2 = classification_name(bics,2)","#if= "&amp;'[11]Peer Sheet'!$AE$2&amp;"","#Peer = "&amp;'[11]Peer Sheet'!$AE$3&amp;""),G2031)*1,"-")))</f>
        <v>#REF!</v>
      </c>
      <c r="L2031" s="28" t="e">
        <f>IF(#REF!="","",IF(D2031="","",IF(#REF!="Yes",_xll.BQL.Query(#REF!&amp;"get(dropna(matches(groupcut(#S,by=#peer,n=10),long_comp_name().value == value(long_comp_name().value,['"&amp;D2031&amp;"']).value),true)) for(members('besgcov index'))","#asof",_xll.BQL.Date(#REF!),"#4 = classification_name(bics,4)","#3 = classification_name(bics,3)","#2 = classification_name(bics,2)","#if= "&amp;'[11]Peer Sheet'!$AE$2&amp;"","#Peer = "&amp;'[11]Peer Sheet'!$AE$3&amp;""),H2031)))</f>
        <v>#REF!</v>
      </c>
      <c r="M2031" s="28" t="e">
        <f>IF(#REF!="","",IF(D2031="","",IF(#REF!="Yes",_xll.BQL.Query(#REF!&amp;"get(dropna(matches(groupcut(#G,by=#peer,n=10),long_comp_name().value == value(long_comp_name().value,['"&amp;D2031&amp;"']).value),true)) for(members('besgcov index'))","#asof",_xll.BQL.Date(#REF!),"#4 = classification_name(bics,4)","#3 = classification_name(bics,3)","#2 = classification_name(bics,2)","#if= "&amp;'[11]Peer Sheet'!$AE$2&amp;"","#Peer = "&amp;'[11]Peer Sheet'!$AE$3&amp;""),I2031)))</f>
        <v>#REF!</v>
      </c>
    </row>
    <row r="2032" spans="11:13">
      <c r="K2032" s="28" t="e">
        <f>IF(#REF!="","",IF(D2032="","",IFERROR(IF(#REF!="Yes",_xll.BQL.Query(#REF!&amp;"get(dropna(matches(groupcut(#E,by=#peer,n=10),long_comp_name().value == value(long_comp_name().value,['"&amp;D2032&amp;"']).value),true)) for(members('besgcov index'))","#asof",_xll.BQL.Date(#REF!),"#4 = classification_name(bics,4)","#3 = classification_name(bics,3)","#2 = classification_name(bics,2)","#if= "&amp;'[11]Peer Sheet'!$AE$2&amp;"","#Peer = "&amp;'[11]Peer Sheet'!$AE$3&amp;""),G2032)*1,"-")))</f>
        <v>#REF!</v>
      </c>
      <c r="L2032" s="28" t="e">
        <f>IF(#REF!="","",IF(D2032="","",IF(#REF!="Yes",_xll.BQL.Query(#REF!&amp;"get(dropna(matches(groupcut(#S,by=#peer,n=10),long_comp_name().value == value(long_comp_name().value,['"&amp;D2032&amp;"']).value),true)) for(members('besgcov index'))","#asof",_xll.BQL.Date(#REF!),"#4 = classification_name(bics,4)","#3 = classification_name(bics,3)","#2 = classification_name(bics,2)","#if= "&amp;'[11]Peer Sheet'!$AE$2&amp;"","#Peer = "&amp;'[11]Peer Sheet'!$AE$3&amp;""),H2032)))</f>
        <v>#REF!</v>
      </c>
      <c r="M2032" s="28" t="e">
        <f>IF(#REF!="","",IF(D2032="","",IF(#REF!="Yes",_xll.BQL.Query(#REF!&amp;"get(dropna(matches(groupcut(#G,by=#peer,n=10),long_comp_name().value == value(long_comp_name().value,['"&amp;D2032&amp;"']).value),true)) for(members('besgcov index'))","#asof",_xll.BQL.Date(#REF!),"#4 = classification_name(bics,4)","#3 = classification_name(bics,3)","#2 = classification_name(bics,2)","#if= "&amp;'[11]Peer Sheet'!$AE$2&amp;"","#Peer = "&amp;'[11]Peer Sheet'!$AE$3&amp;""),I2032)))</f>
        <v>#REF!</v>
      </c>
    </row>
    <row r="2033" spans="11:13">
      <c r="K2033" s="28" t="e">
        <f>IF(#REF!="","",IF(D2033="","",IFERROR(IF(#REF!="Yes",_xll.BQL.Query(#REF!&amp;"get(dropna(matches(groupcut(#E,by=#peer,n=10),long_comp_name().value == value(long_comp_name().value,['"&amp;D2033&amp;"']).value),true)) for(members('besgcov index'))","#asof",_xll.BQL.Date(#REF!),"#4 = classification_name(bics,4)","#3 = classification_name(bics,3)","#2 = classification_name(bics,2)","#if= "&amp;'[11]Peer Sheet'!$AE$2&amp;"","#Peer = "&amp;'[11]Peer Sheet'!$AE$3&amp;""),G2033)*1,"-")))</f>
        <v>#REF!</v>
      </c>
      <c r="L2033" s="28" t="e">
        <f>IF(#REF!="","",IF(D2033="","",IF(#REF!="Yes",_xll.BQL.Query(#REF!&amp;"get(dropna(matches(groupcut(#S,by=#peer,n=10),long_comp_name().value == value(long_comp_name().value,['"&amp;D2033&amp;"']).value),true)) for(members('besgcov index'))","#asof",_xll.BQL.Date(#REF!),"#4 = classification_name(bics,4)","#3 = classification_name(bics,3)","#2 = classification_name(bics,2)","#if= "&amp;'[11]Peer Sheet'!$AE$2&amp;"","#Peer = "&amp;'[11]Peer Sheet'!$AE$3&amp;""),H2033)))</f>
        <v>#REF!</v>
      </c>
      <c r="M2033" s="28" t="e">
        <f>IF(#REF!="","",IF(D2033="","",IF(#REF!="Yes",_xll.BQL.Query(#REF!&amp;"get(dropna(matches(groupcut(#G,by=#peer,n=10),long_comp_name().value == value(long_comp_name().value,['"&amp;D2033&amp;"']).value),true)) for(members('besgcov index'))","#asof",_xll.BQL.Date(#REF!),"#4 = classification_name(bics,4)","#3 = classification_name(bics,3)","#2 = classification_name(bics,2)","#if= "&amp;'[11]Peer Sheet'!$AE$2&amp;"","#Peer = "&amp;'[11]Peer Sheet'!$AE$3&amp;""),I2033)))</f>
        <v>#REF!</v>
      </c>
    </row>
    <row r="2034" spans="11:13">
      <c r="K2034" s="28" t="e">
        <f>IF(#REF!="","",IF(D2034="","",IFERROR(IF(#REF!="Yes",_xll.BQL.Query(#REF!&amp;"get(dropna(matches(groupcut(#E,by=#peer,n=10),long_comp_name().value == value(long_comp_name().value,['"&amp;D2034&amp;"']).value),true)) for(members('besgcov index'))","#asof",_xll.BQL.Date(#REF!),"#4 = classification_name(bics,4)","#3 = classification_name(bics,3)","#2 = classification_name(bics,2)","#if= "&amp;'[11]Peer Sheet'!$AE$2&amp;"","#Peer = "&amp;'[11]Peer Sheet'!$AE$3&amp;""),G2034)*1,"-")))</f>
        <v>#REF!</v>
      </c>
      <c r="L2034" s="28" t="e">
        <f>IF(#REF!="","",IF(D2034="","",IF(#REF!="Yes",_xll.BQL.Query(#REF!&amp;"get(dropna(matches(groupcut(#S,by=#peer,n=10),long_comp_name().value == value(long_comp_name().value,['"&amp;D2034&amp;"']).value),true)) for(members('besgcov index'))","#asof",_xll.BQL.Date(#REF!),"#4 = classification_name(bics,4)","#3 = classification_name(bics,3)","#2 = classification_name(bics,2)","#if= "&amp;'[11]Peer Sheet'!$AE$2&amp;"","#Peer = "&amp;'[11]Peer Sheet'!$AE$3&amp;""),H2034)))</f>
        <v>#REF!</v>
      </c>
      <c r="M2034" s="28" t="e">
        <f>IF(#REF!="","",IF(D2034="","",IF(#REF!="Yes",_xll.BQL.Query(#REF!&amp;"get(dropna(matches(groupcut(#G,by=#peer,n=10),long_comp_name().value == value(long_comp_name().value,['"&amp;D2034&amp;"']).value),true)) for(members('besgcov index'))","#asof",_xll.BQL.Date(#REF!),"#4 = classification_name(bics,4)","#3 = classification_name(bics,3)","#2 = classification_name(bics,2)","#if= "&amp;'[11]Peer Sheet'!$AE$2&amp;"","#Peer = "&amp;'[11]Peer Sheet'!$AE$3&amp;""),I2034)))</f>
        <v>#REF!</v>
      </c>
    </row>
    <row r="2035" spans="11:13">
      <c r="K2035" s="28" t="e">
        <f>IF(#REF!="","",IF(D2035="","",IFERROR(IF(#REF!="Yes",_xll.BQL.Query(#REF!&amp;"get(dropna(matches(groupcut(#E,by=#peer,n=10),long_comp_name().value == value(long_comp_name().value,['"&amp;D2035&amp;"']).value),true)) for(members('besgcov index'))","#asof",_xll.BQL.Date(#REF!),"#4 = classification_name(bics,4)","#3 = classification_name(bics,3)","#2 = classification_name(bics,2)","#if= "&amp;'[11]Peer Sheet'!$AE$2&amp;"","#Peer = "&amp;'[11]Peer Sheet'!$AE$3&amp;""),G2035)*1,"-")))</f>
        <v>#REF!</v>
      </c>
      <c r="L2035" s="28" t="e">
        <f>IF(#REF!="","",IF(D2035="","",IF(#REF!="Yes",_xll.BQL.Query(#REF!&amp;"get(dropna(matches(groupcut(#S,by=#peer,n=10),long_comp_name().value == value(long_comp_name().value,['"&amp;D2035&amp;"']).value),true)) for(members('besgcov index'))","#asof",_xll.BQL.Date(#REF!),"#4 = classification_name(bics,4)","#3 = classification_name(bics,3)","#2 = classification_name(bics,2)","#if= "&amp;'[11]Peer Sheet'!$AE$2&amp;"","#Peer = "&amp;'[11]Peer Sheet'!$AE$3&amp;""),H2035)))</f>
        <v>#REF!</v>
      </c>
      <c r="M2035" s="28" t="e">
        <f>IF(#REF!="","",IF(D2035="","",IF(#REF!="Yes",_xll.BQL.Query(#REF!&amp;"get(dropna(matches(groupcut(#G,by=#peer,n=10),long_comp_name().value == value(long_comp_name().value,['"&amp;D2035&amp;"']).value),true)) for(members('besgcov index'))","#asof",_xll.BQL.Date(#REF!),"#4 = classification_name(bics,4)","#3 = classification_name(bics,3)","#2 = classification_name(bics,2)","#if= "&amp;'[11]Peer Sheet'!$AE$2&amp;"","#Peer = "&amp;'[11]Peer Sheet'!$AE$3&amp;""),I2035)))</f>
        <v>#REF!</v>
      </c>
    </row>
    <row r="2036" spans="11:13">
      <c r="K2036" s="28" t="e">
        <f>IF(#REF!="","",IF(D2036="","",IFERROR(IF(#REF!="Yes",_xll.BQL.Query(#REF!&amp;"get(dropna(matches(groupcut(#E,by=#peer,n=10),long_comp_name().value == value(long_comp_name().value,['"&amp;D2036&amp;"']).value),true)) for(members('besgcov index'))","#asof",_xll.BQL.Date(#REF!),"#4 = classification_name(bics,4)","#3 = classification_name(bics,3)","#2 = classification_name(bics,2)","#if= "&amp;'[11]Peer Sheet'!$AE$2&amp;"","#Peer = "&amp;'[11]Peer Sheet'!$AE$3&amp;""),G2036)*1,"-")))</f>
        <v>#REF!</v>
      </c>
      <c r="L2036" s="28" t="e">
        <f>IF(#REF!="","",IF(D2036="","",IF(#REF!="Yes",_xll.BQL.Query(#REF!&amp;"get(dropna(matches(groupcut(#S,by=#peer,n=10),long_comp_name().value == value(long_comp_name().value,['"&amp;D2036&amp;"']).value),true)) for(members('besgcov index'))","#asof",_xll.BQL.Date(#REF!),"#4 = classification_name(bics,4)","#3 = classification_name(bics,3)","#2 = classification_name(bics,2)","#if= "&amp;'[11]Peer Sheet'!$AE$2&amp;"","#Peer = "&amp;'[11]Peer Sheet'!$AE$3&amp;""),H2036)))</f>
        <v>#REF!</v>
      </c>
      <c r="M2036" s="28" t="e">
        <f>IF(#REF!="","",IF(D2036="","",IF(#REF!="Yes",_xll.BQL.Query(#REF!&amp;"get(dropna(matches(groupcut(#G,by=#peer,n=10),long_comp_name().value == value(long_comp_name().value,['"&amp;D2036&amp;"']).value),true)) for(members('besgcov index'))","#asof",_xll.BQL.Date(#REF!),"#4 = classification_name(bics,4)","#3 = classification_name(bics,3)","#2 = classification_name(bics,2)","#if= "&amp;'[11]Peer Sheet'!$AE$2&amp;"","#Peer = "&amp;'[11]Peer Sheet'!$AE$3&amp;""),I2036)))</f>
        <v>#REF!</v>
      </c>
    </row>
    <row r="2037" spans="11:13">
      <c r="K2037" s="28" t="e">
        <f>IF(#REF!="","",IF(D2037="","",IFERROR(IF(#REF!="Yes",_xll.BQL.Query(#REF!&amp;"get(dropna(matches(groupcut(#E,by=#peer,n=10),long_comp_name().value == value(long_comp_name().value,['"&amp;D2037&amp;"']).value),true)) for(members('besgcov index'))","#asof",_xll.BQL.Date(#REF!),"#4 = classification_name(bics,4)","#3 = classification_name(bics,3)","#2 = classification_name(bics,2)","#if= "&amp;'[11]Peer Sheet'!$AE$2&amp;"","#Peer = "&amp;'[11]Peer Sheet'!$AE$3&amp;""),G2037)*1,"-")))</f>
        <v>#REF!</v>
      </c>
      <c r="L2037" s="28" t="e">
        <f>IF(#REF!="","",IF(D2037="","",IF(#REF!="Yes",_xll.BQL.Query(#REF!&amp;"get(dropna(matches(groupcut(#S,by=#peer,n=10),long_comp_name().value == value(long_comp_name().value,['"&amp;D2037&amp;"']).value),true)) for(members('besgcov index'))","#asof",_xll.BQL.Date(#REF!),"#4 = classification_name(bics,4)","#3 = classification_name(bics,3)","#2 = classification_name(bics,2)","#if= "&amp;'[11]Peer Sheet'!$AE$2&amp;"","#Peer = "&amp;'[11]Peer Sheet'!$AE$3&amp;""),H2037)))</f>
        <v>#REF!</v>
      </c>
      <c r="M2037" s="28" t="e">
        <f>IF(#REF!="","",IF(D2037="","",IF(#REF!="Yes",_xll.BQL.Query(#REF!&amp;"get(dropna(matches(groupcut(#G,by=#peer,n=10),long_comp_name().value == value(long_comp_name().value,['"&amp;D2037&amp;"']).value),true)) for(members('besgcov index'))","#asof",_xll.BQL.Date(#REF!),"#4 = classification_name(bics,4)","#3 = classification_name(bics,3)","#2 = classification_name(bics,2)","#if= "&amp;'[11]Peer Sheet'!$AE$2&amp;"","#Peer = "&amp;'[11]Peer Sheet'!$AE$3&amp;""),I2037)))</f>
        <v>#REF!</v>
      </c>
    </row>
    <row r="2038" spans="11:13">
      <c r="K2038" s="28" t="e">
        <f>IF(#REF!="","",IF(D2038="","",IFERROR(IF(#REF!="Yes",_xll.BQL.Query(#REF!&amp;"get(dropna(matches(groupcut(#E,by=#peer,n=10),long_comp_name().value == value(long_comp_name().value,['"&amp;D2038&amp;"']).value),true)) for(members('besgcov index'))","#asof",_xll.BQL.Date(#REF!),"#4 = classification_name(bics,4)","#3 = classification_name(bics,3)","#2 = classification_name(bics,2)","#if= "&amp;'[11]Peer Sheet'!$AE$2&amp;"","#Peer = "&amp;'[11]Peer Sheet'!$AE$3&amp;""),G2038)*1,"-")))</f>
        <v>#REF!</v>
      </c>
      <c r="L2038" s="28" t="e">
        <f>IF(#REF!="","",IF(D2038="","",IF(#REF!="Yes",_xll.BQL.Query(#REF!&amp;"get(dropna(matches(groupcut(#S,by=#peer,n=10),long_comp_name().value == value(long_comp_name().value,['"&amp;D2038&amp;"']).value),true)) for(members('besgcov index'))","#asof",_xll.BQL.Date(#REF!),"#4 = classification_name(bics,4)","#3 = classification_name(bics,3)","#2 = classification_name(bics,2)","#if= "&amp;'[11]Peer Sheet'!$AE$2&amp;"","#Peer = "&amp;'[11]Peer Sheet'!$AE$3&amp;""),H2038)))</f>
        <v>#REF!</v>
      </c>
      <c r="M2038" s="28" t="e">
        <f>IF(#REF!="","",IF(D2038="","",IF(#REF!="Yes",_xll.BQL.Query(#REF!&amp;"get(dropna(matches(groupcut(#G,by=#peer,n=10),long_comp_name().value == value(long_comp_name().value,['"&amp;D2038&amp;"']).value),true)) for(members('besgcov index'))","#asof",_xll.BQL.Date(#REF!),"#4 = classification_name(bics,4)","#3 = classification_name(bics,3)","#2 = classification_name(bics,2)","#if= "&amp;'[11]Peer Sheet'!$AE$2&amp;"","#Peer = "&amp;'[11]Peer Sheet'!$AE$3&amp;""),I2038)))</f>
        <v>#REF!</v>
      </c>
    </row>
    <row r="2039" spans="11:13">
      <c r="K2039" s="28" t="e">
        <f>IF(#REF!="","",IF(D2039="","",IFERROR(IF(#REF!="Yes",_xll.BQL.Query(#REF!&amp;"get(dropna(matches(groupcut(#E,by=#peer,n=10),long_comp_name().value == value(long_comp_name().value,['"&amp;D2039&amp;"']).value),true)) for(members('besgcov index'))","#asof",_xll.BQL.Date(#REF!),"#4 = classification_name(bics,4)","#3 = classification_name(bics,3)","#2 = classification_name(bics,2)","#if= "&amp;'[11]Peer Sheet'!$AE$2&amp;"","#Peer = "&amp;'[11]Peer Sheet'!$AE$3&amp;""),G2039)*1,"-")))</f>
        <v>#REF!</v>
      </c>
      <c r="L2039" s="28" t="e">
        <f>IF(#REF!="","",IF(D2039="","",IF(#REF!="Yes",_xll.BQL.Query(#REF!&amp;"get(dropna(matches(groupcut(#S,by=#peer,n=10),long_comp_name().value == value(long_comp_name().value,['"&amp;D2039&amp;"']).value),true)) for(members('besgcov index'))","#asof",_xll.BQL.Date(#REF!),"#4 = classification_name(bics,4)","#3 = classification_name(bics,3)","#2 = classification_name(bics,2)","#if= "&amp;'[11]Peer Sheet'!$AE$2&amp;"","#Peer = "&amp;'[11]Peer Sheet'!$AE$3&amp;""),H2039)))</f>
        <v>#REF!</v>
      </c>
      <c r="M2039" s="28" t="e">
        <f>IF(#REF!="","",IF(D2039="","",IF(#REF!="Yes",_xll.BQL.Query(#REF!&amp;"get(dropna(matches(groupcut(#G,by=#peer,n=10),long_comp_name().value == value(long_comp_name().value,['"&amp;D2039&amp;"']).value),true)) for(members('besgcov index'))","#asof",_xll.BQL.Date(#REF!),"#4 = classification_name(bics,4)","#3 = classification_name(bics,3)","#2 = classification_name(bics,2)","#if= "&amp;'[11]Peer Sheet'!$AE$2&amp;"","#Peer = "&amp;'[11]Peer Sheet'!$AE$3&amp;""),I2039)))</f>
        <v>#REF!</v>
      </c>
    </row>
    <row r="2040" spans="11:13">
      <c r="K2040" s="28" t="e">
        <f>IF(#REF!="","",IF(D2040="","",IFERROR(IF(#REF!="Yes",_xll.BQL.Query(#REF!&amp;"get(dropna(matches(groupcut(#E,by=#peer,n=10),long_comp_name().value == value(long_comp_name().value,['"&amp;D2040&amp;"']).value),true)) for(members('besgcov index'))","#asof",_xll.BQL.Date(#REF!),"#4 = classification_name(bics,4)","#3 = classification_name(bics,3)","#2 = classification_name(bics,2)","#if= "&amp;'[11]Peer Sheet'!$AE$2&amp;"","#Peer = "&amp;'[11]Peer Sheet'!$AE$3&amp;""),G2040)*1,"-")))</f>
        <v>#REF!</v>
      </c>
      <c r="L2040" s="28" t="e">
        <f>IF(#REF!="","",IF(D2040="","",IF(#REF!="Yes",_xll.BQL.Query(#REF!&amp;"get(dropna(matches(groupcut(#S,by=#peer,n=10),long_comp_name().value == value(long_comp_name().value,['"&amp;D2040&amp;"']).value),true)) for(members('besgcov index'))","#asof",_xll.BQL.Date(#REF!),"#4 = classification_name(bics,4)","#3 = classification_name(bics,3)","#2 = classification_name(bics,2)","#if= "&amp;'[11]Peer Sheet'!$AE$2&amp;"","#Peer = "&amp;'[11]Peer Sheet'!$AE$3&amp;""),H2040)))</f>
        <v>#REF!</v>
      </c>
      <c r="M2040" s="28" t="e">
        <f>IF(#REF!="","",IF(D2040="","",IF(#REF!="Yes",_xll.BQL.Query(#REF!&amp;"get(dropna(matches(groupcut(#G,by=#peer,n=10),long_comp_name().value == value(long_comp_name().value,['"&amp;D2040&amp;"']).value),true)) for(members('besgcov index'))","#asof",_xll.BQL.Date(#REF!),"#4 = classification_name(bics,4)","#3 = classification_name(bics,3)","#2 = classification_name(bics,2)","#if= "&amp;'[11]Peer Sheet'!$AE$2&amp;"","#Peer = "&amp;'[11]Peer Sheet'!$AE$3&amp;""),I2040)))</f>
        <v>#REF!</v>
      </c>
    </row>
    <row r="2041" spans="11:13">
      <c r="K2041" s="28" t="e">
        <f>IF(#REF!="","",IF(D2041="","",IFERROR(IF(#REF!="Yes",_xll.BQL.Query(#REF!&amp;"get(dropna(matches(groupcut(#E,by=#peer,n=10),long_comp_name().value == value(long_comp_name().value,['"&amp;D2041&amp;"']).value),true)) for(members('besgcov index'))","#asof",_xll.BQL.Date(#REF!),"#4 = classification_name(bics,4)","#3 = classification_name(bics,3)","#2 = classification_name(bics,2)","#if= "&amp;'[11]Peer Sheet'!$AE$2&amp;"","#Peer = "&amp;'[11]Peer Sheet'!$AE$3&amp;""),G2041)*1,"-")))</f>
        <v>#REF!</v>
      </c>
      <c r="L2041" s="28" t="e">
        <f>IF(#REF!="","",IF(D2041="","",IF(#REF!="Yes",_xll.BQL.Query(#REF!&amp;"get(dropna(matches(groupcut(#S,by=#peer,n=10),long_comp_name().value == value(long_comp_name().value,['"&amp;D2041&amp;"']).value),true)) for(members('besgcov index'))","#asof",_xll.BQL.Date(#REF!),"#4 = classification_name(bics,4)","#3 = classification_name(bics,3)","#2 = classification_name(bics,2)","#if= "&amp;'[11]Peer Sheet'!$AE$2&amp;"","#Peer = "&amp;'[11]Peer Sheet'!$AE$3&amp;""),H2041)))</f>
        <v>#REF!</v>
      </c>
      <c r="M2041" s="28" t="e">
        <f>IF(#REF!="","",IF(D2041="","",IF(#REF!="Yes",_xll.BQL.Query(#REF!&amp;"get(dropna(matches(groupcut(#G,by=#peer,n=10),long_comp_name().value == value(long_comp_name().value,['"&amp;D2041&amp;"']).value),true)) for(members('besgcov index'))","#asof",_xll.BQL.Date(#REF!),"#4 = classification_name(bics,4)","#3 = classification_name(bics,3)","#2 = classification_name(bics,2)","#if= "&amp;'[11]Peer Sheet'!$AE$2&amp;"","#Peer = "&amp;'[11]Peer Sheet'!$AE$3&amp;""),I2041)))</f>
        <v>#REF!</v>
      </c>
    </row>
    <row r="2042" spans="11:13">
      <c r="K2042" s="28" t="e">
        <f>IF(#REF!="","",IF(D2042="","",IFERROR(IF(#REF!="Yes",_xll.BQL.Query(#REF!&amp;"get(dropna(matches(groupcut(#E,by=#peer,n=10),long_comp_name().value == value(long_comp_name().value,['"&amp;D2042&amp;"']).value),true)) for(members('besgcov index'))","#asof",_xll.BQL.Date(#REF!),"#4 = classification_name(bics,4)","#3 = classification_name(bics,3)","#2 = classification_name(bics,2)","#if= "&amp;'[11]Peer Sheet'!$AE$2&amp;"","#Peer = "&amp;'[11]Peer Sheet'!$AE$3&amp;""),G2042)*1,"-")))</f>
        <v>#REF!</v>
      </c>
      <c r="L2042" s="28" t="e">
        <f>IF(#REF!="","",IF(D2042="","",IF(#REF!="Yes",_xll.BQL.Query(#REF!&amp;"get(dropna(matches(groupcut(#S,by=#peer,n=10),long_comp_name().value == value(long_comp_name().value,['"&amp;D2042&amp;"']).value),true)) for(members('besgcov index'))","#asof",_xll.BQL.Date(#REF!),"#4 = classification_name(bics,4)","#3 = classification_name(bics,3)","#2 = classification_name(bics,2)","#if= "&amp;'[11]Peer Sheet'!$AE$2&amp;"","#Peer = "&amp;'[11]Peer Sheet'!$AE$3&amp;""),H2042)))</f>
        <v>#REF!</v>
      </c>
      <c r="M2042" s="28" t="e">
        <f>IF(#REF!="","",IF(D2042="","",IF(#REF!="Yes",_xll.BQL.Query(#REF!&amp;"get(dropna(matches(groupcut(#G,by=#peer,n=10),long_comp_name().value == value(long_comp_name().value,['"&amp;D2042&amp;"']).value),true)) for(members('besgcov index'))","#asof",_xll.BQL.Date(#REF!),"#4 = classification_name(bics,4)","#3 = classification_name(bics,3)","#2 = classification_name(bics,2)","#if= "&amp;'[11]Peer Sheet'!$AE$2&amp;"","#Peer = "&amp;'[11]Peer Sheet'!$AE$3&amp;""),I2042)))</f>
        <v>#REF!</v>
      </c>
    </row>
    <row r="2043" spans="11:13">
      <c r="K2043" s="28" t="e">
        <f>IF(#REF!="","",IF(D2043="","",IFERROR(IF(#REF!="Yes",_xll.BQL.Query(#REF!&amp;"get(dropna(matches(groupcut(#E,by=#peer,n=10),long_comp_name().value == value(long_comp_name().value,['"&amp;D2043&amp;"']).value),true)) for(members('besgcov index'))","#asof",_xll.BQL.Date(#REF!),"#4 = classification_name(bics,4)","#3 = classification_name(bics,3)","#2 = classification_name(bics,2)","#if= "&amp;'[11]Peer Sheet'!$AE$2&amp;"","#Peer = "&amp;'[11]Peer Sheet'!$AE$3&amp;""),G2043)*1,"-")))</f>
        <v>#REF!</v>
      </c>
      <c r="L2043" s="28" t="e">
        <f>IF(#REF!="","",IF(D2043="","",IF(#REF!="Yes",_xll.BQL.Query(#REF!&amp;"get(dropna(matches(groupcut(#S,by=#peer,n=10),long_comp_name().value == value(long_comp_name().value,['"&amp;D2043&amp;"']).value),true)) for(members('besgcov index'))","#asof",_xll.BQL.Date(#REF!),"#4 = classification_name(bics,4)","#3 = classification_name(bics,3)","#2 = classification_name(bics,2)","#if= "&amp;'[11]Peer Sheet'!$AE$2&amp;"","#Peer = "&amp;'[11]Peer Sheet'!$AE$3&amp;""),H2043)))</f>
        <v>#REF!</v>
      </c>
      <c r="M2043" s="28" t="e">
        <f>IF(#REF!="","",IF(D2043="","",IF(#REF!="Yes",_xll.BQL.Query(#REF!&amp;"get(dropna(matches(groupcut(#G,by=#peer,n=10),long_comp_name().value == value(long_comp_name().value,['"&amp;D2043&amp;"']).value),true)) for(members('besgcov index'))","#asof",_xll.BQL.Date(#REF!),"#4 = classification_name(bics,4)","#3 = classification_name(bics,3)","#2 = classification_name(bics,2)","#if= "&amp;'[11]Peer Sheet'!$AE$2&amp;"","#Peer = "&amp;'[11]Peer Sheet'!$AE$3&amp;""),I2043)))</f>
        <v>#REF!</v>
      </c>
    </row>
    <row r="2044" spans="11:13">
      <c r="K2044" s="28" t="e">
        <f>IF(#REF!="","",IF(D2044="","",IFERROR(IF(#REF!="Yes",_xll.BQL.Query(#REF!&amp;"get(dropna(matches(groupcut(#E,by=#peer,n=10),long_comp_name().value == value(long_comp_name().value,['"&amp;D2044&amp;"']).value),true)) for(members('besgcov index'))","#asof",_xll.BQL.Date(#REF!),"#4 = classification_name(bics,4)","#3 = classification_name(bics,3)","#2 = classification_name(bics,2)","#if= "&amp;'[11]Peer Sheet'!$AE$2&amp;"","#Peer = "&amp;'[11]Peer Sheet'!$AE$3&amp;""),G2044)*1,"-")))</f>
        <v>#REF!</v>
      </c>
      <c r="L2044" s="28" t="e">
        <f>IF(#REF!="","",IF(D2044="","",IF(#REF!="Yes",_xll.BQL.Query(#REF!&amp;"get(dropna(matches(groupcut(#S,by=#peer,n=10),long_comp_name().value == value(long_comp_name().value,['"&amp;D2044&amp;"']).value),true)) for(members('besgcov index'))","#asof",_xll.BQL.Date(#REF!),"#4 = classification_name(bics,4)","#3 = classification_name(bics,3)","#2 = classification_name(bics,2)","#if= "&amp;'[11]Peer Sheet'!$AE$2&amp;"","#Peer = "&amp;'[11]Peer Sheet'!$AE$3&amp;""),H2044)))</f>
        <v>#REF!</v>
      </c>
      <c r="M2044" s="28" t="e">
        <f>IF(#REF!="","",IF(D2044="","",IF(#REF!="Yes",_xll.BQL.Query(#REF!&amp;"get(dropna(matches(groupcut(#G,by=#peer,n=10),long_comp_name().value == value(long_comp_name().value,['"&amp;D2044&amp;"']).value),true)) for(members('besgcov index'))","#asof",_xll.BQL.Date(#REF!),"#4 = classification_name(bics,4)","#3 = classification_name(bics,3)","#2 = classification_name(bics,2)","#if= "&amp;'[11]Peer Sheet'!$AE$2&amp;"","#Peer = "&amp;'[11]Peer Sheet'!$AE$3&amp;""),I2044)))</f>
        <v>#REF!</v>
      </c>
    </row>
    <row r="2045" spans="11:13">
      <c r="K2045" s="28" t="e">
        <f>IF(#REF!="","",IF(D2045="","",IFERROR(IF(#REF!="Yes",_xll.BQL.Query(#REF!&amp;"get(dropna(matches(groupcut(#E,by=#peer,n=10),long_comp_name().value == value(long_comp_name().value,['"&amp;D2045&amp;"']).value),true)) for(members('besgcov index'))","#asof",_xll.BQL.Date(#REF!),"#4 = classification_name(bics,4)","#3 = classification_name(bics,3)","#2 = classification_name(bics,2)","#if= "&amp;'[11]Peer Sheet'!$AE$2&amp;"","#Peer = "&amp;'[11]Peer Sheet'!$AE$3&amp;""),G2045)*1,"-")))</f>
        <v>#REF!</v>
      </c>
      <c r="L2045" s="28" t="e">
        <f>IF(#REF!="","",IF(D2045="","",IF(#REF!="Yes",_xll.BQL.Query(#REF!&amp;"get(dropna(matches(groupcut(#S,by=#peer,n=10),long_comp_name().value == value(long_comp_name().value,['"&amp;D2045&amp;"']).value),true)) for(members('besgcov index'))","#asof",_xll.BQL.Date(#REF!),"#4 = classification_name(bics,4)","#3 = classification_name(bics,3)","#2 = classification_name(bics,2)","#if= "&amp;'[11]Peer Sheet'!$AE$2&amp;"","#Peer = "&amp;'[11]Peer Sheet'!$AE$3&amp;""),H2045)))</f>
        <v>#REF!</v>
      </c>
      <c r="M2045" s="28" t="e">
        <f>IF(#REF!="","",IF(D2045="","",IF(#REF!="Yes",_xll.BQL.Query(#REF!&amp;"get(dropna(matches(groupcut(#G,by=#peer,n=10),long_comp_name().value == value(long_comp_name().value,['"&amp;D2045&amp;"']).value),true)) for(members('besgcov index'))","#asof",_xll.BQL.Date(#REF!),"#4 = classification_name(bics,4)","#3 = classification_name(bics,3)","#2 = classification_name(bics,2)","#if= "&amp;'[11]Peer Sheet'!$AE$2&amp;"","#Peer = "&amp;'[11]Peer Sheet'!$AE$3&amp;""),I2045)))</f>
        <v>#REF!</v>
      </c>
    </row>
    <row r="2046" spans="11:13">
      <c r="K2046" s="28" t="e">
        <f>IF(#REF!="","",IF(D2046="","",IFERROR(IF(#REF!="Yes",_xll.BQL.Query(#REF!&amp;"get(dropna(matches(groupcut(#E,by=#peer,n=10),long_comp_name().value == value(long_comp_name().value,['"&amp;D2046&amp;"']).value),true)) for(members('besgcov index'))","#asof",_xll.BQL.Date(#REF!),"#4 = classification_name(bics,4)","#3 = classification_name(bics,3)","#2 = classification_name(bics,2)","#if= "&amp;'[11]Peer Sheet'!$AE$2&amp;"","#Peer = "&amp;'[11]Peer Sheet'!$AE$3&amp;""),G2046)*1,"-")))</f>
        <v>#REF!</v>
      </c>
      <c r="L2046" s="28" t="e">
        <f>IF(#REF!="","",IF(D2046="","",IF(#REF!="Yes",_xll.BQL.Query(#REF!&amp;"get(dropna(matches(groupcut(#S,by=#peer,n=10),long_comp_name().value == value(long_comp_name().value,['"&amp;D2046&amp;"']).value),true)) for(members('besgcov index'))","#asof",_xll.BQL.Date(#REF!),"#4 = classification_name(bics,4)","#3 = classification_name(bics,3)","#2 = classification_name(bics,2)","#if= "&amp;'[11]Peer Sheet'!$AE$2&amp;"","#Peer = "&amp;'[11]Peer Sheet'!$AE$3&amp;""),H2046)))</f>
        <v>#REF!</v>
      </c>
      <c r="M2046" s="28" t="e">
        <f>IF(#REF!="","",IF(D2046="","",IF(#REF!="Yes",_xll.BQL.Query(#REF!&amp;"get(dropna(matches(groupcut(#G,by=#peer,n=10),long_comp_name().value == value(long_comp_name().value,['"&amp;D2046&amp;"']).value),true)) for(members('besgcov index'))","#asof",_xll.BQL.Date(#REF!),"#4 = classification_name(bics,4)","#3 = classification_name(bics,3)","#2 = classification_name(bics,2)","#if= "&amp;'[11]Peer Sheet'!$AE$2&amp;"","#Peer = "&amp;'[11]Peer Sheet'!$AE$3&amp;""),I2046)))</f>
        <v>#REF!</v>
      </c>
    </row>
    <row r="2047" spans="11:13">
      <c r="K2047" s="28" t="e">
        <f>IF(#REF!="","",IF(D2047="","",IFERROR(IF(#REF!="Yes",_xll.BQL.Query(#REF!&amp;"get(dropna(matches(groupcut(#E,by=#peer,n=10),long_comp_name().value == value(long_comp_name().value,['"&amp;D2047&amp;"']).value),true)) for(members('besgcov index'))","#asof",_xll.BQL.Date(#REF!),"#4 = classification_name(bics,4)","#3 = classification_name(bics,3)","#2 = classification_name(bics,2)","#if= "&amp;'[11]Peer Sheet'!$AE$2&amp;"","#Peer = "&amp;'[11]Peer Sheet'!$AE$3&amp;""),G2047)*1,"-")))</f>
        <v>#REF!</v>
      </c>
      <c r="L2047" s="28" t="e">
        <f>IF(#REF!="","",IF(D2047="","",IF(#REF!="Yes",_xll.BQL.Query(#REF!&amp;"get(dropna(matches(groupcut(#S,by=#peer,n=10),long_comp_name().value == value(long_comp_name().value,['"&amp;D2047&amp;"']).value),true)) for(members('besgcov index'))","#asof",_xll.BQL.Date(#REF!),"#4 = classification_name(bics,4)","#3 = classification_name(bics,3)","#2 = classification_name(bics,2)","#if= "&amp;'[11]Peer Sheet'!$AE$2&amp;"","#Peer = "&amp;'[11]Peer Sheet'!$AE$3&amp;""),H2047)))</f>
        <v>#REF!</v>
      </c>
      <c r="M2047" s="28" t="e">
        <f>IF(#REF!="","",IF(D2047="","",IF(#REF!="Yes",_xll.BQL.Query(#REF!&amp;"get(dropna(matches(groupcut(#G,by=#peer,n=10),long_comp_name().value == value(long_comp_name().value,['"&amp;D2047&amp;"']).value),true)) for(members('besgcov index'))","#asof",_xll.BQL.Date(#REF!),"#4 = classification_name(bics,4)","#3 = classification_name(bics,3)","#2 = classification_name(bics,2)","#if= "&amp;'[11]Peer Sheet'!$AE$2&amp;"","#Peer = "&amp;'[11]Peer Sheet'!$AE$3&amp;""),I2047)))</f>
        <v>#REF!</v>
      </c>
    </row>
    <row r="2048" spans="11:13">
      <c r="K2048" s="28" t="e">
        <f>IF(#REF!="","",IF(D2048="","",IFERROR(IF(#REF!="Yes",_xll.BQL.Query(#REF!&amp;"get(dropna(matches(groupcut(#E,by=#peer,n=10),long_comp_name().value == value(long_comp_name().value,['"&amp;D2048&amp;"']).value),true)) for(members('besgcov index'))","#asof",_xll.BQL.Date(#REF!),"#4 = classification_name(bics,4)","#3 = classification_name(bics,3)","#2 = classification_name(bics,2)","#if= "&amp;'[11]Peer Sheet'!$AE$2&amp;"","#Peer = "&amp;'[11]Peer Sheet'!$AE$3&amp;""),G2048)*1,"-")))</f>
        <v>#REF!</v>
      </c>
      <c r="L2048" s="28" t="e">
        <f>IF(#REF!="","",IF(D2048="","",IF(#REF!="Yes",_xll.BQL.Query(#REF!&amp;"get(dropna(matches(groupcut(#S,by=#peer,n=10),long_comp_name().value == value(long_comp_name().value,['"&amp;D2048&amp;"']).value),true)) for(members('besgcov index'))","#asof",_xll.BQL.Date(#REF!),"#4 = classification_name(bics,4)","#3 = classification_name(bics,3)","#2 = classification_name(bics,2)","#if= "&amp;'[11]Peer Sheet'!$AE$2&amp;"","#Peer = "&amp;'[11]Peer Sheet'!$AE$3&amp;""),H2048)))</f>
        <v>#REF!</v>
      </c>
      <c r="M2048" s="28" t="e">
        <f>IF(#REF!="","",IF(D2048="","",IF(#REF!="Yes",_xll.BQL.Query(#REF!&amp;"get(dropna(matches(groupcut(#G,by=#peer,n=10),long_comp_name().value == value(long_comp_name().value,['"&amp;D2048&amp;"']).value),true)) for(members('besgcov index'))","#asof",_xll.BQL.Date(#REF!),"#4 = classification_name(bics,4)","#3 = classification_name(bics,3)","#2 = classification_name(bics,2)","#if= "&amp;'[11]Peer Sheet'!$AE$2&amp;"","#Peer = "&amp;'[11]Peer Sheet'!$AE$3&amp;""),I2048)))</f>
        <v>#REF!</v>
      </c>
    </row>
    <row r="2049" spans="11:13">
      <c r="K2049" s="28" t="e">
        <f>IF(#REF!="","",IF(D2049="","",IFERROR(IF(#REF!="Yes",_xll.BQL.Query(#REF!&amp;"get(dropna(matches(groupcut(#E,by=#peer,n=10),long_comp_name().value == value(long_comp_name().value,['"&amp;D2049&amp;"']).value),true)) for(members('besgcov index'))","#asof",_xll.BQL.Date(#REF!),"#4 = classification_name(bics,4)","#3 = classification_name(bics,3)","#2 = classification_name(bics,2)","#if= "&amp;'[11]Peer Sheet'!$AE$2&amp;"","#Peer = "&amp;'[11]Peer Sheet'!$AE$3&amp;""),G2049)*1,"-")))</f>
        <v>#REF!</v>
      </c>
      <c r="L2049" s="28" t="e">
        <f>IF(#REF!="","",IF(D2049="","",IF(#REF!="Yes",_xll.BQL.Query(#REF!&amp;"get(dropna(matches(groupcut(#S,by=#peer,n=10),long_comp_name().value == value(long_comp_name().value,['"&amp;D2049&amp;"']).value),true)) for(members('besgcov index'))","#asof",_xll.BQL.Date(#REF!),"#4 = classification_name(bics,4)","#3 = classification_name(bics,3)","#2 = classification_name(bics,2)","#if= "&amp;'[11]Peer Sheet'!$AE$2&amp;"","#Peer = "&amp;'[11]Peer Sheet'!$AE$3&amp;""),H2049)))</f>
        <v>#REF!</v>
      </c>
      <c r="M2049" s="28" t="e">
        <f>IF(#REF!="","",IF(D2049="","",IF(#REF!="Yes",_xll.BQL.Query(#REF!&amp;"get(dropna(matches(groupcut(#G,by=#peer,n=10),long_comp_name().value == value(long_comp_name().value,['"&amp;D2049&amp;"']).value),true)) for(members('besgcov index'))","#asof",_xll.BQL.Date(#REF!),"#4 = classification_name(bics,4)","#3 = classification_name(bics,3)","#2 = classification_name(bics,2)","#if= "&amp;'[11]Peer Sheet'!$AE$2&amp;"","#Peer = "&amp;'[11]Peer Sheet'!$AE$3&amp;""),I2049)))</f>
        <v>#REF!</v>
      </c>
    </row>
    <row r="2050" spans="11:13">
      <c r="K2050" s="28" t="e">
        <f>IF(#REF!="","",IF(D2050="","",IFERROR(IF(#REF!="Yes",_xll.BQL.Query(#REF!&amp;"get(dropna(matches(groupcut(#E,by=#peer,n=10),long_comp_name().value == value(long_comp_name().value,['"&amp;D2050&amp;"']).value),true)) for(members('besgcov index'))","#asof",_xll.BQL.Date(#REF!),"#4 = classification_name(bics,4)","#3 = classification_name(bics,3)","#2 = classification_name(bics,2)","#if= "&amp;'[11]Peer Sheet'!$AE$2&amp;"","#Peer = "&amp;'[11]Peer Sheet'!$AE$3&amp;""),G2050)*1,"-")))</f>
        <v>#REF!</v>
      </c>
      <c r="L2050" s="28" t="e">
        <f>IF(#REF!="","",IF(D2050="","",IF(#REF!="Yes",_xll.BQL.Query(#REF!&amp;"get(dropna(matches(groupcut(#S,by=#peer,n=10),long_comp_name().value == value(long_comp_name().value,['"&amp;D2050&amp;"']).value),true)) for(members('besgcov index'))","#asof",_xll.BQL.Date(#REF!),"#4 = classification_name(bics,4)","#3 = classification_name(bics,3)","#2 = classification_name(bics,2)","#if= "&amp;'[11]Peer Sheet'!$AE$2&amp;"","#Peer = "&amp;'[11]Peer Sheet'!$AE$3&amp;""),H2050)))</f>
        <v>#REF!</v>
      </c>
      <c r="M2050" s="28" t="e">
        <f>IF(#REF!="","",IF(D2050="","",IF(#REF!="Yes",_xll.BQL.Query(#REF!&amp;"get(dropna(matches(groupcut(#G,by=#peer,n=10),long_comp_name().value == value(long_comp_name().value,['"&amp;D2050&amp;"']).value),true)) for(members('besgcov index'))","#asof",_xll.BQL.Date(#REF!),"#4 = classification_name(bics,4)","#3 = classification_name(bics,3)","#2 = classification_name(bics,2)","#if= "&amp;'[11]Peer Sheet'!$AE$2&amp;"","#Peer = "&amp;'[11]Peer Sheet'!$AE$3&amp;""),I2050)))</f>
        <v>#REF!</v>
      </c>
    </row>
    <row r="2051" spans="11:13">
      <c r="K2051" s="28" t="e">
        <f>IF(#REF!="","",IF(D2051="","",IFERROR(IF(#REF!="Yes",_xll.BQL.Query(#REF!&amp;"get(dropna(matches(groupcut(#E,by=#peer,n=10),long_comp_name().value == value(long_comp_name().value,['"&amp;D2051&amp;"']).value),true)) for(members('besgcov index'))","#asof",_xll.BQL.Date(#REF!),"#4 = classification_name(bics,4)","#3 = classification_name(bics,3)","#2 = classification_name(bics,2)","#if= "&amp;'[11]Peer Sheet'!$AE$2&amp;"","#Peer = "&amp;'[11]Peer Sheet'!$AE$3&amp;""),G2051)*1,"-")))</f>
        <v>#REF!</v>
      </c>
      <c r="L2051" s="28" t="e">
        <f>IF(#REF!="","",IF(D2051="","",IF(#REF!="Yes",_xll.BQL.Query(#REF!&amp;"get(dropna(matches(groupcut(#S,by=#peer,n=10),long_comp_name().value == value(long_comp_name().value,['"&amp;D2051&amp;"']).value),true)) for(members('besgcov index'))","#asof",_xll.BQL.Date(#REF!),"#4 = classification_name(bics,4)","#3 = classification_name(bics,3)","#2 = classification_name(bics,2)","#if= "&amp;'[11]Peer Sheet'!$AE$2&amp;"","#Peer = "&amp;'[11]Peer Sheet'!$AE$3&amp;""),H2051)))</f>
        <v>#REF!</v>
      </c>
      <c r="M2051" s="28" t="e">
        <f>IF(#REF!="","",IF(D2051="","",IF(#REF!="Yes",_xll.BQL.Query(#REF!&amp;"get(dropna(matches(groupcut(#G,by=#peer,n=10),long_comp_name().value == value(long_comp_name().value,['"&amp;D2051&amp;"']).value),true)) for(members('besgcov index'))","#asof",_xll.BQL.Date(#REF!),"#4 = classification_name(bics,4)","#3 = classification_name(bics,3)","#2 = classification_name(bics,2)","#if= "&amp;'[11]Peer Sheet'!$AE$2&amp;"","#Peer = "&amp;'[11]Peer Sheet'!$AE$3&amp;""),I2051)))</f>
        <v>#REF!</v>
      </c>
    </row>
    <row r="2052" spans="11:13">
      <c r="K2052" s="28" t="e">
        <f>IF(#REF!="","",IF(D2052="","",IFERROR(IF(#REF!="Yes",_xll.BQL.Query(#REF!&amp;"get(dropna(matches(groupcut(#E,by=#peer,n=10),long_comp_name().value == value(long_comp_name().value,['"&amp;D2052&amp;"']).value),true)) for(members('besgcov index'))","#asof",_xll.BQL.Date(#REF!),"#4 = classification_name(bics,4)","#3 = classification_name(bics,3)","#2 = classification_name(bics,2)","#if= "&amp;'[11]Peer Sheet'!$AE$2&amp;"","#Peer = "&amp;'[11]Peer Sheet'!$AE$3&amp;""),G2052)*1,"-")))</f>
        <v>#REF!</v>
      </c>
      <c r="L2052" s="28" t="e">
        <f>IF(#REF!="","",IF(D2052="","",IF(#REF!="Yes",_xll.BQL.Query(#REF!&amp;"get(dropna(matches(groupcut(#S,by=#peer,n=10),long_comp_name().value == value(long_comp_name().value,['"&amp;D2052&amp;"']).value),true)) for(members('besgcov index'))","#asof",_xll.BQL.Date(#REF!),"#4 = classification_name(bics,4)","#3 = classification_name(bics,3)","#2 = classification_name(bics,2)","#if= "&amp;'[11]Peer Sheet'!$AE$2&amp;"","#Peer = "&amp;'[11]Peer Sheet'!$AE$3&amp;""),H2052)))</f>
        <v>#REF!</v>
      </c>
      <c r="M2052" s="28" t="e">
        <f>IF(#REF!="","",IF(D2052="","",IF(#REF!="Yes",_xll.BQL.Query(#REF!&amp;"get(dropna(matches(groupcut(#G,by=#peer,n=10),long_comp_name().value == value(long_comp_name().value,['"&amp;D2052&amp;"']).value),true)) for(members('besgcov index'))","#asof",_xll.BQL.Date(#REF!),"#4 = classification_name(bics,4)","#3 = classification_name(bics,3)","#2 = classification_name(bics,2)","#if= "&amp;'[11]Peer Sheet'!$AE$2&amp;"","#Peer = "&amp;'[11]Peer Sheet'!$AE$3&amp;""),I2052)))</f>
        <v>#REF!</v>
      </c>
    </row>
    <row r="2053" spans="11:13">
      <c r="K2053" s="28" t="e">
        <f>IF(#REF!="","",IF(D2053="","",IFERROR(IF(#REF!="Yes",_xll.BQL.Query(#REF!&amp;"get(dropna(matches(groupcut(#E,by=#peer,n=10),long_comp_name().value == value(long_comp_name().value,['"&amp;D2053&amp;"']).value),true)) for(members('besgcov index'))","#asof",_xll.BQL.Date(#REF!),"#4 = classification_name(bics,4)","#3 = classification_name(bics,3)","#2 = classification_name(bics,2)","#if= "&amp;'[11]Peer Sheet'!$AE$2&amp;"","#Peer = "&amp;'[11]Peer Sheet'!$AE$3&amp;""),G2053)*1,"-")))</f>
        <v>#REF!</v>
      </c>
      <c r="L2053" s="28" t="e">
        <f>IF(#REF!="","",IF(D2053="","",IF(#REF!="Yes",_xll.BQL.Query(#REF!&amp;"get(dropna(matches(groupcut(#S,by=#peer,n=10),long_comp_name().value == value(long_comp_name().value,['"&amp;D2053&amp;"']).value),true)) for(members('besgcov index'))","#asof",_xll.BQL.Date(#REF!),"#4 = classification_name(bics,4)","#3 = classification_name(bics,3)","#2 = classification_name(bics,2)","#if= "&amp;'[11]Peer Sheet'!$AE$2&amp;"","#Peer = "&amp;'[11]Peer Sheet'!$AE$3&amp;""),H2053)))</f>
        <v>#REF!</v>
      </c>
      <c r="M2053" s="28" t="e">
        <f>IF(#REF!="","",IF(D2053="","",IF(#REF!="Yes",_xll.BQL.Query(#REF!&amp;"get(dropna(matches(groupcut(#G,by=#peer,n=10),long_comp_name().value == value(long_comp_name().value,['"&amp;D2053&amp;"']).value),true)) for(members('besgcov index'))","#asof",_xll.BQL.Date(#REF!),"#4 = classification_name(bics,4)","#3 = classification_name(bics,3)","#2 = classification_name(bics,2)","#if= "&amp;'[11]Peer Sheet'!$AE$2&amp;"","#Peer = "&amp;'[11]Peer Sheet'!$AE$3&amp;""),I2053)))</f>
        <v>#REF!</v>
      </c>
    </row>
    <row r="2054" spans="11:13">
      <c r="K2054" s="28" t="e">
        <f>IF(#REF!="","",IF(D2054="","",IFERROR(IF(#REF!="Yes",_xll.BQL.Query(#REF!&amp;"get(dropna(matches(groupcut(#E,by=#peer,n=10),long_comp_name().value == value(long_comp_name().value,['"&amp;D2054&amp;"']).value),true)) for(members('besgcov index'))","#asof",_xll.BQL.Date(#REF!),"#4 = classification_name(bics,4)","#3 = classification_name(bics,3)","#2 = classification_name(bics,2)","#if= "&amp;'[11]Peer Sheet'!$AE$2&amp;"","#Peer = "&amp;'[11]Peer Sheet'!$AE$3&amp;""),G2054)*1,"-")))</f>
        <v>#REF!</v>
      </c>
      <c r="L2054" s="28" t="e">
        <f>IF(#REF!="","",IF(D2054="","",IF(#REF!="Yes",_xll.BQL.Query(#REF!&amp;"get(dropna(matches(groupcut(#S,by=#peer,n=10),long_comp_name().value == value(long_comp_name().value,['"&amp;D2054&amp;"']).value),true)) for(members('besgcov index'))","#asof",_xll.BQL.Date(#REF!),"#4 = classification_name(bics,4)","#3 = classification_name(bics,3)","#2 = classification_name(bics,2)","#if= "&amp;'[11]Peer Sheet'!$AE$2&amp;"","#Peer = "&amp;'[11]Peer Sheet'!$AE$3&amp;""),H2054)))</f>
        <v>#REF!</v>
      </c>
      <c r="M2054" s="28" t="e">
        <f>IF(#REF!="","",IF(D2054="","",IF(#REF!="Yes",_xll.BQL.Query(#REF!&amp;"get(dropna(matches(groupcut(#G,by=#peer,n=10),long_comp_name().value == value(long_comp_name().value,['"&amp;D2054&amp;"']).value),true)) for(members('besgcov index'))","#asof",_xll.BQL.Date(#REF!),"#4 = classification_name(bics,4)","#3 = classification_name(bics,3)","#2 = classification_name(bics,2)","#if= "&amp;'[11]Peer Sheet'!$AE$2&amp;"","#Peer = "&amp;'[11]Peer Sheet'!$AE$3&amp;""),I2054)))</f>
        <v>#REF!</v>
      </c>
    </row>
    <row r="2055" spans="11:13">
      <c r="K2055" s="28" t="e">
        <f>IF(#REF!="","",IF(D2055="","",IFERROR(IF(#REF!="Yes",_xll.BQL.Query(#REF!&amp;"get(dropna(matches(groupcut(#E,by=#peer,n=10),long_comp_name().value == value(long_comp_name().value,['"&amp;D2055&amp;"']).value),true)) for(members('besgcov index'))","#asof",_xll.BQL.Date(#REF!),"#4 = classification_name(bics,4)","#3 = classification_name(bics,3)","#2 = classification_name(bics,2)","#if= "&amp;'[11]Peer Sheet'!$AE$2&amp;"","#Peer = "&amp;'[11]Peer Sheet'!$AE$3&amp;""),G2055)*1,"-")))</f>
        <v>#REF!</v>
      </c>
      <c r="L2055" s="28" t="e">
        <f>IF(#REF!="","",IF(D2055="","",IF(#REF!="Yes",_xll.BQL.Query(#REF!&amp;"get(dropna(matches(groupcut(#S,by=#peer,n=10),long_comp_name().value == value(long_comp_name().value,['"&amp;D2055&amp;"']).value),true)) for(members('besgcov index'))","#asof",_xll.BQL.Date(#REF!),"#4 = classification_name(bics,4)","#3 = classification_name(bics,3)","#2 = classification_name(bics,2)","#if= "&amp;'[11]Peer Sheet'!$AE$2&amp;"","#Peer = "&amp;'[11]Peer Sheet'!$AE$3&amp;""),H2055)))</f>
        <v>#REF!</v>
      </c>
      <c r="M2055" s="28" t="e">
        <f>IF(#REF!="","",IF(D2055="","",IF(#REF!="Yes",_xll.BQL.Query(#REF!&amp;"get(dropna(matches(groupcut(#G,by=#peer,n=10),long_comp_name().value == value(long_comp_name().value,['"&amp;D2055&amp;"']).value),true)) for(members('besgcov index'))","#asof",_xll.BQL.Date(#REF!),"#4 = classification_name(bics,4)","#3 = classification_name(bics,3)","#2 = classification_name(bics,2)","#if= "&amp;'[11]Peer Sheet'!$AE$2&amp;"","#Peer = "&amp;'[11]Peer Sheet'!$AE$3&amp;""),I2055)))</f>
        <v>#REF!</v>
      </c>
    </row>
    <row r="2056" spans="11:13">
      <c r="K2056" s="28" t="e">
        <f>IF(#REF!="","",IF(D2056="","",IFERROR(IF(#REF!="Yes",_xll.BQL.Query(#REF!&amp;"get(dropna(matches(groupcut(#E,by=#peer,n=10),long_comp_name().value == value(long_comp_name().value,['"&amp;D2056&amp;"']).value),true)) for(members('besgcov index'))","#asof",_xll.BQL.Date(#REF!),"#4 = classification_name(bics,4)","#3 = classification_name(bics,3)","#2 = classification_name(bics,2)","#if= "&amp;'[11]Peer Sheet'!$AE$2&amp;"","#Peer = "&amp;'[11]Peer Sheet'!$AE$3&amp;""),G2056)*1,"-")))</f>
        <v>#REF!</v>
      </c>
      <c r="L2056" s="28" t="e">
        <f>IF(#REF!="","",IF(D2056="","",IF(#REF!="Yes",_xll.BQL.Query(#REF!&amp;"get(dropna(matches(groupcut(#S,by=#peer,n=10),long_comp_name().value == value(long_comp_name().value,['"&amp;D2056&amp;"']).value),true)) for(members('besgcov index'))","#asof",_xll.BQL.Date(#REF!),"#4 = classification_name(bics,4)","#3 = classification_name(bics,3)","#2 = classification_name(bics,2)","#if= "&amp;'[11]Peer Sheet'!$AE$2&amp;"","#Peer = "&amp;'[11]Peer Sheet'!$AE$3&amp;""),H2056)))</f>
        <v>#REF!</v>
      </c>
      <c r="M2056" s="28" t="e">
        <f>IF(#REF!="","",IF(D2056="","",IF(#REF!="Yes",_xll.BQL.Query(#REF!&amp;"get(dropna(matches(groupcut(#G,by=#peer,n=10),long_comp_name().value == value(long_comp_name().value,['"&amp;D2056&amp;"']).value),true)) for(members('besgcov index'))","#asof",_xll.BQL.Date(#REF!),"#4 = classification_name(bics,4)","#3 = classification_name(bics,3)","#2 = classification_name(bics,2)","#if= "&amp;'[11]Peer Sheet'!$AE$2&amp;"","#Peer = "&amp;'[11]Peer Sheet'!$AE$3&amp;""),I2056)))</f>
        <v>#REF!</v>
      </c>
    </row>
    <row r="2057" spans="11:13">
      <c r="K2057" s="28" t="e">
        <f>IF(#REF!="","",IF(D2057="","",IFERROR(IF(#REF!="Yes",_xll.BQL.Query(#REF!&amp;"get(dropna(matches(groupcut(#E,by=#peer,n=10),long_comp_name().value == value(long_comp_name().value,['"&amp;D2057&amp;"']).value),true)) for(members('besgcov index'))","#asof",_xll.BQL.Date(#REF!),"#4 = classification_name(bics,4)","#3 = classification_name(bics,3)","#2 = classification_name(bics,2)","#if= "&amp;'[11]Peer Sheet'!$AE$2&amp;"","#Peer = "&amp;'[11]Peer Sheet'!$AE$3&amp;""),G2057)*1,"-")))</f>
        <v>#REF!</v>
      </c>
      <c r="L2057" s="28" t="e">
        <f>IF(#REF!="","",IF(D2057="","",IF(#REF!="Yes",_xll.BQL.Query(#REF!&amp;"get(dropna(matches(groupcut(#S,by=#peer,n=10),long_comp_name().value == value(long_comp_name().value,['"&amp;D2057&amp;"']).value),true)) for(members('besgcov index'))","#asof",_xll.BQL.Date(#REF!),"#4 = classification_name(bics,4)","#3 = classification_name(bics,3)","#2 = classification_name(bics,2)","#if= "&amp;'[11]Peer Sheet'!$AE$2&amp;"","#Peer = "&amp;'[11]Peer Sheet'!$AE$3&amp;""),H2057)))</f>
        <v>#REF!</v>
      </c>
      <c r="M2057" s="28" t="e">
        <f>IF(#REF!="","",IF(D2057="","",IF(#REF!="Yes",_xll.BQL.Query(#REF!&amp;"get(dropna(matches(groupcut(#G,by=#peer,n=10),long_comp_name().value == value(long_comp_name().value,['"&amp;D2057&amp;"']).value),true)) for(members('besgcov index'))","#asof",_xll.BQL.Date(#REF!),"#4 = classification_name(bics,4)","#3 = classification_name(bics,3)","#2 = classification_name(bics,2)","#if= "&amp;'[11]Peer Sheet'!$AE$2&amp;"","#Peer = "&amp;'[11]Peer Sheet'!$AE$3&amp;""),I2057)))</f>
        <v>#REF!</v>
      </c>
    </row>
    <row r="2058" spans="11:13">
      <c r="K2058" s="28" t="e">
        <f>IF(#REF!="","",IF(D2058="","",IFERROR(IF(#REF!="Yes",_xll.BQL.Query(#REF!&amp;"get(dropna(matches(groupcut(#E,by=#peer,n=10),long_comp_name().value == value(long_comp_name().value,['"&amp;D2058&amp;"']).value),true)) for(members('besgcov index'))","#asof",_xll.BQL.Date(#REF!),"#4 = classification_name(bics,4)","#3 = classification_name(bics,3)","#2 = classification_name(bics,2)","#if= "&amp;'[11]Peer Sheet'!$AE$2&amp;"","#Peer = "&amp;'[11]Peer Sheet'!$AE$3&amp;""),G2058)*1,"-")))</f>
        <v>#REF!</v>
      </c>
      <c r="L2058" s="28" t="e">
        <f>IF(#REF!="","",IF(D2058="","",IF(#REF!="Yes",_xll.BQL.Query(#REF!&amp;"get(dropna(matches(groupcut(#S,by=#peer,n=10),long_comp_name().value == value(long_comp_name().value,['"&amp;D2058&amp;"']).value),true)) for(members('besgcov index'))","#asof",_xll.BQL.Date(#REF!),"#4 = classification_name(bics,4)","#3 = classification_name(bics,3)","#2 = classification_name(bics,2)","#if= "&amp;'[11]Peer Sheet'!$AE$2&amp;"","#Peer = "&amp;'[11]Peer Sheet'!$AE$3&amp;""),H2058)))</f>
        <v>#REF!</v>
      </c>
      <c r="M2058" s="28" t="e">
        <f>IF(#REF!="","",IF(D2058="","",IF(#REF!="Yes",_xll.BQL.Query(#REF!&amp;"get(dropna(matches(groupcut(#G,by=#peer,n=10),long_comp_name().value == value(long_comp_name().value,['"&amp;D2058&amp;"']).value),true)) for(members('besgcov index'))","#asof",_xll.BQL.Date(#REF!),"#4 = classification_name(bics,4)","#3 = classification_name(bics,3)","#2 = classification_name(bics,2)","#if= "&amp;'[11]Peer Sheet'!$AE$2&amp;"","#Peer = "&amp;'[11]Peer Sheet'!$AE$3&amp;""),I2058)))</f>
        <v>#REF!</v>
      </c>
    </row>
    <row r="2059" spans="11:13">
      <c r="K2059" s="28" t="e">
        <f>IF(#REF!="","",IF(D2059="","",IFERROR(IF(#REF!="Yes",_xll.BQL.Query(#REF!&amp;"get(dropna(matches(groupcut(#E,by=#peer,n=10),long_comp_name().value == value(long_comp_name().value,['"&amp;D2059&amp;"']).value),true)) for(members('besgcov index'))","#asof",_xll.BQL.Date(#REF!),"#4 = classification_name(bics,4)","#3 = classification_name(bics,3)","#2 = classification_name(bics,2)","#if= "&amp;'[11]Peer Sheet'!$AE$2&amp;"","#Peer = "&amp;'[11]Peer Sheet'!$AE$3&amp;""),G2059)*1,"-")))</f>
        <v>#REF!</v>
      </c>
      <c r="L2059" s="28" t="e">
        <f>IF(#REF!="","",IF(D2059="","",IF(#REF!="Yes",_xll.BQL.Query(#REF!&amp;"get(dropna(matches(groupcut(#S,by=#peer,n=10),long_comp_name().value == value(long_comp_name().value,['"&amp;D2059&amp;"']).value),true)) for(members('besgcov index'))","#asof",_xll.BQL.Date(#REF!),"#4 = classification_name(bics,4)","#3 = classification_name(bics,3)","#2 = classification_name(bics,2)","#if= "&amp;'[11]Peer Sheet'!$AE$2&amp;"","#Peer = "&amp;'[11]Peer Sheet'!$AE$3&amp;""),H2059)))</f>
        <v>#REF!</v>
      </c>
      <c r="M2059" s="28" t="e">
        <f>IF(#REF!="","",IF(D2059="","",IF(#REF!="Yes",_xll.BQL.Query(#REF!&amp;"get(dropna(matches(groupcut(#G,by=#peer,n=10),long_comp_name().value == value(long_comp_name().value,['"&amp;D2059&amp;"']).value),true)) for(members('besgcov index'))","#asof",_xll.BQL.Date(#REF!),"#4 = classification_name(bics,4)","#3 = classification_name(bics,3)","#2 = classification_name(bics,2)","#if= "&amp;'[11]Peer Sheet'!$AE$2&amp;"","#Peer = "&amp;'[11]Peer Sheet'!$AE$3&amp;""),I2059)))</f>
        <v>#REF!</v>
      </c>
    </row>
    <row r="2060" spans="11:13">
      <c r="K2060" s="28" t="e">
        <f>IF(#REF!="","",IF(D2060="","",IFERROR(IF(#REF!="Yes",_xll.BQL.Query(#REF!&amp;"get(dropna(matches(groupcut(#E,by=#peer,n=10),long_comp_name().value == value(long_comp_name().value,['"&amp;D2060&amp;"']).value),true)) for(members('besgcov index'))","#asof",_xll.BQL.Date(#REF!),"#4 = classification_name(bics,4)","#3 = classification_name(bics,3)","#2 = classification_name(bics,2)","#if= "&amp;'[11]Peer Sheet'!$AE$2&amp;"","#Peer = "&amp;'[11]Peer Sheet'!$AE$3&amp;""),G2060)*1,"-")))</f>
        <v>#REF!</v>
      </c>
      <c r="L2060" s="28" t="e">
        <f>IF(#REF!="","",IF(D2060="","",IF(#REF!="Yes",_xll.BQL.Query(#REF!&amp;"get(dropna(matches(groupcut(#S,by=#peer,n=10),long_comp_name().value == value(long_comp_name().value,['"&amp;D2060&amp;"']).value),true)) for(members('besgcov index'))","#asof",_xll.BQL.Date(#REF!),"#4 = classification_name(bics,4)","#3 = classification_name(bics,3)","#2 = classification_name(bics,2)","#if= "&amp;'[11]Peer Sheet'!$AE$2&amp;"","#Peer = "&amp;'[11]Peer Sheet'!$AE$3&amp;""),H2060)))</f>
        <v>#REF!</v>
      </c>
      <c r="M2060" s="28" t="e">
        <f>IF(#REF!="","",IF(D2060="","",IF(#REF!="Yes",_xll.BQL.Query(#REF!&amp;"get(dropna(matches(groupcut(#G,by=#peer,n=10),long_comp_name().value == value(long_comp_name().value,['"&amp;D2060&amp;"']).value),true)) for(members('besgcov index'))","#asof",_xll.BQL.Date(#REF!),"#4 = classification_name(bics,4)","#3 = classification_name(bics,3)","#2 = classification_name(bics,2)","#if= "&amp;'[11]Peer Sheet'!$AE$2&amp;"","#Peer = "&amp;'[11]Peer Sheet'!$AE$3&amp;""),I2060)))</f>
        <v>#REF!</v>
      </c>
    </row>
    <row r="2061" spans="11:13">
      <c r="K2061" s="28" t="e">
        <f>IF(#REF!="","",IF(D2061="","",IFERROR(IF(#REF!="Yes",_xll.BQL.Query(#REF!&amp;"get(dropna(matches(groupcut(#E,by=#peer,n=10),long_comp_name().value == value(long_comp_name().value,['"&amp;D2061&amp;"']).value),true)) for(members('besgcov index'))","#asof",_xll.BQL.Date(#REF!),"#4 = classification_name(bics,4)","#3 = classification_name(bics,3)","#2 = classification_name(bics,2)","#if= "&amp;'[11]Peer Sheet'!$AE$2&amp;"","#Peer = "&amp;'[11]Peer Sheet'!$AE$3&amp;""),G2061)*1,"-")))</f>
        <v>#REF!</v>
      </c>
      <c r="L2061" s="28" t="e">
        <f>IF(#REF!="","",IF(D2061="","",IF(#REF!="Yes",_xll.BQL.Query(#REF!&amp;"get(dropna(matches(groupcut(#S,by=#peer,n=10),long_comp_name().value == value(long_comp_name().value,['"&amp;D2061&amp;"']).value),true)) for(members('besgcov index'))","#asof",_xll.BQL.Date(#REF!),"#4 = classification_name(bics,4)","#3 = classification_name(bics,3)","#2 = classification_name(bics,2)","#if= "&amp;'[11]Peer Sheet'!$AE$2&amp;"","#Peer = "&amp;'[11]Peer Sheet'!$AE$3&amp;""),H2061)))</f>
        <v>#REF!</v>
      </c>
      <c r="M2061" s="28" t="e">
        <f>IF(#REF!="","",IF(D2061="","",IF(#REF!="Yes",_xll.BQL.Query(#REF!&amp;"get(dropna(matches(groupcut(#G,by=#peer,n=10),long_comp_name().value == value(long_comp_name().value,['"&amp;D2061&amp;"']).value),true)) for(members('besgcov index'))","#asof",_xll.BQL.Date(#REF!),"#4 = classification_name(bics,4)","#3 = classification_name(bics,3)","#2 = classification_name(bics,2)","#if= "&amp;'[11]Peer Sheet'!$AE$2&amp;"","#Peer = "&amp;'[11]Peer Sheet'!$AE$3&amp;""),I2061)))</f>
        <v>#REF!</v>
      </c>
    </row>
    <row r="2062" spans="11:13">
      <c r="K2062" s="28" t="e">
        <f>IF(#REF!="","",IF(D2062="","",IFERROR(IF(#REF!="Yes",_xll.BQL.Query(#REF!&amp;"get(dropna(matches(groupcut(#E,by=#peer,n=10),long_comp_name().value == value(long_comp_name().value,['"&amp;D2062&amp;"']).value),true)) for(members('besgcov index'))","#asof",_xll.BQL.Date(#REF!),"#4 = classification_name(bics,4)","#3 = classification_name(bics,3)","#2 = classification_name(bics,2)","#if= "&amp;'[11]Peer Sheet'!$AE$2&amp;"","#Peer = "&amp;'[11]Peer Sheet'!$AE$3&amp;""),G2062)*1,"-")))</f>
        <v>#REF!</v>
      </c>
      <c r="L2062" s="28" t="e">
        <f>IF(#REF!="","",IF(D2062="","",IF(#REF!="Yes",_xll.BQL.Query(#REF!&amp;"get(dropna(matches(groupcut(#S,by=#peer,n=10),long_comp_name().value == value(long_comp_name().value,['"&amp;D2062&amp;"']).value),true)) for(members('besgcov index'))","#asof",_xll.BQL.Date(#REF!),"#4 = classification_name(bics,4)","#3 = classification_name(bics,3)","#2 = classification_name(bics,2)","#if= "&amp;'[11]Peer Sheet'!$AE$2&amp;"","#Peer = "&amp;'[11]Peer Sheet'!$AE$3&amp;""),H2062)))</f>
        <v>#REF!</v>
      </c>
      <c r="M2062" s="28" t="e">
        <f>IF(#REF!="","",IF(D2062="","",IF(#REF!="Yes",_xll.BQL.Query(#REF!&amp;"get(dropna(matches(groupcut(#G,by=#peer,n=10),long_comp_name().value == value(long_comp_name().value,['"&amp;D2062&amp;"']).value),true)) for(members('besgcov index'))","#asof",_xll.BQL.Date(#REF!),"#4 = classification_name(bics,4)","#3 = classification_name(bics,3)","#2 = classification_name(bics,2)","#if= "&amp;'[11]Peer Sheet'!$AE$2&amp;"","#Peer = "&amp;'[11]Peer Sheet'!$AE$3&amp;""),I2062)))</f>
        <v>#REF!</v>
      </c>
    </row>
    <row r="2063" spans="11:13">
      <c r="K2063" s="28" t="e">
        <f>IF(#REF!="","",IF(D2063="","",IFERROR(IF(#REF!="Yes",_xll.BQL.Query(#REF!&amp;"get(dropna(matches(groupcut(#E,by=#peer,n=10),long_comp_name().value == value(long_comp_name().value,['"&amp;D2063&amp;"']).value),true)) for(members('besgcov index'))","#asof",_xll.BQL.Date(#REF!),"#4 = classification_name(bics,4)","#3 = classification_name(bics,3)","#2 = classification_name(bics,2)","#if= "&amp;'[11]Peer Sheet'!$AE$2&amp;"","#Peer = "&amp;'[11]Peer Sheet'!$AE$3&amp;""),G2063)*1,"-")))</f>
        <v>#REF!</v>
      </c>
      <c r="L2063" s="28" t="e">
        <f>IF(#REF!="","",IF(D2063="","",IF(#REF!="Yes",_xll.BQL.Query(#REF!&amp;"get(dropna(matches(groupcut(#S,by=#peer,n=10),long_comp_name().value == value(long_comp_name().value,['"&amp;D2063&amp;"']).value),true)) for(members('besgcov index'))","#asof",_xll.BQL.Date(#REF!),"#4 = classification_name(bics,4)","#3 = classification_name(bics,3)","#2 = classification_name(bics,2)","#if= "&amp;'[11]Peer Sheet'!$AE$2&amp;"","#Peer = "&amp;'[11]Peer Sheet'!$AE$3&amp;""),H2063)))</f>
        <v>#REF!</v>
      </c>
      <c r="M2063" s="28" t="e">
        <f>IF(#REF!="","",IF(D2063="","",IF(#REF!="Yes",_xll.BQL.Query(#REF!&amp;"get(dropna(matches(groupcut(#G,by=#peer,n=10),long_comp_name().value == value(long_comp_name().value,['"&amp;D2063&amp;"']).value),true)) for(members('besgcov index'))","#asof",_xll.BQL.Date(#REF!),"#4 = classification_name(bics,4)","#3 = classification_name(bics,3)","#2 = classification_name(bics,2)","#if= "&amp;'[11]Peer Sheet'!$AE$2&amp;"","#Peer = "&amp;'[11]Peer Sheet'!$AE$3&amp;""),I2063)))</f>
        <v>#REF!</v>
      </c>
    </row>
    <row r="2064" spans="11:13">
      <c r="K2064" s="28" t="e">
        <f>IF(#REF!="","",IF(D2064="","",IFERROR(IF(#REF!="Yes",_xll.BQL.Query(#REF!&amp;"get(dropna(matches(groupcut(#E,by=#peer,n=10),long_comp_name().value == value(long_comp_name().value,['"&amp;D2064&amp;"']).value),true)) for(members('besgcov index'))","#asof",_xll.BQL.Date(#REF!),"#4 = classification_name(bics,4)","#3 = classification_name(bics,3)","#2 = classification_name(bics,2)","#if= "&amp;'[11]Peer Sheet'!$AE$2&amp;"","#Peer = "&amp;'[11]Peer Sheet'!$AE$3&amp;""),G2064)*1,"-")))</f>
        <v>#REF!</v>
      </c>
      <c r="L2064" s="28" t="e">
        <f>IF(#REF!="","",IF(D2064="","",IF(#REF!="Yes",_xll.BQL.Query(#REF!&amp;"get(dropna(matches(groupcut(#S,by=#peer,n=10),long_comp_name().value == value(long_comp_name().value,['"&amp;D2064&amp;"']).value),true)) for(members('besgcov index'))","#asof",_xll.BQL.Date(#REF!),"#4 = classification_name(bics,4)","#3 = classification_name(bics,3)","#2 = classification_name(bics,2)","#if= "&amp;'[11]Peer Sheet'!$AE$2&amp;"","#Peer = "&amp;'[11]Peer Sheet'!$AE$3&amp;""),H2064)))</f>
        <v>#REF!</v>
      </c>
      <c r="M2064" s="28" t="e">
        <f>IF(#REF!="","",IF(D2064="","",IF(#REF!="Yes",_xll.BQL.Query(#REF!&amp;"get(dropna(matches(groupcut(#G,by=#peer,n=10),long_comp_name().value == value(long_comp_name().value,['"&amp;D2064&amp;"']).value),true)) for(members('besgcov index'))","#asof",_xll.BQL.Date(#REF!),"#4 = classification_name(bics,4)","#3 = classification_name(bics,3)","#2 = classification_name(bics,2)","#if= "&amp;'[11]Peer Sheet'!$AE$2&amp;"","#Peer = "&amp;'[11]Peer Sheet'!$AE$3&amp;""),I2064)))</f>
        <v>#REF!</v>
      </c>
    </row>
    <row r="2065" spans="11:13">
      <c r="K2065" s="28" t="e">
        <f>IF(#REF!="","",IF(D2065="","",IFERROR(IF(#REF!="Yes",_xll.BQL.Query(#REF!&amp;"get(dropna(matches(groupcut(#E,by=#peer,n=10),long_comp_name().value == value(long_comp_name().value,['"&amp;D2065&amp;"']).value),true)) for(members('besgcov index'))","#asof",_xll.BQL.Date(#REF!),"#4 = classification_name(bics,4)","#3 = classification_name(bics,3)","#2 = classification_name(bics,2)","#if= "&amp;'[11]Peer Sheet'!$AE$2&amp;"","#Peer = "&amp;'[11]Peer Sheet'!$AE$3&amp;""),G2065)*1,"-")))</f>
        <v>#REF!</v>
      </c>
      <c r="L2065" s="28" t="e">
        <f>IF(#REF!="","",IF(D2065="","",IF(#REF!="Yes",_xll.BQL.Query(#REF!&amp;"get(dropna(matches(groupcut(#S,by=#peer,n=10),long_comp_name().value == value(long_comp_name().value,['"&amp;D2065&amp;"']).value),true)) for(members('besgcov index'))","#asof",_xll.BQL.Date(#REF!),"#4 = classification_name(bics,4)","#3 = classification_name(bics,3)","#2 = classification_name(bics,2)","#if= "&amp;'[11]Peer Sheet'!$AE$2&amp;"","#Peer = "&amp;'[11]Peer Sheet'!$AE$3&amp;""),H2065)))</f>
        <v>#REF!</v>
      </c>
      <c r="M2065" s="28" t="e">
        <f>IF(#REF!="","",IF(D2065="","",IF(#REF!="Yes",_xll.BQL.Query(#REF!&amp;"get(dropna(matches(groupcut(#G,by=#peer,n=10),long_comp_name().value == value(long_comp_name().value,['"&amp;D2065&amp;"']).value),true)) for(members('besgcov index'))","#asof",_xll.BQL.Date(#REF!),"#4 = classification_name(bics,4)","#3 = classification_name(bics,3)","#2 = classification_name(bics,2)","#if= "&amp;'[11]Peer Sheet'!$AE$2&amp;"","#Peer = "&amp;'[11]Peer Sheet'!$AE$3&amp;""),I2065)))</f>
        <v>#REF!</v>
      </c>
    </row>
    <row r="2066" spans="11:13">
      <c r="K2066" s="28" t="e">
        <f>IF(#REF!="","",IF(D2066="","",IFERROR(IF(#REF!="Yes",_xll.BQL.Query(#REF!&amp;"get(dropna(matches(groupcut(#E,by=#peer,n=10),long_comp_name().value == value(long_comp_name().value,['"&amp;D2066&amp;"']).value),true)) for(members('besgcov index'))","#asof",_xll.BQL.Date(#REF!),"#4 = classification_name(bics,4)","#3 = classification_name(bics,3)","#2 = classification_name(bics,2)","#if= "&amp;'[11]Peer Sheet'!$AE$2&amp;"","#Peer = "&amp;'[11]Peer Sheet'!$AE$3&amp;""),G2066)*1,"-")))</f>
        <v>#REF!</v>
      </c>
      <c r="L2066" s="28" t="e">
        <f>IF(#REF!="","",IF(D2066="","",IF(#REF!="Yes",_xll.BQL.Query(#REF!&amp;"get(dropna(matches(groupcut(#S,by=#peer,n=10),long_comp_name().value == value(long_comp_name().value,['"&amp;D2066&amp;"']).value),true)) for(members('besgcov index'))","#asof",_xll.BQL.Date(#REF!),"#4 = classification_name(bics,4)","#3 = classification_name(bics,3)","#2 = classification_name(bics,2)","#if= "&amp;'[11]Peer Sheet'!$AE$2&amp;"","#Peer = "&amp;'[11]Peer Sheet'!$AE$3&amp;""),H2066)))</f>
        <v>#REF!</v>
      </c>
      <c r="M2066" s="28" t="e">
        <f>IF(#REF!="","",IF(D2066="","",IF(#REF!="Yes",_xll.BQL.Query(#REF!&amp;"get(dropna(matches(groupcut(#G,by=#peer,n=10),long_comp_name().value == value(long_comp_name().value,['"&amp;D2066&amp;"']).value),true)) for(members('besgcov index'))","#asof",_xll.BQL.Date(#REF!),"#4 = classification_name(bics,4)","#3 = classification_name(bics,3)","#2 = classification_name(bics,2)","#if= "&amp;'[11]Peer Sheet'!$AE$2&amp;"","#Peer = "&amp;'[11]Peer Sheet'!$AE$3&amp;""),I2066)))</f>
        <v>#REF!</v>
      </c>
    </row>
    <row r="2067" spans="11:13">
      <c r="K2067" s="28" t="e">
        <f>IF(#REF!="","",IF(D2067="","",IFERROR(IF(#REF!="Yes",_xll.BQL.Query(#REF!&amp;"get(dropna(matches(groupcut(#E,by=#peer,n=10),long_comp_name().value == value(long_comp_name().value,['"&amp;D2067&amp;"']).value),true)) for(members('besgcov index'))","#asof",_xll.BQL.Date(#REF!),"#4 = classification_name(bics,4)","#3 = classification_name(bics,3)","#2 = classification_name(bics,2)","#if= "&amp;'[11]Peer Sheet'!$AE$2&amp;"","#Peer = "&amp;'[11]Peer Sheet'!$AE$3&amp;""),G2067)*1,"-")))</f>
        <v>#REF!</v>
      </c>
      <c r="L2067" s="28" t="e">
        <f>IF(#REF!="","",IF(D2067="","",IF(#REF!="Yes",_xll.BQL.Query(#REF!&amp;"get(dropna(matches(groupcut(#S,by=#peer,n=10),long_comp_name().value == value(long_comp_name().value,['"&amp;D2067&amp;"']).value),true)) for(members('besgcov index'))","#asof",_xll.BQL.Date(#REF!),"#4 = classification_name(bics,4)","#3 = classification_name(bics,3)","#2 = classification_name(bics,2)","#if= "&amp;'[11]Peer Sheet'!$AE$2&amp;"","#Peer = "&amp;'[11]Peer Sheet'!$AE$3&amp;""),H2067)))</f>
        <v>#REF!</v>
      </c>
      <c r="M2067" s="28" t="e">
        <f>IF(#REF!="","",IF(D2067="","",IF(#REF!="Yes",_xll.BQL.Query(#REF!&amp;"get(dropna(matches(groupcut(#G,by=#peer,n=10),long_comp_name().value == value(long_comp_name().value,['"&amp;D2067&amp;"']).value),true)) for(members('besgcov index'))","#asof",_xll.BQL.Date(#REF!),"#4 = classification_name(bics,4)","#3 = classification_name(bics,3)","#2 = classification_name(bics,2)","#if= "&amp;'[11]Peer Sheet'!$AE$2&amp;"","#Peer = "&amp;'[11]Peer Sheet'!$AE$3&amp;""),I2067)))</f>
        <v>#REF!</v>
      </c>
    </row>
    <row r="2068" spans="11:13">
      <c r="K2068" s="28" t="e">
        <f>IF(#REF!="","",IF(D2068="","",IFERROR(IF(#REF!="Yes",_xll.BQL.Query(#REF!&amp;"get(dropna(matches(groupcut(#E,by=#peer,n=10),long_comp_name().value == value(long_comp_name().value,['"&amp;D2068&amp;"']).value),true)) for(members('besgcov index'))","#asof",_xll.BQL.Date(#REF!),"#4 = classification_name(bics,4)","#3 = classification_name(bics,3)","#2 = classification_name(bics,2)","#if= "&amp;'[11]Peer Sheet'!$AE$2&amp;"","#Peer = "&amp;'[11]Peer Sheet'!$AE$3&amp;""),G2068)*1,"-")))</f>
        <v>#REF!</v>
      </c>
      <c r="L2068" s="28" t="e">
        <f>IF(#REF!="","",IF(D2068="","",IF(#REF!="Yes",_xll.BQL.Query(#REF!&amp;"get(dropna(matches(groupcut(#S,by=#peer,n=10),long_comp_name().value == value(long_comp_name().value,['"&amp;D2068&amp;"']).value),true)) for(members('besgcov index'))","#asof",_xll.BQL.Date(#REF!),"#4 = classification_name(bics,4)","#3 = classification_name(bics,3)","#2 = classification_name(bics,2)","#if= "&amp;'[11]Peer Sheet'!$AE$2&amp;"","#Peer = "&amp;'[11]Peer Sheet'!$AE$3&amp;""),H2068)))</f>
        <v>#REF!</v>
      </c>
      <c r="M2068" s="28" t="e">
        <f>IF(#REF!="","",IF(D2068="","",IF(#REF!="Yes",_xll.BQL.Query(#REF!&amp;"get(dropna(matches(groupcut(#G,by=#peer,n=10),long_comp_name().value == value(long_comp_name().value,['"&amp;D2068&amp;"']).value),true)) for(members('besgcov index'))","#asof",_xll.BQL.Date(#REF!),"#4 = classification_name(bics,4)","#3 = classification_name(bics,3)","#2 = classification_name(bics,2)","#if= "&amp;'[11]Peer Sheet'!$AE$2&amp;"","#Peer = "&amp;'[11]Peer Sheet'!$AE$3&amp;""),I2068)))</f>
        <v>#REF!</v>
      </c>
    </row>
    <row r="2069" spans="11:13">
      <c r="K2069" s="28" t="e">
        <f>IF(#REF!="","",IF(D2069="","",IFERROR(IF(#REF!="Yes",_xll.BQL.Query(#REF!&amp;"get(dropna(matches(groupcut(#E,by=#peer,n=10),long_comp_name().value == value(long_comp_name().value,['"&amp;D2069&amp;"']).value),true)) for(members('besgcov index'))","#asof",_xll.BQL.Date(#REF!),"#4 = classification_name(bics,4)","#3 = classification_name(bics,3)","#2 = classification_name(bics,2)","#if= "&amp;'[11]Peer Sheet'!$AE$2&amp;"","#Peer = "&amp;'[11]Peer Sheet'!$AE$3&amp;""),G2069)*1,"-")))</f>
        <v>#REF!</v>
      </c>
      <c r="L2069" s="28" t="e">
        <f>IF(#REF!="","",IF(D2069="","",IF(#REF!="Yes",_xll.BQL.Query(#REF!&amp;"get(dropna(matches(groupcut(#S,by=#peer,n=10),long_comp_name().value == value(long_comp_name().value,['"&amp;D2069&amp;"']).value),true)) for(members('besgcov index'))","#asof",_xll.BQL.Date(#REF!),"#4 = classification_name(bics,4)","#3 = classification_name(bics,3)","#2 = classification_name(bics,2)","#if= "&amp;'[11]Peer Sheet'!$AE$2&amp;"","#Peer = "&amp;'[11]Peer Sheet'!$AE$3&amp;""),H2069)))</f>
        <v>#REF!</v>
      </c>
      <c r="M2069" s="28" t="e">
        <f>IF(#REF!="","",IF(D2069="","",IF(#REF!="Yes",_xll.BQL.Query(#REF!&amp;"get(dropna(matches(groupcut(#G,by=#peer,n=10),long_comp_name().value == value(long_comp_name().value,['"&amp;D2069&amp;"']).value),true)) for(members('besgcov index'))","#asof",_xll.BQL.Date(#REF!),"#4 = classification_name(bics,4)","#3 = classification_name(bics,3)","#2 = classification_name(bics,2)","#if= "&amp;'[11]Peer Sheet'!$AE$2&amp;"","#Peer = "&amp;'[11]Peer Sheet'!$AE$3&amp;""),I2069)))</f>
        <v>#REF!</v>
      </c>
    </row>
    <row r="2070" spans="11:13">
      <c r="K2070" s="28" t="e">
        <f>IF(#REF!="","",IF(D2070="","",IFERROR(IF(#REF!="Yes",_xll.BQL.Query(#REF!&amp;"get(dropna(matches(groupcut(#E,by=#peer,n=10),long_comp_name().value == value(long_comp_name().value,['"&amp;D2070&amp;"']).value),true)) for(members('besgcov index'))","#asof",_xll.BQL.Date(#REF!),"#4 = classification_name(bics,4)","#3 = classification_name(bics,3)","#2 = classification_name(bics,2)","#if= "&amp;'[11]Peer Sheet'!$AE$2&amp;"","#Peer = "&amp;'[11]Peer Sheet'!$AE$3&amp;""),G2070)*1,"-")))</f>
        <v>#REF!</v>
      </c>
      <c r="L2070" s="28" t="e">
        <f>IF(#REF!="","",IF(D2070="","",IF(#REF!="Yes",_xll.BQL.Query(#REF!&amp;"get(dropna(matches(groupcut(#S,by=#peer,n=10),long_comp_name().value == value(long_comp_name().value,['"&amp;D2070&amp;"']).value),true)) for(members('besgcov index'))","#asof",_xll.BQL.Date(#REF!),"#4 = classification_name(bics,4)","#3 = classification_name(bics,3)","#2 = classification_name(bics,2)","#if= "&amp;'[11]Peer Sheet'!$AE$2&amp;"","#Peer = "&amp;'[11]Peer Sheet'!$AE$3&amp;""),H2070)))</f>
        <v>#REF!</v>
      </c>
      <c r="M2070" s="28" t="e">
        <f>IF(#REF!="","",IF(D2070="","",IF(#REF!="Yes",_xll.BQL.Query(#REF!&amp;"get(dropna(matches(groupcut(#G,by=#peer,n=10),long_comp_name().value == value(long_comp_name().value,['"&amp;D2070&amp;"']).value),true)) for(members('besgcov index'))","#asof",_xll.BQL.Date(#REF!),"#4 = classification_name(bics,4)","#3 = classification_name(bics,3)","#2 = classification_name(bics,2)","#if= "&amp;'[11]Peer Sheet'!$AE$2&amp;"","#Peer = "&amp;'[11]Peer Sheet'!$AE$3&amp;""),I2070)))</f>
        <v>#REF!</v>
      </c>
    </row>
    <row r="2071" spans="11:13">
      <c r="K2071" s="28" t="e">
        <f>IF(#REF!="","",IF(D2071="","",IFERROR(IF(#REF!="Yes",_xll.BQL.Query(#REF!&amp;"get(dropna(matches(groupcut(#E,by=#peer,n=10),long_comp_name().value == value(long_comp_name().value,['"&amp;D2071&amp;"']).value),true)) for(members('besgcov index'))","#asof",_xll.BQL.Date(#REF!),"#4 = classification_name(bics,4)","#3 = classification_name(bics,3)","#2 = classification_name(bics,2)","#if= "&amp;'[11]Peer Sheet'!$AE$2&amp;"","#Peer = "&amp;'[11]Peer Sheet'!$AE$3&amp;""),G2071)*1,"-")))</f>
        <v>#REF!</v>
      </c>
      <c r="L2071" s="28" t="e">
        <f>IF(#REF!="","",IF(D2071="","",IF(#REF!="Yes",_xll.BQL.Query(#REF!&amp;"get(dropna(matches(groupcut(#S,by=#peer,n=10),long_comp_name().value == value(long_comp_name().value,['"&amp;D2071&amp;"']).value),true)) for(members('besgcov index'))","#asof",_xll.BQL.Date(#REF!),"#4 = classification_name(bics,4)","#3 = classification_name(bics,3)","#2 = classification_name(bics,2)","#if= "&amp;'[11]Peer Sheet'!$AE$2&amp;"","#Peer = "&amp;'[11]Peer Sheet'!$AE$3&amp;""),H2071)))</f>
        <v>#REF!</v>
      </c>
      <c r="M2071" s="28" t="e">
        <f>IF(#REF!="","",IF(D2071="","",IF(#REF!="Yes",_xll.BQL.Query(#REF!&amp;"get(dropna(matches(groupcut(#G,by=#peer,n=10),long_comp_name().value == value(long_comp_name().value,['"&amp;D2071&amp;"']).value),true)) for(members('besgcov index'))","#asof",_xll.BQL.Date(#REF!),"#4 = classification_name(bics,4)","#3 = classification_name(bics,3)","#2 = classification_name(bics,2)","#if= "&amp;'[11]Peer Sheet'!$AE$2&amp;"","#Peer = "&amp;'[11]Peer Sheet'!$AE$3&amp;""),I2071)))</f>
        <v>#REF!</v>
      </c>
    </row>
    <row r="2072" spans="11:13">
      <c r="K2072" s="28" t="e">
        <f>IF(#REF!="","",IF(D2072="","",IFERROR(IF(#REF!="Yes",_xll.BQL.Query(#REF!&amp;"get(dropna(matches(groupcut(#E,by=#peer,n=10),long_comp_name().value == value(long_comp_name().value,['"&amp;D2072&amp;"']).value),true)) for(members('besgcov index'))","#asof",_xll.BQL.Date(#REF!),"#4 = classification_name(bics,4)","#3 = classification_name(bics,3)","#2 = classification_name(bics,2)","#if= "&amp;'[11]Peer Sheet'!$AE$2&amp;"","#Peer = "&amp;'[11]Peer Sheet'!$AE$3&amp;""),G2072)*1,"-")))</f>
        <v>#REF!</v>
      </c>
      <c r="L2072" s="28" t="e">
        <f>IF(#REF!="","",IF(D2072="","",IF(#REF!="Yes",_xll.BQL.Query(#REF!&amp;"get(dropna(matches(groupcut(#S,by=#peer,n=10),long_comp_name().value == value(long_comp_name().value,['"&amp;D2072&amp;"']).value),true)) for(members('besgcov index'))","#asof",_xll.BQL.Date(#REF!),"#4 = classification_name(bics,4)","#3 = classification_name(bics,3)","#2 = classification_name(bics,2)","#if= "&amp;'[11]Peer Sheet'!$AE$2&amp;"","#Peer = "&amp;'[11]Peer Sheet'!$AE$3&amp;""),H2072)))</f>
        <v>#REF!</v>
      </c>
      <c r="M2072" s="28" t="e">
        <f>IF(#REF!="","",IF(D2072="","",IF(#REF!="Yes",_xll.BQL.Query(#REF!&amp;"get(dropna(matches(groupcut(#G,by=#peer,n=10),long_comp_name().value == value(long_comp_name().value,['"&amp;D2072&amp;"']).value),true)) for(members('besgcov index'))","#asof",_xll.BQL.Date(#REF!),"#4 = classification_name(bics,4)","#3 = classification_name(bics,3)","#2 = classification_name(bics,2)","#if= "&amp;'[11]Peer Sheet'!$AE$2&amp;"","#Peer = "&amp;'[11]Peer Sheet'!$AE$3&amp;""),I2072)))</f>
        <v>#REF!</v>
      </c>
    </row>
    <row r="2073" spans="11:13">
      <c r="K2073" s="28" t="e">
        <f>IF(#REF!="","",IF(D2073="","",IFERROR(IF(#REF!="Yes",_xll.BQL.Query(#REF!&amp;"get(dropna(matches(groupcut(#E,by=#peer,n=10),long_comp_name().value == value(long_comp_name().value,['"&amp;D2073&amp;"']).value),true)) for(members('besgcov index'))","#asof",_xll.BQL.Date(#REF!),"#4 = classification_name(bics,4)","#3 = classification_name(bics,3)","#2 = classification_name(bics,2)","#if= "&amp;'[11]Peer Sheet'!$AE$2&amp;"","#Peer = "&amp;'[11]Peer Sheet'!$AE$3&amp;""),G2073)*1,"-")))</f>
        <v>#REF!</v>
      </c>
      <c r="L2073" s="28" t="e">
        <f>IF(#REF!="","",IF(D2073="","",IF(#REF!="Yes",_xll.BQL.Query(#REF!&amp;"get(dropna(matches(groupcut(#S,by=#peer,n=10),long_comp_name().value == value(long_comp_name().value,['"&amp;D2073&amp;"']).value),true)) for(members('besgcov index'))","#asof",_xll.BQL.Date(#REF!),"#4 = classification_name(bics,4)","#3 = classification_name(bics,3)","#2 = classification_name(bics,2)","#if= "&amp;'[11]Peer Sheet'!$AE$2&amp;"","#Peer = "&amp;'[11]Peer Sheet'!$AE$3&amp;""),H2073)))</f>
        <v>#REF!</v>
      </c>
      <c r="M2073" s="28" t="e">
        <f>IF(#REF!="","",IF(D2073="","",IF(#REF!="Yes",_xll.BQL.Query(#REF!&amp;"get(dropna(matches(groupcut(#G,by=#peer,n=10),long_comp_name().value == value(long_comp_name().value,['"&amp;D2073&amp;"']).value),true)) for(members('besgcov index'))","#asof",_xll.BQL.Date(#REF!),"#4 = classification_name(bics,4)","#3 = classification_name(bics,3)","#2 = classification_name(bics,2)","#if= "&amp;'[11]Peer Sheet'!$AE$2&amp;"","#Peer = "&amp;'[11]Peer Sheet'!$AE$3&amp;""),I2073)))</f>
        <v>#REF!</v>
      </c>
    </row>
    <row r="2074" spans="11:13">
      <c r="K2074" s="28" t="e">
        <f>IF(#REF!="","",IF(D2074="","",IFERROR(IF(#REF!="Yes",_xll.BQL.Query(#REF!&amp;"get(dropna(matches(groupcut(#E,by=#peer,n=10),long_comp_name().value == value(long_comp_name().value,['"&amp;D2074&amp;"']).value),true)) for(members('besgcov index'))","#asof",_xll.BQL.Date(#REF!),"#4 = classification_name(bics,4)","#3 = classification_name(bics,3)","#2 = classification_name(bics,2)","#if= "&amp;'[11]Peer Sheet'!$AE$2&amp;"","#Peer = "&amp;'[11]Peer Sheet'!$AE$3&amp;""),G2074)*1,"-")))</f>
        <v>#REF!</v>
      </c>
      <c r="L2074" s="28" t="e">
        <f>IF(#REF!="","",IF(D2074="","",IF(#REF!="Yes",_xll.BQL.Query(#REF!&amp;"get(dropna(matches(groupcut(#S,by=#peer,n=10),long_comp_name().value == value(long_comp_name().value,['"&amp;D2074&amp;"']).value),true)) for(members('besgcov index'))","#asof",_xll.BQL.Date(#REF!),"#4 = classification_name(bics,4)","#3 = classification_name(bics,3)","#2 = classification_name(bics,2)","#if= "&amp;'[11]Peer Sheet'!$AE$2&amp;"","#Peer = "&amp;'[11]Peer Sheet'!$AE$3&amp;""),H2074)))</f>
        <v>#REF!</v>
      </c>
      <c r="M2074" s="28" t="e">
        <f>IF(#REF!="","",IF(D2074="","",IF(#REF!="Yes",_xll.BQL.Query(#REF!&amp;"get(dropna(matches(groupcut(#G,by=#peer,n=10),long_comp_name().value == value(long_comp_name().value,['"&amp;D2074&amp;"']).value),true)) for(members('besgcov index'))","#asof",_xll.BQL.Date(#REF!),"#4 = classification_name(bics,4)","#3 = classification_name(bics,3)","#2 = classification_name(bics,2)","#if= "&amp;'[11]Peer Sheet'!$AE$2&amp;"","#Peer = "&amp;'[11]Peer Sheet'!$AE$3&amp;""),I2074)))</f>
        <v>#REF!</v>
      </c>
    </row>
    <row r="2075" spans="11:13">
      <c r="K2075" s="28" t="e">
        <f>IF(#REF!="","",IF(D2075="","",IFERROR(IF(#REF!="Yes",_xll.BQL.Query(#REF!&amp;"get(dropna(matches(groupcut(#E,by=#peer,n=10),long_comp_name().value == value(long_comp_name().value,['"&amp;D2075&amp;"']).value),true)) for(members('besgcov index'))","#asof",_xll.BQL.Date(#REF!),"#4 = classification_name(bics,4)","#3 = classification_name(bics,3)","#2 = classification_name(bics,2)","#if= "&amp;'[11]Peer Sheet'!$AE$2&amp;"","#Peer = "&amp;'[11]Peer Sheet'!$AE$3&amp;""),G2075)*1,"-")))</f>
        <v>#REF!</v>
      </c>
      <c r="L2075" s="28" t="e">
        <f>IF(#REF!="","",IF(D2075="","",IF(#REF!="Yes",_xll.BQL.Query(#REF!&amp;"get(dropna(matches(groupcut(#S,by=#peer,n=10),long_comp_name().value == value(long_comp_name().value,['"&amp;D2075&amp;"']).value),true)) for(members('besgcov index'))","#asof",_xll.BQL.Date(#REF!),"#4 = classification_name(bics,4)","#3 = classification_name(bics,3)","#2 = classification_name(bics,2)","#if= "&amp;'[11]Peer Sheet'!$AE$2&amp;"","#Peer = "&amp;'[11]Peer Sheet'!$AE$3&amp;""),H2075)))</f>
        <v>#REF!</v>
      </c>
      <c r="M2075" s="28" t="e">
        <f>IF(#REF!="","",IF(D2075="","",IF(#REF!="Yes",_xll.BQL.Query(#REF!&amp;"get(dropna(matches(groupcut(#G,by=#peer,n=10),long_comp_name().value == value(long_comp_name().value,['"&amp;D2075&amp;"']).value),true)) for(members('besgcov index'))","#asof",_xll.BQL.Date(#REF!),"#4 = classification_name(bics,4)","#3 = classification_name(bics,3)","#2 = classification_name(bics,2)","#if= "&amp;'[11]Peer Sheet'!$AE$2&amp;"","#Peer = "&amp;'[11]Peer Sheet'!$AE$3&amp;""),I2075)))</f>
        <v>#REF!</v>
      </c>
    </row>
    <row r="2076" spans="11:13">
      <c r="K2076" s="28" t="e">
        <f>IF(#REF!="","",IF(D2076="","",IFERROR(IF(#REF!="Yes",_xll.BQL.Query(#REF!&amp;"get(dropna(matches(groupcut(#E,by=#peer,n=10),long_comp_name().value == value(long_comp_name().value,['"&amp;D2076&amp;"']).value),true)) for(members('besgcov index'))","#asof",_xll.BQL.Date(#REF!),"#4 = classification_name(bics,4)","#3 = classification_name(bics,3)","#2 = classification_name(bics,2)","#if= "&amp;'[11]Peer Sheet'!$AE$2&amp;"","#Peer = "&amp;'[11]Peer Sheet'!$AE$3&amp;""),G2076)*1,"-")))</f>
        <v>#REF!</v>
      </c>
      <c r="L2076" s="28" t="e">
        <f>IF(#REF!="","",IF(D2076="","",IF(#REF!="Yes",_xll.BQL.Query(#REF!&amp;"get(dropna(matches(groupcut(#S,by=#peer,n=10),long_comp_name().value == value(long_comp_name().value,['"&amp;D2076&amp;"']).value),true)) for(members('besgcov index'))","#asof",_xll.BQL.Date(#REF!),"#4 = classification_name(bics,4)","#3 = classification_name(bics,3)","#2 = classification_name(bics,2)","#if= "&amp;'[11]Peer Sheet'!$AE$2&amp;"","#Peer = "&amp;'[11]Peer Sheet'!$AE$3&amp;""),H2076)))</f>
        <v>#REF!</v>
      </c>
      <c r="M2076" s="28" t="e">
        <f>IF(#REF!="","",IF(D2076="","",IF(#REF!="Yes",_xll.BQL.Query(#REF!&amp;"get(dropna(matches(groupcut(#G,by=#peer,n=10),long_comp_name().value == value(long_comp_name().value,['"&amp;D2076&amp;"']).value),true)) for(members('besgcov index'))","#asof",_xll.BQL.Date(#REF!),"#4 = classification_name(bics,4)","#3 = classification_name(bics,3)","#2 = classification_name(bics,2)","#if= "&amp;'[11]Peer Sheet'!$AE$2&amp;"","#Peer = "&amp;'[11]Peer Sheet'!$AE$3&amp;""),I2076)))</f>
        <v>#REF!</v>
      </c>
    </row>
    <row r="2077" spans="11:13">
      <c r="K2077" s="28" t="e">
        <f>IF(#REF!="","",IF(D2077="","",IFERROR(IF(#REF!="Yes",_xll.BQL.Query(#REF!&amp;"get(dropna(matches(groupcut(#E,by=#peer,n=10),long_comp_name().value == value(long_comp_name().value,['"&amp;D2077&amp;"']).value),true)) for(members('besgcov index'))","#asof",_xll.BQL.Date(#REF!),"#4 = classification_name(bics,4)","#3 = classification_name(bics,3)","#2 = classification_name(bics,2)","#if= "&amp;'[11]Peer Sheet'!$AE$2&amp;"","#Peer = "&amp;'[11]Peer Sheet'!$AE$3&amp;""),G2077)*1,"-")))</f>
        <v>#REF!</v>
      </c>
      <c r="L2077" s="28" t="e">
        <f>IF(#REF!="","",IF(D2077="","",IF(#REF!="Yes",_xll.BQL.Query(#REF!&amp;"get(dropna(matches(groupcut(#S,by=#peer,n=10),long_comp_name().value == value(long_comp_name().value,['"&amp;D2077&amp;"']).value),true)) for(members('besgcov index'))","#asof",_xll.BQL.Date(#REF!),"#4 = classification_name(bics,4)","#3 = classification_name(bics,3)","#2 = classification_name(bics,2)","#if= "&amp;'[11]Peer Sheet'!$AE$2&amp;"","#Peer = "&amp;'[11]Peer Sheet'!$AE$3&amp;""),H2077)))</f>
        <v>#REF!</v>
      </c>
      <c r="M2077" s="28" t="e">
        <f>IF(#REF!="","",IF(D2077="","",IF(#REF!="Yes",_xll.BQL.Query(#REF!&amp;"get(dropna(matches(groupcut(#G,by=#peer,n=10),long_comp_name().value == value(long_comp_name().value,['"&amp;D2077&amp;"']).value),true)) for(members('besgcov index'))","#asof",_xll.BQL.Date(#REF!),"#4 = classification_name(bics,4)","#3 = classification_name(bics,3)","#2 = classification_name(bics,2)","#if= "&amp;'[11]Peer Sheet'!$AE$2&amp;"","#Peer = "&amp;'[11]Peer Sheet'!$AE$3&amp;""),I2077)))</f>
        <v>#REF!</v>
      </c>
    </row>
    <row r="2078" spans="11:13">
      <c r="K2078" s="28" t="e">
        <f>IF(#REF!="","",IF(D2078="","",IFERROR(IF(#REF!="Yes",_xll.BQL.Query(#REF!&amp;"get(dropna(matches(groupcut(#E,by=#peer,n=10),long_comp_name().value == value(long_comp_name().value,['"&amp;D2078&amp;"']).value),true)) for(members('besgcov index'))","#asof",_xll.BQL.Date(#REF!),"#4 = classification_name(bics,4)","#3 = classification_name(bics,3)","#2 = classification_name(bics,2)","#if= "&amp;'[11]Peer Sheet'!$AE$2&amp;"","#Peer = "&amp;'[11]Peer Sheet'!$AE$3&amp;""),G2078)*1,"-")))</f>
        <v>#REF!</v>
      </c>
      <c r="L2078" s="28" t="e">
        <f>IF(#REF!="","",IF(D2078="","",IF(#REF!="Yes",_xll.BQL.Query(#REF!&amp;"get(dropna(matches(groupcut(#S,by=#peer,n=10),long_comp_name().value == value(long_comp_name().value,['"&amp;D2078&amp;"']).value),true)) for(members('besgcov index'))","#asof",_xll.BQL.Date(#REF!),"#4 = classification_name(bics,4)","#3 = classification_name(bics,3)","#2 = classification_name(bics,2)","#if= "&amp;'[11]Peer Sheet'!$AE$2&amp;"","#Peer = "&amp;'[11]Peer Sheet'!$AE$3&amp;""),H2078)))</f>
        <v>#REF!</v>
      </c>
      <c r="M2078" s="28" t="e">
        <f>IF(#REF!="","",IF(D2078="","",IF(#REF!="Yes",_xll.BQL.Query(#REF!&amp;"get(dropna(matches(groupcut(#G,by=#peer,n=10),long_comp_name().value == value(long_comp_name().value,['"&amp;D2078&amp;"']).value),true)) for(members('besgcov index'))","#asof",_xll.BQL.Date(#REF!),"#4 = classification_name(bics,4)","#3 = classification_name(bics,3)","#2 = classification_name(bics,2)","#if= "&amp;'[11]Peer Sheet'!$AE$2&amp;"","#Peer = "&amp;'[11]Peer Sheet'!$AE$3&amp;""),I2078)))</f>
        <v>#REF!</v>
      </c>
    </row>
    <row r="2079" spans="11:13">
      <c r="K2079" s="28" t="e">
        <f>IF(#REF!="","",IF(D2079="","",IFERROR(IF(#REF!="Yes",_xll.BQL.Query(#REF!&amp;"get(dropna(matches(groupcut(#E,by=#peer,n=10),long_comp_name().value == value(long_comp_name().value,['"&amp;D2079&amp;"']).value),true)) for(members('besgcov index'))","#asof",_xll.BQL.Date(#REF!),"#4 = classification_name(bics,4)","#3 = classification_name(bics,3)","#2 = classification_name(bics,2)","#if= "&amp;'[11]Peer Sheet'!$AE$2&amp;"","#Peer = "&amp;'[11]Peer Sheet'!$AE$3&amp;""),G2079)*1,"-")))</f>
        <v>#REF!</v>
      </c>
      <c r="L2079" s="28" t="e">
        <f>IF(#REF!="","",IF(D2079="","",IF(#REF!="Yes",_xll.BQL.Query(#REF!&amp;"get(dropna(matches(groupcut(#S,by=#peer,n=10),long_comp_name().value == value(long_comp_name().value,['"&amp;D2079&amp;"']).value),true)) for(members('besgcov index'))","#asof",_xll.BQL.Date(#REF!),"#4 = classification_name(bics,4)","#3 = classification_name(bics,3)","#2 = classification_name(bics,2)","#if= "&amp;'[11]Peer Sheet'!$AE$2&amp;"","#Peer = "&amp;'[11]Peer Sheet'!$AE$3&amp;""),H2079)))</f>
        <v>#REF!</v>
      </c>
      <c r="M2079" s="28" t="e">
        <f>IF(#REF!="","",IF(D2079="","",IF(#REF!="Yes",_xll.BQL.Query(#REF!&amp;"get(dropna(matches(groupcut(#G,by=#peer,n=10),long_comp_name().value == value(long_comp_name().value,['"&amp;D2079&amp;"']).value),true)) for(members('besgcov index'))","#asof",_xll.BQL.Date(#REF!),"#4 = classification_name(bics,4)","#3 = classification_name(bics,3)","#2 = classification_name(bics,2)","#if= "&amp;'[11]Peer Sheet'!$AE$2&amp;"","#Peer = "&amp;'[11]Peer Sheet'!$AE$3&amp;""),I2079)))</f>
        <v>#REF!</v>
      </c>
    </row>
    <row r="2080" spans="11:13">
      <c r="K2080" s="28" t="e">
        <f>IF(#REF!="","",IF(D2080="","",IFERROR(IF(#REF!="Yes",_xll.BQL.Query(#REF!&amp;"get(dropna(matches(groupcut(#E,by=#peer,n=10),long_comp_name().value == value(long_comp_name().value,['"&amp;D2080&amp;"']).value),true)) for(members('besgcov index'))","#asof",_xll.BQL.Date(#REF!),"#4 = classification_name(bics,4)","#3 = classification_name(bics,3)","#2 = classification_name(bics,2)","#if= "&amp;'[11]Peer Sheet'!$AE$2&amp;"","#Peer = "&amp;'[11]Peer Sheet'!$AE$3&amp;""),G2080)*1,"-")))</f>
        <v>#REF!</v>
      </c>
      <c r="L2080" s="28" t="e">
        <f>IF(#REF!="","",IF(D2080="","",IF(#REF!="Yes",_xll.BQL.Query(#REF!&amp;"get(dropna(matches(groupcut(#S,by=#peer,n=10),long_comp_name().value == value(long_comp_name().value,['"&amp;D2080&amp;"']).value),true)) for(members('besgcov index'))","#asof",_xll.BQL.Date(#REF!),"#4 = classification_name(bics,4)","#3 = classification_name(bics,3)","#2 = classification_name(bics,2)","#if= "&amp;'[11]Peer Sheet'!$AE$2&amp;"","#Peer = "&amp;'[11]Peer Sheet'!$AE$3&amp;""),H2080)))</f>
        <v>#REF!</v>
      </c>
      <c r="M2080" s="28" t="e">
        <f>IF(#REF!="","",IF(D2080="","",IF(#REF!="Yes",_xll.BQL.Query(#REF!&amp;"get(dropna(matches(groupcut(#G,by=#peer,n=10),long_comp_name().value == value(long_comp_name().value,['"&amp;D2080&amp;"']).value),true)) for(members('besgcov index'))","#asof",_xll.BQL.Date(#REF!),"#4 = classification_name(bics,4)","#3 = classification_name(bics,3)","#2 = classification_name(bics,2)","#if= "&amp;'[11]Peer Sheet'!$AE$2&amp;"","#Peer = "&amp;'[11]Peer Sheet'!$AE$3&amp;""),I2080)))</f>
        <v>#REF!</v>
      </c>
    </row>
    <row r="2081" spans="11:13">
      <c r="K2081" s="28" t="e">
        <f>IF(#REF!="","",IF(D2081="","",IFERROR(IF(#REF!="Yes",_xll.BQL.Query(#REF!&amp;"get(dropna(matches(groupcut(#E,by=#peer,n=10),long_comp_name().value == value(long_comp_name().value,['"&amp;D2081&amp;"']).value),true)) for(members('besgcov index'))","#asof",_xll.BQL.Date(#REF!),"#4 = classification_name(bics,4)","#3 = classification_name(bics,3)","#2 = classification_name(bics,2)","#if= "&amp;'[11]Peer Sheet'!$AE$2&amp;"","#Peer = "&amp;'[11]Peer Sheet'!$AE$3&amp;""),G2081)*1,"-")))</f>
        <v>#REF!</v>
      </c>
      <c r="L2081" s="28" t="e">
        <f>IF(#REF!="","",IF(D2081="","",IF(#REF!="Yes",_xll.BQL.Query(#REF!&amp;"get(dropna(matches(groupcut(#S,by=#peer,n=10),long_comp_name().value == value(long_comp_name().value,['"&amp;D2081&amp;"']).value),true)) for(members('besgcov index'))","#asof",_xll.BQL.Date(#REF!),"#4 = classification_name(bics,4)","#3 = classification_name(bics,3)","#2 = classification_name(bics,2)","#if= "&amp;'[11]Peer Sheet'!$AE$2&amp;"","#Peer = "&amp;'[11]Peer Sheet'!$AE$3&amp;""),H2081)))</f>
        <v>#REF!</v>
      </c>
      <c r="M2081" s="28" t="e">
        <f>IF(#REF!="","",IF(D2081="","",IF(#REF!="Yes",_xll.BQL.Query(#REF!&amp;"get(dropna(matches(groupcut(#G,by=#peer,n=10),long_comp_name().value == value(long_comp_name().value,['"&amp;D2081&amp;"']).value),true)) for(members('besgcov index'))","#asof",_xll.BQL.Date(#REF!),"#4 = classification_name(bics,4)","#3 = classification_name(bics,3)","#2 = classification_name(bics,2)","#if= "&amp;'[11]Peer Sheet'!$AE$2&amp;"","#Peer = "&amp;'[11]Peer Sheet'!$AE$3&amp;""),I2081)))</f>
        <v>#REF!</v>
      </c>
    </row>
    <row r="2082" spans="11:13">
      <c r="K2082" s="28" t="e">
        <f>IF(#REF!="","",IF(D2082="","",IFERROR(IF(#REF!="Yes",_xll.BQL.Query(#REF!&amp;"get(dropna(matches(groupcut(#E,by=#peer,n=10),long_comp_name().value == value(long_comp_name().value,['"&amp;D2082&amp;"']).value),true)) for(members('besgcov index'))","#asof",_xll.BQL.Date(#REF!),"#4 = classification_name(bics,4)","#3 = classification_name(bics,3)","#2 = classification_name(bics,2)","#if= "&amp;'[11]Peer Sheet'!$AE$2&amp;"","#Peer = "&amp;'[11]Peer Sheet'!$AE$3&amp;""),G2082)*1,"-")))</f>
        <v>#REF!</v>
      </c>
      <c r="L2082" s="28" t="e">
        <f>IF(#REF!="","",IF(D2082="","",IF(#REF!="Yes",_xll.BQL.Query(#REF!&amp;"get(dropna(matches(groupcut(#S,by=#peer,n=10),long_comp_name().value == value(long_comp_name().value,['"&amp;D2082&amp;"']).value),true)) for(members('besgcov index'))","#asof",_xll.BQL.Date(#REF!),"#4 = classification_name(bics,4)","#3 = classification_name(bics,3)","#2 = classification_name(bics,2)","#if= "&amp;'[11]Peer Sheet'!$AE$2&amp;"","#Peer = "&amp;'[11]Peer Sheet'!$AE$3&amp;""),H2082)))</f>
        <v>#REF!</v>
      </c>
      <c r="M2082" s="28" t="e">
        <f>IF(#REF!="","",IF(D2082="","",IF(#REF!="Yes",_xll.BQL.Query(#REF!&amp;"get(dropna(matches(groupcut(#G,by=#peer,n=10),long_comp_name().value == value(long_comp_name().value,['"&amp;D2082&amp;"']).value),true)) for(members('besgcov index'))","#asof",_xll.BQL.Date(#REF!),"#4 = classification_name(bics,4)","#3 = classification_name(bics,3)","#2 = classification_name(bics,2)","#if= "&amp;'[11]Peer Sheet'!$AE$2&amp;"","#Peer = "&amp;'[11]Peer Sheet'!$AE$3&amp;""),I2082)))</f>
        <v>#REF!</v>
      </c>
    </row>
    <row r="2083" spans="11:13">
      <c r="K2083" s="28" t="e">
        <f>IF(#REF!="","",IF(D2083="","",IFERROR(IF(#REF!="Yes",_xll.BQL.Query(#REF!&amp;"get(dropna(matches(groupcut(#E,by=#peer,n=10),long_comp_name().value == value(long_comp_name().value,['"&amp;D2083&amp;"']).value),true)) for(members('besgcov index'))","#asof",_xll.BQL.Date(#REF!),"#4 = classification_name(bics,4)","#3 = classification_name(bics,3)","#2 = classification_name(bics,2)","#if= "&amp;'[11]Peer Sheet'!$AE$2&amp;"","#Peer = "&amp;'[11]Peer Sheet'!$AE$3&amp;""),G2083)*1,"-")))</f>
        <v>#REF!</v>
      </c>
      <c r="L2083" s="28" t="e">
        <f>IF(#REF!="","",IF(D2083="","",IF(#REF!="Yes",_xll.BQL.Query(#REF!&amp;"get(dropna(matches(groupcut(#S,by=#peer,n=10),long_comp_name().value == value(long_comp_name().value,['"&amp;D2083&amp;"']).value),true)) for(members('besgcov index'))","#asof",_xll.BQL.Date(#REF!),"#4 = classification_name(bics,4)","#3 = classification_name(bics,3)","#2 = classification_name(bics,2)","#if= "&amp;'[11]Peer Sheet'!$AE$2&amp;"","#Peer = "&amp;'[11]Peer Sheet'!$AE$3&amp;""),H2083)))</f>
        <v>#REF!</v>
      </c>
      <c r="M2083" s="28" t="e">
        <f>IF(#REF!="","",IF(D2083="","",IF(#REF!="Yes",_xll.BQL.Query(#REF!&amp;"get(dropna(matches(groupcut(#G,by=#peer,n=10),long_comp_name().value == value(long_comp_name().value,['"&amp;D2083&amp;"']).value),true)) for(members('besgcov index'))","#asof",_xll.BQL.Date(#REF!),"#4 = classification_name(bics,4)","#3 = classification_name(bics,3)","#2 = classification_name(bics,2)","#if= "&amp;'[11]Peer Sheet'!$AE$2&amp;"","#Peer = "&amp;'[11]Peer Sheet'!$AE$3&amp;""),I2083)))</f>
        <v>#REF!</v>
      </c>
    </row>
    <row r="2084" spans="11:13">
      <c r="K2084" s="28" t="e">
        <f>IF(#REF!="","",IF(D2084="","",IFERROR(IF(#REF!="Yes",_xll.BQL.Query(#REF!&amp;"get(dropna(matches(groupcut(#E,by=#peer,n=10),long_comp_name().value == value(long_comp_name().value,['"&amp;D2084&amp;"']).value),true)) for(members('besgcov index'))","#asof",_xll.BQL.Date(#REF!),"#4 = classification_name(bics,4)","#3 = classification_name(bics,3)","#2 = classification_name(bics,2)","#if= "&amp;'[11]Peer Sheet'!$AE$2&amp;"","#Peer = "&amp;'[11]Peer Sheet'!$AE$3&amp;""),G2084)*1,"-")))</f>
        <v>#REF!</v>
      </c>
      <c r="L2084" s="28" t="e">
        <f>IF(#REF!="","",IF(D2084="","",IF(#REF!="Yes",_xll.BQL.Query(#REF!&amp;"get(dropna(matches(groupcut(#S,by=#peer,n=10),long_comp_name().value == value(long_comp_name().value,['"&amp;D2084&amp;"']).value),true)) for(members('besgcov index'))","#asof",_xll.BQL.Date(#REF!),"#4 = classification_name(bics,4)","#3 = classification_name(bics,3)","#2 = classification_name(bics,2)","#if= "&amp;'[11]Peer Sheet'!$AE$2&amp;"","#Peer = "&amp;'[11]Peer Sheet'!$AE$3&amp;""),H2084)))</f>
        <v>#REF!</v>
      </c>
      <c r="M2084" s="28" t="e">
        <f>IF(#REF!="","",IF(D2084="","",IF(#REF!="Yes",_xll.BQL.Query(#REF!&amp;"get(dropna(matches(groupcut(#G,by=#peer,n=10),long_comp_name().value == value(long_comp_name().value,['"&amp;D2084&amp;"']).value),true)) for(members('besgcov index'))","#asof",_xll.BQL.Date(#REF!),"#4 = classification_name(bics,4)","#3 = classification_name(bics,3)","#2 = classification_name(bics,2)","#if= "&amp;'[11]Peer Sheet'!$AE$2&amp;"","#Peer = "&amp;'[11]Peer Sheet'!$AE$3&amp;""),I2084)))</f>
        <v>#REF!</v>
      </c>
    </row>
    <row r="2085" spans="11:13">
      <c r="K2085" s="28" t="e">
        <f>IF(#REF!="","",IF(D2085="","",IFERROR(IF(#REF!="Yes",_xll.BQL.Query(#REF!&amp;"get(dropna(matches(groupcut(#E,by=#peer,n=10),long_comp_name().value == value(long_comp_name().value,['"&amp;D2085&amp;"']).value),true)) for(members('besgcov index'))","#asof",_xll.BQL.Date(#REF!),"#4 = classification_name(bics,4)","#3 = classification_name(bics,3)","#2 = classification_name(bics,2)","#if= "&amp;'[11]Peer Sheet'!$AE$2&amp;"","#Peer = "&amp;'[11]Peer Sheet'!$AE$3&amp;""),G2085)*1,"-")))</f>
        <v>#REF!</v>
      </c>
      <c r="L2085" s="28" t="e">
        <f>IF(#REF!="","",IF(D2085="","",IF(#REF!="Yes",_xll.BQL.Query(#REF!&amp;"get(dropna(matches(groupcut(#S,by=#peer,n=10),long_comp_name().value == value(long_comp_name().value,['"&amp;D2085&amp;"']).value),true)) for(members('besgcov index'))","#asof",_xll.BQL.Date(#REF!),"#4 = classification_name(bics,4)","#3 = classification_name(bics,3)","#2 = classification_name(bics,2)","#if= "&amp;'[11]Peer Sheet'!$AE$2&amp;"","#Peer = "&amp;'[11]Peer Sheet'!$AE$3&amp;""),H2085)))</f>
        <v>#REF!</v>
      </c>
      <c r="M2085" s="28" t="e">
        <f>IF(#REF!="","",IF(D2085="","",IF(#REF!="Yes",_xll.BQL.Query(#REF!&amp;"get(dropna(matches(groupcut(#G,by=#peer,n=10),long_comp_name().value == value(long_comp_name().value,['"&amp;D2085&amp;"']).value),true)) for(members('besgcov index'))","#asof",_xll.BQL.Date(#REF!),"#4 = classification_name(bics,4)","#3 = classification_name(bics,3)","#2 = classification_name(bics,2)","#if= "&amp;'[11]Peer Sheet'!$AE$2&amp;"","#Peer = "&amp;'[11]Peer Sheet'!$AE$3&amp;""),I2085)))</f>
        <v>#REF!</v>
      </c>
    </row>
    <row r="2086" spans="11:13">
      <c r="K2086" s="28" t="e">
        <f>IF(#REF!="","",IF(D2086="","",IFERROR(IF(#REF!="Yes",_xll.BQL.Query(#REF!&amp;"get(dropna(matches(groupcut(#E,by=#peer,n=10),long_comp_name().value == value(long_comp_name().value,['"&amp;D2086&amp;"']).value),true)) for(members('besgcov index'))","#asof",_xll.BQL.Date(#REF!),"#4 = classification_name(bics,4)","#3 = classification_name(bics,3)","#2 = classification_name(bics,2)","#if= "&amp;'[11]Peer Sheet'!$AE$2&amp;"","#Peer = "&amp;'[11]Peer Sheet'!$AE$3&amp;""),G2086)*1,"-")))</f>
        <v>#REF!</v>
      </c>
      <c r="L2086" s="28" t="e">
        <f>IF(#REF!="","",IF(D2086="","",IF(#REF!="Yes",_xll.BQL.Query(#REF!&amp;"get(dropna(matches(groupcut(#S,by=#peer,n=10),long_comp_name().value == value(long_comp_name().value,['"&amp;D2086&amp;"']).value),true)) for(members('besgcov index'))","#asof",_xll.BQL.Date(#REF!),"#4 = classification_name(bics,4)","#3 = classification_name(bics,3)","#2 = classification_name(bics,2)","#if= "&amp;'[11]Peer Sheet'!$AE$2&amp;"","#Peer = "&amp;'[11]Peer Sheet'!$AE$3&amp;""),H2086)))</f>
        <v>#REF!</v>
      </c>
      <c r="M2086" s="28" t="e">
        <f>IF(#REF!="","",IF(D2086="","",IF(#REF!="Yes",_xll.BQL.Query(#REF!&amp;"get(dropna(matches(groupcut(#G,by=#peer,n=10),long_comp_name().value == value(long_comp_name().value,['"&amp;D2086&amp;"']).value),true)) for(members('besgcov index'))","#asof",_xll.BQL.Date(#REF!),"#4 = classification_name(bics,4)","#3 = classification_name(bics,3)","#2 = classification_name(bics,2)","#if= "&amp;'[11]Peer Sheet'!$AE$2&amp;"","#Peer = "&amp;'[11]Peer Sheet'!$AE$3&amp;""),I2086)))</f>
        <v>#REF!</v>
      </c>
    </row>
    <row r="2087" spans="11:13">
      <c r="K2087" s="28" t="e">
        <f>IF(#REF!="","",IF(D2087="","",IFERROR(IF(#REF!="Yes",_xll.BQL.Query(#REF!&amp;"get(dropna(matches(groupcut(#E,by=#peer,n=10),long_comp_name().value == value(long_comp_name().value,['"&amp;D2087&amp;"']).value),true)) for(members('besgcov index'))","#asof",_xll.BQL.Date(#REF!),"#4 = classification_name(bics,4)","#3 = classification_name(bics,3)","#2 = classification_name(bics,2)","#if= "&amp;'[11]Peer Sheet'!$AE$2&amp;"","#Peer = "&amp;'[11]Peer Sheet'!$AE$3&amp;""),G2087)*1,"-")))</f>
        <v>#REF!</v>
      </c>
      <c r="L2087" s="28" t="e">
        <f>IF(#REF!="","",IF(D2087="","",IF(#REF!="Yes",_xll.BQL.Query(#REF!&amp;"get(dropna(matches(groupcut(#S,by=#peer,n=10),long_comp_name().value == value(long_comp_name().value,['"&amp;D2087&amp;"']).value),true)) for(members('besgcov index'))","#asof",_xll.BQL.Date(#REF!),"#4 = classification_name(bics,4)","#3 = classification_name(bics,3)","#2 = classification_name(bics,2)","#if= "&amp;'[11]Peer Sheet'!$AE$2&amp;"","#Peer = "&amp;'[11]Peer Sheet'!$AE$3&amp;""),H2087)))</f>
        <v>#REF!</v>
      </c>
      <c r="M2087" s="28" t="e">
        <f>IF(#REF!="","",IF(D2087="","",IF(#REF!="Yes",_xll.BQL.Query(#REF!&amp;"get(dropna(matches(groupcut(#G,by=#peer,n=10),long_comp_name().value == value(long_comp_name().value,['"&amp;D2087&amp;"']).value),true)) for(members('besgcov index'))","#asof",_xll.BQL.Date(#REF!),"#4 = classification_name(bics,4)","#3 = classification_name(bics,3)","#2 = classification_name(bics,2)","#if= "&amp;'[11]Peer Sheet'!$AE$2&amp;"","#Peer = "&amp;'[11]Peer Sheet'!$AE$3&amp;""),I2087)))</f>
        <v>#REF!</v>
      </c>
    </row>
    <row r="2088" spans="11:13">
      <c r="K2088" s="28" t="e">
        <f>IF(#REF!="","",IF(D2088="","",IFERROR(IF(#REF!="Yes",_xll.BQL.Query(#REF!&amp;"get(dropna(matches(groupcut(#E,by=#peer,n=10),long_comp_name().value == value(long_comp_name().value,['"&amp;D2088&amp;"']).value),true)) for(members('besgcov index'))","#asof",_xll.BQL.Date(#REF!),"#4 = classification_name(bics,4)","#3 = classification_name(bics,3)","#2 = classification_name(bics,2)","#if= "&amp;'[11]Peer Sheet'!$AE$2&amp;"","#Peer = "&amp;'[11]Peer Sheet'!$AE$3&amp;""),G2088)*1,"-")))</f>
        <v>#REF!</v>
      </c>
      <c r="L2088" s="28" t="e">
        <f>IF(#REF!="","",IF(D2088="","",IF(#REF!="Yes",_xll.BQL.Query(#REF!&amp;"get(dropna(matches(groupcut(#S,by=#peer,n=10),long_comp_name().value == value(long_comp_name().value,['"&amp;D2088&amp;"']).value),true)) for(members('besgcov index'))","#asof",_xll.BQL.Date(#REF!),"#4 = classification_name(bics,4)","#3 = classification_name(bics,3)","#2 = classification_name(bics,2)","#if= "&amp;'[11]Peer Sheet'!$AE$2&amp;"","#Peer = "&amp;'[11]Peer Sheet'!$AE$3&amp;""),H2088)))</f>
        <v>#REF!</v>
      </c>
      <c r="M2088" s="28" t="e">
        <f>IF(#REF!="","",IF(D2088="","",IF(#REF!="Yes",_xll.BQL.Query(#REF!&amp;"get(dropna(matches(groupcut(#G,by=#peer,n=10),long_comp_name().value == value(long_comp_name().value,['"&amp;D2088&amp;"']).value),true)) for(members('besgcov index'))","#asof",_xll.BQL.Date(#REF!),"#4 = classification_name(bics,4)","#3 = classification_name(bics,3)","#2 = classification_name(bics,2)","#if= "&amp;'[11]Peer Sheet'!$AE$2&amp;"","#Peer = "&amp;'[11]Peer Sheet'!$AE$3&amp;""),I2088)))</f>
        <v>#REF!</v>
      </c>
    </row>
    <row r="2089" spans="11:13">
      <c r="K2089" s="28" t="e">
        <f>IF(#REF!="","",IF(D2089="","",IFERROR(IF(#REF!="Yes",_xll.BQL.Query(#REF!&amp;"get(dropna(matches(groupcut(#E,by=#peer,n=10),long_comp_name().value == value(long_comp_name().value,['"&amp;D2089&amp;"']).value),true)) for(members('besgcov index'))","#asof",_xll.BQL.Date(#REF!),"#4 = classification_name(bics,4)","#3 = classification_name(bics,3)","#2 = classification_name(bics,2)","#if= "&amp;'[11]Peer Sheet'!$AE$2&amp;"","#Peer = "&amp;'[11]Peer Sheet'!$AE$3&amp;""),G2089)*1,"-")))</f>
        <v>#REF!</v>
      </c>
      <c r="L2089" s="28" t="e">
        <f>IF(#REF!="","",IF(D2089="","",IF(#REF!="Yes",_xll.BQL.Query(#REF!&amp;"get(dropna(matches(groupcut(#S,by=#peer,n=10),long_comp_name().value == value(long_comp_name().value,['"&amp;D2089&amp;"']).value),true)) for(members('besgcov index'))","#asof",_xll.BQL.Date(#REF!),"#4 = classification_name(bics,4)","#3 = classification_name(bics,3)","#2 = classification_name(bics,2)","#if= "&amp;'[11]Peer Sheet'!$AE$2&amp;"","#Peer = "&amp;'[11]Peer Sheet'!$AE$3&amp;""),H2089)))</f>
        <v>#REF!</v>
      </c>
      <c r="M2089" s="28" t="e">
        <f>IF(#REF!="","",IF(D2089="","",IF(#REF!="Yes",_xll.BQL.Query(#REF!&amp;"get(dropna(matches(groupcut(#G,by=#peer,n=10),long_comp_name().value == value(long_comp_name().value,['"&amp;D2089&amp;"']).value),true)) for(members('besgcov index'))","#asof",_xll.BQL.Date(#REF!),"#4 = classification_name(bics,4)","#3 = classification_name(bics,3)","#2 = classification_name(bics,2)","#if= "&amp;'[11]Peer Sheet'!$AE$2&amp;"","#Peer = "&amp;'[11]Peer Sheet'!$AE$3&amp;""),I2089)))</f>
        <v>#REF!</v>
      </c>
    </row>
    <row r="2090" spans="11:13">
      <c r="K2090" s="28" t="e">
        <f>IF(#REF!="","",IF(D2090="","",IFERROR(IF(#REF!="Yes",_xll.BQL.Query(#REF!&amp;"get(dropna(matches(groupcut(#E,by=#peer,n=10),long_comp_name().value == value(long_comp_name().value,['"&amp;D2090&amp;"']).value),true)) for(members('besgcov index'))","#asof",_xll.BQL.Date(#REF!),"#4 = classification_name(bics,4)","#3 = classification_name(bics,3)","#2 = classification_name(bics,2)","#if= "&amp;'[11]Peer Sheet'!$AE$2&amp;"","#Peer = "&amp;'[11]Peer Sheet'!$AE$3&amp;""),G2090)*1,"-")))</f>
        <v>#REF!</v>
      </c>
      <c r="L2090" s="28" t="e">
        <f>IF(#REF!="","",IF(D2090="","",IF(#REF!="Yes",_xll.BQL.Query(#REF!&amp;"get(dropna(matches(groupcut(#S,by=#peer,n=10),long_comp_name().value == value(long_comp_name().value,['"&amp;D2090&amp;"']).value),true)) for(members('besgcov index'))","#asof",_xll.BQL.Date(#REF!),"#4 = classification_name(bics,4)","#3 = classification_name(bics,3)","#2 = classification_name(bics,2)","#if= "&amp;'[11]Peer Sheet'!$AE$2&amp;"","#Peer = "&amp;'[11]Peer Sheet'!$AE$3&amp;""),H2090)))</f>
        <v>#REF!</v>
      </c>
      <c r="M2090" s="28" t="e">
        <f>IF(#REF!="","",IF(D2090="","",IF(#REF!="Yes",_xll.BQL.Query(#REF!&amp;"get(dropna(matches(groupcut(#G,by=#peer,n=10),long_comp_name().value == value(long_comp_name().value,['"&amp;D2090&amp;"']).value),true)) for(members('besgcov index'))","#asof",_xll.BQL.Date(#REF!),"#4 = classification_name(bics,4)","#3 = classification_name(bics,3)","#2 = classification_name(bics,2)","#if= "&amp;'[11]Peer Sheet'!$AE$2&amp;"","#Peer = "&amp;'[11]Peer Sheet'!$AE$3&amp;""),I2090)))</f>
        <v>#REF!</v>
      </c>
    </row>
    <row r="2091" spans="11:13">
      <c r="K2091" s="28" t="e">
        <f>IF(#REF!="","",IF(D2091="","",IFERROR(IF(#REF!="Yes",_xll.BQL.Query(#REF!&amp;"get(dropna(matches(groupcut(#E,by=#peer,n=10),long_comp_name().value == value(long_comp_name().value,['"&amp;D2091&amp;"']).value),true)) for(members('besgcov index'))","#asof",_xll.BQL.Date(#REF!),"#4 = classification_name(bics,4)","#3 = classification_name(bics,3)","#2 = classification_name(bics,2)","#if= "&amp;'[11]Peer Sheet'!$AE$2&amp;"","#Peer = "&amp;'[11]Peer Sheet'!$AE$3&amp;""),G2091)*1,"-")))</f>
        <v>#REF!</v>
      </c>
      <c r="L2091" s="28" t="e">
        <f>IF(#REF!="","",IF(D2091="","",IF(#REF!="Yes",_xll.BQL.Query(#REF!&amp;"get(dropna(matches(groupcut(#S,by=#peer,n=10),long_comp_name().value == value(long_comp_name().value,['"&amp;D2091&amp;"']).value),true)) for(members('besgcov index'))","#asof",_xll.BQL.Date(#REF!),"#4 = classification_name(bics,4)","#3 = classification_name(bics,3)","#2 = classification_name(bics,2)","#if= "&amp;'[11]Peer Sheet'!$AE$2&amp;"","#Peer = "&amp;'[11]Peer Sheet'!$AE$3&amp;""),H2091)))</f>
        <v>#REF!</v>
      </c>
      <c r="M2091" s="28" t="e">
        <f>IF(#REF!="","",IF(D2091="","",IF(#REF!="Yes",_xll.BQL.Query(#REF!&amp;"get(dropna(matches(groupcut(#G,by=#peer,n=10),long_comp_name().value == value(long_comp_name().value,['"&amp;D2091&amp;"']).value),true)) for(members('besgcov index'))","#asof",_xll.BQL.Date(#REF!),"#4 = classification_name(bics,4)","#3 = classification_name(bics,3)","#2 = classification_name(bics,2)","#if= "&amp;'[11]Peer Sheet'!$AE$2&amp;"","#Peer = "&amp;'[11]Peer Sheet'!$AE$3&amp;""),I2091)))</f>
        <v>#REF!</v>
      </c>
    </row>
    <row r="2092" spans="11:13">
      <c r="K2092" s="28" t="e">
        <f>IF(#REF!="","",IF(D2092="","",IFERROR(IF(#REF!="Yes",_xll.BQL.Query(#REF!&amp;"get(dropna(matches(groupcut(#E,by=#peer,n=10),long_comp_name().value == value(long_comp_name().value,['"&amp;D2092&amp;"']).value),true)) for(members('besgcov index'))","#asof",_xll.BQL.Date(#REF!),"#4 = classification_name(bics,4)","#3 = classification_name(bics,3)","#2 = classification_name(bics,2)","#if= "&amp;'[11]Peer Sheet'!$AE$2&amp;"","#Peer = "&amp;'[11]Peer Sheet'!$AE$3&amp;""),G2092)*1,"-")))</f>
        <v>#REF!</v>
      </c>
      <c r="L2092" s="28" t="e">
        <f>IF(#REF!="","",IF(D2092="","",IF(#REF!="Yes",_xll.BQL.Query(#REF!&amp;"get(dropna(matches(groupcut(#S,by=#peer,n=10),long_comp_name().value == value(long_comp_name().value,['"&amp;D2092&amp;"']).value),true)) for(members('besgcov index'))","#asof",_xll.BQL.Date(#REF!),"#4 = classification_name(bics,4)","#3 = classification_name(bics,3)","#2 = classification_name(bics,2)","#if= "&amp;'[11]Peer Sheet'!$AE$2&amp;"","#Peer = "&amp;'[11]Peer Sheet'!$AE$3&amp;""),H2092)))</f>
        <v>#REF!</v>
      </c>
      <c r="M2092" s="28" t="e">
        <f>IF(#REF!="","",IF(D2092="","",IF(#REF!="Yes",_xll.BQL.Query(#REF!&amp;"get(dropna(matches(groupcut(#G,by=#peer,n=10),long_comp_name().value == value(long_comp_name().value,['"&amp;D2092&amp;"']).value),true)) for(members('besgcov index'))","#asof",_xll.BQL.Date(#REF!),"#4 = classification_name(bics,4)","#3 = classification_name(bics,3)","#2 = classification_name(bics,2)","#if= "&amp;'[11]Peer Sheet'!$AE$2&amp;"","#Peer = "&amp;'[11]Peer Sheet'!$AE$3&amp;""),I2092)))</f>
        <v>#REF!</v>
      </c>
    </row>
    <row r="2093" spans="11:13">
      <c r="K2093" s="28" t="e">
        <f>IF(#REF!="","",IF(D2093="","",IFERROR(IF(#REF!="Yes",_xll.BQL.Query(#REF!&amp;"get(dropna(matches(groupcut(#E,by=#peer,n=10),long_comp_name().value == value(long_comp_name().value,['"&amp;D2093&amp;"']).value),true)) for(members('besgcov index'))","#asof",_xll.BQL.Date(#REF!),"#4 = classification_name(bics,4)","#3 = classification_name(bics,3)","#2 = classification_name(bics,2)","#if= "&amp;'[11]Peer Sheet'!$AE$2&amp;"","#Peer = "&amp;'[11]Peer Sheet'!$AE$3&amp;""),G2093)*1,"-")))</f>
        <v>#REF!</v>
      </c>
      <c r="L2093" s="28" t="e">
        <f>IF(#REF!="","",IF(D2093="","",IF(#REF!="Yes",_xll.BQL.Query(#REF!&amp;"get(dropna(matches(groupcut(#S,by=#peer,n=10),long_comp_name().value == value(long_comp_name().value,['"&amp;D2093&amp;"']).value),true)) for(members('besgcov index'))","#asof",_xll.BQL.Date(#REF!),"#4 = classification_name(bics,4)","#3 = classification_name(bics,3)","#2 = classification_name(bics,2)","#if= "&amp;'[11]Peer Sheet'!$AE$2&amp;"","#Peer = "&amp;'[11]Peer Sheet'!$AE$3&amp;""),H2093)))</f>
        <v>#REF!</v>
      </c>
      <c r="M2093" s="28" t="e">
        <f>IF(#REF!="","",IF(D2093="","",IF(#REF!="Yes",_xll.BQL.Query(#REF!&amp;"get(dropna(matches(groupcut(#G,by=#peer,n=10),long_comp_name().value == value(long_comp_name().value,['"&amp;D2093&amp;"']).value),true)) for(members('besgcov index'))","#asof",_xll.BQL.Date(#REF!),"#4 = classification_name(bics,4)","#3 = classification_name(bics,3)","#2 = classification_name(bics,2)","#if= "&amp;'[11]Peer Sheet'!$AE$2&amp;"","#Peer = "&amp;'[11]Peer Sheet'!$AE$3&amp;""),I2093)))</f>
        <v>#REF!</v>
      </c>
    </row>
    <row r="2094" spans="11:13">
      <c r="K2094" s="28" t="e">
        <f>IF(#REF!="","",IF(D2094="","",IFERROR(IF(#REF!="Yes",_xll.BQL.Query(#REF!&amp;"get(dropna(matches(groupcut(#E,by=#peer,n=10),long_comp_name().value == value(long_comp_name().value,['"&amp;D2094&amp;"']).value),true)) for(members('besgcov index'))","#asof",_xll.BQL.Date(#REF!),"#4 = classification_name(bics,4)","#3 = classification_name(bics,3)","#2 = classification_name(bics,2)","#if= "&amp;'[11]Peer Sheet'!$AE$2&amp;"","#Peer = "&amp;'[11]Peer Sheet'!$AE$3&amp;""),G2094)*1,"-")))</f>
        <v>#REF!</v>
      </c>
      <c r="L2094" s="28" t="e">
        <f>IF(#REF!="","",IF(D2094="","",IF(#REF!="Yes",_xll.BQL.Query(#REF!&amp;"get(dropna(matches(groupcut(#S,by=#peer,n=10),long_comp_name().value == value(long_comp_name().value,['"&amp;D2094&amp;"']).value),true)) for(members('besgcov index'))","#asof",_xll.BQL.Date(#REF!),"#4 = classification_name(bics,4)","#3 = classification_name(bics,3)","#2 = classification_name(bics,2)","#if= "&amp;'[11]Peer Sheet'!$AE$2&amp;"","#Peer = "&amp;'[11]Peer Sheet'!$AE$3&amp;""),H2094)))</f>
        <v>#REF!</v>
      </c>
      <c r="M2094" s="28" t="e">
        <f>IF(#REF!="","",IF(D2094="","",IF(#REF!="Yes",_xll.BQL.Query(#REF!&amp;"get(dropna(matches(groupcut(#G,by=#peer,n=10),long_comp_name().value == value(long_comp_name().value,['"&amp;D2094&amp;"']).value),true)) for(members('besgcov index'))","#asof",_xll.BQL.Date(#REF!),"#4 = classification_name(bics,4)","#3 = classification_name(bics,3)","#2 = classification_name(bics,2)","#if= "&amp;'[11]Peer Sheet'!$AE$2&amp;"","#Peer = "&amp;'[11]Peer Sheet'!$AE$3&amp;""),I2094)))</f>
        <v>#REF!</v>
      </c>
    </row>
    <row r="2095" spans="11:13">
      <c r="K2095" s="28" t="e">
        <f>IF(#REF!="","",IF(D2095="","",IFERROR(IF(#REF!="Yes",_xll.BQL.Query(#REF!&amp;"get(dropna(matches(groupcut(#E,by=#peer,n=10),long_comp_name().value == value(long_comp_name().value,['"&amp;D2095&amp;"']).value),true)) for(members('besgcov index'))","#asof",_xll.BQL.Date(#REF!),"#4 = classification_name(bics,4)","#3 = classification_name(bics,3)","#2 = classification_name(bics,2)","#if= "&amp;'[11]Peer Sheet'!$AE$2&amp;"","#Peer = "&amp;'[11]Peer Sheet'!$AE$3&amp;""),G2095)*1,"-")))</f>
        <v>#REF!</v>
      </c>
      <c r="L2095" s="28" t="e">
        <f>IF(#REF!="","",IF(D2095="","",IF(#REF!="Yes",_xll.BQL.Query(#REF!&amp;"get(dropna(matches(groupcut(#S,by=#peer,n=10),long_comp_name().value == value(long_comp_name().value,['"&amp;D2095&amp;"']).value),true)) for(members('besgcov index'))","#asof",_xll.BQL.Date(#REF!),"#4 = classification_name(bics,4)","#3 = classification_name(bics,3)","#2 = classification_name(bics,2)","#if= "&amp;'[11]Peer Sheet'!$AE$2&amp;"","#Peer = "&amp;'[11]Peer Sheet'!$AE$3&amp;""),H2095)))</f>
        <v>#REF!</v>
      </c>
      <c r="M2095" s="28" t="e">
        <f>IF(#REF!="","",IF(D2095="","",IF(#REF!="Yes",_xll.BQL.Query(#REF!&amp;"get(dropna(matches(groupcut(#G,by=#peer,n=10),long_comp_name().value == value(long_comp_name().value,['"&amp;D2095&amp;"']).value),true)) for(members('besgcov index'))","#asof",_xll.BQL.Date(#REF!),"#4 = classification_name(bics,4)","#3 = classification_name(bics,3)","#2 = classification_name(bics,2)","#if= "&amp;'[11]Peer Sheet'!$AE$2&amp;"","#Peer = "&amp;'[11]Peer Sheet'!$AE$3&amp;""),I2095)))</f>
        <v>#REF!</v>
      </c>
    </row>
    <row r="2096" spans="11:13">
      <c r="K2096" s="28" t="e">
        <f>IF(#REF!="","",IF(D2096="","",IFERROR(IF(#REF!="Yes",_xll.BQL.Query(#REF!&amp;"get(dropna(matches(groupcut(#E,by=#peer,n=10),long_comp_name().value == value(long_comp_name().value,['"&amp;D2096&amp;"']).value),true)) for(members('besgcov index'))","#asof",_xll.BQL.Date(#REF!),"#4 = classification_name(bics,4)","#3 = classification_name(bics,3)","#2 = classification_name(bics,2)","#if= "&amp;'[11]Peer Sheet'!$AE$2&amp;"","#Peer = "&amp;'[11]Peer Sheet'!$AE$3&amp;""),G2096)*1,"-")))</f>
        <v>#REF!</v>
      </c>
      <c r="L2096" s="28" t="e">
        <f>IF(#REF!="","",IF(D2096="","",IF(#REF!="Yes",_xll.BQL.Query(#REF!&amp;"get(dropna(matches(groupcut(#S,by=#peer,n=10),long_comp_name().value == value(long_comp_name().value,['"&amp;D2096&amp;"']).value),true)) for(members('besgcov index'))","#asof",_xll.BQL.Date(#REF!),"#4 = classification_name(bics,4)","#3 = classification_name(bics,3)","#2 = classification_name(bics,2)","#if= "&amp;'[11]Peer Sheet'!$AE$2&amp;"","#Peer = "&amp;'[11]Peer Sheet'!$AE$3&amp;""),H2096)))</f>
        <v>#REF!</v>
      </c>
      <c r="M2096" s="28" t="e">
        <f>IF(#REF!="","",IF(D2096="","",IF(#REF!="Yes",_xll.BQL.Query(#REF!&amp;"get(dropna(matches(groupcut(#G,by=#peer,n=10),long_comp_name().value == value(long_comp_name().value,['"&amp;D2096&amp;"']).value),true)) for(members('besgcov index'))","#asof",_xll.BQL.Date(#REF!),"#4 = classification_name(bics,4)","#3 = classification_name(bics,3)","#2 = classification_name(bics,2)","#if= "&amp;'[11]Peer Sheet'!$AE$2&amp;"","#Peer = "&amp;'[11]Peer Sheet'!$AE$3&amp;""),I2096)))</f>
        <v>#REF!</v>
      </c>
    </row>
    <row r="2097" spans="11:13">
      <c r="K2097" s="28" t="e">
        <f>IF(#REF!="","",IF(D2097="","",IFERROR(IF(#REF!="Yes",_xll.BQL.Query(#REF!&amp;"get(dropna(matches(groupcut(#E,by=#peer,n=10),long_comp_name().value == value(long_comp_name().value,['"&amp;D2097&amp;"']).value),true)) for(members('besgcov index'))","#asof",_xll.BQL.Date(#REF!),"#4 = classification_name(bics,4)","#3 = classification_name(bics,3)","#2 = classification_name(bics,2)","#if= "&amp;'[11]Peer Sheet'!$AE$2&amp;"","#Peer = "&amp;'[11]Peer Sheet'!$AE$3&amp;""),G2097)*1,"-")))</f>
        <v>#REF!</v>
      </c>
      <c r="L2097" s="28" t="e">
        <f>IF(#REF!="","",IF(D2097="","",IF(#REF!="Yes",_xll.BQL.Query(#REF!&amp;"get(dropna(matches(groupcut(#S,by=#peer,n=10),long_comp_name().value == value(long_comp_name().value,['"&amp;D2097&amp;"']).value),true)) for(members('besgcov index'))","#asof",_xll.BQL.Date(#REF!),"#4 = classification_name(bics,4)","#3 = classification_name(bics,3)","#2 = classification_name(bics,2)","#if= "&amp;'[11]Peer Sheet'!$AE$2&amp;"","#Peer = "&amp;'[11]Peer Sheet'!$AE$3&amp;""),H2097)))</f>
        <v>#REF!</v>
      </c>
      <c r="M2097" s="28" t="e">
        <f>IF(#REF!="","",IF(D2097="","",IF(#REF!="Yes",_xll.BQL.Query(#REF!&amp;"get(dropna(matches(groupcut(#G,by=#peer,n=10),long_comp_name().value == value(long_comp_name().value,['"&amp;D2097&amp;"']).value),true)) for(members('besgcov index'))","#asof",_xll.BQL.Date(#REF!),"#4 = classification_name(bics,4)","#3 = classification_name(bics,3)","#2 = classification_name(bics,2)","#if= "&amp;'[11]Peer Sheet'!$AE$2&amp;"","#Peer = "&amp;'[11]Peer Sheet'!$AE$3&amp;""),I2097)))</f>
        <v>#REF!</v>
      </c>
    </row>
    <row r="2098" spans="11:13">
      <c r="K2098" s="28" t="e">
        <f>IF(#REF!="","",IF(D2098="","",IFERROR(IF(#REF!="Yes",_xll.BQL.Query(#REF!&amp;"get(dropna(matches(groupcut(#E,by=#peer,n=10),long_comp_name().value == value(long_comp_name().value,['"&amp;D2098&amp;"']).value),true)) for(members('besgcov index'))","#asof",_xll.BQL.Date(#REF!),"#4 = classification_name(bics,4)","#3 = classification_name(bics,3)","#2 = classification_name(bics,2)","#if= "&amp;'[11]Peer Sheet'!$AE$2&amp;"","#Peer = "&amp;'[11]Peer Sheet'!$AE$3&amp;""),G2098)*1,"-")))</f>
        <v>#REF!</v>
      </c>
      <c r="L2098" s="28" t="e">
        <f>IF(#REF!="","",IF(D2098="","",IF(#REF!="Yes",_xll.BQL.Query(#REF!&amp;"get(dropna(matches(groupcut(#S,by=#peer,n=10),long_comp_name().value == value(long_comp_name().value,['"&amp;D2098&amp;"']).value),true)) for(members('besgcov index'))","#asof",_xll.BQL.Date(#REF!),"#4 = classification_name(bics,4)","#3 = classification_name(bics,3)","#2 = classification_name(bics,2)","#if= "&amp;'[11]Peer Sheet'!$AE$2&amp;"","#Peer = "&amp;'[11]Peer Sheet'!$AE$3&amp;""),H2098)))</f>
        <v>#REF!</v>
      </c>
      <c r="M2098" s="28" t="e">
        <f>IF(#REF!="","",IF(D2098="","",IF(#REF!="Yes",_xll.BQL.Query(#REF!&amp;"get(dropna(matches(groupcut(#G,by=#peer,n=10),long_comp_name().value == value(long_comp_name().value,['"&amp;D2098&amp;"']).value),true)) for(members('besgcov index'))","#asof",_xll.BQL.Date(#REF!),"#4 = classification_name(bics,4)","#3 = classification_name(bics,3)","#2 = classification_name(bics,2)","#if= "&amp;'[11]Peer Sheet'!$AE$2&amp;"","#Peer = "&amp;'[11]Peer Sheet'!$AE$3&amp;""),I2098)))</f>
        <v>#REF!</v>
      </c>
    </row>
    <row r="2099" spans="11:13">
      <c r="K2099" s="28" t="e">
        <f>IF(#REF!="","",IF(D2099="","",IFERROR(IF(#REF!="Yes",_xll.BQL.Query(#REF!&amp;"get(dropna(matches(groupcut(#E,by=#peer,n=10),long_comp_name().value == value(long_comp_name().value,['"&amp;D2099&amp;"']).value),true)) for(members('besgcov index'))","#asof",_xll.BQL.Date(#REF!),"#4 = classification_name(bics,4)","#3 = classification_name(bics,3)","#2 = classification_name(bics,2)","#if= "&amp;'[11]Peer Sheet'!$AE$2&amp;"","#Peer = "&amp;'[11]Peer Sheet'!$AE$3&amp;""),G2099)*1,"-")))</f>
        <v>#REF!</v>
      </c>
      <c r="L2099" s="28" t="e">
        <f>IF(#REF!="","",IF(D2099="","",IF(#REF!="Yes",_xll.BQL.Query(#REF!&amp;"get(dropna(matches(groupcut(#S,by=#peer,n=10),long_comp_name().value == value(long_comp_name().value,['"&amp;D2099&amp;"']).value),true)) for(members('besgcov index'))","#asof",_xll.BQL.Date(#REF!),"#4 = classification_name(bics,4)","#3 = classification_name(bics,3)","#2 = classification_name(bics,2)","#if= "&amp;'[11]Peer Sheet'!$AE$2&amp;"","#Peer = "&amp;'[11]Peer Sheet'!$AE$3&amp;""),H2099)))</f>
        <v>#REF!</v>
      </c>
      <c r="M2099" s="28" t="e">
        <f>IF(#REF!="","",IF(D2099="","",IF(#REF!="Yes",_xll.BQL.Query(#REF!&amp;"get(dropna(matches(groupcut(#G,by=#peer,n=10),long_comp_name().value == value(long_comp_name().value,['"&amp;D2099&amp;"']).value),true)) for(members('besgcov index'))","#asof",_xll.BQL.Date(#REF!),"#4 = classification_name(bics,4)","#3 = classification_name(bics,3)","#2 = classification_name(bics,2)","#if= "&amp;'[11]Peer Sheet'!$AE$2&amp;"","#Peer = "&amp;'[11]Peer Sheet'!$AE$3&amp;""),I2099)))</f>
        <v>#REF!</v>
      </c>
    </row>
    <row r="2100" spans="11:13">
      <c r="K2100" s="28" t="e">
        <f>IF(#REF!="","",IF(D2100="","",IFERROR(IF(#REF!="Yes",_xll.BQL.Query(#REF!&amp;"get(dropna(matches(groupcut(#E,by=#peer,n=10),long_comp_name().value == value(long_comp_name().value,['"&amp;D2100&amp;"']).value),true)) for(members('besgcov index'))","#asof",_xll.BQL.Date(#REF!),"#4 = classification_name(bics,4)","#3 = classification_name(bics,3)","#2 = classification_name(bics,2)","#if= "&amp;'[11]Peer Sheet'!$AE$2&amp;"","#Peer = "&amp;'[11]Peer Sheet'!$AE$3&amp;""),G2100)*1,"-")))</f>
        <v>#REF!</v>
      </c>
      <c r="L2100" s="28" t="e">
        <f>IF(#REF!="","",IF(D2100="","",IF(#REF!="Yes",_xll.BQL.Query(#REF!&amp;"get(dropna(matches(groupcut(#S,by=#peer,n=10),long_comp_name().value == value(long_comp_name().value,['"&amp;D2100&amp;"']).value),true)) for(members('besgcov index'))","#asof",_xll.BQL.Date(#REF!),"#4 = classification_name(bics,4)","#3 = classification_name(bics,3)","#2 = classification_name(bics,2)","#if= "&amp;'[11]Peer Sheet'!$AE$2&amp;"","#Peer = "&amp;'[11]Peer Sheet'!$AE$3&amp;""),H2100)))</f>
        <v>#REF!</v>
      </c>
      <c r="M2100" s="28" t="e">
        <f>IF(#REF!="","",IF(D2100="","",IF(#REF!="Yes",_xll.BQL.Query(#REF!&amp;"get(dropna(matches(groupcut(#G,by=#peer,n=10),long_comp_name().value == value(long_comp_name().value,['"&amp;D2100&amp;"']).value),true)) for(members('besgcov index'))","#asof",_xll.BQL.Date(#REF!),"#4 = classification_name(bics,4)","#3 = classification_name(bics,3)","#2 = classification_name(bics,2)","#if= "&amp;'[11]Peer Sheet'!$AE$2&amp;"","#Peer = "&amp;'[11]Peer Sheet'!$AE$3&amp;""),I2100)))</f>
        <v>#REF!</v>
      </c>
    </row>
    <row r="2101" spans="11:13">
      <c r="K2101" s="28" t="e">
        <f>IF(#REF!="","",IF(D2101="","",IFERROR(IF(#REF!="Yes",_xll.BQL.Query(#REF!&amp;"get(dropna(matches(groupcut(#E,by=#peer,n=10),long_comp_name().value == value(long_comp_name().value,['"&amp;D2101&amp;"']).value),true)) for(members('besgcov index'))","#asof",_xll.BQL.Date(#REF!),"#4 = classification_name(bics,4)","#3 = classification_name(bics,3)","#2 = classification_name(bics,2)","#if= "&amp;'[11]Peer Sheet'!$AE$2&amp;"","#Peer = "&amp;'[11]Peer Sheet'!$AE$3&amp;""),G2101)*1,"-")))</f>
        <v>#REF!</v>
      </c>
      <c r="L2101" s="28" t="e">
        <f>IF(#REF!="","",IF(D2101="","",IF(#REF!="Yes",_xll.BQL.Query(#REF!&amp;"get(dropna(matches(groupcut(#S,by=#peer,n=10),long_comp_name().value == value(long_comp_name().value,['"&amp;D2101&amp;"']).value),true)) for(members('besgcov index'))","#asof",_xll.BQL.Date(#REF!),"#4 = classification_name(bics,4)","#3 = classification_name(bics,3)","#2 = classification_name(bics,2)","#if= "&amp;'[11]Peer Sheet'!$AE$2&amp;"","#Peer = "&amp;'[11]Peer Sheet'!$AE$3&amp;""),H2101)))</f>
        <v>#REF!</v>
      </c>
      <c r="M2101" s="28" t="e">
        <f>IF(#REF!="","",IF(D2101="","",IF(#REF!="Yes",_xll.BQL.Query(#REF!&amp;"get(dropna(matches(groupcut(#G,by=#peer,n=10),long_comp_name().value == value(long_comp_name().value,['"&amp;D2101&amp;"']).value),true)) for(members('besgcov index'))","#asof",_xll.BQL.Date(#REF!),"#4 = classification_name(bics,4)","#3 = classification_name(bics,3)","#2 = classification_name(bics,2)","#if= "&amp;'[11]Peer Sheet'!$AE$2&amp;"","#Peer = "&amp;'[11]Peer Sheet'!$AE$3&amp;""),I2101)))</f>
        <v>#REF!</v>
      </c>
    </row>
    <row r="2102" spans="11:13">
      <c r="K2102" s="28" t="e">
        <f>IF(#REF!="","",IF(D2102="","",IFERROR(IF(#REF!="Yes",_xll.BQL.Query(#REF!&amp;"get(dropna(matches(groupcut(#E,by=#peer,n=10),long_comp_name().value == value(long_comp_name().value,['"&amp;D2102&amp;"']).value),true)) for(members('besgcov index'))","#asof",_xll.BQL.Date(#REF!),"#4 = classification_name(bics,4)","#3 = classification_name(bics,3)","#2 = classification_name(bics,2)","#if= "&amp;'[11]Peer Sheet'!$AE$2&amp;"","#Peer = "&amp;'[11]Peer Sheet'!$AE$3&amp;""),G2102)*1,"-")))</f>
        <v>#REF!</v>
      </c>
      <c r="L2102" s="28" t="e">
        <f>IF(#REF!="","",IF(D2102="","",IF(#REF!="Yes",_xll.BQL.Query(#REF!&amp;"get(dropna(matches(groupcut(#S,by=#peer,n=10),long_comp_name().value == value(long_comp_name().value,['"&amp;D2102&amp;"']).value),true)) for(members('besgcov index'))","#asof",_xll.BQL.Date(#REF!),"#4 = classification_name(bics,4)","#3 = classification_name(bics,3)","#2 = classification_name(bics,2)","#if= "&amp;'[11]Peer Sheet'!$AE$2&amp;"","#Peer = "&amp;'[11]Peer Sheet'!$AE$3&amp;""),H2102)))</f>
        <v>#REF!</v>
      </c>
      <c r="M2102" s="28" t="e">
        <f>IF(#REF!="","",IF(D2102="","",IF(#REF!="Yes",_xll.BQL.Query(#REF!&amp;"get(dropna(matches(groupcut(#G,by=#peer,n=10),long_comp_name().value == value(long_comp_name().value,['"&amp;D2102&amp;"']).value),true)) for(members('besgcov index'))","#asof",_xll.BQL.Date(#REF!),"#4 = classification_name(bics,4)","#3 = classification_name(bics,3)","#2 = classification_name(bics,2)","#if= "&amp;'[11]Peer Sheet'!$AE$2&amp;"","#Peer = "&amp;'[11]Peer Sheet'!$AE$3&amp;""),I2102)))</f>
        <v>#REF!</v>
      </c>
    </row>
    <row r="2103" spans="11:13">
      <c r="K2103" s="28" t="e">
        <f>IF(#REF!="","",IF(D2103="","",IFERROR(IF(#REF!="Yes",_xll.BQL.Query(#REF!&amp;"get(dropna(matches(groupcut(#E,by=#peer,n=10),long_comp_name().value == value(long_comp_name().value,['"&amp;D2103&amp;"']).value),true)) for(members('besgcov index'))","#asof",_xll.BQL.Date(#REF!),"#4 = classification_name(bics,4)","#3 = classification_name(bics,3)","#2 = classification_name(bics,2)","#if= "&amp;'[11]Peer Sheet'!$AE$2&amp;"","#Peer = "&amp;'[11]Peer Sheet'!$AE$3&amp;""),G2103)*1,"-")))</f>
        <v>#REF!</v>
      </c>
      <c r="L2103" s="28" t="e">
        <f>IF(#REF!="","",IF(D2103="","",IF(#REF!="Yes",_xll.BQL.Query(#REF!&amp;"get(dropna(matches(groupcut(#S,by=#peer,n=10),long_comp_name().value == value(long_comp_name().value,['"&amp;D2103&amp;"']).value),true)) for(members('besgcov index'))","#asof",_xll.BQL.Date(#REF!),"#4 = classification_name(bics,4)","#3 = classification_name(bics,3)","#2 = classification_name(bics,2)","#if= "&amp;'[11]Peer Sheet'!$AE$2&amp;"","#Peer = "&amp;'[11]Peer Sheet'!$AE$3&amp;""),H2103)))</f>
        <v>#REF!</v>
      </c>
      <c r="M2103" s="28" t="e">
        <f>IF(#REF!="","",IF(D2103="","",IF(#REF!="Yes",_xll.BQL.Query(#REF!&amp;"get(dropna(matches(groupcut(#G,by=#peer,n=10),long_comp_name().value == value(long_comp_name().value,['"&amp;D2103&amp;"']).value),true)) for(members('besgcov index'))","#asof",_xll.BQL.Date(#REF!),"#4 = classification_name(bics,4)","#3 = classification_name(bics,3)","#2 = classification_name(bics,2)","#if= "&amp;'[11]Peer Sheet'!$AE$2&amp;"","#Peer = "&amp;'[11]Peer Sheet'!$AE$3&amp;""),I2103)))</f>
        <v>#REF!</v>
      </c>
    </row>
    <row r="2104" spans="11:13">
      <c r="K2104" s="28" t="e">
        <f>IF(#REF!="","",IF(D2104="","",IFERROR(IF(#REF!="Yes",_xll.BQL.Query(#REF!&amp;"get(dropna(matches(groupcut(#E,by=#peer,n=10),long_comp_name().value == value(long_comp_name().value,['"&amp;D2104&amp;"']).value),true)) for(members('besgcov index'))","#asof",_xll.BQL.Date(#REF!),"#4 = classification_name(bics,4)","#3 = classification_name(bics,3)","#2 = classification_name(bics,2)","#if= "&amp;'[11]Peer Sheet'!$AE$2&amp;"","#Peer = "&amp;'[11]Peer Sheet'!$AE$3&amp;""),G2104)*1,"-")))</f>
        <v>#REF!</v>
      </c>
      <c r="L2104" s="28" t="e">
        <f>IF(#REF!="","",IF(D2104="","",IF(#REF!="Yes",_xll.BQL.Query(#REF!&amp;"get(dropna(matches(groupcut(#S,by=#peer,n=10),long_comp_name().value == value(long_comp_name().value,['"&amp;D2104&amp;"']).value),true)) for(members('besgcov index'))","#asof",_xll.BQL.Date(#REF!),"#4 = classification_name(bics,4)","#3 = classification_name(bics,3)","#2 = classification_name(bics,2)","#if= "&amp;'[11]Peer Sheet'!$AE$2&amp;"","#Peer = "&amp;'[11]Peer Sheet'!$AE$3&amp;""),H2104)))</f>
        <v>#REF!</v>
      </c>
      <c r="M2104" s="28" t="e">
        <f>IF(#REF!="","",IF(D2104="","",IF(#REF!="Yes",_xll.BQL.Query(#REF!&amp;"get(dropna(matches(groupcut(#G,by=#peer,n=10),long_comp_name().value == value(long_comp_name().value,['"&amp;D2104&amp;"']).value),true)) for(members('besgcov index'))","#asof",_xll.BQL.Date(#REF!),"#4 = classification_name(bics,4)","#3 = classification_name(bics,3)","#2 = classification_name(bics,2)","#if= "&amp;'[11]Peer Sheet'!$AE$2&amp;"","#Peer = "&amp;'[11]Peer Sheet'!$AE$3&amp;""),I2104)))</f>
        <v>#REF!</v>
      </c>
    </row>
    <row r="2105" spans="11:13">
      <c r="K2105" s="28" t="e">
        <f>IF(#REF!="","",IF(D2105="","",IFERROR(IF(#REF!="Yes",_xll.BQL.Query(#REF!&amp;"get(dropna(matches(groupcut(#E,by=#peer,n=10),long_comp_name().value == value(long_comp_name().value,['"&amp;D2105&amp;"']).value),true)) for(members('besgcov index'))","#asof",_xll.BQL.Date(#REF!),"#4 = classification_name(bics,4)","#3 = classification_name(bics,3)","#2 = classification_name(bics,2)","#if= "&amp;'[11]Peer Sheet'!$AE$2&amp;"","#Peer = "&amp;'[11]Peer Sheet'!$AE$3&amp;""),G2105)*1,"-")))</f>
        <v>#REF!</v>
      </c>
      <c r="L2105" s="28" t="e">
        <f>IF(#REF!="","",IF(D2105="","",IF(#REF!="Yes",_xll.BQL.Query(#REF!&amp;"get(dropna(matches(groupcut(#S,by=#peer,n=10),long_comp_name().value == value(long_comp_name().value,['"&amp;D2105&amp;"']).value),true)) for(members('besgcov index'))","#asof",_xll.BQL.Date(#REF!),"#4 = classification_name(bics,4)","#3 = classification_name(bics,3)","#2 = classification_name(bics,2)","#if= "&amp;'[11]Peer Sheet'!$AE$2&amp;"","#Peer = "&amp;'[11]Peer Sheet'!$AE$3&amp;""),H2105)))</f>
        <v>#REF!</v>
      </c>
      <c r="M2105" s="28" t="e">
        <f>IF(#REF!="","",IF(D2105="","",IF(#REF!="Yes",_xll.BQL.Query(#REF!&amp;"get(dropna(matches(groupcut(#G,by=#peer,n=10),long_comp_name().value == value(long_comp_name().value,['"&amp;D2105&amp;"']).value),true)) for(members('besgcov index'))","#asof",_xll.BQL.Date(#REF!),"#4 = classification_name(bics,4)","#3 = classification_name(bics,3)","#2 = classification_name(bics,2)","#if= "&amp;'[11]Peer Sheet'!$AE$2&amp;"","#Peer = "&amp;'[11]Peer Sheet'!$AE$3&amp;""),I2105)))</f>
        <v>#REF!</v>
      </c>
    </row>
    <row r="2106" spans="11:13">
      <c r="K2106" s="28" t="e">
        <f>IF(#REF!="","",IF(D2106="","",IFERROR(IF(#REF!="Yes",_xll.BQL.Query(#REF!&amp;"get(dropna(matches(groupcut(#E,by=#peer,n=10),long_comp_name().value == value(long_comp_name().value,['"&amp;D2106&amp;"']).value),true)) for(members('besgcov index'))","#asof",_xll.BQL.Date(#REF!),"#4 = classification_name(bics,4)","#3 = classification_name(bics,3)","#2 = classification_name(bics,2)","#if= "&amp;'[11]Peer Sheet'!$AE$2&amp;"","#Peer = "&amp;'[11]Peer Sheet'!$AE$3&amp;""),G2106)*1,"-")))</f>
        <v>#REF!</v>
      </c>
      <c r="L2106" s="28" t="e">
        <f>IF(#REF!="","",IF(D2106="","",IF(#REF!="Yes",_xll.BQL.Query(#REF!&amp;"get(dropna(matches(groupcut(#S,by=#peer,n=10),long_comp_name().value == value(long_comp_name().value,['"&amp;D2106&amp;"']).value),true)) for(members('besgcov index'))","#asof",_xll.BQL.Date(#REF!),"#4 = classification_name(bics,4)","#3 = classification_name(bics,3)","#2 = classification_name(bics,2)","#if= "&amp;'[11]Peer Sheet'!$AE$2&amp;"","#Peer = "&amp;'[11]Peer Sheet'!$AE$3&amp;""),H2106)))</f>
        <v>#REF!</v>
      </c>
      <c r="M2106" s="28" t="e">
        <f>IF(#REF!="","",IF(D2106="","",IF(#REF!="Yes",_xll.BQL.Query(#REF!&amp;"get(dropna(matches(groupcut(#G,by=#peer,n=10),long_comp_name().value == value(long_comp_name().value,['"&amp;D2106&amp;"']).value),true)) for(members('besgcov index'))","#asof",_xll.BQL.Date(#REF!),"#4 = classification_name(bics,4)","#3 = classification_name(bics,3)","#2 = classification_name(bics,2)","#if= "&amp;'[11]Peer Sheet'!$AE$2&amp;"","#Peer = "&amp;'[11]Peer Sheet'!$AE$3&amp;""),I2106)))</f>
        <v>#REF!</v>
      </c>
    </row>
    <row r="2107" spans="11:13">
      <c r="K2107" s="28" t="e">
        <f>IF(#REF!="","",IF(D2107="","",IFERROR(IF(#REF!="Yes",_xll.BQL.Query(#REF!&amp;"get(dropna(matches(groupcut(#E,by=#peer,n=10),long_comp_name().value == value(long_comp_name().value,['"&amp;D2107&amp;"']).value),true)) for(members('besgcov index'))","#asof",_xll.BQL.Date(#REF!),"#4 = classification_name(bics,4)","#3 = classification_name(bics,3)","#2 = classification_name(bics,2)","#if= "&amp;'[11]Peer Sheet'!$AE$2&amp;"","#Peer = "&amp;'[11]Peer Sheet'!$AE$3&amp;""),G2107)*1,"-")))</f>
        <v>#REF!</v>
      </c>
      <c r="L2107" s="28" t="e">
        <f>IF(#REF!="","",IF(D2107="","",IF(#REF!="Yes",_xll.BQL.Query(#REF!&amp;"get(dropna(matches(groupcut(#S,by=#peer,n=10),long_comp_name().value == value(long_comp_name().value,['"&amp;D2107&amp;"']).value),true)) for(members('besgcov index'))","#asof",_xll.BQL.Date(#REF!),"#4 = classification_name(bics,4)","#3 = classification_name(bics,3)","#2 = classification_name(bics,2)","#if= "&amp;'[11]Peer Sheet'!$AE$2&amp;"","#Peer = "&amp;'[11]Peer Sheet'!$AE$3&amp;""),H2107)))</f>
        <v>#REF!</v>
      </c>
      <c r="M2107" s="28" t="e">
        <f>IF(#REF!="","",IF(D2107="","",IF(#REF!="Yes",_xll.BQL.Query(#REF!&amp;"get(dropna(matches(groupcut(#G,by=#peer,n=10),long_comp_name().value == value(long_comp_name().value,['"&amp;D2107&amp;"']).value),true)) for(members('besgcov index'))","#asof",_xll.BQL.Date(#REF!),"#4 = classification_name(bics,4)","#3 = classification_name(bics,3)","#2 = classification_name(bics,2)","#if= "&amp;'[11]Peer Sheet'!$AE$2&amp;"","#Peer = "&amp;'[11]Peer Sheet'!$AE$3&amp;""),I2107)))</f>
        <v>#REF!</v>
      </c>
    </row>
    <row r="2108" spans="11:13">
      <c r="K2108" s="28" t="e">
        <f>IF(#REF!="","",IF(D2108="","",IFERROR(IF(#REF!="Yes",_xll.BQL.Query(#REF!&amp;"get(dropna(matches(groupcut(#E,by=#peer,n=10),long_comp_name().value == value(long_comp_name().value,['"&amp;D2108&amp;"']).value),true)) for(members('besgcov index'))","#asof",_xll.BQL.Date(#REF!),"#4 = classification_name(bics,4)","#3 = classification_name(bics,3)","#2 = classification_name(bics,2)","#if= "&amp;'[11]Peer Sheet'!$AE$2&amp;"","#Peer = "&amp;'[11]Peer Sheet'!$AE$3&amp;""),G2108)*1,"-")))</f>
        <v>#REF!</v>
      </c>
      <c r="L2108" s="28" t="e">
        <f>IF(#REF!="","",IF(D2108="","",IF(#REF!="Yes",_xll.BQL.Query(#REF!&amp;"get(dropna(matches(groupcut(#S,by=#peer,n=10),long_comp_name().value == value(long_comp_name().value,['"&amp;D2108&amp;"']).value),true)) for(members('besgcov index'))","#asof",_xll.BQL.Date(#REF!),"#4 = classification_name(bics,4)","#3 = classification_name(bics,3)","#2 = classification_name(bics,2)","#if= "&amp;'[11]Peer Sheet'!$AE$2&amp;"","#Peer = "&amp;'[11]Peer Sheet'!$AE$3&amp;""),H2108)))</f>
        <v>#REF!</v>
      </c>
      <c r="M2108" s="28" t="e">
        <f>IF(#REF!="","",IF(D2108="","",IF(#REF!="Yes",_xll.BQL.Query(#REF!&amp;"get(dropna(matches(groupcut(#G,by=#peer,n=10),long_comp_name().value == value(long_comp_name().value,['"&amp;D2108&amp;"']).value),true)) for(members('besgcov index'))","#asof",_xll.BQL.Date(#REF!),"#4 = classification_name(bics,4)","#3 = classification_name(bics,3)","#2 = classification_name(bics,2)","#if= "&amp;'[11]Peer Sheet'!$AE$2&amp;"","#Peer = "&amp;'[11]Peer Sheet'!$AE$3&amp;""),I2108)))</f>
        <v>#REF!</v>
      </c>
    </row>
    <row r="2109" spans="11:13">
      <c r="K2109" s="28" t="e">
        <f>IF(#REF!="","",IF(D2109="","",IFERROR(IF(#REF!="Yes",_xll.BQL.Query(#REF!&amp;"get(dropna(matches(groupcut(#E,by=#peer,n=10),long_comp_name().value == value(long_comp_name().value,['"&amp;D2109&amp;"']).value),true)) for(members('besgcov index'))","#asof",_xll.BQL.Date(#REF!),"#4 = classification_name(bics,4)","#3 = classification_name(bics,3)","#2 = classification_name(bics,2)","#if= "&amp;'[11]Peer Sheet'!$AE$2&amp;"","#Peer = "&amp;'[11]Peer Sheet'!$AE$3&amp;""),G2109)*1,"-")))</f>
        <v>#REF!</v>
      </c>
      <c r="L2109" s="28" t="e">
        <f>IF(#REF!="","",IF(D2109="","",IF(#REF!="Yes",_xll.BQL.Query(#REF!&amp;"get(dropna(matches(groupcut(#S,by=#peer,n=10),long_comp_name().value == value(long_comp_name().value,['"&amp;D2109&amp;"']).value),true)) for(members('besgcov index'))","#asof",_xll.BQL.Date(#REF!),"#4 = classification_name(bics,4)","#3 = classification_name(bics,3)","#2 = classification_name(bics,2)","#if= "&amp;'[11]Peer Sheet'!$AE$2&amp;"","#Peer = "&amp;'[11]Peer Sheet'!$AE$3&amp;""),H2109)))</f>
        <v>#REF!</v>
      </c>
      <c r="M2109" s="28" t="e">
        <f>IF(#REF!="","",IF(D2109="","",IF(#REF!="Yes",_xll.BQL.Query(#REF!&amp;"get(dropna(matches(groupcut(#G,by=#peer,n=10),long_comp_name().value == value(long_comp_name().value,['"&amp;D2109&amp;"']).value),true)) for(members('besgcov index'))","#asof",_xll.BQL.Date(#REF!),"#4 = classification_name(bics,4)","#3 = classification_name(bics,3)","#2 = classification_name(bics,2)","#if= "&amp;'[11]Peer Sheet'!$AE$2&amp;"","#Peer = "&amp;'[11]Peer Sheet'!$AE$3&amp;""),I2109)))</f>
        <v>#REF!</v>
      </c>
    </row>
    <row r="2110" spans="11:13">
      <c r="K2110" s="28" t="e">
        <f>IF(#REF!="","",IF(D2110="","",IFERROR(IF(#REF!="Yes",_xll.BQL.Query(#REF!&amp;"get(dropna(matches(groupcut(#E,by=#peer,n=10),long_comp_name().value == value(long_comp_name().value,['"&amp;D2110&amp;"']).value),true)) for(members('besgcov index'))","#asof",_xll.BQL.Date(#REF!),"#4 = classification_name(bics,4)","#3 = classification_name(bics,3)","#2 = classification_name(bics,2)","#if= "&amp;'[11]Peer Sheet'!$AE$2&amp;"","#Peer = "&amp;'[11]Peer Sheet'!$AE$3&amp;""),G2110)*1,"-")))</f>
        <v>#REF!</v>
      </c>
      <c r="L2110" s="28" t="e">
        <f>IF(#REF!="","",IF(D2110="","",IF(#REF!="Yes",_xll.BQL.Query(#REF!&amp;"get(dropna(matches(groupcut(#S,by=#peer,n=10),long_comp_name().value == value(long_comp_name().value,['"&amp;D2110&amp;"']).value),true)) for(members('besgcov index'))","#asof",_xll.BQL.Date(#REF!),"#4 = classification_name(bics,4)","#3 = classification_name(bics,3)","#2 = classification_name(bics,2)","#if= "&amp;'[11]Peer Sheet'!$AE$2&amp;"","#Peer = "&amp;'[11]Peer Sheet'!$AE$3&amp;""),H2110)))</f>
        <v>#REF!</v>
      </c>
      <c r="M2110" s="28" t="e">
        <f>IF(#REF!="","",IF(D2110="","",IF(#REF!="Yes",_xll.BQL.Query(#REF!&amp;"get(dropna(matches(groupcut(#G,by=#peer,n=10),long_comp_name().value == value(long_comp_name().value,['"&amp;D2110&amp;"']).value),true)) for(members('besgcov index'))","#asof",_xll.BQL.Date(#REF!),"#4 = classification_name(bics,4)","#3 = classification_name(bics,3)","#2 = classification_name(bics,2)","#if= "&amp;'[11]Peer Sheet'!$AE$2&amp;"","#Peer = "&amp;'[11]Peer Sheet'!$AE$3&amp;""),I2110)))</f>
        <v>#REF!</v>
      </c>
    </row>
    <row r="2111" spans="11:13">
      <c r="K2111" s="28" t="e">
        <f>IF(#REF!="","",IF(D2111="","",IFERROR(IF(#REF!="Yes",_xll.BQL.Query(#REF!&amp;"get(dropna(matches(groupcut(#E,by=#peer,n=10),long_comp_name().value == value(long_comp_name().value,['"&amp;D2111&amp;"']).value),true)) for(members('besgcov index'))","#asof",_xll.BQL.Date(#REF!),"#4 = classification_name(bics,4)","#3 = classification_name(bics,3)","#2 = classification_name(bics,2)","#if= "&amp;'[11]Peer Sheet'!$AE$2&amp;"","#Peer = "&amp;'[11]Peer Sheet'!$AE$3&amp;""),G2111)*1,"-")))</f>
        <v>#REF!</v>
      </c>
      <c r="L2111" s="28" t="e">
        <f>IF(#REF!="","",IF(D2111="","",IF(#REF!="Yes",_xll.BQL.Query(#REF!&amp;"get(dropna(matches(groupcut(#S,by=#peer,n=10),long_comp_name().value == value(long_comp_name().value,['"&amp;D2111&amp;"']).value),true)) for(members('besgcov index'))","#asof",_xll.BQL.Date(#REF!),"#4 = classification_name(bics,4)","#3 = classification_name(bics,3)","#2 = classification_name(bics,2)","#if= "&amp;'[11]Peer Sheet'!$AE$2&amp;"","#Peer = "&amp;'[11]Peer Sheet'!$AE$3&amp;""),H2111)))</f>
        <v>#REF!</v>
      </c>
      <c r="M2111" s="28" t="e">
        <f>IF(#REF!="","",IF(D2111="","",IF(#REF!="Yes",_xll.BQL.Query(#REF!&amp;"get(dropna(matches(groupcut(#G,by=#peer,n=10),long_comp_name().value == value(long_comp_name().value,['"&amp;D2111&amp;"']).value),true)) for(members('besgcov index'))","#asof",_xll.BQL.Date(#REF!),"#4 = classification_name(bics,4)","#3 = classification_name(bics,3)","#2 = classification_name(bics,2)","#if= "&amp;'[11]Peer Sheet'!$AE$2&amp;"","#Peer = "&amp;'[11]Peer Sheet'!$AE$3&amp;""),I2111)))</f>
        <v>#REF!</v>
      </c>
    </row>
    <row r="2112" spans="11:13">
      <c r="K2112" s="28" t="e">
        <f>IF(#REF!="","",IF(D2112="","",IFERROR(IF(#REF!="Yes",_xll.BQL.Query(#REF!&amp;"get(dropna(matches(groupcut(#E,by=#peer,n=10),long_comp_name().value == value(long_comp_name().value,['"&amp;D2112&amp;"']).value),true)) for(members('besgcov index'))","#asof",_xll.BQL.Date(#REF!),"#4 = classification_name(bics,4)","#3 = classification_name(bics,3)","#2 = classification_name(bics,2)","#if= "&amp;'[11]Peer Sheet'!$AE$2&amp;"","#Peer = "&amp;'[11]Peer Sheet'!$AE$3&amp;""),G2112)*1,"-")))</f>
        <v>#REF!</v>
      </c>
      <c r="L2112" s="28" t="e">
        <f>IF(#REF!="","",IF(D2112="","",IF(#REF!="Yes",_xll.BQL.Query(#REF!&amp;"get(dropna(matches(groupcut(#S,by=#peer,n=10),long_comp_name().value == value(long_comp_name().value,['"&amp;D2112&amp;"']).value),true)) for(members('besgcov index'))","#asof",_xll.BQL.Date(#REF!),"#4 = classification_name(bics,4)","#3 = classification_name(bics,3)","#2 = classification_name(bics,2)","#if= "&amp;'[11]Peer Sheet'!$AE$2&amp;"","#Peer = "&amp;'[11]Peer Sheet'!$AE$3&amp;""),H2112)))</f>
        <v>#REF!</v>
      </c>
      <c r="M2112" s="28" t="e">
        <f>IF(#REF!="","",IF(D2112="","",IF(#REF!="Yes",_xll.BQL.Query(#REF!&amp;"get(dropna(matches(groupcut(#G,by=#peer,n=10),long_comp_name().value == value(long_comp_name().value,['"&amp;D2112&amp;"']).value),true)) for(members('besgcov index'))","#asof",_xll.BQL.Date(#REF!),"#4 = classification_name(bics,4)","#3 = classification_name(bics,3)","#2 = classification_name(bics,2)","#if= "&amp;'[11]Peer Sheet'!$AE$2&amp;"","#Peer = "&amp;'[11]Peer Sheet'!$AE$3&amp;""),I2112)))</f>
        <v>#REF!</v>
      </c>
    </row>
    <row r="2113" spans="11:13">
      <c r="K2113" s="28" t="e">
        <f>IF(#REF!="","",IF(D2113="","",IFERROR(IF(#REF!="Yes",_xll.BQL.Query(#REF!&amp;"get(dropna(matches(groupcut(#E,by=#peer,n=10),long_comp_name().value == value(long_comp_name().value,['"&amp;D2113&amp;"']).value),true)) for(members('besgcov index'))","#asof",_xll.BQL.Date(#REF!),"#4 = classification_name(bics,4)","#3 = classification_name(bics,3)","#2 = classification_name(bics,2)","#if= "&amp;'[11]Peer Sheet'!$AE$2&amp;"","#Peer = "&amp;'[11]Peer Sheet'!$AE$3&amp;""),G2113)*1,"-")))</f>
        <v>#REF!</v>
      </c>
      <c r="L2113" s="28" t="e">
        <f>IF(#REF!="","",IF(D2113="","",IF(#REF!="Yes",_xll.BQL.Query(#REF!&amp;"get(dropna(matches(groupcut(#S,by=#peer,n=10),long_comp_name().value == value(long_comp_name().value,['"&amp;D2113&amp;"']).value),true)) for(members('besgcov index'))","#asof",_xll.BQL.Date(#REF!),"#4 = classification_name(bics,4)","#3 = classification_name(bics,3)","#2 = classification_name(bics,2)","#if= "&amp;'[11]Peer Sheet'!$AE$2&amp;"","#Peer = "&amp;'[11]Peer Sheet'!$AE$3&amp;""),H2113)))</f>
        <v>#REF!</v>
      </c>
      <c r="M2113" s="28" t="e">
        <f>IF(#REF!="","",IF(D2113="","",IF(#REF!="Yes",_xll.BQL.Query(#REF!&amp;"get(dropna(matches(groupcut(#G,by=#peer,n=10),long_comp_name().value == value(long_comp_name().value,['"&amp;D2113&amp;"']).value),true)) for(members('besgcov index'))","#asof",_xll.BQL.Date(#REF!),"#4 = classification_name(bics,4)","#3 = classification_name(bics,3)","#2 = classification_name(bics,2)","#if= "&amp;'[11]Peer Sheet'!$AE$2&amp;"","#Peer = "&amp;'[11]Peer Sheet'!$AE$3&amp;""),I2113)))</f>
        <v>#REF!</v>
      </c>
    </row>
    <row r="2114" spans="11:13">
      <c r="K2114" s="28" t="e">
        <f>IF(#REF!="","",IF(D2114="","",IFERROR(IF(#REF!="Yes",_xll.BQL.Query(#REF!&amp;"get(dropna(matches(groupcut(#E,by=#peer,n=10),long_comp_name().value == value(long_comp_name().value,['"&amp;D2114&amp;"']).value),true)) for(members('besgcov index'))","#asof",_xll.BQL.Date(#REF!),"#4 = classification_name(bics,4)","#3 = classification_name(bics,3)","#2 = classification_name(bics,2)","#if= "&amp;'[11]Peer Sheet'!$AE$2&amp;"","#Peer = "&amp;'[11]Peer Sheet'!$AE$3&amp;""),G2114)*1,"-")))</f>
        <v>#REF!</v>
      </c>
      <c r="L2114" s="28" t="e">
        <f>IF(#REF!="","",IF(D2114="","",IF(#REF!="Yes",_xll.BQL.Query(#REF!&amp;"get(dropna(matches(groupcut(#S,by=#peer,n=10),long_comp_name().value == value(long_comp_name().value,['"&amp;D2114&amp;"']).value),true)) for(members('besgcov index'))","#asof",_xll.BQL.Date(#REF!),"#4 = classification_name(bics,4)","#3 = classification_name(bics,3)","#2 = classification_name(bics,2)","#if= "&amp;'[11]Peer Sheet'!$AE$2&amp;"","#Peer = "&amp;'[11]Peer Sheet'!$AE$3&amp;""),H2114)))</f>
        <v>#REF!</v>
      </c>
      <c r="M2114" s="28" t="e">
        <f>IF(#REF!="","",IF(D2114="","",IF(#REF!="Yes",_xll.BQL.Query(#REF!&amp;"get(dropna(matches(groupcut(#G,by=#peer,n=10),long_comp_name().value == value(long_comp_name().value,['"&amp;D2114&amp;"']).value),true)) for(members('besgcov index'))","#asof",_xll.BQL.Date(#REF!),"#4 = classification_name(bics,4)","#3 = classification_name(bics,3)","#2 = classification_name(bics,2)","#if= "&amp;'[11]Peer Sheet'!$AE$2&amp;"","#Peer = "&amp;'[11]Peer Sheet'!$AE$3&amp;""),I2114)))</f>
        <v>#REF!</v>
      </c>
    </row>
    <row r="2115" spans="11:13">
      <c r="K2115" s="28" t="e">
        <f>IF(#REF!="","",IF(D2115="","",IFERROR(IF(#REF!="Yes",_xll.BQL.Query(#REF!&amp;"get(dropna(matches(groupcut(#E,by=#peer,n=10),long_comp_name().value == value(long_comp_name().value,['"&amp;D2115&amp;"']).value),true)) for(members('besgcov index'))","#asof",_xll.BQL.Date(#REF!),"#4 = classification_name(bics,4)","#3 = classification_name(bics,3)","#2 = classification_name(bics,2)","#if= "&amp;'[11]Peer Sheet'!$AE$2&amp;"","#Peer = "&amp;'[11]Peer Sheet'!$AE$3&amp;""),G2115)*1,"-")))</f>
        <v>#REF!</v>
      </c>
      <c r="L2115" s="28" t="e">
        <f>IF(#REF!="","",IF(D2115="","",IF(#REF!="Yes",_xll.BQL.Query(#REF!&amp;"get(dropna(matches(groupcut(#S,by=#peer,n=10),long_comp_name().value == value(long_comp_name().value,['"&amp;D2115&amp;"']).value),true)) for(members('besgcov index'))","#asof",_xll.BQL.Date(#REF!),"#4 = classification_name(bics,4)","#3 = classification_name(bics,3)","#2 = classification_name(bics,2)","#if= "&amp;'[11]Peer Sheet'!$AE$2&amp;"","#Peer = "&amp;'[11]Peer Sheet'!$AE$3&amp;""),H2115)))</f>
        <v>#REF!</v>
      </c>
      <c r="M2115" s="28" t="e">
        <f>IF(#REF!="","",IF(D2115="","",IF(#REF!="Yes",_xll.BQL.Query(#REF!&amp;"get(dropna(matches(groupcut(#G,by=#peer,n=10),long_comp_name().value == value(long_comp_name().value,['"&amp;D2115&amp;"']).value),true)) for(members('besgcov index'))","#asof",_xll.BQL.Date(#REF!),"#4 = classification_name(bics,4)","#3 = classification_name(bics,3)","#2 = classification_name(bics,2)","#if= "&amp;'[11]Peer Sheet'!$AE$2&amp;"","#Peer = "&amp;'[11]Peer Sheet'!$AE$3&amp;""),I2115)))</f>
        <v>#REF!</v>
      </c>
    </row>
    <row r="2116" spans="11:13">
      <c r="K2116" s="28" t="e">
        <f>IF(#REF!="","",IF(D2116="","",IFERROR(IF(#REF!="Yes",_xll.BQL.Query(#REF!&amp;"get(dropna(matches(groupcut(#E,by=#peer,n=10),long_comp_name().value == value(long_comp_name().value,['"&amp;D2116&amp;"']).value),true)) for(members('besgcov index'))","#asof",_xll.BQL.Date(#REF!),"#4 = classification_name(bics,4)","#3 = classification_name(bics,3)","#2 = classification_name(bics,2)","#if= "&amp;'[11]Peer Sheet'!$AE$2&amp;"","#Peer = "&amp;'[11]Peer Sheet'!$AE$3&amp;""),G2116)*1,"-")))</f>
        <v>#REF!</v>
      </c>
      <c r="L2116" s="28" t="e">
        <f>IF(#REF!="","",IF(D2116="","",IF(#REF!="Yes",_xll.BQL.Query(#REF!&amp;"get(dropna(matches(groupcut(#S,by=#peer,n=10),long_comp_name().value == value(long_comp_name().value,['"&amp;D2116&amp;"']).value),true)) for(members('besgcov index'))","#asof",_xll.BQL.Date(#REF!),"#4 = classification_name(bics,4)","#3 = classification_name(bics,3)","#2 = classification_name(bics,2)","#if= "&amp;'[11]Peer Sheet'!$AE$2&amp;"","#Peer = "&amp;'[11]Peer Sheet'!$AE$3&amp;""),H2116)))</f>
        <v>#REF!</v>
      </c>
      <c r="M2116" s="28" t="e">
        <f>IF(#REF!="","",IF(D2116="","",IF(#REF!="Yes",_xll.BQL.Query(#REF!&amp;"get(dropna(matches(groupcut(#G,by=#peer,n=10),long_comp_name().value == value(long_comp_name().value,['"&amp;D2116&amp;"']).value),true)) for(members('besgcov index'))","#asof",_xll.BQL.Date(#REF!),"#4 = classification_name(bics,4)","#3 = classification_name(bics,3)","#2 = classification_name(bics,2)","#if= "&amp;'[11]Peer Sheet'!$AE$2&amp;"","#Peer = "&amp;'[11]Peer Sheet'!$AE$3&amp;""),I2116)))</f>
        <v>#REF!</v>
      </c>
    </row>
    <row r="2117" spans="11:13">
      <c r="K2117" s="28" t="e">
        <f>IF(#REF!="","",IF(D2117="","",IFERROR(IF(#REF!="Yes",_xll.BQL.Query(#REF!&amp;"get(dropna(matches(groupcut(#E,by=#peer,n=10),long_comp_name().value == value(long_comp_name().value,['"&amp;D2117&amp;"']).value),true)) for(members('besgcov index'))","#asof",_xll.BQL.Date(#REF!),"#4 = classification_name(bics,4)","#3 = classification_name(bics,3)","#2 = classification_name(bics,2)","#if= "&amp;'[11]Peer Sheet'!$AE$2&amp;"","#Peer = "&amp;'[11]Peer Sheet'!$AE$3&amp;""),G2117)*1,"-")))</f>
        <v>#REF!</v>
      </c>
      <c r="L2117" s="28" t="e">
        <f>IF(#REF!="","",IF(D2117="","",IF(#REF!="Yes",_xll.BQL.Query(#REF!&amp;"get(dropna(matches(groupcut(#S,by=#peer,n=10),long_comp_name().value == value(long_comp_name().value,['"&amp;D2117&amp;"']).value),true)) for(members('besgcov index'))","#asof",_xll.BQL.Date(#REF!),"#4 = classification_name(bics,4)","#3 = classification_name(bics,3)","#2 = classification_name(bics,2)","#if= "&amp;'[11]Peer Sheet'!$AE$2&amp;"","#Peer = "&amp;'[11]Peer Sheet'!$AE$3&amp;""),H2117)))</f>
        <v>#REF!</v>
      </c>
      <c r="M2117" s="28" t="e">
        <f>IF(#REF!="","",IF(D2117="","",IF(#REF!="Yes",_xll.BQL.Query(#REF!&amp;"get(dropna(matches(groupcut(#G,by=#peer,n=10),long_comp_name().value == value(long_comp_name().value,['"&amp;D2117&amp;"']).value),true)) for(members('besgcov index'))","#asof",_xll.BQL.Date(#REF!),"#4 = classification_name(bics,4)","#3 = classification_name(bics,3)","#2 = classification_name(bics,2)","#if= "&amp;'[11]Peer Sheet'!$AE$2&amp;"","#Peer = "&amp;'[11]Peer Sheet'!$AE$3&amp;""),I2117)))</f>
        <v>#REF!</v>
      </c>
    </row>
    <row r="2118" spans="11:13">
      <c r="K2118" s="28" t="e">
        <f>IF(#REF!="","",IF(D2118="","",IFERROR(IF(#REF!="Yes",_xll.BQL.Query(#REF!&amp;"get(dropna(matches(groupcut(#E,by=#peer,n=10),long_comp_name().value == value(long_comp_name().value,['"&amp;D2118&amp;"']).value),true)) for(members('besgcov index'))","#asof",_xll.BQL.Date(#REF!),"#4 = classification_name(bics,4)","#3 = classification_name(bics,3)","#2 = classification_name(bics,2)","#if= "&amp;'[11]Peer Sheet'!$AE$2&amp;"","#Peer = "&amp;'[11]Peer Sheet'!$AE$3&amp;""),G2118)*1,"-")))</f>
        <v>#REF!</v>
      </c>
      <c r="L2118" s="28" t="e">
        <f>IF(#REF!="","",IF(D2118="","",IF(#REF!="Yes",_xll.BQL.Query(#REF!&amp;"get(dropna(matches(groupcut(#S,by=#peer,n=10),long_comp_name().value == value(long_comp_name().value,['"&amp;D2118&amp;"']).value),true)) for(members('besgcov index'))","#asof",_xll.BQL.Date(#REF!),"#4 = classification_name(bics,4)","#3 = classification_name(bics,3)","#2 = classification_name(bics,2)","#if= "&amp;'[11]Peer Sheet'!$AE$2&amp;"","#Peer = "&amp;'[11]Peer Sheet'!$AE$3&amp;""),H2118)))</f>
        <v>#REF!</v>
      </c>
      <c r="M2118" s="28" t="e">
        <f>IF(#REF!="","",IF(D2118="","",IF(#REF!="Yes",_xll.BQL.Query(#REF!&amp;"get(dropna(matches(groupcut(#G,by=#peer,n=10),long_comp_name().value == value(long_comp_name().value,['"&amp;D2118&amp;"']).value),true)) for(members('besgcov index'))","#asof",_xll.BQL.Date(#REF!),"#4 = classification_name(bics,4)","#3 = classification_name(bics,3)","#2 = classification_name(bics,2)","#if= "&amp;'[11]Peer Sheet'!$AE$2&amp;"","#Peer = "&amp;'[11]Peer Sheet'!$AE$3&amp;""),I2118)))</f>
        <v>#REF!</v>
      </c>
    </row>
    <row r="2119" spans="11:13">
      <c r="K2119" s="28" t="e">
        <f>IF(#REF!="","",IF(D2119="","",IFERROR(IF(#REF!="Yes",_xll.BQL.Query(#REF!&amp;"get(dropna(matches(groupcut(#E,by=#peer,n=10),long_comp_name().value == value(long_comp_name().value,['"&amp;D2119&amp;"']).value),true)) for(members('besgcov index'))","#asof",_xll.BQL.Date(#REF!),"#4 = classification_name(bics,4)","#3 = classification_name(bics,3)","#2 = classification_name(bics,2)","#if= "&amp;'[11]Peer Sheet'!$AE$2&amp;"","#Peer = "&amp;'[11]Peer Sheet'!$AE$3&amp;""),G2119)*1,"-")))</f>
        <v>#REF!</v>
      </c>
      <c r="L2119" s="28" t="e">
        <f>IF(#REF!="","",IF(D2119="","",IF(#REF!="Yes",_xll.BQL.Query(#REF!&amp;"get(dropna(matches(groupcut(#S,by=#peer,n=10),long_comp_name().value == value(long_comp_name().value,['"&amp;D2119&amp;"']).value),true)) for(members('besgcov index'))","#asof",_xll.BQL.Date(#REF!),"#4 = classification_name(bics,4)","#3 = classification_name(bics,3)","#2 = classification_name(bics,2)","#if= "&amp;'[11]Peer Sheet'!$AE$2&amp;"","#Peer = "&amp;'[11]Peer Sheet'!$AE$3&amp;""),H2119)))</f>
        <v>#REF!</v>
      </c>
      <c r="M2119" s="28" t="e">
        <f>IF(#REF!="","",IF(D2119="","",IF(#REF!="Yes",_xll.BQL.Query(#REF!&amp;"get(dropna(matches(groupcut(#G,by=#peer,n=10),long_comp_name().value == value(long_comp_name().value,['"&amp;D2119&amp;"']).value),true)) for(members('besgcov index'))","#asof",_xll.BQL.Date(#REF!),"#4 = classification_name(bics,4)","#3 = classification_name(bics,3)","#2 = classification_name(bics,2)","#if= "&amp;'[11]Peer Sheet'!$AE$2&amp;"","#Peer = "&amp;'[11]Peer Sheet'!$AE$3&amp;""),I2119)))</f>
        <v>#REF!</v>
      </c>
    </row>
    <row r="2120" spans="11:13">
      <c r="K2120" s="28" t="e">
        <f>IF(#REF!="","",IF(D2120="","",IFERROR(IF(#REF!="Yes",_xll.BQL.Query(#REF!&amp;"get(dropna(matches(groupcut(#E,by=#peer,n=10),long_comp_name().value == value(long_comp_name().value,['"&amp;D2120&amp;"']).value),true)) for(members('besgcov index'))","#asof",_xll.BQL.Date(#REF!),"#4 = classification_name(bics,4)","#3 = classification_name(bics,3)","#2 = classification_name(bics,2)","#if= "&amp;'[11]Peer Sheet'!$AE$2&amp;"","#Peer = "&amp;'[11]Peer Sheet'!$AE$3&amp;""),G2120)*1,"-")))</f>
        <v>#REF!</v>
      </c>
      <c r="L2120" s="28" t="e">
        <f>IF(#REF!="","",IF(D2120="","",IF(#REF!="Yes",_xll.BQL.Query(#REF!&amp;"get(dropna(matches(groupcut(#S,by=#peer,n=10),long_comp_name().value == value(long_comp_name().value,['"&amp;D2120&amp;"']).value),true)) for(members('besgcov index'))","#asof",_xll.BQL.Date(#REF!),"#4 = classification_name(bics,4)","#3 = classification_name(bics,3)","#2 = classification_name(bics,2)","#if= "&amp;'[11]Peer Sheet'!$AE$2&amp;"","#Peer = "&amp;'[11]Peer Sheet'!$AE$3&amp;""),H2120)))</f>
        <v>#REF!</v>
      </c>
      <c r="M2120" s="28" t="e">
        <f>IF(#REF!="","",IF(D2120="","",IF(#REF!="Yes",_xll.BQL.Query(#REF!&amp;"get(dropna(matches(groupcut(#G,by=#peer,n=10),long_comp_name().value == value(long_comp_name().value,['"&amp;D2120&amp;"']).value),true)) for(members('besgcov index'))","#asof",_xll.BQL.Date(#REF!),"#4 = classification_name(bics,4)","#3 = classification_name(bics,3)","#2 = classification_name(bics,2)","#if= "&amp;'[11]Peer Sheet'!$AE$2&amp;"","#Peer = "&amp;'[11]Peer Sheet'!$AE$3&amp;""),I2120)))</f>
        <v>#REF!</v>
      </c>
    </row>
    <row r="2121" spans="11:13">
      <c r="K2121" s="28" t="e">
        <f>IF(#REF!="","",IF(D2121="","",IFERROR(IF(#REF!="Yes",_xll.BQL.Query(#REF!&amp;"get(dropna(matches(groupcut(#E,by=#peer,n=10),long_comp_name().value == value(long_comp_name().value,['"&amp;D2121&amp;"']).value),true)) for(members('besgcov index'))","#asof",_xll.BQL.Date(#REF!),"#4 = classification_name(bics,4)","#3 = classification_name(bics,3)","#2 = classification_name(bics,2)","#if= "&amp;'[11]Peer Sheet'!$AE$2&amp;"","#Peer = "&amp;'[11]Peer Sheet'!$AE$3&amp;""),G2121)*1,"-")))</f>
        <v>#REF!</v>
      </c>
      <c r="L2121" s="28" t="e">
        <f>IF(#REF!="","",IF(D2121="","",IF(#REF!="Yes",_xll.BQL.Query(#REF!&amp;"get(dropna(matches(groupcut(#S,by=#peer,n=10),long_comp_name().value == value(long_comp_name().value,['"&amp;D2121&amp;"']).value),true)) for(members('besgcov index'))","#asof",_xll.BQL.Date(#REF!),"#4 = classification_name(bics,4)","#3 = classification_name(bics,3)","#2 = classification_name(bics,2)","#if= "&amp;'[11]Peer Sheet'!$AE$2&amp;"","#Peer = "&amp;'[11]Peer Sheet'!$AE$3&amp;""),H2121)))</f>
        <v>#REF!</v>
      </c>
      <c r="M2121" s="28" t="e">
        <f>IF(#REF!="","",IF(D2121="","",IF(#REF!="Yes",_xll.BQL.Query(#REF!&amp;"get(dropna(matches(groupcut(#G,by=#peer,n=10),long_comp_name().value == value(long_comp_name().value,['"&amp;D2121&amp;"']).value),true)) for(members('besgcov index'))","#asof",_xll.BQL.Date(#REF!),"#4 = classification_name(bics,4)","#3 = classification_name(bics,3)","#2 = classification_name(bics,2)","#if= "&amp;'[11]Peer Sheet'!$AE$2&amp;"","#Peer = "&amp;'[11]Peer Sheet'!$AE$3&amp;""),I2121)))</f>
        <v>#REF!</v>
      </c>
    </row>
    <row r="2122" spans="11:13">
      <c r="K2122" s="28" t="e">
        <f>IF(#REF!="","",IF(D2122="","",IFERROR(IF(#REF!="Yes",_xll.BQL.Query(#REF!&amp;"get(dropna(matches(groupcut(#E,by=#peer,n=10),long_comp_name().value == value(long_comp_name().value,['"&amp;D2122&amp;"']).value),true)) for(members('besgcov index'))","#asof",_xll.BQL.Date(#REF!),"#4 = classification_name(bics,4)","#3 = classification_name(bics,3)","#2 = classification_name(bics,2)","#if= "&amp;'[11]Peer Sheet'!$AE$2&amp;"","#Peer = "&amp;'[11]Peer Sheet'!$AE$3&amp;""),G2122)*1,"-")))</f>
        <v>#REF!</v>
      </c>
      <c r="L2122" s="28" t="e">
        <f>IF(#REF!="","",IF(D2122="","",IF(#REF!="Yes",_xll.BQL.Query(#REF!&amp;"get(dropna(matches(groupcut(#S,by=#peer,n=10),long_comp_name().value == value(long_comp_name().value,['"&amp;D2122&amp;"']).value),true)) for(members('besgcov index'))","#asof",_xll.BQL.Date(#REF!),"#4 = classification_name(bics,4)","#3 = classification_name(bics,3)","#2 = classification_name(bics,2)","#if= "&amp;'[11]Peer Sheet'!$AE$2&amp;"","#Peer = "&amp;'[11]Peer Sheet'!$AE$3&amp;""),H2122)))</f>
        <v>#REF!</v>
      </c>
      <c r="M2122" s="28" t="e">
        <f>IF(#REF!="","",IF(D2122="","",IF(#REF!="Yes",_xll.BQL.Query(#REF!&amp;"get(dropna(matches(groupcut(#G,by=#peer,n=10),long_comp_name().value == value(long_comp_name().value,['"&amp;D2122&amp;"']).value),true)) for(members('besgcov index'))","#asof",_xll.BQL.Date(#REF!),"#4 = classification_name(bics,4)","#3 = classification_name(bics,3)","#2 = classification_name(bics,2)","#if= "&amp;'[11]Peer Sheet'!$AE$2&amp;"","#Peer = "&amp;'[11]Peer Sheet'!$AE$3&amp;""),I2122)))</f>
        <v>#REF!</v>
      </c>
    </row>
    <row r="2123" spans="11:13">
      <c r="K2123" s="28" t="e">
        <f>IF(#REF!="","",IF(D2123="","",IFERROR(IF(#REF!="Yes",_xll.BQL.Query(#REF!&amp;"get(dropna(matches(groupcut(#E,by=#peer,n=10),long_comp_name().value == value(long_comp_name().value,['"&amp;D2123&amp;"']).value),true)) for(members('besgcov index'))","#asof",_xll.BQL.Date(#REF!),"#4 = classification_name(bics,4)","#3 = classification_name(bics,3)","#2 = classification_name(bics,2)","#if= "&amp;'[11]Peer Sheet'!$AE$2&amp;"","#Peer = "&amp;'[11]Peer Sheet'!$AE$3&amp;""),G2123)*1,"-")))</f>
        <v>#REF!</v>
      </c>
      <c r="L2123" s="28" t="e">
        <f>IF(#REF!="","",IF(D2123="","",IF(#REF!="Yes",_xll.BQL.Query(#REF!&amp;"get(dropna(matches(groupcut(#S,by=#peer,n=10),long_comp_name().value == value(long_comp_name().value,['"&amp;D2123&amp;"']).value),true)) for(members('besgcov index'))","#asof",_xll.BQL.Date(#REF!),"#4 = classification_name(bics,4)","#3 = classification_name(bics,3)","#2 = classification_name(bics,2)","#if= "&amp;'[11]Peer Sheet'!$AE$2&amp;"","#Peer = "&amp;'[11]Peer Sheet'!$AE$3&amp;""),H2123)))</f>
        <v>#REF!</v>
      </c>
      <c r="M2123" s="28" t="e">
        <f>IF(#REF!="","",IF(D2123="","",IF(#REF!="Yes",_xll.BQL.Query(#REF!&amp;"get(dropna(matches(groupcut(#G,by=#peer,n=10),long_comp_name().value == value(long_comp_name().value,['"&amp;D2123&amp;"']).value),true)) for(members('besgcov index'))","#asof",_xll.BQL.Date(#REF!),"#4 = classification_name(bics,4)","#3 = classification_name(bics,3)","#2 = classification_name(bics,2)","#if= "&amp;'[11]Peer Sheet'!$AE$2&amp;"","#Peer = "&amp;'[11]Peer Sheet'!$AE$3&amp;""),I2123)))</f>
        <v>#REF!</v>
      </c>
    </row>
    <row r="2124" spans="11:13">
      <c r="K2124" s="28" t="e">
        <f>IF(#REF!="","",IF(D2124="","",IFERROR(IF(#REF!="Yes",_xll.BQL.Query(#REF!&amp;"get(dropna(matches(groupcut(#E,by=#peer,n=10),long_comp_name().value == value(long_comp_name().value,['"&amp;D2124&amp;"']).value),true)) for(members('besgcov index'))","#asof",_xll.BQL.Date(#REF!),"#4 = classification_name(bics,4)","#3 = classification_name(bics,3)","#2 = classification_name(bics,2)","#if= "&amp;'[11]Peer Sheet'!$AE$2&amp;"","#Peer = "&amp;'[11]Peer Sheet'!$AE$3&amp;""),G2124)*1,"-")))</f>
        <v>#REF!</v>
      </c>
      <c r="L2124" s="28" t="e">
        <f>IF(#REF!="","",IF(D2124="","",IF(#REF!="Yes",_xll.BQL.Query(#REF!&amp;"get(dropna(matches(groupcut(#S,by=#peer,n=10),long_comp_name().value == value(long_comp_name().value,['"&amp;D2124&amp;"']).value),true)) for(members('besgcov index'))","#asof",_xll.BQL.Date(#REF!),"#4 = classification_name(bics,4)","#3 = classification_name(bics,3)","#2 = classification_name(bics,2)","#if= "&amp;'[11]Peer Sheet'!$AE$2&amp;"","#Peer = "&amp;'[11]Peer Sheet'!$AE$3&amp;""),H2124)))</f>
        <v>#REF!</v>
      </c>
      <c r="M2124" s="28" t="e">
        <f>IF(#REF!="","",IF(D2124="","",IF(#REF!="Yes",_xll.BQL.Query(#REF!&amp;"get(dropna(matches(groupcut(#G,by=#peer,n=10),long_comp_name().value == value(long_comp_name().value,['"&amp;D2124&amp;"']).value),true)) for(members('besgcov index'))","#asof",_xll.BQL.Date(#REF!),"#4 = classification_name(bics,4)","#3 = classification_name(bics,3)","#2 = classification_name(bics,2)","#if= "&amp;'[11]Peer Sheet'!$AE$2&amp;"","#Peer = "&amp;'[11]Peer Sheet'!$AE$3&amp;""),I2124)))</f>
        <v>#REF!</v>
      </c>
    </row>
    <row r="2125" spans="11:13">
      <c r="K2125" s="28" t="e">
        <f>IF(#REF!="","",IF(D2125="","",IFERROR(IF(#REF!="Yes",_xll.BQL.Query(#REF!&amp;"get(dropna(matches(groupcut(#E,by=#peer,n=10),long_comp_name().value == value(long_comp_name().value,['"&amp;D2125&amp;"']).value),true)) for(members('besgcov index'))","#asof",_xll.BQL.Date(#REF!),"#4 = classification_name(bics,4)","#3 = classification_name(bics,3)","#2 = classification_name(bics,2)","#if= "&amp;'[11]Peer Sheet'!$AE$2&amp;"","#Peer = "&amp;'[11]Peer Sheet'!$AE$3&amp;""),G2125)*1,"-")))</f>
        <v>#REF!</v>
      </c>
      <c r="L2125" s="28" t="e">
        <f>IF(#REF!="","",IF(D2125="","",IF(#REF!="Yes",_xll.BQL.Query(#REF!&amp;"get(dropna(matches(groupcut(#S,by=#peer,n=10),long_comp_name().value == value(long_comp_name().value,['"&amp;D2125&amp;"']).value),true)) for(members('besgcov index'))","#asof",_xll.BQL.Date(#REF!),"#4 = classification_name(bics,4)","#3 = classification_name(bics,3)","#2 = classification_name(bics,2)","#if= "&amp;'[11]Peer Sheet'!$AE$2&amp;"","#Peer = "&amp;'[11]Peer Sheet'!$AE$3&amp;""),H2125)))</f>
        <v>#REF!</v>
      </c>
      <c r="M2125" s="28" t="e">
        <f>IF(#REF!="","",IF(D2125="","",IF(#REF!="Yes",_xll.BQL.Query(#REF!&amp;"get(dropna(matches(groupcut(#G,by=#peer,n=10),long_comp_name().value == value(long_comp_name().value,['"&amp;D2125&amp;"']).value),true)) for(members('besgcov index'))","#asof",_xll.BQL.Date(#REF!),"#4 = classification_name(bics,4)","#3 = classification_name(bics,3)","#2 = classification_name(bics,2)","#if= "&amp;'[11]Peer Sheet'!$AE$2&amp;"","#Peer = "&amp;'[11]Peer Sheet'!$AE$3&amp;""),I2125)))</f>
        <v>#REF!</v>
      </c>
    </row>
    <row r="2126" spans="11:13">
      <c r="K2126" s="28" t="e">
        <f>IF(#REF!="","",IF(D2126="","",IFERROR(IF(#REF!="Yes",_xll.BQL.Query(#REF!&amp;"get(dropna(matches(groupcut(#E,by=#peer,n=10),long_comp_name().value == value(long_comp_name().value,['"&amp;D2126&amp;"']).value),true)) for(members('besgcov index'))","#asof",_xll.BQL.Date(#REF!),"#4 = classification_name(bics,4)","#3 = classification_name(bics,3)","#2 = classification_name(bics,2)","#if= "&amp;'[11]Peer Sheet'!$AE$2&amp;"","#Peer = "&amp;'[11]Peer Sheet'!$AE$3&amp;""),G2126)*1,"-")))</f>
        <v>#REF!</v>
      </c>
      <c r="L2126" s="28" t="e">
        <f>IF(#REF!="","",IF(D2126="","",IF(#REF!="Yes",_xll.BQL.Query(#REF!&amp;"get(dropna(matches(groupcut(#S,by=#peer,n=10),long_comp_name().value == value(long_comp_name().value,['"&amp;D2126&amp;"']).value),true)) for(members('besgcov index'))","#asof",_xll.BQL.Date(#REF!),"#4 = classification_name(bics,4)","#3 = classification_name(bics,3)","#2 = classification_name(bics,2)","#if= "&amp;'[11]Peer Sheet'!$AE$2&amp;"","#Peer = "&amp;'[11]Peer Sheet'!$AE$3&amp;""),H2126)))</f>
        <v>#REF!</v>
      </c>
      <c r="M2126" s="28" t="e">
        <f>IF(#REF!="","",IF(D2126="","",IF(#REF!="Yes",_xll.BQL.Query(#REF!&amp;"get(dropna(matches(groupcut(#G,by=#peer,n=10),long_comp_name().value == value(long_comp_name().value,['"&amp;D2126&amp;"']).value),true)) for(members('besgcov index'))","#asof",_xll.BQL.Date(#REF!),"#4 = classification_name(bics,4)","#3 = classification_name(bics,3)","#2 = classification_name(bics,2)","#if= "&amp;'[11]Peer Sheet'!$AE$2&amp;"","#Peer = "&amp;'[11]Peer Sheet'!$AE$3&amp;""),I2126)))</f>
        <v>#REF!</v>
      </c>
    </row>
    <row r="2127" spans="11:13">
      <c r="K2127" s="28" t="e">
        <f>IF(#REF!="","",IF(D2127="","",IFERROR(IF(#REF!="Yes",_xll.BQL.Query(#REF!&amp;"get(dropna(matches(groupcut(#E,by=#peer,n=10),long_comp_name().value == value(long_comp_name().value,['"&amp;D2127&amp;"']).value),true)) for(members('besgcov index'))","#asof",_xll.BQL.Date(#REF!),"#4 = classification_name(bics,4)","#3 = classification_name(bics,3)","#2 = classification_name(bics,2)","#if= "&amp;'[11]Peer Sheet'!$AE$2&amp;"","#Peer = "&amp;'[11]Peer Sheet'!$AE$3&amp;""),G2127)*1,"-")))</f>
        <v>#REF!</v>
      </c>
      <c r="L2127" s="28" t="e">
        <f>IF(#REF!="","",IF(D2127="","",IF(#REF!="Yes",_xll.BQL.Query(#REF!&amp;"get(dropna(matches(groupcut(#S,by=#peer,n=10),long_comp_name().value == value(long_comp_name().value,['"&amp;D2127&amp;"']).value),true)) for(members('besgcov index'))","#asof",_xll.BQL.Date(#REF!),"#4 = classification_name(bics,4)","#3 = classification_name(bics,3)","#2 = classification_name(bics,2)","#if= "&amp;'[11]Peer Sheet'!$AE$2&amp;"","#Peer = "&amp;'[11]Peer Sheet'!$AE$3&amp;""),H2127)))</f>
        <v>#REF!</v>
      </c>
      <c r="M2127" s="28" t="e">
        <f>IF(#REF!="","",IF(D2127="","",IF(#REF!="Yes",_xll.BQL.Query(#REF!&amp;"get(dropna(matches(groupcut(#G,by=#peer,n=10),long_comp_name().value == value(long_comp_name().value,['"&amp;D2127&amp;"']).value),true)) for(members('besgcov index'))","#asof",_xll.BQL.Date(#REF!),"#4 = classification_name(bics,4)","#3 = classification_name(bics,3)","#2 = classification_name(bics,2)","#if= "&amp;'[11]Peer Sheet'!$AE$2&amp;"","#Peer = "&amp;'[11]Peer Sheet'!$AE$3&amp;""),I2127)))</f>
        <v>#REF!</v>
      </c>
    </row>
    <row r="2128" spans="11:13">
      <c r="K2128" s="28" t="e">
        <f>IF(#REF!="","",IF(D2128="","",IFERROR(IF(#REF!="Yes",_xll.BQL.Query(#REF!&amp;"get(dropna(matches(groupcut(#E,by=#peer,n=10),long_comp_name().value == value(long_comp_name().value,['"&amp;D2128&amp;"']).value),true)) for(members('besgcov index'))","#asof",_xll.BQL.Date(#REF!),"#4 = classification_name(bics,4)","#3 = classification_name(bics,3)","#2 = classification_name(bics,2)","#if= "&amp;'[11]Peer Sheet'!$AE$2&amp;"","#Peer = "&amp;'[11]Peer Sheet'!$AE$3&amp;""),G2128)*1,"-")))</f>
        <v>#REF!</v>
      </c>
      <c r="L2128" s="28" t="e">
        <f>IF(#REF!="","",IF(D2128="","",IF(#REF!="Yes",_xll.BQL.Query(#REF!&amp;"get(dropna(matches(groupcut(#S,by=#peer,n=10),long_comp_name().value == value(long_comp_name().value,['"&amp;D2128&amp;"']).value),true)) for(members('besgcov index'))","#asof",_xll.BQL.Date(#REF!),"#4 = classification_name(bics,4)","#3 = classification_name(bics,3)","#2 = classification_name(bics,2)","#if= "&amp;'[11]Peer Sheet'!$AE$2&amp;"","#Peer = "&amp;'[11]Peer Sheet'!$AE$3&amp;""),H2128)))</f>
        <v>#REF!</v>
      </c>
      <c r="M2128" s="28" t="e">
        <f>IF(#REF!="","",IF(D2128="","",IF(#REF!="Yes",_xll.BQL.Query(#REF!&amp;"get(dropna(matches(groupcut(#G,by=#peer,n=10),long_comp_name().value == value(long_comp_name().value,['"&amp;D2128&amp;"']).value),true)) for(members('besgcov index'))","#asof",_xll.BQL.Date(#REF!),"#4 = classification_name(bics,4)","#3 = classification_name(bics,3)","#2 = classification_name(bics,2)","#if= "&amp;'[11]Peer Sheet'!$AE$2&amp;"","#Peer = "&amp;'[11]Peer Sheet'!$AE$3&amp;""),I2128)))</f>
        <v>#REF!</v>
      </c>
    </row>
    <row r="2129" spans="11:13">
      <c r="K2129" s="28" t="e">
        <f>IF(#REF!="","",IF(D2129="","",IFERROR(IF(#REF!="Yes",_xll.BQL.Query(#REF!&amp;"get(dropna(matches(groupcut(#E,by=#peer,n=10),long_comp_name().value == value(long_comp_name().value,['"&amp;D2129&amp;"']).value),true)) for(members('besgcov index'))","#asof",_xll.BQL.Date(#REF!),"#4 = classification_name(bics,4)","#3 = classification_name(bics,3)","#2 = classification_name(bics,2)","#if= "&amp;'[11]Peer Sheet'!$AE$2&amp;"","#Peer = "&amp;'[11]Peer Sheet'!$AE$3&amp;""),G2129)*1,"-")))</f>
        <v>#REF!</v>
      </c>
      <c r="L2129" s="28" t="e">
        <f>IF(#REF!="","",IF(D2129="","",IF(#REF!="Yes",_xll.BQL.Query(#REF!&amp;"get(dropna(matches(groupcut(#S,by=#peer,n=10),long_comp_name().value == value(long_comp_name().value,['"&amp;D2129&amp;"']).value),true)) for(members('besgcov index'))","#asof",_xll.BQL.Date(#REF!),"#4 = classification_name(bics,4)","#3 = classification_name(bics,3)","#2 = classification_name(bics,2)","#if= "&amp;'[11]Peer Sheet'!$AE$2&amp;"","#Peer = "&amp;'[11]Peer Sheet'!$AE$3&amp;""),H2129)))</f>
        <v>#REF!</v>
      </c>
      <c r="M2129" s="28" t="e">
        <f>IF(#REF!="","",IF(D2129="","",IF(#REF!="Yes",_xll.BQL.Query(#REF!&amp;"get(dropna(matches(groupcut(#G,by=#peer,n=10),long_comp_name().value == value(long_comp_name().value,['"&amp;D2129&amp;"']).value),true)) for(members('besgcov index'))","#asof",_xll.BQL.Date(#REF!),"#4 = classification_name(bics,4)","#3 = classification_name(bics,3)","#2 = classification_name(bics,2)","#if= "&amp;'[11]Peer Sheet'!$AE$2&amp;"","#Peer = "&amp;'[11]Peer Sheet'!$AE$3&amp;""),I2129)))</f>
        <v>#REF!</v>
      </c>
    </row>
    <row r="2130" spans="11:13">
      <c r="K2130" s="28" t="e">
        <f>IF(#REF!="","",IF(D2130="","",IFERROR(IF(#REF!="Yes",_xll.BQL.Query(#REF!&amp;"get(dropna(matches(groupcut(#E,by=#peer,n=10),long_comp_name().value == value(long_comp_name().value,['"&amp;D2130&amp;"']).value),true)) for(members('besgcov index'))","#asof",_xll.BQL.Date(#REF!),"#4 = classification_name(bics,4)","#3 = classification_name(bics,3)","#2 = classification_name(bics,2)","#if= "&amp;'[11]Peer Sheet'!$AE$2&amp;"","#Peer = "&amp;'[11]Peer Sheet'!$AE$3&amp;""),G2130)*1,"-")))</f>
        <v>#REF!</v>
      </c>
      <c r="L2130" s="28" t="e">
        <f>IF(#REF!="","",IF(D2130="","",IF(#REF!="Yes",_xll.BQL.Query(#REF!&amp;"get(dropna(matches(groupcut(#S,by=#peer,n=10),long_comp_name().value == value(long_comp_name().value,['"&amp;D2130&amp;"']).value),true)) for(members('besgcov index'))","#asof",_xll.BQL.Date(#REF!),"#4 = classification_name(bics,4)","#3 = classification_name(bics,3)","#2 = classification_name(bics,2)","#if= "&amp;'[11]Peer Sheet'!$AE$2&amp;"","#Peer = "&amp;'[11]Peer Sheet'!$AE$3&amp;""),H2130)))</f>
        <v>#REF!</v>
      </c>
      <c r="M2130" s="28" t="e">
        <f>IF(#REF!="","",IF(D2130="","",IF(#REF!="Yes",_xll.BQL.Query(#REF!&amp;"get(dropna(matches(groupcut(#G,by=#peer,n=10),long_comp_name().value == value(long_comp_name().value,['"&amp;D2130&amp;"']).value),true)) for(members('besgcov index'))","#asof",_xll.BQL.Date(#REF!),"#4 = classification_name(bics,4)","#3 = classification_name(bics,3)","#2 = classification_name(bics,2)","#if= "&amp;'[11]Peer Sheet'!$AE$2&amp;"","#Peer = "&amp;'[11]Peer Sheet'!$AE$3&amp;""),I2130)))</f>
        <v>#REF!</v>
      </c>
    </row>
    <row r="2131" spans="11:13">
      <c r="K2131" s="28" t="e">
        <f>IF(#REF!="","",IF(D2131="","",IFERROR(IF(#REF!="Yes",_xll.BQL.Query(#REF!&amp;"get(dropna(matches(groupcut(#E,by=#peer,n=10),long_comp_name().value == value(long_comp_name().value,['"&amp;D2131&amp;"']).value),true)) for(members('besgcov index'))","#asof",_xll.BQL.Date(#REF!),"#4 = classification_name(bics,4)","#3 = classification_name(bics,3)","#2 = classification_name(bics,2)","#if= "&amp;'[11]Peer Sheet'!$AE$2&amp;"","#Peer = "&amp;'[11]Peer Sheet'!$AE$3&amp;""),G2131)*1,"-")))</f>
        <v>#REF!</v>
      </c>
      <c r="L2131" s="28" t="e">
        <f>IF(#REF!="","",IF(D2131="","",IF(#REF!="Yes",_xll.BQL.Query(#REF!&amp;"get(dropna(matches(groupcut(#S,by=#peer,n=10),long_comp_name().value == value(long_comp_name().value,['"&amp;D2131&amp;"']).value),true)) for(members('besgcov index'))","#asof",_xll.BQL.Date(#REF!),"#4 = classification_name(bics,4)","#3 = classification_name(bics,3)","#2 = classification_name(bics,2)","#if= "&amp;'[11]Peer Sheet'!$AE$2&amp;"","#Peer = "&amp;'[11]Peer Sheet'!$AE$3&amp;""),H2131)))</f>
        <v>#REF!</v>
      </c>
      <c r="M2131" s="28" t="e">
        <f>IF(#REF!="","",IF(D2131="","",IF(#REF!="Yes",_xll.BQL.Query(#REF!&amp;"get(dropna(matches(groupcut(#G,by=#peer,n=10),long_comp_name().value == value(long_comp_name().value,['"&amp;D2131&amp;"']).value),true)) for(members('besgcov index'))","#asof",_xll.BQL.Date(#REF!),"#4 = classification_name(bics,4)","#3 = classification_name(bics,3)","#2 = classification_name(bics,2)","#if= "&amp;'[11]Peer Sheet'!$AE$2&amp;"","#Peer = "&amp;'[11]Peer Sheet'!$AE$3&amp;""),I2131)))</f>
        <v>#REF!</v>
      </c>
    </row>
    <row r="2132" spans="11:13">
      <c r="K2132" s="28" t="e">
        <f>IF(#REF!="","",IF(D2132="","",IFERROR(IF(#REF!="Yes",_xll.BQL.Query(#REF!&amp;"get(dropna(matches(groupcut(#E,by=#peer,n=10),long_comp_name().value == value(long_comp_name().value,['"&amp;D2132&amp;"']).value),true)) for(members('besgcov index'))","#asof",_xll.BQL.Date(#REF!),"#4 = classification_name(bics,4)","#3 = classification_name(bics,3)","#2 = classification_name(bics,2)","#if= "&amp;'[11]Peer Sheet'!$AE$2&amp;"","#Peer = "&amp;'[11]Peer Sheet'!$AE$3&amp;""),G2132)*1,"-")))</f>
        <v>#REF!</v>
      </c>
      <c r="L2132" s="28" t="e">
        <f>IF(#REF!="","",IF(D2132="","",IF(#REF!="Yes",_xll.BQL.Query(#REF!&amp;"get(dropna(matches(groupcut(#S,by=#peer,n=10),long_comp_name().value == value(long_comp_name().value,['"&amp;D2132&amp;"']).value),true)) for(members('besgcov index'))","#asof",_xll.BQL.Date(#REF!),"#4 = classification_name(bics,4)","#3 = classification_name(bics,3)","#2 = classification_name(bics,2)","#if= "&amp;'[11]Peer Sheet'!$AE$2&amp;"","#Peer = "&amp;'[11]Peer Sheet'!$AE$3&amp;""),H2132)))</f>
        <v>#REF!</v>
      </c>
      <c r="M2132" s="28" t="e">
        <f>IF(#REF!="","",IF(D2132="","",IF(#REF!="Yes",_xll.BQL.Query(#REF!&amp;"get(dropna(matches(groupcut(#G,by=#peer,n=10),long_comp_name().value == value(long_comp_name().value,['"&amp;D2132&amp;"']).value),true)) for(members('besgcov index'))","#asof",_xll.BQL.Date(#REF!),"#4 = classification_name(bics,4)","#3 = classification_name(bics,3)","#2 = classification_name(bics,2)","#if= "&amp;'[11]Peer Sheet'!$AE$2&amp;"","#Peer = "&amp;'[11]Peer Sheet'!$AE$3&amp;""),I2132)))</f>
        <v>#REF!</v>
      </c>
    </row>
    <row r="2133" spans="11:13">
      <c r="K2133" s="28" t="e">
        <f>IF(#REF!="","",IF(D2133="","",IFERROR(IF(#REF!="Yes",_xll.BQL.Query(#REF!&amp;"get(dropna(matches(groupcut(#E,by=#peer,n=10),long_comp_name().value == value(long_comp_name().value,['"&amp;D2133&amp;"']).value),true)) for(members('besgcov index'))","#asof",_xll.BQL.Date(#REF!),"#4 = classification_name(bics,4)","#3 = classification_name(bics,3)","#2 = classification_name(bics,2)","#if= "&amp;'[11]Peer Sheet'!$AE$2&amp;"","#Peer = "&amp;'[11]Peer Sheet'!$AE$3&amp;""),G2133)*1,"-")))</f>
        <v>#REF!</v>
      </c>
      <c r="L2133" s="28" t="e">
        <f>IF(#REF!="","",IF(D2133="","",IF(#REF!="Yes",_xll.BQL.Query(#REF!&amp;"get(dropna(matches(groupcut(#S,by=#peer,n=10),long_comp_name().value == value(long_comp_name().value,['"&amp;D2133&amp;"']).value),true)) for(members('besgcov index'))","#asof",_xll.BQL.Date(#REF!),"#4 = classification_name(bics,4)","#3 = classification_name(bics,3)","#2 = classification_name(bics,2)","#if= "&amp;'[11]Peer Sheet'!$AE$2&amp;"","#Peer = "&amp;'[11]Peer Sheet'!$AE$3&amp;""),H2133)))</f>
        <v>#REF!</v>
      </c>
      <c r="M2133" s="28" t="e">
        <f>IF(#REF!="","",IF(D2133="","",IF(#REF!="Yes",_xll.BQL.Query(#REF!&amp;"get(dropna(matches(groupcut(#G,by=#peer,n=10),long_comp_name().value == value(long_comp_name().value,['"&amp;D2133&amp;"']).value),true)) for(members('besgcov index'))","#asof",_xll.BQL.Date(#REF!),"#4 = classification_name(bics,4)","#3 = classification_name(bics,3)","#2 = classification_name(bics,2)","#if= "&amp;'[11]Peer Sheet'!$AE$2&amp;"","#Peer = "&amp;'[11]Peer Sheet'!$AE$3&amp;""),I2133)))</f>
        <v>#REF!</v>
      </c>
    </row>
    <row r="2134" spans="11:13">
      <c r="K2134" s="28" t="e">
        <f>IF(#REF!="","",IF(D2134="","",IFERROR(IF(#REF!="Yes",_xll.BQL.Query(#REF!&amp;"get(dropna(matches(groupcut(#E,by=#peer,n=10),long_comp_name().value == value(long_comp_name().value,['"&amp;D2134&amp;"']).value),true)) for(members('besgcov index'))","#asof",_xll.BQL.Date(#REF!),"#4 = classification_name(bics,4)","#3 = classification_name(bics,3)","#2 = classification_name(bics,2)","#if= "&amp;'[11]Peer Sheet'!$AE$2&amp;"","#Peer = "&amp;'[11]Peer Sheet'!$AE$3&amp;""),G2134)*1,"-")))</f>
        <v>#REF!</v>
      </c>
      <c r="L2134" s="28" t="e">
        <f>IF(#REF!="","",IF(D2134="","",IF(#REF!="Yes",_xll.BQL.Query(#REF!&amp;"get(dropna(matches(groupcut(#S,by=#peer,n=10),long_comp_name().value == value(long_comp_name().value,['"&amp;D2134&amp;"']).value),true)) for(members('besgcov index'))","#asof",_xll.BQL.Date(#REF!),"#4 = classification_name(bics,4)","#3 = classification_name(bics,3)","#2 = classification_name(bics,2)","#if= "&amp;'[11]Peer Sheet'!$AE$2&amp;"","#Peer = "&amp;'[11]Peer Sheet'!$AE$3&amp;""),H2134)))</f>
        <v>#REF!</v>
      </c>
      <c r="M2134" s="28" t="e">
        <f>IF(#REF!="","",IF(D2134="","",IF(#REF!="Yes",_xll.BQL.Query(#REF!&amp;"get(dropna(matches(groupcut(#G,by=#peer,n=10),long_comp_name().value == value(long_comp_name().value,['"&amp;D2134&amp;"']).value),true)) for(members('besgcov index'))","#asof",_xll.BQL.Date(#REF!),"#4 = classification_name(bics,4)","#3 = classification_name(bics,3)","#2 = classification_name(bics,2)","#if= "&amp;'[11]Peer Sheet'!$AE$2&amp;"","#Peer = "&amp;'[11]Peer Sheet'!$AE$3&amp;""),I2134)))</f>
        <v>#REF!</v>
      </c>
    </row>
    <row r="2135" spans="11:13">
      <c r="K2135" s="28" t="e">
        <f>IF(#REF!="","",IF(D2135="","",IFERROR(IF(#REF!="Yes",_xll.BQL.Query(#REF!&amp;"get(dropna(matches(groupcut(#E,by=#peer,n=10),long_comp_name().value == value(long_comp_name().value,['"&amp;D2135&amp;"']).value),true)) for(members('besgcov index'))","#asof",_xll.BQL.Date(#REF!),"#4 = classification_name(bics,4)","#3 = classification_name(bics,3)","#2 = classification_name(bics,2)","#if= "&amp;'[11]Peer Sheet'!$AE$2&amp;"","#Peer = "&amp;'[11]Peer Sheet'!$AE$3&amp;""),G2135)*1,"-")))</f>
        <v>#REF!</v>
      </c>
      <c r="L2135" s="28" t="e">
        <f>IF(#REF!="","",IF(D2135="","",IF(#REF!="Yes",_xll.BQL.Query(#REF!&amp;"get(dropna(matches(groupcut(#S,by=#peer,n=10),long_comp_name().value == value(long_comp_name().value,['"&amp;D2135&amp;"']).value),true)) for(members('besgcov index'))","#asof",_xll.BQL.Date(#REF!),"#4 = classification_name(bics,4)","#3 = classification_name(bics,3)","#2 = classification_name(bics,2)","#if= "&amp;'[11]Peer Sheet'!$AE$2&amp;"","#Peer = "&amp;'[11]Peer Sheet'!$AE$3&amp;""),H2135)))</f>
        <v>#REF!</v>
      </c>
      <c r="M2135" s="28" t="e">
        <f>IF(#REF!="","",IF(D2135="","",IF(#REF!="Yes",_xll.BQL.Query(#REF!&amp;"get(dropna(matches(groupcut(#G,by=#peer,n=10),long_comp_name().value == value(long_comp_name().value,['"&amp;D2135&amp;"']).value),true)) for(members('besgcov index'))","#asof",_xll.BQL.Date(#REF!),"#4 = classification_name(bics,4)","#3 = classification_name(bics,3)","#2 = classification_name(bics,2)","#if= "&amp;'[11]Peer Sheet'!$AE$2&amp;"","#Peer = "&amp;'[11]Peer Sheet'!$AE$3&amp;""),I2135)))</f>
        <v>#REF!</v>
      </c>
    </row>
    <row r="2136" spans="11:13">
      <c r="K2136" s="28" t="e">
        <f>IF(#REF!="","",IF(D2136="","",IFERROR(IF(#REF!="Yes",_xll.BQL.Query(#REF!&amp;"get(dropna(matches(groupcut(#E,by=#peer,n=10),long_comp_name().value == value(long_comp_name().value,['"&amp;D2136&amp;"']).value),true)) for(members('besgcov index'))","#asof",_xll.BQL.Date(#REF!),"#4 = classification_name(bics,4)","#3 = classification_name(bics,3)","#2 = classification_name(bics,2)","#if= "&amp;'[11]Peer Sheet'!$AE$2&amp;"","#Peer = "&amp;'[11]Peer Sheet'!$AE$3&amp;""),G2136)*1,"-")))</f>
        <v>#REF!</v>
      </c>
      <c r="L2136" s="28" t="e">
        <f>IF(#REF!="","",IF(D2136="","",IF(#REF!="Yes",_xll.BQL.Query(#REF!&amp;"get(dropna(matches(groupcut(#S,by=#peer,n=10),long_comp_name().value == value(long_comp_name().value,['"&amp;D2136&amp;"']).value),true)) for(members('besgcov index'))","#asof",_xll.BQL.Date(#REF!),"#4 = classification_name(bics,4)","#3 = classification_name(bics,3)","#2 = classification_name(bics,2)","#if= "&amp;'[11]Peer Sheet'!$AE$2&amp;"","#Peer = "&amp;'[11]Peer Sheet'!$AE$3&amp;""),H2136)))</f>
        <v>#REF!</v>
      </c>
      <c r="M2136" s="28" t="e">
        <f>IF(#REF!="","",IF(D2136="","",IF(#REF!="Yes",_xll.BQL.Query(#REF!&amp;"get(dropna(matches(groupcut(#G,by=#peer,n=10),long_comp_name().value == value(long_comp_name().value,['"&amp;D2136&amp;"']).value),true)) for(members('besgcov index'))","#asof",_xll.BQL.Date(#REF!),"#4 = classification_name(bics,4)","#3 = classification_name(bics,3)","#2 = classification_name(bics,2)","#if= "&amp;'[11]Peer Sheet'!$AE$2&amp;"","#Peer = "&amp;'[11]Peer Sheet'!$AE$3&amp;""),I2136)))</f>
        <v>#REF!</v>
      </c>
    </row>
    <row r="2137" spans="11:13">
      <c r="K2137" s="28" t="e">
        <f>IF(#REF!="","",IF(D2137="","",IFERROR(IF(#REF!="Yes",_xll.BQL.Query(#REF!&amp;"get(dropna(matches(groupcut(#E,by=#peer,n=10),long_comp_name().value == value(long_comp_name().value,['"&amp;D2137&amp;"']).value),true)) for(members('besgcov index'))","#asof",_xll.BQL.Date(#REF!),"#4 = classification_name(bics,4)","#3 = classification_name(bics,3)","#2 = classification_name(bics,2)","#if= "&amp;'[11]Peer Sheet'!$AE$2&amp;"","#Peer = "&amp;'[11]Peer Sheet'!$AE$3&amp;""),G2137)*1,"-")))</f>
        <v>#REF!</v>
      </c>
      <c r="L2137" s="28" t="e">
        <f>IF(#REF!="","",IF(D2137="","",IF(#REF!="Yes",_xll.BQL.Query(#REF!&amp;"get(dropna(matches(groupcut(#S,by=#peer,n=10),long_comp_name().value == value(long_comp_name().value,['"&amp;D2137&amp;"']).value),true)) for(members('besgcov index'))","#asof",_xll.BQL.Date(#REF!),"#4 = classification_name(bics,4)","#3 = classification_name(bics,3)","#2 = classification_name(bics,2)","#if= "&amp;'[11]Peer Sheet'!$AE$2&amp;"","#Peer = "&amp;'[11]Peer Sheet'!$AE$3&amp;""),H2137)))</f>
        <v>#REF!</v>
      </c>
      <c r="M2137" s="28" t="e">
        <f>IF(#REF!="","",IF(D2137="","",IF(#REF!="Yes",_xll.BQL.Query(#REF!&amp;"get(dropna(matches(groupcut(#G,by=#peer,n=10),long_comp_name().value == value(long_comp_name().value,['"&amp;D2137&amp;"']).value),true)) for(members('besgcov index'))","#asof",_xll.BQL.Date(#REF!),"#4 = classification_name(bics,4)","#3 = classification_name(bics,3)","#2 = classification_name(bics,2)","#if= "&amp;'[11]Peer Sheet'!$AE$2&amp;"","#Peer = "&amp;'[11]Peer Sheet'!$AE$3&amp;""),I2137)))</f>
        <v>#REF!</v>
      </c>
    </row>
    <row r="2138" spans="11:13">
      <c r="K2138" s="28" t="e">
        <f>IF(#REF!="","",IF(D2138="","",IFERROR(IF(#REF!="Yes",_xll.BQL.Query(#REF!&amp;"get(dropna(matches(groupcut(#E,by=#peer,n=10),long_comp_name().value == value(long_comp_name().value,['"&amp;D2138&amp;"']).value),true)) for(members('besgcov index'))","#asof",_xll.BQL.Date(#REF!),"#4 = classification_name(bics,4)","#3 = classification_name(bics,3)","#2 = classification_name(bics,2)","#if= "&amp;'[11]Peer Sheet'!$AE$2&amp;"","#Peer = "&amp;'[11]Peer Sheet'!$AE$3&amp;""),G2138)*1,"-")))</f>
        <v>#REF!</v>
      </c>
      <c r="L2138" s="28" t="e">
        <f>IF(#REF!="","",IF(D2138="","",IF(#REF!="Yes",_xll.BQL.Query(#REF!&amp;"get(dropna(matches(groupcut(#S,by=#peer,n=10),long_comp_name().value == value(long_comp_name().value,['"&amp;D2138&amp;"']).value),true)) for(members('besgcov index'))","#asof",_xll.BQL.Date(#REF!),"#4 = classification_name(bics,4)","#3 = classification_name(bics,3)","#2 = classification_name(bics,2)","#if= "&amp;'[11]Peer Sheet'!$AE$2&amp;"","#Peer = "&amp;'[11]Peer Sheet'!$AE$3&amp;""),H2138)))</f>
        <v>#REF!</v>
      </c>
      <c r="M2138" s="28" t="e">
        <f>IF(#REF!="","",IF(D2138="","",IF(#REF!="Yes",_xll.BQL.Query(#REF!&amp;"get(dropna(matches(groupcut(#G,by=#peer,n=10),long_comp_name().value == value(long_comp_name().value,['"&amp;D2138&amp;"']).value),true)) for(members('besgcov index'))","#asof",_xll.BQL.Date(#REF!),"#4 = classification_name(bics,4)","#3 = classification_name(bics,3)","#2 = classification_name(bics,2)","#if= "&amp;'[11]Peer Sheet'!$AE$2&amp;"","#Peer = "&amp;'[11]Peer Sheet'!$AE$3&amp;""),I2138)))</f>
        <v>#REF!</v>
      </c>
    </row>
    <row r="2139" spans="11:13">
      <c r="K2139" s="28" t="e">
        <f>IF(#REF!="","",IF(D2139="","",IFERROR(IF(#REF!="Yes",_xll.BQL.Query(#REF!&amp;"get(dropna(matches(groupcut(#E,by=#peer,n=10),long_comp_name().value == value(long_comp_name().value,['"&amp;D2139&amp;"']).value),true)) for(members('besgcov index'))","#asof",_xll.BQL.Date(#REF!),"#4 = classification_name(bics,4)","#3 = classification_name(bics,3)","#2 = classification_name(bics,2)","#if= "&amp;'[11]Peer Sheet'!$AE$2&amp;"","#Peer = "&amp;'[11]Peer Sheet'!$AE$3&amp;""),G2139)*1,"-")))</f>
        <v>#REF!</v>
      </c>
      <c r="L2139" s="28" t="e">
        <f>IF(#REF!="","",IF(D2139="","",IF(#REF!="Yes",_xll.BQL.Query(#REF!&amp;"get(dropna(matches(groupcut(#S,by=#peer,n=10),long_comp_name().value == value(long_comp_name().value,['"&amp;D2139&amp;"']).value),true)) for(members('besgcov index'))","#asof",_xll.BQL.Date(#REF!),"#4 = classification_name(bics,4)","#3 = classification_name(bics,3)","#2 = classification_name(bics,2)","#if= "&amp;'[11]Peer Sheet'!$AE$2&amp;"","#Peer = "&amp;'[11]Peer Sheet'!$AE$3&amp;""),H2139)))</f>
        <v>#REF!</v>
      </c>
      <c r="M2139" s="28" t="e">
        <f>IF(#REF!="","",IF(D2139="","",IF(#REF!="Yes",_xll.BQL.Query(#REF!&amp;"get(dropna(matches(groupcut(#G,by=#peer,n=10),long_comp_name().value == value(long_comp_name().value,['"&amp;D2139&amp;"']).value),true)) for(members('besgcov index'))","#asof",_xll.BQL.Date(#REF!),"#4 = classification_name(bics,4)","#3 = classification_name(bics,3)","#2 = classification_name(bics,2)","#if= "&amp;'[11]Peer Sheet'!$AE$2&amp;"","#Peer = "&amp;'[11]Peer Sheet'!$AE$3&amp;""),I2139)))</f>
        <v>#REF!</v>
      </c>
    </row>
    <row r="2140" spans="11:13">
      <c r="K2140" s="28" t="e">
        <f>IF(#REF!="","",IF(D2140="","",IFERROR(IF(#REF!="Yes",_xll.BQL.Query(#REF!&amp;"get(dropna(matches(groupcut(#E,by=#peer,n=10),long_comp_name().value == value(long_comp_name().value,['"&amp;D2140&amp;"']).value),true)) for(members('besgcov index'))","#asof",_xll.BQL.Date(#REF!),"#4 = classification_name(bics,4)","#3 = classification_name(bics,3)","#2 = classification_name(bics,2)","#if= "&amp;'[11]Peer Sheet'!$AE$2&amp;"","#Peer = "&amp;'[11]Peer Sheet'!$AE$3&amp;""),G2140)*1,"-")))</f>
        <v>#REF!</v>
      </c>
      <c r="L2140" s="28" t="e">
        <f>IF(#REF!="","",IF(D2140="","",IF(#REF!="Yes",_xll.BQL.Query(#REF!&amp;"get(dropna(matches(groupcut(#S,by=#peer,n=10),long_comp_name().value == value(long_comp_name().value,['"&amp;D2140&amp;"']).value),true)) for(members('besgcov index'))","#asof",_xll.BQL.Date(#REF!),"#4 = classification_name(bics,4)","#3 = classification_name(bics,3)","#2 = classification_name(bics,2)","#if= "&amp;'[11]Peer Sheet'!$AE$2&amp;"","#Peer = "&amp;'[11]Peer Sheet'!$AE$3&amp;""),H2140)))</f>
        <v>#REF!</v>
      </c>
      <c r="M2140" s="28" t="e">
        <f>IF(#REF!="","",IF(D2140="","",IF(#REF!="Yes",_xll.BQL.Query(#REF!&amp;"get(dropna(matches(groupcut(#G,by=#peer,n=10),long_comp_name().value == value(long_comp_name().value,['"&amp;D2140&amp;"']).value),true)) for(members('besgcov index'))","#asof",_xll.BQL.Date(#REF!),"#4 = classification_name(bics,4)","#3 = classification_name(bics,3)","#2 = classification_name(bics,2)","#if= "&amp;'[11]Peer Sheet'!$AE$2&amp;"","#Peer = "&amp;'[11]Peer Sheet'!$AE$3&amp;""),I2140)))</f>
        <v>#REF!</v>
      </c>
    </row>
    <row r="2141" spans="11:13">
      <c r="K2141" s="28" t="e">
        <f>IF(#REF!="","",IF(D2141="","",IFERROR(IF(#REF!="Yes",_xll.BQL.Query(#REF!&amp;"get(dropna(matches(groupcut(#E,by=#peer,n=10),long_comp_name().value == value(long_comp_name().value,['"&amp;D2141&amp;"']).value),true)) for(members('besgcov index'))","#asof",_xll.BQL.Date(#REF!),"#4 = classification_name(bics,4)","#3 = classification_name(bics,3)","#2 = classification_name(bics,2)","#if= "&amp;'[11]Peer Sheet'!$AE$2&amp;"","#Peer = "&amp;'[11]Peer Sheet'!$AE$3&amp;""),G2141)*1,"-")))</f>
        <v>#REF!</v>
      </c>
      <c r="L2141" s="28" t="e">
        <f>IF(#REF!="","",IF(D2141="","",IF(#REF!="Yes",_xll.BQL.Query(#REF!&amp;"get(dropna(matches(groupcut(#S,by=#peer,n=10),long_comp_name().value == value(long_comp_name().value,['"&amp;D2141&amp;"']).value),true)) for(members('besgcov index'))","#asof",_xll.BQL.Date(#REF!),"#4 = classification_name(bics,4)","#3 = classification_name(bics,3)","#2 = classification_name(bics,2)","#if= "&amp;'[11]Peer Sheet'!$AE$2&amp;"","#Peer = "&amp;'[11]Peer Sheet'!$AE$3&amp;""),H2141)))</f>
        <v>#REF!</v>
      </c>
      <c r="M2141" s="28" t="e">
        <f>IF(#REF!="","",IF(D2141="","",IF(#REF!="Yes",_xll.BQL.Query(#REF!&amp;"get(dropna(matches(groupcut(#G,by=#peer,n=10),long_comp_name().value == value(long_comp_name().value,['"&amp;D2141&amp;"']).value),true)) for(members('besgcov index'))","#asof",_xll.BQL.Date(#REF!),"#4 = classification_name(bics,4)","#3 = classification_name(bics,3)","#2 = classification_name(bics,2)","#if= "&amp;'[11]Peer Sheet'!$AE$2&amp;"","#Peer = "&amp;'[11]Peer Sheet'!$AE$3&amp;""),I2141)))</f>
        <v>#REF!</v>
      </c>
    </row>
    <row r="2142" spans="11:13">
      <c r="K2142" s="28" t="e">
        <f>IF(#REF!="","",IF(D2142="","",IFERROR(IF(#REF!="Yes",_xll.BQL.Query(#REF!&amp;"get(dropna(matches(groupcut(#E,by=#peer,n=10),long_comp_name().value == value(long_comp_name().value,['"&amp;D2142&amp;"']).value),true)) for(members('besgcov index'))","#asof",_xll.BQL.Date(#REF!),"#4 = classification_name(bics,4)","#3 = classification_name(bics,3)","#2 = classification_name(bics,2)","#if= "&amp;'[11]Peer Sheet'!$AE$2&amp;"","#Peer = "&amp;'[11]Peer Sheet'!$AE$3&amp;""),G2142)*1,"-")))</f>
        <v>#REF!</v>
      </c>
      <c r="L2142" s="28" t="e">
        <f>IF(#REF!="","",IF(D2142="","",IF(#REF!="Yes",_xll.BQL.Query(#REF!&amp;"get(dropna(matches(groupcut(#S,by=#peer,n=10),long_comp_name().value == value(long_comp_name().value,['"&amp;D2142&amp;"']).value),true)) for(members('besgcov index'))","#asof",_xll.BQL.Date(#REF!),"#4 = classification_name(bics,4)","#3 = classification_name(bics,3)","#2 = classification_name(bics,2)","#if= "&amp;'[11]Peer Sheet'!$AE$2&amp;"","#Peer = "&amp;'[11]Peer Sheet'!$AE$3&amp;""),H2142)))</f>
        <v>#REF!</v>
      </c>
      <c r="M2142" s="28" t="e">
        <f>IF(#REF!="","",IF(D2142="","",IF(#REF!="Yes",_xll.BQL.Query(#REF!&amp;"get(dropna(matches(groupcut(#G,by=#peer,n=10),long_comp_name().value == value(long_comp_name().value,['"&amp;D2142&amp;"']).value),true)) for(members('besgcov index'))","#asof",_xll.BQL.Date(#REF!),"#4 = classification_name(bics,4)","#3 = classification_name(bics,3)","#2 = classification_name(bics,2)","#if= "&amp;'[11]Peer Sheet'!$AE$2&amp;"","#Peer = "&amp;'[11]Peer Sheet'!$AE$3&amp;""),I2142)))</f>
        <v>#REF!</v>
      </c>
    </row>
    <row r="2143" spans="11:13">
      <c r="K2143" s="28" t="e">
        <f>IF(#REF!="","",IF(D2143="","",IFERROR(IF(#REF!="Yes",_xll.BQL.Query(#REF!&amp;"get(dropna(matches(groupcut(#E,by=#peer,n=10),long_comp_name().value == value(long_comp_name().value,['"&amp;D2143&amp;"']).value),true)) for(members('besgcov index'))","#asof",_xll.BQL.Date(#REF!),"#4 = classification_name(bics,4)","#3 = classification_name(bics,3)","#2 = classification_name(bics,2)","#if= "&amp;'[11]Peer Sheet'!$AE$2&amp;"","#Peer = "&amp;'[11]Peer Sheet'!$AE$3&amp;""),G2143)*1,"-")))</f>
        <v>#REF!</v>
      </c>
      <c r="L2143" s="28" t="e">
        <f>IF(#REF!="","",IF(D2143="","",IF(#REF!="Yes",_xll.BQL.Query(#REF!&amp;"get(dropna(matches(groupcut(#S,by=#peer,n=10),long_comp_name().value == value(long_comp_name().value,['"&amp;D2143&amp;"']).value),true)) for(members('besgcov index'))","#asof",_xll.BQL.Date(#REF!),"#4 = classification_name(bics,4)","#3 = classification_name(bics,3)","#2 = classification_name(bics,2)","#if= "&amp;'[11]Peer Sheet'!$AE$2&amp;"","#Peer = "&amp;'[11]Peer Sheet'!$AE$3&amp;""),H2143)))</f>
        <v>#REF!</v>
      </c>
      <c r="M2143" s="28" t="e">
        <f>IF(#REF!="","",IF(D2143="","",IF(#REF!="Yes",_xll.BQL.Query(#REF!&amp;"get(dropna(matches(groupcut(#G,by=#peer,n=10),long_comp_name().value == value(long_comp_name().value,['"&amp;D2143&amp;"']).value),true)) for(members('besgcov index'))","#asof",_xll.BQL.Date(#REF!),"#4 = classification_name(bics,4)","#3 = classification_name(bics,3)","#2 = classification_name(bics,2)","#if= "&amp;'[11]Peer Sheet'!$AE$2&amp;"","#Peer = "&amp;'[11]Peer Sheet'!$AE$3&amp;""),I2143)))</f>
        <v>#REF!</v>
      </c>
    </row>
    <row r="2144" spans="11:13">
      <c r="K2144" s="28" t="e">
        <f>IF(#REF!="","",IF(D2144="","",IFERROR(IF(#REF!="Yes",_xll.BQL.Query(#REF!&amp;"get(dropna(matches(groupcut(#E,by=#peer,n=10),long_comp_name().value == value(long_comp_name().value,['"&amp;D2144&amp;"']).value),true)) for(members('besgcov index'))","#asof",_xll.BQL.Date(#REF!),"#4 = classification_name(bics,4)","#3 = classification_name(bics,3)","#2 = classification_name(bics,2)","#if= "&amp;'[11]Peer Sheet'!$AE$2&amp;"","#Peer = "&amp;'[11]Peer Sheet'!$AE$3&amp;""),G2144)*1,"-")))</f>
        <v>#REF!</v>
      </c>
      <c r="L2144" s="28" t="e">
        <f>IF(#REF!="","",IF(D2144="","",IF(#REF!="Yes",_xll.BQL.Query(#REF!&amp;"get(dropna(matches(groupcut(#S,by=#peer,n=10),long_comp_name().value == value(long_comp_name().value,['"&amp;D2144&amp;"']).value),true)) for(members('besgcov index'))","#asof",_xll.BQL.Date(#REF!),"#4 = classification_name(bics,4)","#3 = classification_name(bics,3)","#2 = classification_name(bics,2)","#if= "&amp;'[11]Peer Sheet'!$AE$2&amp;"","#Peer = "&amp;'[11]Peer Sheet'!$AE$3&amp;""),H2144)))</f>
        <v>#REF!</v>
      </c>
      <c r="M2144" s="28" t="e">
        <f>IF(#REF!="","",IF(D2144="","",IF(#REF!="Yes",_xll.BQL.Query(#REF!&amp;"get(dropna(matches(groupcut(#G,by=#peer,n=10),long_comp_name().value == value(long_comp_name().value,['"&amp;D2144&amp;"']).value),true)) for(members('besgcov index'))","#asof",_xll.BQL.Date(#REF!),"#4 = classification_name(bics,4)","#3 = classification_name(bics,3)","#2 = classification_name(bics,2)","#if= "&amp;'[11]Peer Sheet'!$AE$2&amp;"","#Peer = "&amp;'[11]Peer Sheet'!$AE$3&amp;""),I2144)))</f>
        <v>#REF!</v>
      </c>
    </row>
    <row r="2145" spans="11:13">
      <c r="K2145" s="28" t="e">
        <f>IF(#REF!="","",IF(D2145="","",IFERROR(IF(#REF!="Yes",_xll.BQL.Query(#REF!&amp;"get(dropna(matches(groupcut(#E,by=#peer,n=10),long_comp_name().value == value(long_comp_name().value,['"&amp;D2145&amp;"']).value),true)) for(members('besgcov index'))","#asof",_xll.BQL.Date(#REF!),"#4 = classification_name(bics,4)","#3 = classification_name(bics,3)","#2 = classification_name(bics,2)","#if= "&amp;'[11]Peer Sheet'!$AE$2&amp;"","#Peer = "&amp;'[11]Peer Sheet'!$AE$3&amp;""),G2145)*1,"-")))</f>
        <v>#REF!</v>
      </c>
      <c r="L2145" s="28" t="e">
        <f>IF(#REF!="","",IF(D2145="","",IF(#REF!="Yes",_xll.BQL.Query(#REF!&amp;"get(dropna(matches(groupcut(#S,by=#peer,n=10),long_comp_name().value == value(long_comp_name().value,['"&amp;D2145&amp;"']).value),true)) for(members('besgcov index'))","#asof",_xll.BQL.Date(#REF!),"#4 = classification_name(bics,4)","#3 = classification_name(bics,3)","#2 = classification_name(bics,2)","#if= "&amp;'[11]Peer Sheet'!$AE$2&amp;"","#Peer = "&amp;'[11]Peer Sheet'!$AE$3&amp;""),H2145)))</f>
        <v>#REF!</v>
      </c>
      <c r="M2145" s="28" t="e">
        <f>IF(#REF!="","",IF(D2145="","",IF(#REF!="Yes",_xll.BQL.Query(#REF!&amp;"get(dropna(matches(groupcut(#G,by=#peer,n=10),long_comp_name().value == value(long_comp_name().value,['"&amp;D2145&amp;"']).value),true)) for(members('besgcov index'))","#asof",_xll.BQL.Date(#REF!),"#4 = classification_name(bics,4)","#3 = classification_name(bics,3)","#2 = classification_name(bics,2)","#if= "&amp;'[11]Peer Sheet'!$AE$2&amp;"","#Peer = "&amp;'[11]Peer Sheet'!$AE$3&amp;""),I2145)))</f>
        <v>#REF!</v>
      </c>
    </row>
    <row r="2146" spans="11:13">
      <c r="K2146" s="28" t="e">
        <f>IF(#REF!="","",IF(D2146="","",IFERROR(IF(#REF!="Yes",_xll.BQL.Query(#REF!&amp;"get(dropna(matches(groupcut(#E,by=#peer,n=10),long_comp_name().value == value(long_comp_name().value,['"&amp;D2146&amp;"']).value),true)) for(members('besgcov index'))","#asof",_xll.BQL.Date(#REF!),"#4 = classification_name(bics,4)","#3 = classification_name(bics,3)","#2 = classification_name(bics,2)","#if= "&amp;'[11]Peer Sheet'!$AE$2&amp;"","#Peer = "&amp;'[11]Peer Sheet'!$AE$3&amp;""),G2146)*1,"-")))</f>
        <v>#REF!</v>
      </c>
      <c r="L2146" s="28" t="e">
        <f>IF(#REF!="","",IF(D2146="","",IF(#REF!="Yes",_xll.BQL.Query(#REF!&amp;"get(dropna(matches(groupcut(#S,by=#peer,n=10),long_comp_name().value == value(long_comp_name().value,['"&amp;D2146&amp;"']).value),true)) for(members('besgcov index'))","#asof",_xll.BQL.Date(#REF!),"#4 = classification_name(bics,4)","#3 = classification_name(bics,3)","#2 = classification_name(bics,2)","#if= "&amp;'[11]Peer Sheet'!$AE$2&amp;"","#Peer = "&amp;'[11]Peer Sheet'!$AE$3&amp;""),H2146)))</f>
        <v>#REF!</v>
      </c>
      <c r="M2146" s="28" t="e">
        <f>IF(#REF!="","",IF(D2146="","",IF(#REF!="Yes",_xll.BQL.Query(#REF!&amp;"get(dropna(matches(groupcut(#G,by=#peer,n=10),long_comp_name().value == value(long_comp_name().value,['"&amp;D2146&amp;"']).value),true)) for(members('besgcov index'))","#asof",_xll.BQL.Date(#REF!),"#4 = classification_name(bics,4)","#3 = classification_name(bics,3)","#2 = classification_name(bics,2)","#if= "&amp;'[11]Peer Sheet'!$AE$2&amp;"","#Peer = "&amp;'[11]Peer Sheet'!$AE$3&amp;""),I2146)))</f>
        <v>#REF!</v>
      </c>
    </row>
    <row r="2147" spans="11:13">
      <c r="K2147" s="28" t="e">
        <f>IF(#REF!="","",IF(D2147="","",IFERROR(IF(#REF!="Yes",_xll.BQL.Query(#REF!&amp;"get(dropna(matches(groupcut(#E,by=#peer,n=10),long_comp_name().value == value(long_comp_name().value,['"&amp;D2147&amp;"']).value),true)) for(members('besgcov index'))","#asof",_xll.BQL.Date(#REF!),"#4 = classification_name(bics,4)","#3 = classification_name(bics,3)","#2 = classification_name(bics,2)","#if= "&amp;'[11]Peer Sheet'!$AE$2&amp;"","#Peer = "&amp;'[11]Peer Sheet'!$AE$3&amp;""),G2147)*1,"-")))</f>
        <v>#REF!</v>
      </c>
      <c r="L2147" s="28" t="e">
        <f>IF(#REF!="","",IF(D2147="","",IF(#REF!="Yes",_xll.BQL.Query(#REF!&amp;"get(dropna(matches(groupcut(#S,by=#peer,n=10),long_comp_name().value == value(long_comp_name().value,['"&amp;D2147&amp;"']).value),true)) for(members('besgcov index'))","#asof",_xll.BQL.Date(#REF!),"#4 = classification_name(bics,4)","#3 = classification_name(bics,3)","#2 = classification_name(bics,2)","#if= "&amp;'[11]Peer Sheet'!$AE$2&amp;"","#Peer = "&amp;'[11]Peer Sheet'!$AE$3&amp;""),H2147)))</f>
        <v>#REF!</v>
      </c>
      <c r="M2147" s="28" t="e">
        <f>IF(#REF!="","",IF(D2147="","",IF(#REF!="Yes",_xll.BQL.Query(#REF!&amp;"get(dropna(matches(groupcut(#G,by=#peer,n=10),long_comp_name().value == value(long_comp_name().value,['"&amp;D2147&amp;"']).value),true)) for(members('besgcov index'))","#asof",_xll.BQL.Date(#REF!),"#4 = classification_name(bics,4)","#3 = classification_name(bics,3)","#2 = classification_name(bics,2)","#if= "&amp;'[11]Peer Sheet'!$AE$2&amp;"","#Peer = "&amp;'[11]Peer Sheet'!$AE$3&amp;""),I2147)))</f>
        <v>#REF!</v>
      </c>
    </row>
    <row r="2148" spans="11:13">
      <c r="K2148" s="28" t="e">
        <f>IF(#REF!="","",IF(D2148="","",IFERROR(IF(#REF!="Yes",_xll.BQL.Query(#REF!&amp;"get(dropna(matches(groupcut(#E,by=#peer,n=10),long_comp_name().value == value(long_comp_name().value,['"&amp;D2148&amp;"']).value),true)) for(members('besgcov index'))","#asof",_xll.BQL.Date(#REF!),"#4 = classification_name(bics,4)","#3 = classification_name(bics,3)","#2 = classification_name(bics,2)","#if= "&amp;'[11]Peer Sheet'!$AE$2&amp;"","#Peer = "&amp;'[11]Peer Sheet'!$AE$3&amp;""),G2148)*1,"-")))</f>
        <v>#REF!</v>
      </c>
      <c r="L2148" s="28" t="e">
        <f>IF(#REF!="","",IF(D2148="","",IF(#REF!="Yes",_xll.BQL.Query(#REF!&amp;"get(dropna(matches(groupcut(#S,by=#peer,n=10),long_comp_name().value == value(long_comp_name().value,['"&amp;D2148&amp;"']).value),true)) for(members('besgcov index'))","#asof",_xll.BQL.Date(#REF!),"#4 = classification_name(bics,4)","#3 = classification_name(bics,3)","#2 = classification_name(bics,2)","#if= "&amp;'[11]Peer Sheet'!$AE$2&amp;"","#Peer = "&amp;'[11]Peer Sheet'!$AE$3&amp;""),H2148)))</f>
        <v>#REF!</v>
      </c>
      <c r="M2148" s="28" t="e">
        <f>IF(#REF!="","",IF(D2148="","",IF(#REF!="Yes",_xll.BQL.Query(#REF!&amp;"get(dropna(matches(groupcut(#G,by=#peer,n=10),long_comp_name().value == value(long_comp_name().value,['"&amp;D2148&amp;"']).value),true)) for(members('besgcov index'))","#asof",_xll.BQL.Date(#REF!),"#4 = classification_name(bics,4)","#3 = classification_name(bics,3)","#2 = classification_name(bics,2)","#if= "&amp;'[11]Peer Sheet'!$AE$2&amp;"","#Peer = "&amp;'[11]Peer Sheet'!$AE$3&amp;""),I2148)))</f>
        <v>#REF!</v>
      </c>
    </row>
    <row r="2149" spans="11:13">
      <c r="K2149" s="28" t="e">
        <f>IF(#REF!="","",IF(D2149="","",IFERROR(IF(#REF!="Yes",_xll.BQL.Query(#REF!&amp;"get(dropna(matches(groupcut(#E,by=#peer,n=10),long_comp_name().value == value(long_comp_name().value,['"&amp;D2149&amp;"']).value),true)) for(members('besgcov index'))","#asof",_xll.BQL.Date(#REF!),"#4 = classification_name(bics,4)","#3 = classification_name(bics,3)","#2 = classification_name(bics,2)","#if= "&amp;'[11]Peer Sheet'!$AE$2&amp;"","#Peer = "&amp;'[11]Peer Sheet'!$AE$3&amp;""),G2149)*1,"-")))</f>
        <v>#REF!</v>
      </c>
      <c r="L2149" s="28" t="e">
        <f>IF(#REF!="","",IF(D2149="","",IF(#REF!="Yes",_xll.BQL.Query(#REF!&amp;"get(dropna(matches(groupcut(#S,by=#peer,n=10),long_comp_name().value == value(long_comp_name().value,['"&amp;D2149&amp;"']).value),true)) for(members('besgcov index'))","#asof",_xll.BQL.Date(#REF!),"#4 = classification_name(bics,4)","#3 = classification_name(bics,3)","#2 = classification_name(bics,2)","#if= "&amp;'[11]Peer Sheet'!$AE$2&amp;"","#Peer = "&amp;'[11]Peer Sheet'!$AE$3&amp;""),H2149)))</f>
        <v>#REF!</v>
      </c>
      <c r="M2149" s="28" t="e">
        <f>IF(#REF!="","",IF(D2149="","",IF(#REF!="Yes",_xll.BQL.Query(#REF!&amp;"get(dropna(matches(groupcut(#G,by=#peer,n=10),long_comp_name().value == value(long_comp_name().value,['"&amp;D2149&amp;"']).value),true)) for(members('besgcov index'))","#asof",_xll.BQL.Date(#REF!),"#4 = classification_name(bics,4)","#3 = classification_name(bics,3)","#2 = classification_name(bics,2)","#if= "&amp;'[11]Peer Sheet'!$AE$2&amp;"","#Peer = "&amp;'[11]Peer Sheet'!$AE$3&amp;""),I2149)))</f>
        <v>#REF!</v>
      </c>
    </row>
    <row r="2150" spans="11:13">
      <c r="K2150" s="28" t="e">
        <f>IF(#REF!="","",IF(D2150="","",IFERROR(IF(#REF!="Yes",_xll.BQL.Query(#REF!&amp;"get(dropna(matches(groupcut(#E,by=#peer,n=10),long_comp_name().value == value(long_comp_name().value,['"&amp;D2150&amp;"']).value),true)) for(members('besgcov index'))","#asof",_xll.BQL.Date(#REF!),"#4 = classification_name(bics,4)","#3 = classification_name(bics,3)","#2 = classification_name(bics,2)","#if= "&amp;'[11]Peer Sheet'!$AE$2&amp;"","#Peer = "&amp;'[11]Peer Sheet'!$AE$3&amp;""),G2150)*1,"-")))</f>
        <v>#REF!</v>
      </c>
      <c r="L2150" s="28" t="e">
        <f>IF(#REF!="","",IF(D2150="","",IF(#REF!="Yes",_xll.BQL.Query(#REF!&amp;"get(dropna(matches(groupcut(#S,by=#peer,n=10),long_comp_name().value == value(long_comp_name().value,['"&amp;D2150&amp;"']).value),true)) for(members('besgcov index'))","#asof",_xll.BQL.Date(#REF!),"#4 = classification_name(bics,4)","#3 = classification_name(bics,3)","#2 = classification_name(bics,2)","#if= "&amp;'[11]Peer Sheet'!$AE$2&amp;"","#Peer = "&amp;'[11]Peer Sheet'!$AE$3&amp;""),H2150)))</f>
        <v>#REF!</v>
      </c>
      <c r="M2150" s="28" t="e">
        <f>IF(#REF!="","",IF(D2150="","",IF(#REF!="Yes",_xll.BQL.Query(#REF!&amp;"get(dropna(matches(groupcut(#G,by=#peer,n=10),long_comp_name().value == value(long_comp_name().value,['"&amp;D2150&amp;"']).value),true)) for(members('besgcov index'))","#asof",_xll.BQL.Date(#REF!),"#4 = classification_name(bics,4)","#3 = classification_name(bics,3)","#2 = classification_name(bics,2)","#if= "&amp;'[11]Peer Sheet'!$AE$2&amp;"","#Peer = "&amp;'[11]Peer Sheet'!$AE$3&amp;""),I2150)))</f>
        <v>#REF!</v>
      </c>
    </row>
    <row r="2151" spans="11:13">
      <c r="K2151" s="28" t="e">
        <f>IF(#REF!="","",IF(D2151="","",IFERROR(IF(#REF!="Yes",_xll.BQL.Query(#REF!&amp;"get(dropna(matches(groupcut(#E,by=#peer,n=10),long_comp_name().value == value(long_comp_name().value,['"&amp;D2151&amp;"']).value),true)) for(members('besgcov index'))","#asof",_xll.BQL.Date(#REF!),"#4 = classification_name(bics,4)","#3 = classification_name(bics,3)","#2 = classification_name(bics,2)","#if= "&amp;'[11]Peer Sheet'!$AE$2&amp;"","#Peer = "&amp;'[11]Peer Sheet'!$AE$3&amp;""),G2151)*1,"-")))</f>
        <v>#REF!</v>
      </c>
      <c r="L2151" s="28" t="e">
        <f>IF(#REF!="","",IF(D2151="","",IF(#REF!="Yes",_xll.BQL.Query(#REF!&amp;"get(dropna(matches(groupcut(#S,by=#peer,n=10),long_comp_name().value == value(long_comp_name().value,['"&amp;D2151&amp;"']).value),true)) for(members('besgcov index'))","#asof",_xll.BQL.Date(#REF!),"#4 = classification_name(bics,4)","#3 = classification_name(bics,3)","#2 = classification_name(bics,2)","#if= "&amp;'[11]Peer Sheet'!$AE$2&amp;"","#Peer = "&amp;'[11]Peer Sheet'!$AE$3&amp;""),H2151)))</f>
        <v>#REF!</v>
      </c>
      <c r="M2151" s="28" t="e">
        <f>IF(#REF!="","",IF(D2151="","",IF(#REF!="Yes",_xll.BQL.Query(#REF!&amp;"get(dropna(matches(groupcut(#G,by=#peer,n=10),long_comp_name().value == value(long_comp_name().value,['"&amp;D2151&amp;"']).value),true)) for(members('besgcov index'))","#asof",_xll.BQL.Date(#REF!),"#4 = classification_name(bics,4)","#3 = classification_name(bics,3)","#2 = classification_name(bics,2)","#if= "&amp;'[11]Peer Sheet'!$AE$2&amp;"","#Peer = "&amp;'[11]Peer Sheet'!$AE$3&amp;""),I2151)))</f>
        <v>#REF!</v>
      </c>
    </row>
    <row r="2152" spans="11:13">
      <c r="K2152" s="28" t="e">
        <f>IF(#REF!="","",IF(D2152="","",IFERROR(IF(#REF!="Yes",_xll.BQL.Query(#REF!&amp;"get(dropna(matches(groupcut(#E,by=#peer,n=10),long_comp_name().value == value(long_comp_name().value,['"&amp;D2152&amp;"']).value),true)) for(members('besgcov index'))","#asof",_xll.BQL.Date(#REF!),"#4 = classification_name(bics,4)","#3 = classification_name(bics,3)","#2 = classification_name(bics,2)","#if= "&amp;'[11]Peer Sheet'!$AE$2&amp;"","#Peer = "&amp;'[11]Peer Sheet'!$AE$3&amp;""),G2152)*1,"-")))</f>
        <v>#REF!</v>
      </c>
      <c r="L2152" s="28" t="e">
        <f>IF(#REF!="","",IF(D2152="","",IF(#REF!="Yes",_xll.BQL.Query(#REF!&amp;"get(dropna(matches(groupcut(#S,by=#peer,n=10),long_comp_name().value == value(long_comp_name().value,['"&amp;D2152&amp;"']).value),true)) for(members('besgcov index'))","#asof",_xll.BQL.Date(#REF!),"#4 = classification_name(bics,4)","#3 = classification_name(bics,3)","#2 = classification_name(bics,2)","#if= "&amp;'[11]Peer Sheet'!$AE$2&amp;"","#Peer = "&amp;'[11]Peer Sheet'!$AE$3&amp;""),H2152)))</f>
        <v>#REF!</v>
      </c>
      <c r="M2152" s="28" t="e">
        <f>IF(#REF!="","",IF(D2152="","",IF(#REF!="Yes",_xll.BQL.Query(#REF!&amp;"get(dropna(matches(groupcut(#G,by=#peer,n=10),long_comp_name().value == value(long_comp_name().value,['"&amp;D2152&amp;"']).value),true)) for(members('besgcov index'))","#asof",_xll.BQL.Date(#REF!),"#4 = classification_name(bics,4)","#3 = classification_name(bics,3)","#2 = classification_name(bics,2)","#if= "&amp;'[11]Peer Sheet'!$AE$2&amp;"","#Peer = "&amp;'[11]Peer Sheet'!$AE$3&amp;""),I2152)))</f>
        <v>#REF!</v>
      </c>
    </row>
    <row r="2153" spans="11:13">
      <c r="K2153" s="28" t="e">
        <f>IF(#REF!="","",IF(D2153="","",IFERROR(IF(#REF!="Yes",_xll.BQL.Query(#REF!&amp;"get(dropna(matches(groupcut(#E,by=#peer,n=10),long_comp_name().value == value(long_comp_name().value,['"&amp;D2153&amp;"']).value),true)) for(members('besgcov index'))","#asof",_xll.BQL.Date(#REF!),"#4 = classification_name(bics,4)","#3 = classification_name(bics,3)","#2 = classification_name(bics,2)","#if= "&amp;'[11]Peer Sheet'!$AE$2&amp;"","#Peer = "&amp;'[11]Peer Sheet'!$AE$3&amp;""),G2153)*1,"-")))</f>
        <v>#REF!</v>
      </c>
      <c r="L2153" s="28" t="e">
        <f>IF(#REF!="","",IF(D2153="","",IF(#REF!="Yes",_xll.BQL.Query(#REF!&amp;"get(dropna(matches(groupcut(#S,by=#peer,n=10),long_comp_name().value == value(long_comp_name().value,['"&amp;D2153&amp;"']).value),true)) for(members('besgcov index'))","#asof",_xll.BQL.Date(#REF!),"#4 = classification_name(bics,4)","#3 = classification_name(bics,3)","#2 = classification_name(bics,2)","#if= "&amp;'[11]Peer Sheet'!$AE$2&amp;"","#Peer = "&amp;'[11]Peer Sheet'!$AE$3&amp;""),H2153)))</f>
        <v>#REF!</v>
      </c>
      <c r="M2153" s="28" t="e">
        <f>IF(#REF!="","",IF(D2153="","",IF(#REF!="Yes",_xll.BQL.Query(#REF!&amp;"get(dropna(matches(groupcut(#G,by=#peer,n=10),long_comp_name().value == value(long_comp_name().value,['"&amp;D2153&amp;"']).value),true)) for(members('besgcov index'))","#asof",_xll.BQL.Date(#REF!),"#4 = classification_name(bics,4)","#3 = classification_name(bics,3)","#2 = classification_name(bics,2)","#if= "&amp;'[11]Peer Sheet'!$AE$2&amp;"","#Peer = "&amp;'[11]Peer Sheet'!$AE$3&amp;""),I2153)))</f>
        <v>#REF!</v>
      </c>
    </row>
    <row r="2154" spans="11:13">
      <c r="K2154" s="28" t="e">
        <f>IF(#REF!="","",IF(D2154="","",IFERROR(IF(#REF!="Yes",_xll.BQL.Query(#REF!&amp;"get(dropna(matches(groupcut(#E,by=#peer,n=10),long_comp_name().value == value(long_comp_name().value,['"&amp;D2154&amp;"']).value),true)) for(members('besgcov index'))","#asof",_xll.BQL.Date(#REF!),"#4 = classification_name(bics,4)","#3 = classification_name(bics,3)","#2 = classification_name(bics,2)","#if= "&amp;'[11]Peer Sheet'!$AE$2&amp;"","#Peer = "&amp;'[11]Peer Sheet'!$AE$3&amp;""),G2154)*1,"-")))</f>
        <v>#REF!</v>
      </c>
      <c r="L2154" s="28" t="e">
        <f>IF(#REF!="","",IF(D2154="","",IF(#REF!="Yes",_xll.BQL.Query(#REF!&amp;"get(dropna(matches(groupcut(#S,by=#peer,n=10),long_comp_name().value == value(long_comp_name().value,['"&amp;D2154&amp;"']).value),true)) for(members('besgcov index'))","#asof",_xll.BQL.Date(#REF!),"#4 = classification_name(bics,4)","#3 = classification_name(bics,3)","#2 = classification_name(bics,2)","#if= "&amp;'[11]Peer Sheet'!$AE$2&amp;"","#Peer = "&amp;'[11]Peer Sheet'!$AE$3&amp;""),H2154)))</f>
        <v>#REF!</v>
      </c>
      <c r="M2154" s="28" t="e">
        <f>IF(#REF!="","",IF(D2154="","",IF(#REF!="Yes",_xll.BQL.Query(#REF!&amp;"get(dropna(matches(groupcut(#G,by=#peer,n=10),long_comp_name().value == value(long_comp_name().value,['"&amp;D2154&amp;"']).value),true)) for(members('besgcov index'))","#asof",_xll.BQL.Date(#REF!),"#4 = classification_name(bics,4)","#3 = classification_name(bics,3)","#2 = classification_name(bics,2)","#if= "&amp;'[11]Peer Sheet'!$AE$2&amp;"","#Peer = "&amp;'[11]Peer Sheet'!$AE$3&amp;""),I2154)))</f>
        <v>#REF!</v>
      </c>
    </row>
    <row r="2155" spans="11:13">
      <c r="K2155" s="28" t="e">
        <f>IF(#REF!="","",IF(D2155="","",IFERROR(IF(#REF!="Yes",_xll.BQL.Query(#REF!&amp;"get(dropna(matches(groupcut(#E,by=#peer,n=10),long_comp_name().value == value(long_comp_name().value,['"&amp;D2155&amp;"']).value),true)) for(members('besgcov index'))","#asof",_xll.BQL.Date(#REF!),"#4 = classification_name(bics,4)","#3 = classification_name(bics,3)","#2 = classification_name(bics,2)","#if= "&amp;'[11]Peer Sheet'!$AE$2&amp;"","#Peer = "&amp;'[11]Peer Sheet'!$AE$3&amp;""),G2155)*1,"-")))</f>
        <v>#REF!</v>
      </c>
      <c r="L2155" s="28" t="e">
        <f>IF(#REF!="","",IF(D2155="","",IF(#REF!="Yes",_xll.BQL.Query(#REF!&amp;"get(dropna(matches(groupcut(#S,by=#peer,n=10),long_comp_name().value == value(long_comp_name().value,['"&amp;D2155&amp;"']).value),true)) for(members('besgcov index'))","#asof",_xll.BQL.Date(#REF!),"#4 = classification_name(bics,4)","#3 = classification_name(bics,3)","#2 = classification_name(bics,2)","#if= "&amp;'[11]Peer Sheet'!$AE$2&amp;"","#Peer = "&amp;'[11]Peer Sheet'!$AE$3&amp;""),H2155)))</f>
        <v>#REF!</v>
      </c>
      <c r="M2155" s="28" t="e">
        <f>IF(#REF!="","",IF(D2155="","",IF(#REF!="Yes",_xll.BQL.Query(#REF!&amp;"get(dropna(matches(groupcut(#G,by=#peer,n=10),long_comp_name().value == value(long_comp_name().value,['"&amp;D2155&amp;"']).value),true)) for(members('besgcov index'))","#asof",_xll.BQL.Date(#REF!),"#4 = classification_name(bics,4)","#3 = classification_name(bics,3)","#2 = classification_name(bics,2)","#if= "&amp;'[11]Peer Sheet'!$AE$2&amp;"","#Peer = "&amp;'[11]Peer Sheet'!$AE$3&amp;""),I2155)))</f>
        <v>#REF!</v>
      </c>
    </row>
    <row r="2156" spans="11:13">
      <c r="K2156" s="28" t="e">
        <f>IF(#REF!="","",IF(D2156="","",IFERROR(IF(#REF!="Yes",_xll.BQL.Query(#REF!&amp;"get(dropna(matches(groupcut(#E,by=#peer,n=10),long_comp_name().value == value(long_comp_name().value,['"&amp;D2156&amp;"']).value),true)) for(members('besgcov index'))","#asof",_xll.BQL.Date(#REF!),"#4 = classification_name(bics,4)","#3 = classification_name(bics,3)","#2 = classification_name(bics,2)","#if= "&amp;'[11]Peer Sheet'!$AE$2&amp;"","#Peer = "&amp;'[11]Peer Sheet'!$AE$3&amp;""),G2156)*1,"-")))</f>
        <v>#REF!</v>
      </c>
      <c r="L2156" s="28" t="e">
        <f>IF(#REF!="","",IF(D2156="","",IF(#REF!="Yes",_xll.BQL.Query(#REF!&amp;"get(dropna(matches(groupcut(#S,by=#peer,n=10),long_comp_name().value == value(long_comp_name().value,['"&amp;D2156&amp;"']).value),true)) for(members('besgcov index'))","#asof",_xll.BQL.Date(#REF!),"#4 = classification_name(bics,4)","#3 = classification_name(bics,3)","#2 = classification_name(bics,2)","#if= "&amp;'[11]Peer Sheet'!$AE$2&amp;"","#Peer = "&amp;'[11]Peer Sheet'!$AE$3&amp;""),H2156)))</f>
        <v>#REF!</v>
      </c>
      <c r="M2156" s="28" t="e">
        <f>IF(#REF!="","",IF(D2156="","",IF(#REF!="Yes",_xll.BQL.Query(#REF!&amp;"get(dropna(matches(groupcut(#G,by=#peer,n=10),long_comp_name().value == value(long_comp_name().value,['"&amp;D2156&amp;"']).value),true)) for(members('besgcov index'))","#asof",_xll.BQL.Date(#REF!),"#4 = classification_name(bics,4)","#3 = classification_name(bics,3)","#2 = classification_name(bics,2)","#if= "&amp;'[11]Peer Sheet'!$AE$2&amp;"","#Peer = "&amp;'[11]Peer Sheet'!$AE$3&amp;""),I2156)))</f>
        <v>#REF!</v>
      </c>
    </row>
    <row r="2157" spans="11:13">
      <c r="K2157" s="28" t="e">
        <f>IF(#REF!="","",IF(D2157="","",IFERROR(IF(#REF!="Yes",_xll.BQL.Query(#REF!&amp;"get(dropna(matches(groupcut(#E,by=#peer,n=10),long_comp_name().value == value(long_comp_name().value,['"&amp;D2157&amp;"']).value),true)) for(members('besgcov index'))","#asof",_xll.BQL.Date(#REF!),"#4 = classification_name(bics,4)","#3 = classification_name(bics,3)","#2 = classification_name(bics,2)","#if= "&amp;'[11]Peer Sheet'!$AE$2&amp;"","#Peer = "&amp;'[11]Peer Sheet'!$AE$3&amp;""),G2157)*1,"-")))</f>
        <v>#REF!</v>
      </c>
      <c r="L2157" s="28" t="e">
        <f>IF(#REF!="","",IF(D2157="","",IF(#REF!="Yes",_xll.BQL.Query(#REF!&amp;"get(dropna(matches(groupcut(#S,by=#peer,n=10),long_comp_name().value == value(long_comp_name().value,['"&amp;D2157&amp;"']).value),true)) for(members('besgcov index'))","#asof",_xll.BQL.Date(#REF!),"#4 = classification_name(bics,4)","#3 = classification_name(bics,3)","#2 = classification_name(bics,2)","#if= "&amp;'[11]Peer Sheet'!$AE$2&amp;"","#Peer = "&amp;'[11]Peer Sheet'!$AE$3&amp;""),H2157)))</f>
        <v>#REF!</v>
      </c>
      <c r="M2157" s="28" t="e">
        <f>IF(#REF!="","",IF(D2157="","",IF(#REF!="Yes",_xll.BQL.Query(#REF!&amp;"get(dropna(matches(groupcut(#G,by=#peer,n=10),long_comp_name().value == value(long_comp_name().value,['"&amp;D2157&amp;"']).value),true)) for(members('besgcov index'))","#asof",_xll.BQL.Date(#REF!),"#4 = classification_name(bics,4)","#3 = classification_name(bics,3)","#2 = classification_name(bics,2)","#if= "&amp;'[11]Peer Sheet'!$AE$2&amp;"","#Peer = "&amp;'[11]Peer Sheet'!$AE$3&amp;""),I2157)))</f>
        <v>#REF!</v>
      </c>
    </row>
    <row r="2158" spans="11:13">
      <c r="K2158" s="28" t="e">
        <f>IF(#REF!="","",IF(D2158="","",IFERROR(IF(#REF!="Yes",_xll.BQL.Query(#REF!&amp;"get(dropna(matches(groupcut(#E,by=#peer,n=10),long_comp_name().value == value(long_comp_name().value,['"&amp;D2158&amp;"']).value),true)) for(members('besgcov index'))","#asof",_xll.BQL.Date(#REF!),"#4 = classification_name(bics,4)","#3 = classification_name(bics,3)","#2 = classification_name(bics,2)","#if= "&amp;'[11]Peer Sheet'!$AE$2&amp;"","#Peer = "&amp;'[11]Peer Sheet'!$AE$3&amp;""),G2158)*1,"-")))</f>
        <v>#REF!</v>
      </c>
      <c r="L2158" s="28" t="e">
        <f>IF(#REF!="","",IF(D2158="","",IF(#REF!="Yes",_xll.BQL.Query(#REF!&amp;"get(dropna(matches(groupcut(#S,by=#peer,n=10),long_comp_name().value == value(long_comp_name().value,['"&amp;D2158&amp;"']).value),true)) for(members('besgcov index'))","#asof",_xll.BQL.Date(#REF!),"#4 = classification_name(bics,4)","#3 = classification_name(bics,3)","#2 = classification_name(bics,2)","#if= "&amp;'[11]Peer Sheet'!$AE$2&amp;"","#Peer = "&amp;'[11]Peer Sheet'!$AE$3&amp;""),H2158)))</f>
        <v>#REF!</v>
      </c>
      <c r="M2158" s="28" t="e">
        <f>IF(#REF!="","",IF(D2158="","",IF(#REF!="Yes",_xll.BQL.Query(#REF!&amp;"get(dropna(matches(groupcut(#G,by=#peer,n=10),long_comp_name().value == value(long_comp_name().value,['"&amp;D2158&amp;"']).value),true)) for(members('besgcov index'))","#asof",_xll.BQL.Date(#REF!),"#4 = classification_name(bics,4)","#3 = classification_name(bics,3)","#2 = classification_name(bics,2)","#if= "&amp;'[11]Peer Sheet'!$AE$2&amp;"","#Peer = "&amp;'[11]Peer Sheet'!$AE$3&amp;""),I2158)))</f>
        <v>#REF!</v>
      </c>
    </row>
    <row r="2159" spans="11:13">
      <c r="K2159" s="28" t="e">
        <f>IF(#REF!="","",IF(D2159="","",IFERROR(IF(#REF!="Yes",_xll.BQL.Query(#REF!&amp;"get(dropna(matches(groupcut(#E,by=#peer,n=10),long_comp_name().value == value(long_comp_name().value,['"&amp;D2159&amp;"']).value),true)) for(members('besgcov index'))","#asof",_xll.BQL.Date(#REF!),"#4 = classification_name(bics,4)","#3 = classification_name(bics,3)","#2 = classification_name(bics,2)","#if= "&amp;'[11]Peer Sheet'!$AE$2&amp;"","#Peer = "&amp;'[11]Peer Sheet'!$AE$3&amp;""),G2159)*1,"-")))</f>
        <v>#REF!</v>
      </c>
      <c r="L2159" s="28" t="e">
        <f>IF(#REF!="","",IF(D2159="","",IF(#REF!="Yes",_xll.BQL.Query(#REF!&amp;"get(dropna(matches(groupcut(#S,by=#peer,n=10),long_comp_name().value == value(long_comp_name().value,['"&amp;D2159&amp;"']).value),true)) for(members('besgcov index'))","#asof",_xll.BQL.Date(#REF!),"#4 = classification_name(bics,4)","#3 = classification_name(bics,3)","#2 = classification_name(bics,2)","#if= "&amp;'[11]Peer Sheet'!$AE$2&amp;"","#Peer = "&amp;'[11]Peer Sheet'!$AE$3&amp;""),H2159)))</f>
        <v>#REF!</v>
      </c>
      <c r="M2159" s="28" t="e">
        <f>IF(#REF!="","",IF(D2159="","",IF(#REF!="Yes",_xll.BQL.Query(#REF!&amp;"get(dropna(matches(groupcut(#G,by=#peer,n=10),long_comp_name().value == value(long_comp_name().value,['"&amp;D2159&amp;"']).value),true)) for(members('besgcov index'))","#asof",_xll.BQL.Date(#REF!),"#4 = classification_name(bics,4)","#3 = classification_name(bics,3)","#2 = classification_name(bics,2)","#if= "&amp;'[11]Peer Sheet'!$AE$2&amp;"","#Peer = "&amp;'[11]Peer Sheet'!$AE$3&amp;""),I2159)))</f>
        <v>#REF!</v>
      </c>
    </row>
    <row r="2160" spans="11:13">
      <c r="K2160" s="28" t="e">
        <f>IF(#REF!="","",IF(D2160="","",IFERROR(IF(#REF!="Yes",_xll.BQL.Query(#REF!&amp;"get(dropna(matches(groupcut(#E,by=#peer,n=10),long_comp_name().value == value(long_comp_name().value,['"&amp;D2160&amp;"']).value),true)) for(members('besgcov index'))","#asof",_xll.BQL.Date(#REF!),"#4 = classification_name(bics,4)","#3 = classification_name(bics,3)","#2 = classification_name(bics,2)","#if= "&amp;'[11]Peer Sheet'!$AE$2&amp;"","#Peer = "&amp;'[11]Peer Sheet'!$AE$3&amp;""),G2160)*1,"-")))</f>
        <v>#REF!</v>
      </c>
      <c r="L2160" s="28" t="e">
        <f>IF(#REF!="","",IF(D2160="","",IF(#REF!="Yes",_xll.BQL.Query(#REF!&amp;"get(dropna(matches(groupcut(#S,by=#peer,n=10),long_comp_name().value == value(long_comp_name().value,['"&amp;D2160&amp;"']).value),true)) for(members('besgcov index'))","#asof",_xll.BQL.Date(#REF!),"#4 = classification_name(bics,4)","#3 = classification_name(bics,3)","#2 = classification_name(bics,2)","#if= "&amp;'[11]Peer Sheet'!$AE$2&amp;"","#Peer = "&amp;'[11]Peer Sheet'!$AE$3&amp;""),H2160)))</f>
        <v>#REF!</v>
      </c>
      <c r="M2160" s="28" t="e">
        <f>IF(#REF!="","",IF(D2160="","",IF(#REF!="Yes",_xll.BQL.Query(#REF!&amp;"get(dropna(matches(groupcut(#G,by=#peer,n=10),long_comp_name().value == value(long_comp_name().value,['"&amp;D2160&amp;"']).value),true)) for(members('besgcov index'))","#asof",_xll.BQL.Date(#REF!),"#4 = classification_name(bics,4)","#3 = classification_name(bics,3)","#2 = classification_name(bics,2)","#if= "&amp;'[11]Peer Sheet'!$AE$2&amp;"","#Peer = "&amp;'[11]Peer Sheet'!$AE$3&amp;""),I2160)))</f>
        <v>#REF!</v>
      </c>
    </row>
    <row r="2161" spans="11:13">
      <c r="K2161" s="28" t="e">
        <f>IF(#REF!="","",IF(D2161="","",IFERROR(IF(#REF!="Yes",_xll.BQL.Query(#REF!&amp;"get(dropna(matches(groupcut(#E,by=#peer,n=10),long_comp_name().value == value(long_comp_name().value,['"&amp;D2161&amp;"']).value),true)) for(members('besgcov index'))","#asof",_xll.BQL.Date(#REF!),"#4 = classification_name(bics,4)","#3 = classification_name(bics,3)","#2 = classification_name(bics,2)","#if= "&amp;'[11]Peer Sheet'!$AE$2&amp;"","#Peer = "&amp;'[11]Peer Sheet'!$AE$3&amp;""),G2161)*1,"-")))</f>
        <v>#REF!</v>
      </c>
      <c r="L2161" s="28" t="e">
        <f>IF(#REF!="","",IF(D2161="","",IF(#REF!="Yes",_xll.BQL.Query(#REF!&amp;"get(dropna(matches(groupcut(#S,by=#peer,n=10),long_comp_name().value == value(long_comp_name().value,['"&amp;D2161&amp;"']).value),true)) for(members('besgcov index'))","#asof",_xll.BQL.Date(#REF!),"#4 = classification_name(bics,4)","#3 = classification_name(bics,3)","#2 = classification_name(bics,2)","#if= "&amp;'[11]Peer Sheet'!$AE$2&amp;"","#Peer = "&amp;'[11]Peer Sheet'!$AE$3&amp;""),H2161)))</f>
        <v>#REF!</v>
      </c>
      <c r="M2161" s="28" t="e">
        <f>IF(#REF!="","",IF(D2161="","",IF(#REF!="Yes",_xll.BQL.Query(#REF!&amp;"get(dropna(matches(groupcut(#G,by=#peer,n=10),long_comp_name().value == value(long_comp_name().value,['"&amp;D2161&amp;"']).value),true)) for(members('besgcov index'))","#asof",_xll.BQL.Date(#REF!),"#4 = classification_name(bics,4)","#3 = classification_name(bics,3)","#2 = classification_name(bics,2)","#if= "&amp;'[11]Peer Sheet'!$AE$2&amp;"","#Peer = "&amp;'[11]Peer Sheet'!$AE$3&amp;""),I2161)))</f>
        <v>#REF!</v>
      </c>
    </row>
    <row r="2162" spans="11:13">
      <c r="K2162" s="28" t="e">
        <f>IF(#REF!="","",IF(D2162="","",IFERROR(IF(#REF!="Yes",_xll.BQL.Query(#REF!&amp;"get(dropna(matches(groupcut(#E,by=#peer,n=10),long_comp_name().value == value(long_comp_name().value,['"&amp;D2162&amp;"']).value),true)) for(members('besgcov index'))","#asof",_xll.BQL.Date(#REF!),"#4 = classification_name(bics,4)","#3 = classification_name(bics,3)","#2 = classification_name(bics,2)","#if= "&amp;'[11]Peer Sheet'!$AE$2&amp;"","#Peer = "&amp;'[11]Peer Sheet'!$AE$3&amp;""),G2162)*1,"-")))</f>
        <v>#REF!</v>
      </c>
      <c r="L2162" s="28" t="e">
        <f>IF(#REF!="","",IF(D2162="","",IF(#REF!="Yes",_xll.BQL.Query(#REF!&amp;"get(dropna(matches(groupcut(#S,by=#peer,n=10),long_comp_name().value == value(long_comp_name().value,['"&amp;D2162&amp;"']).value),true)) for(members('besgcov index'))","#asof",_xll.BQL.Date(#REF!),"#4 = classification_name(bics,4)","#3 = classification_name(bics,3)","#2 = classification_name(bics,2)","#if= "&amp;'[11]Peer Sheet'!$AE$2&amp;"","#Peer = "&amp;'[11]Peer Sheet'!$AE$3&amp;""),H2162)))</f>
        <v>#REF!</v>
      </c>
      <c r="M2162" s="28" t="e">
        <f>IF(#REF!="","",IF(D2162="","",IF(#REF!="Yes",_xll.BQL.Query(#REF!&amp;"get(dropna(matches(groupcut(#G,by=#peer,n=10),long_comp_name().value == value(long_comp_name().value,['"&amp;D2162&amp;"']).value),true)) for(members('besgcov index'))","#asof",_xll.BQL.Date(#REF!),"#4 = classification_name(bics,4)","#3 = classification_name(bics,3)","#2 = classification_name(bics,2)","#if= "&amp;'[11]Peer Sheet'!$AE$2&amp;"","#Peer = "&amp;'[11]Peer Sheet'!$AE$3&amp;""),I2162)))</f>
        <v>#REF!</v>
      </c>
    </row>
    <row r="2163" spans="11:13">
      <c r="K2163" s="28" t="e">
        <f>IF(#REF!="","",IF(D2163="","",IFERROR(IF(#REF!="Yes",_xll.BQL.Query(#REF!&amp;"get(dropna(matches(groupcut(#E,by=#peer,n=10),long_comp_name().value == value(long_comp_name().value,['"&amp;D2163&amp;"']).value),true)) for(members('besgcov index'))","#asof",_xll.BQL.Date(#REF!),"#4 = classification_name(bics,4)","#3 = classification_name(bics,3)","#2 = classification_name(bics,2)","#if= "&amp;'[11]Peer Sheet'!$AE$2&amp;"","#Peer = "&amp;'[11]Peer Sheet'!$AE$3&amp;""),G2163)*1,"-")))</f>
        <v>#REF!</v>
      </c>
      <c r="L2163" s="28" t="e">
        <f>IF(#REF!="","",IF(D2163="","",IF(#REF!="Yes",_xll.BQL.Query(#REF!&amp;"get(dropna(matches(groupcut(#S,by=#peer,n=10),long_comp_name().value == value(long_comp_name().value,['"&amp;D2163&amp;"']).value),true)) for(members('besgcov index'))","#asof",_xll.BQL.Date(#REF!),"#4 = classification_name(bics,4)","#3 = classification_name(bics,3)","#2 = classification_name(bics,2)","#if= "&amp;'[11]Peer Sheet'!$AE$2&amp;"","#Peer = "&amp;'[11]Peer Sheet'!$AE$3&amp;""),H2163)))</f>
        <v>#REF!</v>
      </c>
      <c r="M2163" s="28" t="e">
        <f>IF(#REF!="","",IF(D2163="","",IF(#REF!="Yes",_xll.BQL.Query(#REF!&amp;"get(dropna(matches(groupcut(#G,by=#peer,n=10),long_comp_name().value == value(long_comp_name().value,['"&amp;D2163&amp;"']).value),true)) for(members('besgcov index'))","#asof",_xll.BQL.Date(#REF!),"#4 = classification_name(bics,4)","#3 = classification_name(bics,3)","#2 = classification_name(bics,2)","#if= "&amp;'[11]Peer Sheet'!$AE$2&amp;"","#Peer = "&amp;'[11]Peer Sheet'!$AE$3&amp;""),I2163)))</f>
        <v>#REF!</v>
      </c>
    </row>
    <row r="2164" spans="11:13">
      <c r="K2164" s="28" t="e">
        <f>IF(#REF!="","",IF(D2164="","",IFERROR(IF(#REF!="Yes",_xll.BQL.Query(#REF!&amp;"get(dropna(matches(groupcut(#E,by=#peer,n=10),long_comp_name().value == value(long_comp_name().value,['"&amp;D2164&amp;"']).value),true)) for(members('besgcov index'))","#asof",_xll.BQL.Date(#REF!),"#4 = classification_name(bics,4)","#3 = classification_name(bics,3)","#2 = classification_name(bics,2)","#if= "&amp;'[11]Peer Sheet'!$AE$2&amp;"","#Peer = "&amp;'[11]Peer Sheet'!$AE$3&amp;""),G2164)*1,"-")))</f>
        <v>#REF!</v>
      </c>
      <c r="L2164" s="28" t="e">
        <f>IF(#REF!="","",IF(D2164="","",IF(#REF!="Yes",_xll.BQL.Query(#REF!&amp;"get(dropna(matches(groupcut(#S,by=#peer,n=10),long_comp_name().value == value(long_comp_name().value,['"&amp;D2164&amp;"']).value),true)) for(members('besgcov index'))","#asof",_xll.BQL.Date(#REF!),"#4 = classification_name(bics,4)","#3 = classification_name(bics,3)","#2 = classification_name(bics,2)","#if= "&amp;'[11]Peer Sheet'!$AE$2&amp;"","#Peer = "&amp;'[11]Peer Sheet'!$AE$3&amp;""),H2164)))</f>
        <v>#REF!</v>
      </c>
      <c r="M2164" s="28" t="e">
        <f>IF(#REF!="","",IF(D2164="","",IF(#REF!="Yes",_xll.BQL.Query(#REF!&amp;"get(dropna(matches(groupcut(#G,by=#peer,n=10),long_comp_name().value == value(long_comp_name().value,['"&amp;D2164&amp;"']).value),true)) for(members('besgcov index'))","#asof",_xll.BQL.Date(#REF!),"#4 = classification_name(bics,4)","#3 = classification_name(bics,3)","#2 = classification_name(bics,2)","#if= "&amp;'[11]Peer Sheet'!$AE$2&amp;"","#Peer = "&amp;'[11]Peer Sheet'!$AE$3&amp;""),I2164)))</f>
        <v>#REF!</v>
      </c>
    </row>
    <row r="2165" spans="11:13">
      <c r="K2165" s="28" t="e">
        <f>IF(#REF!="","",IF(D2165="","",IFERROR(IF(#REF!="Yes",_xll.BQL.Query(#REF!&amp;"get(dropna(matches(groupcut(#E,by=#peer,n=10),long_comp_name().value == value(long_comp_name().value,['"&amp;D2165&amp;"']).value),true)) for(members('besgcov index'))","#asof",_xll.BQL.Date(#REF!),"#4 = classification_name(bics,4)","#3 = classification_name(bics,3)","#2 = classification_name(bics,2)","#if= "&amp;'[11]Peer Sheet'!$AE$2&amp;"","#Peer = "&amp;'[11]Peer Sheet'!$AE$3&amp;""),G2165)*1,"-")))</f>
        <v>#REF!</v>
      </c>
      <c r="L2165" s="28" t="e">
        <f>IF(#REF!="","",IF(D2165="","",IF(#REF!="Yes",_xll.BQL.Query(#REF!&amp;"get(dropna(matches(groupcut(#S,by=#peer,n=10),long_comp_name().value == value(long_comp_name().value,['"&amp;D2165&amp;"']).value),true)) for(members('besgcov index'))","#asof",_xll.BQL.Date(#REF!),"#4 = classification_name(bics,4)","#3 = classification_name(bics,3)","#2 = classification_name(bics,2)","#if= "&amp;'[11]Peer Sheet'!$AE$2&amp;"","#Peer = "&amp;'[11]Peer Sheet'!$AE$3&amp;""),H2165)))</f>
        <v>#REF!</v>
      </c>
      <c r="M2165" s="28" t="e">
        <f>IF(#REF!="","",IF(D2165="","",IF(#REF!="Yes",_xll.BQL.Query(#REF!&amp;"get(dropna(matches(groupcut(#G,by=#peer,n=10),long_comp_name().value == value(long_comp_name().value,['"&amp;D2165&amp;"']).value),true)) for(members('besgcov index'))","#asof",_xll.BQL.Date(#REF!),"#4 = classification_name(bics,4)","#3 = classification_name(bics,3)","#2 = classification_name(bics,2)","#if= "&amp;'[11]Peer Sheet'!$AE$2&amp;"","#Peer = "&amp;'[11]Peer Sheet'!$AE$3&amp;""),I2165)))</f>
        <v>#REF!</v>
      </c>
    </row>
    <row r="2166" spans="11:13">
      <c r="K2166" s="28" t="e">
        <f>IF(#REF!="","",IF(D2166="","",IFERROR(IF(#REF!="Yes",_xll.BQL.Query(#REF!&amp;"get(dropna(matches(groupcut(#E,by=#peer,n=10),long_comp_name().value == value(long_comp_name().value,['"&amp;D2166&amp;"']).value),true)) for(members('besgcov index'))","#asof",_xll.BQL.Date(#REF!),"#4 = classification_name(bics,4)","#3 = classification_name(bics,3)","#2 = classification_name(bics,2)","#if= "&amp;'[11]Peer Sheet'!$AE$2&amp;"","#Peer = "&amp;'[11]Peer Sheet'!$AE$3&amp;""),G2166)*1,"-")))</f>
        <v>#REF!</v>
      </c>
      <c r="L2166" s="28" t="e">
        <f>IF(#REF!="","",IF(D2166="","",IF(#REF!="Yes",_xll.BQL.Query(#REF!&amp;"get(dropna(matches(groupcut(#S,by=#peer,n=10),long_comp_name().value == value(long_comp_name().value,['"&amp;D2166&amp;"']).value),true)) for(members('besgcov index'))","#asof",_xll.BQL.Date(#REF!),"#4 = classification_name(bics,4)","#3 = classification_name(bics,3)","#2 = classification_name(bics,2)","#if= "&amp;'[11]Peer Sheet'!$AE$2&amp;"","#Peer = "&amp;'[11]Peer Sheet'!$AE$3&amp;""),H2166)))</f>
        <v>#REF!</v>
      </c>
      <c r="M2166" s="28" t="e">
        <f>IF(#REF!="","",IF(D2166="","",IF(#REF!="Yes",_xll.BQL.Query(#REF!&amp;"get(dropna(matches(groupcut(#G,by=#peer,n=10),long_comp_name().value == value(long_comp_name().value,['"&amp;D2166&amp;"']).value),true)) for(members('besgcov index'))","#asof",_xll.BQL.Date(#REF!),"#4 = classification_name(bics,4)","#3 = classification_name(bics,3)","#2 = classification_name(bics,2)","#if= "&amp;'[11]Peer Sheet'!$AE$2&amp;"","#Peer = "&amp;'[11]Peer Sheet'!$AE$3&amp;""),I2166)))</f>
        <v>#REF!</v>
      </c>
    </row>
    <row r="2167" spans="11:13">
      <c r="K2167" s="28" t="e">
        <f>IF(#REF!="","",IF(D2167="","",IFERROR(IF(#REF!="Yes",_xll.BQL.Query(#REF!&amp;"get(dropna(matches(groupcut(#E,by=#peer,n=10),long_comp_name().value == value(long_comp_name().value,['"&amp;D2167&amp;"']).value),true)) for(members('besgcov index'))","#asof",_xll.BQL.Date(#REF!),"#4 = classification_name(bics,4)","#3 = classification_name(bics,3)","#2 = classification_name(bics,2)","#if= "&amp;'[11]Peer Sheet'!$AE$2&amp;"","#Peer = "&amp;'[11]Peer Sheet'!$AE$3&amp;""),G2167)*1,"-")))</f>
        <v>#REF!</v>
      </c>
      <c r="L2167" s="28" t="e">
        <f>IF(#REF!="","",IF(D2167="","",IF(#REF!="Yes",_xll.BQL.Query(#REF!&amp;"get(dropna(matches(groupcut(#S,by=#peer,n=10),long_comp_name().value == value(long_comp_name().value,['"&amp;D2167&amp;"']).value),true)) for(members('besgcov index'))","#asof",_xll.BQL.Date(#REF!),"#4 = classification_name(bics,4)","#3 = classification_name(bics,3)","#2 = classification_name(bics,2)","#if= "&amp;'[11]Peer Sheet'!$AE$2&amp;"","#Peer = "&amp;'[11]Peer Sheet'!$AE$3&amp;""),H2167)))</f>
        <v>#REF!</v>
      </c>
      <c r="M2167" s="28" t="e">
        <f>IF(#REF!="","",IF(D2167="","",IF(#REF!="Yes",_xll.BQL.Query(#REF!&amp;"get(dropna(matches(groupcut(#G,by=#peer,n=10),long_comp_name().value == value(long_comp_name().value,['"&amp;D2167&amp;"']).value),true)) for(members('besgcov index'))","#asof",_xll.BQL.Date(#REF!),"#4 = classification_name(bics,4)","#3 = classification_name(bics,3)","#2 = classification_name(bics,2)","#if= "&amp;'[11]Peer Sheet'!$AE$2&amp;"","#Peer = "&amp;'[11]Peer Sheet'!$AE$3&amp;""),I2167)))</f>
        <v>#REF!</v>
      </c>
    </row>
    <row r="2168" spans="11:13">
      <c r="K2168" s="28" t="e">
        <f>IF(#REF!="","",IF(D2168="","",IFERROR(IF(#REF!="Yes",_xll.BQL.Query(#REF!&amp;"get(dropna(matches(groupcut(#E,by=#peer,n=10),long_comp_name().value == value(long_comp_name().value,['"&amp;D2168&amp;"']).value),true)) for(members('besgcov index'))","#asof",_xll.BQL.Date(#REF!),"#4 = classification_name(bics,4)","#3 = classification_name(bics,3)","#2 = classification_name(bics,2)","#if= "&amp;'[11]Peer Sheet'!$AE$2&amp;"","#Peer = "&amp;'[11]Peer Sheet'!$AE$3&amp;""),G2168)*1,"-")))</f>
        <v>#REF!</v>
      </c>
      <c r="L2168" s="28" t="e">
        <f>IF(#REF!="","",IF(D2168="","",IF(#REF!="Yes",_xll.BQL.Query(#REF!&amp;"get(dropna(matches(groupcut(#S,by=#peer,n=10),long_comp_name().value == value(long_comp_name().value,['"&amp;D2168&amp;"']).value),true)) for(members('besgcov index'))","#asof",_xll.BQL.Date(#REF!),"#4 = classification_name(bics,4)","#3 = classification_name(bics,3)","#2 = classification_name(bics,2)","#if= "&amp;'[11]Peer Sheet'!$AE$2&amp;"","#Peer = "&amp;'[11]Peer Sheet'!$AE$3&amp;""),H2168)))</f>
        <v>#REF!</v>
      </c>
      <c r="M2168" s="28" t="e">
        <f>IF(#REF!="","",IF(D2168="","",IF(#REF!="Yes",_xll.BQL.Query(#REF!&amp;"get(dropna(matches(groupcut(#G,by=#peer,n=10),long_comp_name().value == value(long_comp_name().value,['"&amp;D2168&amp;"']).value),true)) for(members('besgcov index'))","#asof",_xll.BQL.Date(#REF!),"#4 = classification_name(bics,4)","#3 = classification_name(bics,3)","#2 = classification_name(bics,2)","#if= "&amp;'[11]Peer Sheet'!$AE$2&amp;"","#Peer = "&amp;'[11]Peer Sheet'!$AE$3&amp;""),I2168)))</f>
        <v>#REF!</v>
      </c>
    </row>
    <row r="2169" spans="11:13">
      <c r="K2169" s="28" t="e">
        <f>IF(#REF!="","",IF(D2169="","",IFERROR(IF(#REF!="Yes",_xll.BQL.Query(#REF!&amp;"get(dropna(matches(groupcut(#E,by=#peer,n=10),long_comp_name().value == value(long_comp_name().value,['"&amp;D2169&amp;"']).value),true)) for(members('besgcov index'))","#asof",_xll.BQL.Date(#REF!),"#4 = classification_name(bics,4)","#3 = classification_name(bics,3)","#2 = classification_name(bics,2)","#if= "&amp;'[11]Peer Sheet'!$AE$2&amp;"","#Peer = "&amp;'[11]Peer Sheet'!$AE$3&amp;""),G2169)*1,"-")))</f>
        <v>#REF!</v>
      </c>
      <c r="L2169" s="28" t="e">
        <f>IF(#REF!="","",IF(D2169="","",IF(#REF!="Yes",_xll.BQL.Query(#REF!&amp;"get(dropna(matches(groupcut(#S,by=#peer,n=10),long_comp_name().value == value(long_comp_name().value,['"&amp;D2169&amp;"']).value),true)) for(members('besgcov index'))","#asof",_xll.BQL.Date(#REF!),"#4 = classification_name(bics,4)","#3 = classification_name(bics,3)","#2 = classification_name(bics,2)","#if= "&amp;'[11]Peer Sheet'!$AE$2&amp;"","#Peer = "&amp;'[11]Peer Sheet'!$AE$3&amp;""),H2169)))</f>
        <v>#REF!</v>
      </c>
      <c r="M2169" s="28" t="e">
        <f>IF(#REF!="","",IF(D2169="","",IF(#REF!="Yes",_xll.BQL.Query(#REF!&amp;"get(dropna(matches(groupcut(#G,by=#peer,n=10),long_comp_name().value == value(long_comp_name().value,['"&amp;D2169&amp;"']).value),true)) for(members('besgcov index'))","#asof",_xll.BQL.Date(#REF!),"#4 = classification_name(bics,4)","#3 = classification_name(bics,3)","#2 = classification_name(bics,2)","#if= "&amp;'[11]Peer Sheet'!$AE$2&amp;"","#Peer = "&amp;'[11]Peer Sheet'!$AE$3&amp;""),I2169)))</f>
        <v>#REF!</v>
      </c>
    </row>
    <row r="2170" spans="11:13">
      <c r="K2170" s="28" t="e">
        <f>IF(#REF!="","",IF(D2170="","",IFERROR(IF(#REF!="Yes",_xll.BQL.Query(#REF!&amp;"get(dropna(matches(groupcut(#E,by=#peer,n=10),long_comp_name().value == value(long_comp_name().value,['"&amp;D2170&amp;"']).value),true)) for(members('besgcov index'))","#asof",_xll.BQL.Date(#REF!),"#4 = classification_name(bics,4)","#3 = classification_name(bics,3)","#2 = classification_name(bics,2)","#if= "&amp;'[11]Peer Sheet'!$AE$2&amp;"","#Peer = "&amp;'[11]Peer Sheet'!$AE$3&amp;""),G2170)*1,"-")))</f>
        <v>#REF!</v>
      </c>
      <c r="L2170" s="28" t="e">
        <f>IF(#REF!="","",IF(D2170="","",IF(#REF!="Yes",_xll.BQL.Query(#REF!&amp;"get(dropna(matches(groupcut(#S,by=#peer,n=10),long_comp_name().value == value(long_comp_name().value,['"&amp;D2170&amp;"']).value),true)) for(members('besgcov index'))","#asof",_xll.BQL.Date(#REF!),"#4 = classification_name(bics,4)","#3 = classification_name(bics,3)","#2 = classification_name(bics,2)","#if= "&amp;'[11]Peer Sheet'!$AE$2&amp;"","#Peer = "&amp;'[11]Peer Sheet'!$AE$3&amp;""),H2170)))</f>
        <v>#REF!</v>
      </c>
      <c r="M2170" s="28" t="e">
        <f>IF(#REF!="","",IF(D2170="","",IF(#REF!="Yes",_xll.BQL.Query(#REF!&amp;"get(dropna(matches(groupcut(#G,by=#peer,n=10),long_comp_name().value == value(long_comp_name().value,['"&amp;D2170&amp;"']).value),true)) for(members('besgcov index'))","#asof",_xll.BQL.Date(#REF!),"#4 = classification_name(bics,4)","#3 = classification_name(bics,3)","#2 = classification_name(bics,2)","#if= "&amp;'[11]Peer Sheet'!$AE$2&amp;"","#Peer = "&amp;'[11]Peer Sheet'!$AE$3&amp;""),I2170)))</f>
        <v>#REF!</v>
      </c>
    </row>
    <row r="2171" spans="11:13">
      <c r="K2171" s="28" t="e">
        <f>IF(#REF!="","",IF(D2171="","",IFERROR(IF(#REF!="Yes",_xll.BQL.Query(#REF!&amp;"get(dropna(matches(groupcut(#E,by=#peer,n=10),long_comp_name().value == value(long_comp_name().value,['"&amp;D2171&amp;"']).value),true)) for(members('besgcov index'))","#asof",_xll.BQL.Date(#REF!),"#4 = classification_name(bics,4)","#3 = classification_name(bics,3)","#2 = classification_name(bics,2)","#if= "&amp;'[11]Peer Sheet'!$AE$2&amp;"","#Peer = "&amp;'[11]Peer Sheet'!$AE$3&amp;""),G2171)*1,"-")))</f>
        <v>#REF!</v>
      </c>
      <c r="L2171" s="28" t="e">
        <f>IF(#REF!="","",IF(D2171="","",IF(#REF!="Yes",_xll.BQL.Query(#REF!&amp;"get(dropna(matches(groupcut(#S,by=#peer,n=10),long_comp_name().value == value(long_comp_name().value,['"&amp;D2171&amp;"']).value),true)) for(members('besgcov index'))","#asof",_xll.BQL.Date(#REF!),"#4 = classification_name(bics,4)","#3 = classification_name(bics,3)","#2 = classification_name(bics,2)","#if= "&amp;'[11]Peer Sheet'!$AE$2&amp;"","#Peer = "&amp;'[11]Peer Sheet'!$AE$3&amp;""),H2171)))</f>
        <v>#REF!</v>
      </c>
      <c r="M2171" s="28" t="e">
        <f>IF(#REF!="","",IF(D2171="","",IF(#REF!="Yes",_xll.BQL.Query(#REF!&amp;"get(dropna(matches(groupcut(#G,by=#peer,n=10),long_comp_name().value == value(long_comp_name().value,['"&amp;D2171&amp;"']).value),true)) for(members('besgcov index'))","#asof",_xll.BQL.Date(#REF!),"#4 = classification_name(bics,4)","#3 = classification_name(bics,3)","#2 = classification_name(bics,2)","#if= "&amp;'[11]Peer Sheet'!$AE$2&amp;"","#Peer = "&amp;'[11]Peer Sheet'!$AE$3&amp;""),I2171)))</f>
        <v>#REF!</v>
      </c>
    </row>
    <row r="2172" spans="11:13">
      <c r="K2172" s="28" t="e">
        <f>IF(#REF!="","",IF(D2172="","",IFERROR(IF(#REF!="Yes",_xll.BQL.Query(#REF!&amp;"get(dropna(matches(groupcut(#E,by=#peer,n=10),long_comp_name().value == value(long_comp_name().value,['"&amp;D2172&amp;"']).value),true)) for(members('besgcov index'))","#asof",_xll.BQL.Date(#REF!),"#4 = classification_name(bics,4)","#3 = classification_name(bics,3)","#2 = classification_name(bics,2)","#if= "&amp;'[11]Peer Sheet'!$AE$2&amp;"","#Peer = "&amp;'[11]Peer Sheet'!$AE$3&amp;""),G2172)*1,"-")))</f>
        <v>#REF!</v>
      </c>
      <c r="L2172" s="28" t="e">
        <f>IF(#REF!="","",IF(D2172="","",IF(#REF!="Yes",_xll.BQL.Query(#REF!&amp;"get(dropna(matches(groupcut(#S,by=#peer,n=10),long_comp_name().value == value(long_comp_name().value,['"&amp;D2172&amp;"']).value),true)) for(members('besgcov index'))","#asof",_xll.BQL.Date(#REF!),"#4 = classification_name(bics,4)","#3 = classification_name(bics,3)","#2 = classification_name(bics,2)","#if= "&amp;'[11]Peer Sheet'!$AE$2&amp;"","#Peer = "&amp;'[11]Peer Sheet'!$AE$3&amp;""),H2172)))</f>
        <v>#REF!</v>
      </c>
      <c r="M2172" s="28" t="e">
        <f>IF(#REF!="","",IF(D2172="","",IF(#REF!="Yes",_xll.BQL.Query(#REF!&amp;"get(dropna(matches(groupcut(#G,by=#peer,n=10),long_comp_name().value == value(long_comp_name().value,['"&amp;D2172&amp;"']).value),true)) for(members('besgcov index'))","#asof",_xll.BQL.Date(#REF!),"#4 = classification_name(bics,4)","#3 = classification_name(bics,3)","#2 = classification_name(bics,2)","#if= "&amp;'[11]Peer Sheet'!$AE$2&amp;"","#Peer = "&amp;'[11]Peer Sheet'!$AE$3&amp;""),I2172)))</f>
        <v>#REF!</v>
      </c>
    </row>
    <row r="2173" spans="11:13">
      <c r="K2173" s="28" t="e">
        <f>IF(#REF!="","",IF(D2173="","",IFERROR(IF(#REF!="Yes",_xll.BQL.Query(#REF!&amp;"get(dropna(matches(groupcut(#E,by=#peer,n=10),long_comp_name().value == value(long_comp_name().value,['"&amp;D2173&amp;"']).value),true)) for(members('besgcov index'))","#asof",_xll.BQL.Date(#REF!),"#4 = classification_name(bics,4)","#3 = classification_name(bics,3)","#2 = classification_name(bics,2)","#if= "&amp;'[11]Peer Sheet'!$AE$2&amp;"","#Peer = "&amp;'[11]Peer Sheet'!$AE$3&amp;""),G2173)*1,"-")))</f>
        <v>#REF!</v>
      </c>
      <c r="L2173" s="28" t="e">
        <f>IF(#REF!="","",IF(D2173="","",IF(#REF!="Yes",_xll.BQL.Query(#REF!&amp;"get(dropna(matches(groupcut(#S,by=#peer,n=10),long_comp_name().value == value(long_comp_name().value,['"&amp;D2173&amp;"']).value),true)) for(members('besgcov index'))","#asof",_xll.BQL.Date(#REF!),"#4 = classification_name(bics,4)","#3 = classification_name(bics,3)","#2 = classification_name(bics,2)","#if= "&amp;'[11]Peer Sheet'!$AE$2&amp;"","#Peer = "&amp;'[11]Peer Sheet'!$AE$3&amp;""),H2173)))</f>
        <v>#REF!</v>
      </c>
      <c r="M2173" s="28" t="e">
        <f>IF(#REF!="","",IF(D2173="","",IF(#REF!="Yes",_xll.BQL.Query(#REF!&amp;"get(dropna(matches(groupcut(#G,by=#peer,n=10),long_comp_name().value == value(long_comp_name().value,['"&amp;D2173&amp;"']).value),true)) for(members('besgcov index'))","#asof",_xll.BQL.Date(#REF!),"#4 = classification_name(bics,4)","#3 = classification_name(bics,3)","#2 = classification_name(bics,2)","#if= "&amp;'[11]Peer Sheet'!$AE$2&amp;"","#Peer = "&amp;'[11]Peer Sheet'!$AE$3&amp;""),I2173)))</f>
        <v>#REF!</v>
      </c>
    </row>
    <row r="2174" spans="11:13">
      <c r="K2174" s="28" t="e">
        <f>IF(#REF!="","",IF(D2174="","",IFERROR(IF(#REF!="Yes",_xll.BQL.Query(#REF!&amp;"get(dropna(matches(groupcut(#E,by=#peer,n=10),long_comp_name().value == value(long_comp_name().value,['"&amp;D2174&amp;"']).value),true)) for(members('besgcov index'))","#asof",_xll.BQL.Date(#REF!),"#4 = classification_name(bics,4)","#3 = classification_name(bics,3)","#2 = classification_name(bics,2)","#if= "&amp;'[11]Peer Sheet'!$AE$2&amp;"","#Peer = "&amp;'[11]Peer Sheet'!$AE$3&amp;""),G2174)*1,"-")))</f>
        <v>#REF!</v>
      </c>
      <c r="L2174" s="28" t="e">
        <f>IF(#REF!="","",IF(D2174="","",IF(#REF!="Yes",_xll.BQL.Query(#REF!&amp;"get(dropna(matches(groupcut(#S,by=#peer,n=10),long_comp_name().value == value(long_comp_name().value,['"&amp;D2174&amp;"']).value),true)) for(members('besgcov index'))","#asof",_xll.BQL.Date(#REF!),"#4 = classification_name(bics,4)","#3 = classification_name(bics,3)","#2 = classification_name(bics,2)","#if= "&amp;'[11]Peer Sheet'!$AE$2&amp;"","#Peer = "&amp;'[11]Peer Sheet'!$AE$3&amp;""),H2174)))</f>
        <v>#REF!</v>
      </c>
      <c r="M2174" s="28" t="e">
        <f>IF(#REF!="","",IF(D2174="","",IF(#REF!="Yes",_xll.BQL.Query(#REF!&amp;"get(dropna(matches(groupcut(#G,by=#peer,n=10),long_comp_name().value == value(long_comp_name().value,['"&amp;D2174&amp;"']).value),true)) for(members('besgcov index'))","#asof",_xll.BQL.Date(#REF!),"#4 = classification_name(bics,4)","#3 = classification_name(bics,3)","#2 = classification_name(bics,2)","#if= "&amp;'[11]Peer Sheet'!$AE$2&amp;"","#Peer = "&amp;'[11]Peer Sheet'!$AE$3&amp;""),I2174)))</f>
        <v>#REF!</v>
      </c>
    </row>
    <row r="2175" spans="11:13">
      <c r="K2175" s="28" t="e">
        <f>IF(#REF!="","",IF(D2175="","",IFERROR(IF(#REF!="Yes",_xll.BQL.Query(#REF!&amp;"get(dropna(matches(groupcut(#E,by=#peer,n=10),long_comp_name().value == value(long_comp_name().value,['"&amp;D2175&amp;"']).value),true)) for(members('besgcov index'))","#asof",_xll.BQL.Date(#REF!),"#4 = classification_name(bics,4)","#3 = classification_name(bics,3)","#2 = classification_name(bics,2)","#if= "&amp;'[11]Peer Sheet'!$AE$2&amp;"","#Peer = "&amp;'[11]Peer Sheet'!$AE$3&amp;""),G2175)*1,"-")))</f>
        <v>#REF!</v>
      </c>
      <c r="L2175" s="28" t="e">
        <f>IF(#REF!="","",IF(D2175="","",IF(#REF!="Yes",_xll.BQL.Query(#REF!&amp;"get(dropna(matches(groupcut(#S,by=#peer,n=10),long_comp_name().value == value(long_comp_name().value,['"&amp;D2175&amp;"']).value),true)) for(members('besgcov index'))","#asof",_xll.BQL.Date(#REF!),"#4 = classification_name(bics,4)","#3 = classification_name(bics,3)","#2 = classification_name(bics,2)","#if= "&amp;'[11]Peer Sheet'!$AE$2&amp;"","#Peer = "&amp;'[11]Peer Sheet'!$AE$3&amp;""),H2175)))</f>
        <v>#REF!</v>
      </c>
      <c r="M2175" s="28" t="e">
        <f>IF(#REF!="","",IF(D2175="","",IF(#REF!="Yes",_xll.BQL.Query(#REF!&amp;"get(dropna(matches(groupcut(#G,by=#peer,n=10),long_comp_name().value == value(long_comp_name().value,['"&amp;D2175&amp;"']).value),true)) for(members('besgcov index'))","#asof",_xll.BQL.Date(#REF!),"#4 = classification_name(bics,4)","#3 = classification_name(bics,3)","#2 = classification_name(bics,2)","#if= "&amp;'[11]Peer Sheet'!$AE$2&amp;"","#Peer = "&amp;'[11]Peer Sheet'!$AE$3&amp;""),I2175)))</f>
        <v>#REF!</v>
      </c>
    </row>
    <row r="2176" spans="11:13">
      <c r="K2176" s="28" t="e">
        <f>IF(#REF!="","",IF(D2176="","",IFERROR(IF(#REF!="Yes",_xll.BQL.Query(#REF!&amp;"get(dropna(matches(groupcut(#E,by=#peer,n=10),long_comp_name().value == value(long_comp_name().value,['"&amp;D2176&amp;"']).value),true)) for(members('besgcov index'))","#asof",_xll.BQL.Date(#REF!),"#4 = classification_name(bics,4)","#3 = classification_name(bics,3)","#2 = classification_name(bics,2)","#if= "&amp;'[11]Peer Sheet'!$AE$2&amp;"","#Peer = "&amp;'[11]Peer Sheet'!$AE$3&amp;""),G2176)*1,"-")))</f>
        <v>#REF!</v>
      </c>
      <c r="L2176" s="28" t="e">
        <f>IF(#REF!="","",IF(D2176="","",IF(#REF!="Yes",_xll.BQL.Query(#REF!&amp;"get(dropna(matches(groupcut(#S,by=#peer,n=10),long_comp_name().value == value(long_comp_name().value,['"&amp;D2176&amp;"']).value),true)) for(members('besgcov index'))","#asof",_xll.BQL.Date(#REF!),"#4 = classification_name(bics,4)","#3 = classification_name(bics,3)","#2 = classification_name(bics,2)","#if= "&amp;'[11]Peer Sheet'!$AE$2&amp;"","#Peer = "&amp;'[11]Peer Sheet'!$AE$3&amp;""),H2176)))</f>
        <v>#REF!</v>
      </c>
      <c r="M2176" s="28" t="e">
        <f>IF(#REF!="","",IF(D2176="","",IF(#REF!="Yes",_xll.BQL.Query(#REF!&amp;"get(dropna(matches(groupcut(#G,by=#peer,n=10),long_comp_name().value == value(long_comp_name().value,['"&amp;D2176&amp;"']).value),true)) for(members('besgcov index'))","#asof",_xll.BQL.Date(#REF!),"#4 = classification_name(bics,4)","#3 = classification_name(bics,3)","#2 = classification_name(bics,2)","#if= "&amp;'[11]Peer Sheet'!$AE$2&amp;"","#Peer = "&amp;'[11]Peer Sheet'!$AE$3&amp;""),I2176)))</f>
        <v>#REF!</v>
      </c>
    </row>
    <row r="2177" spans="11:13">
      <c r="K2177" s="28" t="e">
        <f>IF(#REF!="","",IF(D2177="","",IFERROR(IF(#REF!="Yes",_xll.BQL.Query(#REF!&amp;"get(dropna(matches(groupcut(#E,by=#peer,n=10),long_comp_name().value == value(long_comp_name().value,['"&amp;D2177&amp;"']).value),true)) for(members('besgcov index'))","#asof",_xll.BQL.Date(#REF!),"#4 = classification_name(bics,4)","#3 = classification_name(bics,3)","#2 = classification_name(bics,2)","#if= "&amp;'[11]Peer Sheet'!$AE$2&amp;"","#Peer = "&amp;'[11]Peer Sheet'!$AE$3&amp;""),G2177)*1,"-")))</f>
        <v>#REF!</v>
      </c>
      <c r="L2177" s="28" t="e">
        <f>IF(#REF!="","",IF(D2177="","",IF(#REF!="Yes",_xll.BQL.Query(#REF!&amp;"get(dropna(matches(groupcut(#S,by=#peer,n=10),long_comp_name().value == value(long_comp_name().value,['"&amp;D2177&amp;"']).value),true)) for(members('besgcov index'))","#asof",_xll.BQL.Date(#REF!),"#4 = classification_name(bics,4)","#3 = classification_name(bics,3)","#2 = classification_name(bics,2)","#if= "&amp;'[11]Peer Sheet'!$AE$2&amp;"","#Peer = "&amp;'[11]Peer Sheet'!$AE$3&amp;""),H2177)))</f>
        <v>#REF!</v>
      </c>
      <c r="M2177" s="28" t="e">
        <f>IF(#REF!="","",IF(D2177="","",IF(#REF!="Yes",_xll.BQL.Query(#REF!&amp;"get(dropna(matches(groupcut(#G,by=#peer,n=10),long_comp_name().value == value(long_comp_name().value,['"&amp;D2177&amp;"']).value),true)) for(members('besgcov index'))","#asof",_xll.BQL.Date(#REF!),"#4 = classification_name(bics,4)","#3 = classification_name(bics,3)","#2 = classification_name(bics,2)","#if= "&amp;'[11]Peer Sheet'!$AE$2&amp;"","#Peer = "&amp;'[11]Peer Sheet'!$AE$3&amp;""),I2177)))</f>
        <v>#REF!</v>
      </c>
    </row>
    <row r="2178" spans="11:13">
      <c r="K2178" s="28" t="e">
        <f>IF(#REF!="","",IF(D2178="","",IFERROR(IF(#REF!="Yes",_xll.BQL.Query(#REF!&amp;"get(dropna(matches(groupcut(#E,by=#peer,n=10),long_comp_name().value == value(long_comp_name().value,['"&amp;D2178&amp;"']).value),true)) for(members('besgcov index'))","#asof",_xll.BQL.Date(#REF!),"#4 = classification_name(bics,4)","#3 = classification_name(bics,3)","#2 = classification_name(bics,2)","#if= "&amp;'[11]Peer Sheet'!$AE$2&amp;"","#Peer = "&amp;'[11]Peer Sheet'!$AE$3&amp;""),G2178)*1,"-")))</f>
        <v>#REF!</v>
      </c>
      <c r="L2178" s="28" t="e">
        <f>IF(#REF!="","",IF(D2178="","",IF(#REF!="Yes",_xll.BQL.Query(#REF!&amp;"get(dropna(matches(groupcut(#S,by=#peer,n=10),long_comp_name().value == value(long_comp_name().value,['"&amp;D2178&amp;"']).value),true)) for(members('besgcov index'))","#asof",_xll.BQL.Date(#REF!),"#4 = classification_name(bics,4)","#3 = classification_name(bics,3)","#2 = classification_name(bics,2)","#if= "&amp;'[11]Peer Sheet'!$AE$2&amp;"","#Peer = "&amp;'[11]Peer Sheet'!$AE$3&amp;""),H2178)))</f>
        <v>#REF!</v>
      </c>
      <c r="M2178" s="28" t="e">
        <f>IF(#REF!="","",IF(D2178="","",IF(#REF!="Yes",_xll.BQL.Query(#REF!&amp;"get(dropna(matches(groupcut(#G,by=#peer,n=10),long_comp_name().value == value(long_comp_name().value,['"&amp;D2178&amp;"']).value),true)) for(members('besgcov index'))","#asof",_xll.BQL.Date(#REF!),"#4 = classification_name(bics,4)","#3 = classification_name(bics,3)","#2 = classification_name(bics,2)","#if= "&amp;'[11]Peer Sheet'!$AE$2&amp;"","#Peer = "&amp;'[11]Peer Sheet'!$AE$3&amp;""),I2178)))</f>
        <v>#REF!</v>
      </c>
    </row>
    <row r="2179" spans="11:13">
      <c r="K2179" s="28" t="e">
        <f>IF(#REF!="","",IF(D2179="","",IFERROR(IF(#REF!="Yes",_xll.BQL.Query(#REF!&amp;"get(dropna(matches(groupcut(#E,by=#peer,n=10),long_comp_name().value == value(long_comp_name().value,['"&amp;D2179&amp;"']).value),true)) for(members('besgcov index'))","#asof",_xll.BQL.Date(#REF!),"#4 = classification_name(bics,4)","#3 = classification_name(bics,3)","#2 = classification_name(bics,2)","#if= "&amp;'[11]Peer Sheet'!$AE$2&amp;"","#Peer = "&amp;'[11]Peer Sheet'!$AE$3&amp;""),G2179)*1,"-")))</f>
        <v>#REF!</v>
      </c>
      <c r="L2179" s="28" t="e">
        <f>IF(#REF!="","",IF(D2179="","",IF(#REF!="Yes",_xll.BQL.Query(#REF!&amp;"get(dropna(matches(groupcut(#S,by=#peer,n=10),long_comp_name().value == value(long_comp_name().value,['"&amp;D2179&amp;"']).value),true)) for(members('besgcov index'))","#asof",_xll.BQL.Date(#REF!),"#4 = classification_name(bics,4)","#3 = classification_name(bics,3)","#2 = classification_name(bics,2)","#if= "&amp;'[11]Peer Sheet'!$AE$2&amp;"","#Peer = "&amp;'[11]Peer Sheet'!$AE$3&amp;""),H2179)))</f>
        <v>#REF!</v>
      </c>
      <c r="M2179" s="28" t="e">
        <f>IF(#REF!="","",IF(D2179="","",IF(#REF!="Yes",_xll.BQL.Query(#REF!&amp;"get(dropna(matches(groupcut(#G,by=#peer,n=10),long_comp_name().value == value(long_comp_name().value,['"&amp;D2179&amp;"']).value),true)) for(members('besgcov index'))","#asof",_xll.BQL.Date(#REF!),"#4 = classification_name(bics,4)","#3 = classification_name(bics,3)","#2 = classification_name(bics,2)","#if= "&amp;'[11]Peer Sheet'!$AE$2&amp;"","#Peer = "&amp;'[11]Peer Sheet'!$AE$3&amp;""),I2179)))</f>
        <v>#REF!</v>
      </c>
    </row>
    <row r="2180" spans="11:13">
      <c r="K2180" s="28" t="e">
        <f>IF(#REF!="","",IF(D2180="","",IFERROR(IF(#REF!="Yes",_xll.BQL.Query(#REF!&amp;"get(dropna(matches(groupcut(#E,by=#peer,n=10),long_comp_name().value == value(long_comp_name().value,['"&amp;D2180&amp;"']).value),true)) for(members('besgcov index'))","#asof",_xll.BQL.Date(#REF!),"#4 = classification_name(bics,4)","#3 = classification_name(bics,3)","#2 = classification_name(bics,2)","#if= "&amp;'[11]Peer Sheet'!$AE$2&amp;"","#Peer = "&amp;'[11]Peer Sheet'!$AE$3&amp;""),G2180)*1,"-")))</f>
        <v>#REF!</v>
      </c>
      <c r="L2180" s="28" t="e">
        <f>IF(#REF!="","",IF(D2180="","",IF(#REF!="Yes",_xll.BQL.Query(#REF!&amp;"get(dropna(matches(groupcut(#S,by=#peer,n=10),long_comp_name().value == value(long_comp_name().value,['"&amp;D2180&amp;"']).value),true)) for(members('besgcov index'))","#asof",_xll.BQL.Date(#REF!),"#4 = classification_name(bics,4)","#3 = classification_name(bics,3)","#2 = classification_name(bics,2)","#if= "&amp;'[11]Peer Sheet'!$AE$2&amp;"","#Peer = "&amp;'[11]Peer Sheet'!$AE$3&amp;""),H2180)))</f>
        <v>#REF!</v>
      </c>
      <c r="M2180" s="28" t="e">
        <f>IF(#REF!="","",IF(D2180="","",IF(#REF!="Yes",_xll.BQL.Query(#REF!&amp;"get(dropna(matches(groupcut(#G,by=#peer,n=10),long_comp_name().value == value(long_comp_name().value,['"&amp;D2180&amp;"']).value),true)) for(members('besgcov index'))","#asof",_xll.BQL.Date(#REF!),"#4 = classification_name(bics,4)","#3 = classification_name(bics,3)","#2 = classification_name(bics,2)","#if= "&amp;'[11]Peer Sheet'!$AE$2&amp;"","#Peer = "&amp;'[11]Peer Sheet'!$AE$3&amp;""),I2180)))</f>
        <v>#REF!</v>
      </c>
    </row>
    <row r="2181" spans="11:13">
      <c r="K2181" s="28" t="e">
        <f>IF(#REF!="","",IF(D2181="","",IFERROR(IF(#REF!="Yes",_xll.BQL.Query(#REF!&amp;"get(dropna(matches(groupcut(#E,by=#peer,n=10),long_comp_name().value == value(long_comp_name().value,['"&amp;D2181&amp;"']).value),true)) for(members('besgcov index'))","#asof",_xll.BQL.Date(#REF!),"#4 = classification_name(bics,4)","#3 = classification_name(bics,3)","#2 = classification_name(bics,2)","#if= "&amp;'[11]Peer Sheet'!$AE$2&amp;"","#Peer = "&amp;'[11]Peer Sheet'!$AE$3&amp;""),G2181)*1,"-")))</f>
        <v>#REF!</v>
      </c>
      <c r="L2181" s="28" t="e">
        <f>IF(#REF!="","",IF(D2181="","",IF(#REF!="Yes",_xll.BQL.Query(#REF!&amp;"get(dropna(matches(groupcut(#S,by=#peer,n=10),long_comp_name().value == value(long_comp_name().value,['"&amp;D2181&amp;"']).value),true)) for(members('besgcov index'))","#asof",_xll.BQL.Date(#REF!),"#4 = classification_name(bics,4)","#3 = classification_name(bics,3)","#2 = classification_name(bics,2)","#if= "&amp;'[11]Peer Sheet'!$AE$2&amp;"","#Peer = "&amp;'[11]Peer Sheet'!$AE$3&amp;""),H2181)))</f>
        <v>#REF!</v>
      </c>
      <c r="M2181" s="28" t="e">
        <f>IF(#REF!="","",IF(D2181="","",IF(#REF!="Yes",_xll.BQL.Query(#REF!&amp;"get(dropna(matches(groupcut(#G,by=#peer,n=10),long_comp_name().value == value(long_comp_name().value,['"&amp;D2181&amp;"']).value),true)) for(members('besgcov index'))","#asof",_xll.BQL.Date(#REF!),"#4 = classification_name(bics,4)","#3 = classification_name(bics,3)","#2 = classification_name(bics,2)","#if= "&amp;'[11]Peer Sheet'!$AE$2&amp;"","#Peer = "&amp;'[11]Peer Sheet'!$AE$3&amp;""),I2181)))</f>
        <v>#REF!</v>
      </c>
    </row>
    <row r="2182" spans="11:13">
      <c r="K2182" s="28" t="e">
        <f>IF(#REF!="","",IF(D2182="","",IFERROR(IF(#REF!="Yes",_xll.BQL.Query(#REF!&amp;"get(dropna(matches(groupcut(#E,by=#peer,n=10),long_comp_name().value == value(long_comp_name().value,['"&amp;D2182&amp;"']).value),true)) for(members('besgcov index'))","#asof",_xll.BQL.Date(#REF!),"#4 = classification_name(bics,4)","#3 = classification_name(bics,3)","#2 = classification_name(bics,2)","#if= "&amp;'[11]Peer Sheet'!$AE$2&amp;"","#Peer = "&amp;'[11]Peer Sheet'!$AE$3&amp;""),G2182)*1,"-")))</f>
        <v>#REF!</v>
      </c>
      <c r="L2182" s="28" t="e">
        <f>IF(#REF!="","",IF(D2182="","",IF(#REF!="Yes",_xll.BQL.Query(#REF!&amp;"get(dropna(matches(groupcut(#S,by=#peer,n=10),long_comp_name().value == value(long_comp_name().value,['"&amp;D2182&amp;"']).value),true)) for(members('besgcov index'))","#asof",_xll.BQL.Date(#REF!),"#4 = classification_name(bics,4)","#3 = classification_name(bics,3)","#2 = classification_name(bics,2)","#if= "&amp;'[11]Peer Sheet'!$AE$2&amp;"","#Peer = "&amp;'[11]Peer Sheet'!$AE$3&amp;""),H2182)))</f>
        <v>#REF!</v>
      </c>
      <c r="M2182" s="28" t="e">
        <f>IF(#REF!="","",IF(D2182="","",IF(#REF!="Yes",_xll.BQL.Query(#REF!&amp;"get(dropna(matches(groupcut(#G,by=#peer,n=10),long_comp_name().value == value(long_comp_name().value,['"&amp;D2182&amp;"']).value),true)) for(members('besgcov index'))","#asof",_xll.BQL.Date(#REF!),"#4 = classification_name(bics,4)","#3 = classification_name(bics,3)","#2 = classification_name(bics,2)","#if= "&amp;'[11]Peer Sheet'!$AE$2&amp;"","#Peer = "&amp;'[11]Peer Sheet'!$AE$3&amp;""),I2182)))</f>
        <v>#REF!</v>
      </c>
    </row>
    <row r="2183" spans="11:13">
      <c r="K2183" s="28" t="e">
        <f>IF(#REF!="","",IF(D2183="","",IFERROR(IF(#REF!="Yes",_xll.BQL.Query(#REF!&amp;"get(dropna(matches(groupcut(#E,by=#peer,n=10),long_comp_name().value == value(long_comp_name().value,['"&amp;D2183&amp;"']).value),true)) for(members('besgcov index'))","#asof",_xll.BQL.Date(#REF!),"#4 = classification_name(bics,4)","#3 = classification_name(bics,3)","#2 = classification_name(bics,2)","#if= "&amp;'[11]Peer Sheet'!$AE$2&amp;"","#Peer = "&amp;'[11]Peer Sheet'!$AE$3&amp;""),G2183)*1,"-")))</f>
        <v>#REF!</v>
      </c>
      <c r="L2183" s="28" t="e">
        <f>IF(#REF!="","",IF(D2183="","",IF(#REF!="Yes",_xll.BQL.Query(#REF!&amp;"get(dropna(matches(groupcut(#S,by=#peer,n=10),long_comp_name().value == value(long_comp_name().value,['"&amp;D2183&amp;"']).value),true)) for(members('besgcov index'))","#asof",_xll.BQL.Date(#REF!),"#4 = classification_name(bics,4)","#3 = classification_name(bics,3)","#2 = classification_name(bics,2)","#if= "&amp;'[11]Peer Sheet'!$AE$2&amp;"","#Peer = "&amp;'[11]Peer Sheet'!$AE$3&amp;""),H2183)))</f>
        <v>#REF!</v>
      </c>
      <c r="M2183" s="28" t="e">
        <f>IF(#REF!="","",IF(D2183="","",IF(#REF!="Yes",_xll.BQL.Query(#REF!&amp;"get(dropna(matches(groupcut(#G,by=#peer,n=10),long_comp_name().value == value(long_comp_name().value,['"&amp;D2183&amp;"']).value),true)) for(members('besgcov index'))","#asof",_xll.BQL.Date(#REF!),"#4 = classification_name(bics,4)","#3 = classification_name(bics,3)","#2 = classification_name(bics,2)","#if= "&amp;'[11]Peer Sheet'!$AE$2&amp;"","#Peer = "&amp;'[11]Peer Sheet'!$AE$3&amp;""),I2183)))</f>
        <v>#REF!</v>
      </c>
    </row>
    <row r="2184" spans="11:13">
      <c r="K2184" s="28" t="e">
        <f>IF(#REF!="","",IF(D2184="","",IFERROR(IF(#REF!="Yes",_xll.BQL.Query(#REF!&amp;"get(dropna(matches(groupcut(#E,by=#peer,n=10),long_comp_name().value == value(long_comp_name().value,['"&amp;D2184&amp;"']).value),true)) for(members('besgcov index'))","#asof",_xll.BQL.Date(#REF!),"#4 = classification_name(bics,4)","#3 = classification_name(bics,3)","#2 = classification_name(bics,2)","#if= "&amp;'[11]Peer Sheet'!$AE$2&amp;"","#Peer = "&amp;'[11]Peer Sheet'!$AE$3&amp;""),G2184)*1,"-")))</f>
        <v>#REF!</v>
      </c>
      <c r="L2184" s="28" t="e">
        <f>IF(#REF!="","",IF(D2184="","",IF(#REF!="Yes",_xll.BQL.Query(#REF!&amp;"get(dropna(matches(groupcut(#S,by=#peer,n=10),long_comp_name().value == value(long_comp_name().value,['"&amp;D2184&amp;"']).value),true)) for(members('besgcov index'))","#asof",_xll.BQL.Date(#REF!),"#4 = classification_name(bics,4)","#3 = classification_name(bics,3)","#2 = classification_name(bics,2)","#if= "&amp;'[11]Peer Sheet'!$AE$2&amp;"","#Peer = "&amp;'[11]Peer Sheet'!$AE$3&amp;""),H2184)))</f>
        <v>#REF!</v>
      </c>
      <c r="M2184" s="28" t="e">
        <f>IF(#REF!="","",IF(D2184="","",IF(#REF!="Yes",_xll.BQL.Query(#REF!&amp;"get(dropna(matches(groupcut(#G,by=#peer,n=10),long_comp_name().value == value(long_comp_name().value,['"&amp;D2184&amp;"']).value),true)) for(members('besgcov index'))","#asof",_xll.BQL.Date(#REF!),"#4 = classification_name(bics,4)","#3 = classification_name(bics,3)","#2 = classification_name(bics,2)","#if= "&amp;'[11]Peer Sheet'!$AE$2&amp;"","#Peer = "&amp;'[11]Peer Sheet'!$AE$3&amp;""),I2184)))</f>
        <v>#REF!</v>
      </c>
    </row>
    <row r="2185" spans="11:13">
      <c r="K2185" s="28" t="e">
        <f>IF(#REF!="","",IF(D2185="","",IFERROR(IF(#REF!="Yes",_xll.BQL.Query(#REF!&amp;"get(dropna(matches(groupcut(#E,by=#peer,n=10),long_comp_name().value == value(long_comp_name().value,['"&amp;D2185&amp;"']).value),true)) for(members('besgcov index'))","#asof",_xll.BQL.Date(#REF!),"#4 = classification_name(bics,4)","#3 = classification_name(bics,3)","#2 = classification_name(bics,2)","#if= "&amp;'[11]Peer Sheet'!$AE$2&amp;"","#Peer = "&amp;'[11]Peer Sheet'!$AE$3&amp;""),G2185)*1,"-")))</f>
        <v>#REF!</v>
      </c>
      <c r="L2185" s="28" t="e">
        <f>IF(#REF!="","",IF(D2185="","",IF(#REF!="Yes",_xll.BQL.Query(#REF!&amp;"get(dropna(matches(groupcut(#S,by=#peer,n=10),long_comp_name().value == value(long_comp_name().value,['"&amp;D2185&amp;"']).value),true)) for(members('besgcov index'))","#asof",_xll.BQL.Date(#REF!),"#4 = classification_name(bics,4)","#3 = classification_name(bics,3)","#2 = classification_name(bics,2)","#if= "&amp;'[11]Peer Sheet'!$AE$2&amp;"","#Peer = "&amp;'[11]Peer Sheet'!$AE$3&amp;""),H2185)))</f>
        <v>#REF!</v>
      </c>
      <c r="M2185" s="28" t="e">
        <f>IF(#REF!="","",IF(D2185="","",IF(#REF!="Yes",_xll.BQL.Query(#REF!&amp;"get(dropna(matches(groupcut(#G,by=#peer,n=10),long_comp_name().value == value(long_comp_name().value,['"&amp;D2185&amp;"']).value),true)) for(members('besgcov index'))","#asof",_xll.BQL.Date(#REF!),"#4 = classification_name(bics,4)","#3 = classification_name(bics,3)","#2 = classification_name(bics,2)","#if= "&amp;'[11]Peer Sheet'!$AE$2&amp;"","#Peer = "&amp;'[11]Peer Sheet'!$AE$3&amp;""),I2185)))</f>
        <v>#REF!</v>
      </c>
    </row>
    <row r="2186" spans="11:13">
      <c r="K2186" s="28" t="e">
        <f>IF(#REF!="","",IF(D2186="","",IFERROR(IF(#REF!="Yes",_xll.BQL.Query(#REF!&amp;"get(dropna(matches(groupcut(#E,by=#peer,n=10),long_comp_name().value == value(long_comp_name().value,['"&amp;D2186&amp;"']).value),true)) for(members('besgcov index'))","#asof",_xll.BQL.Date(#REF!),"#4 = classification_name(bics,4)","#3 = classification_name(bics,3)","#2 = classification_name(bics,2)","#if= "&amp;'[11]Peer Sheet'!$AE$2&amp;"","#Peer = "&amp;'[11]Peer Sheet'!$AE$3&amp;""),G2186)*1,"-")))</f>
        <v>#REF!</v>
      </c>
      <c r="L2186" s="28" t="e">
        <f>IF(#REF!="","",IF(D2186="","",IF(#REF!="Yes",_xll.BQL.Query(#REF!&amp;"get(dropna(matches(groupcut(#S,by=#peer,n=10),long_comp_name().value == value(long_comp_name().value,['"&amp;D2186&amp;"']).value),true)) for(members('besgcov index'))","#asof",_xll.BQL.Date(#REF!),"#4 = classification_name(bics,4)","#3 = classification_name(bics,3)","#2 = classification_name(bics,2)","#if= "&amp;'[11]Peer Sheet'!$AE$2&amp;"","#Peer = "&amp;'[11]Peer Sheet'!$AE$3&amp;""),H2186)))</f>
        <v>#REF!</v>
      </c>
      <c r="M2186" s="28" t="e">
        <f>IF(#REF!="","",IF(D2186="","",IF(#REF!="Yes",_xll.BQL.Query(#REF!&amp;"get(dropna(matches(groupcut(#G,by=#peer,n=10),long_comp_name().value == value(long_comp_name().value,['"&amp;D2186&amp;"']).value),true)) for(members('besgcov index'))","#asof",_xll.BQL.Date(#REF!),"#4 = classification_name(bics,4)","#3 = classification_name(bics,3)","#2 = classification_name(bics,2)","#if= "&amp;'[11]Peer Sheet'!$AE$2&amp;"","#Peer = "&amp;'[11]Peer Sheet'!$AE$3&amp;""),I2186)))</f>
        <v>#REF!</v>
      </c>
    </row>
    <row r="2187" spans="11:13">
      <c r="K2187" s="28" t="e">
        <f>IF(#REF!="","",IF(D2187="","",IFERROR(IF(#REF!="Yes",_xll.BQL.Query(#REF!&amp;"get(dropna(matches(groupcut(#E,by=#peer,n=10),long_comp_name().value == value(long_comp_name().value,['"&amp;D2187&amp;"']).value),true)) for(members('besgcov index'))","#asof",_xll.BQL.Date(#REF!),"#4 = classification_name(bics,4)","#3 = classification_name(bics,3)","#2 = classification_name(bics,2)","#if= "&amp;'[11]Peer Sheet'!$AE$2&amp;"","#Peer = "&amp;'[11]Peer Sheet'!$AE$3&amp;""),G2187)*1,"-")))</f>
        <v>#REF!</v>
      </c>
      <c r="L2187" s="28" t="e">
        <f>IF(#REF!="","",IF(D2187="","",IF(#REF!="Yes",_xll.BQL.Query(#REF!&amp;"get(dropna(matches(groupcut(#S,by=#peer,n=10),long_comp_name().value == value(long_comp_name().value,['"&amp;D2187&amp;"']).value),true)) for(members('besgcov index'))","#asof",_xll.BQL.Date(#REF!),"#4 = classification_name(bics,4)","#3 = classification_name(bics,3)","#2 = classification_name(bics,2)","#if= "&amp;'[11]Peer Sheet'!$AE$2&amp;"","#Peer = "&amp;'[11]Peer Sheet'!$AE$3&amp;""),H2187)))</f>
        <v>#REF!</v>
      </c>
      <c r="M2187" s="28" t="e">
        <f>IF(#REF!="","",IF(D2187="","",IF(#REF!="Yes",_xll.BQL.Query(#REF!&amp;"get(dropna(matches(groupcut(#G,by=#peer,n=10),long_comp_name().value == value(long_comp_name().value,['"&amp;D2187&amp;"']).value),true)) for(members('besgcov index'))","#asof",_xll.BQL.Date(#REF!),"#4 = classification_name(bics,4)","#3 = classification_name(bics,3)","#2 = classification_name(bics,2)","#if= "&amp;'[11]Peer Sheet'!$AE$2&amp;"","#Peer = "&amp;'[11]Peer Sheet'!$AE$3&amp;""),I2187)))</f>
        <v>#REF!</v>
      </c>
    </row>
    <row r="2188" spans="11:13">
      <c r="K2188" s="28" t="e">
        <f>IF(#REF!="","",IF(D2188="","",IFERROR(IF(#REF!="Yes",_xll.BQL.Query(#REF!&amp;"get(dropna(matches(groupcut(#E,by=#peer,n=10),long_comp_name().value == value(long_comp_name().value,['"&amp;D2188&amp;"']).value),true)) for(members('besgcov index'))","#asof",_xll.BQL.Date(#REF!),"#4 = classification_name(bics,4)","#3 = classification_name(bics,3)","#2 = classification_name(bics,2)","#if= "&amp;'[11]Peer Sheet'!$AE$2&amp;"","#Peer = "&amp;'[11]Peer Sheet'!$AE$3&amp;""),G2188)*1,"-")))</f>
        <v>#REF!</v>
      </c>
      <c r="L2188" s="28" t="e">
        <f>IF(#REF!="","",IF(D2188="","",IF(#REF!="Yes",_xll.BQL.Query(#REF!&amp;"get(dropna(matches(groupcut(#S,by=#peer,n=10),long_comp_name().value == value(long_comp_name().value,['"&amp;D2188&amp;"']).value),true)) for(members('besgcov index'))","#asof",_xll.BQL.Date(#REF!),"#4 = classification_name(bics,4)","#3 = classification_name(bics,3)","#2 = classification_name(bics,2)","#if= "&amp;'[11]Peer Sheet'!$AE$2&amp;"","#Peer = "&amp;'[11]Peer Sheet'!$AE$3&amp;""),H2188)))</f>
        <v>#REF!</v>
      </c>
      <c r="M2188" s="28" t="e">
        <f>IF(#REF!="","",IF(D2188="","",IF(#REF!="Yes",_xll.BQL.Query(#REF!&amp;"get(dropna(matches(groupcut(#G,by=#peer,n=10),long_comp_name().value == value(long_comp_name().value,['"&amp;D2188&amp;"']).value),true)) for(members('besgcov index'))","#asof",_xll.BQL.Date(#REF!),"#4 = classification_name(bics,4)","#3 = classification_name(bics,3)","#2 = classification_name(bics,2)","#if= "&amp;'[11]Peer Sheet'!$AE$2&amp;"","#Peer = "&amp;'[11]Peer Sheet'!$AE$3&amp;""),I2188)))</f>
        <v>#REF!</v>
      </c>
    </row>
    <row r="2189" spans="11:13">
      <c r="K2189" s="28" t="e">
        <f>IF(#REF!="","",IF(D2189="","",IFERROR(IF(#REF!="Yes",_xll.BQL.Query(#REF!&amp;"get(dropna(matches(groupcut(#E,by=#peer,n=10),long_comp_name().value == value(long_comp_name().value,['"&amp;D2189&amp;"']).value),true)) for(members('besgcov index'))","#asof",_xll.BQL.Date(#REF!),"#4 = classification_name(bics,4)","#3 = classification_name(bics,3)","#2 = classification_name(bics,2)","#if= "&amp;'[11]Peer Sheet'!$AE$2&amp;"","#Peer = "&amp;'[11]Peer Sheet'!$AE$3&amp;""),G2189)*1,"-")))</f>
        <v>#REF!</v>
      </c>
      <c r="L2189" s="28" t="e">
        <f>IF(#REF!="","",IF(D2189="","",IF(#REF!="Yes",_xll.BQL.Query(#REF!&amp;"get(dropna(matches(groupcut(#S,by=#peer,n=10),long_comp_name().value == value(long_comp_name().value,['"&amp;D2189&amp;"']).value),true)) for(members('besgcov index'))","#asof",_xll.BQL.Date(#REF!),"#4 = classification_name(bics,4)","#3 = classification_name(bics,3)","#2 = classification_name(bics,2)","#if= "&amp;'[11]Peer Sheet'!$AE$2&amp;"","#Peer = "&amp;'[11]Peer Sheet'!$AE$3&amp;""),H2189)))</f>
        <v>#REF!</v>
      </c>
      <c r="M2189" s="28" t="e">
        <f>IF(#REF!="","",IF(D2189="","",IF(#REF!="Yes",_xll.BQL.Query(#REF!&amp;"get(dropna(matches(groupcut(#G,by=#peer,n=10),long_comp_name().value == value(long_comp_name().value,['"&amp;D2189&amp;"']).value),true)) for(members('besgcov index'))","#asof",_xll.BQL.Date(#REF!),"#4 = classification_name(bics,4)","#3 = classification_name(bics,3)","#2 = classification_name(bics,2)","#if= "&amp;'[11]Peer Sheet'!$AE$2&amp;"","#Peer = "&amp;'[11]Peer Sheet'!$AE$3&amp;""),I2189)))</f>
        <v>#REF!</v>
      </c>
    </row>
    <row r="2190" spans="11:13">
      <c r="K2190" s="28" t="e">
        <f>IF(#REF!="","",IF(D2190="","",IFERROR(IF(#REF!="Yes",_xll.BQL.Query(#REF!&amp;"get(dropna(matches(groupcut(#E,by=#peer,n=10),long_comp_name().value == value(long_comp_name().value,['"&amp;D2190&amp;"']).value),true)) for(members('besgcov index'))","#asof",_xll.BQL.Date(#REF!),"#4 = classification_name(bics,4)","#3 = classification_name(bics,3)","#2 = classification_name(bics,2)","#if= "&amp;'[11]Peer Sheet'!$AE$2&amp;"","#Peer = "&amp;'[11]Peer Sheet'!$AE$3&amp;""),G2190)*1,"-")))</f>
        <v>#REF!</v>
      </c>
      <c r="L2190" s="28" t="e">
        <f>IF(#REF!="","",IF(D2190="","",IF(#REF!="Yes",_xll.BQL.Query(#REF!&amp;"get(dropna(matches(groupcut(#S,by=#peer,n=10),long_comp_name().value == value(long_comp_name().value,['"&amp;D2190&amp;"']).value),true)) for(members('besgcov index'))","#asof",_xll.BQL.Date(#REF!),"#4 = classification_name(bics,4)","#3 = classification_name(bics,3)","#2 = classification_name(bics,2)","#if= "&amp;'[11]Peer Sheet'!$AE$2&amp;"","#Peer = "&amp;'[11]Peer Sheet'!$AE$3&amp;""),H2190)))</f>
        <v>#REF!</v>
      </c>
      <c r="M2190" s="28" t="e">
        <f>IF(#REF!="","",IF(D2190="","",IF(#REF!="Yes",_xll.BQL.Query(#REF!&amp;"get(dropna(matches(groupcut(#G,by=#peer,n=10),long_comp_name().value == value(long_comp_name().value,['"&amp;D2190&amp;"']).value),true)) for(members('besgcov index'))","#asof",_xll.BQL.Date(#REF!),"#4 = classification_name(bics,4)","#3 = classification_name(bics,3)","#2 = classification_name(bics,2)","#if= "&amp;'[11]Peer Sheet'!$AE$2&amp;"","#Peer = "&amp;'[11]Peer Sheet'!$AE$3&amp;""),I2190)))</f>
        <v>#REF!</v>
      </c>
    </row>
    <row r="2191" spans="11:13">
      <c r="K2191" s="28" t="e">
        <f>IF(#REF!="","",IF(D2191="","",IFERROR(IF(#REF!="Yes",_xll.BQL.Query(#REF!&amp;"get(dropna(matches(groupcut(#E,by=#peer,n=10),long_comp_name().value == value(long_comp_name().value,['"&amp;D2191&amp;"']).value),true)) for(members('besgcov index'))","#asof",_xll.BQL.Date(#REF!),"#4 = classification_name(bics,4)","#3 = classification_name(bics,3)","#2 = classification_name(bics,2)","#if= "&amp;'[11]Peer Sheet'!$AE$2&amp;"","#Peer = "&amp;'[11]Peer Sheet'!$AE$3&amp;""),G2191)*1,"-")))</f>
        <v>#REF!</v>
      </c>
      <c r="L2191" s="28" t="e">
        <f>IF(#REF!="","",IF(D2191="","",IF(#REF!="Yes",_xll.BQL.Query(#REF!&amp;"get(dropna(matches(groupcut(#S,by=#peer,n=10),long_comp_name().value == value(long_comp_name().value,['"&amp;D2191&amp;"']).value),true)) for(members('besgcov index'))","#asof",_xll.BQL.Date(#REF!),"#4 = classification_name(bics,4)","#3 = classification_name(bics,3)","#2 = classification_name(bics,2)","#if= "&amp;'[11]Peer Sheet'!$AE$2&amp;"","#Peer = "&amp;'[11]Peer Sheet'!$AE$3&amp;""),H2191)))</f>
        <v>#REF!</v>
      </c>
      <c r="M2191" s="28" t="e">
        <f>IF(#REF!="","",IF(D2191="","",IF(#REF!="Yes",_xll.BQL.Query(#REF!&amp;"get(dropna(matches(groupcut(#G,by=#peer,n=10),long_comp_name().value == value(long_comp_name().value,['"&amp;D2191&amp;"']).value),true)) for(members('besgcov index'))","#asof",_xll.BQL.Date(#REF!),"#4 = classification_name(bics,4)","#3 = classification_name(bics,3)","#2 = classification_name(bics,2)","#if= "&amp;'[11]Peer Sheet'!$AE$2&amp;"","#Peer = "&amp;'[11]Peer Sheet'!$AE$3&amp;""),I2191)))</f>
        <v>#REF!</v>
      </c>
    </row>
    <row r="2192" spans="11:13">
      <c r="K2192" s="28" t="e">
        <f>IF(#REF!="","",IF(D2192="","",IFERROR(IF(#REF!="Yes",_xll.BQL.Query(#REF!&amp;"get(dropna(matches(groupcut(#E,by=#peer,n=10),long_comp_name().value == value(long_comp_name().value,['"&amp;D2192&amp;"']).value),true)) for(members('besgcov index'))","#asof",_xll.BQL.Date(#REF!),"#4 = classification_name(bics,4)","#3 = classification_name(bics,3)","#2 = classification_name(bics,2)","#if= "&amp;'[11]Peer Sheet'!$AE$2&amp;"","#Peer = "&amp;'[11]Peer Sheet'!$AE$3&amp;""),G2192)*1,"-")))</f>
        <v>#REF!</v>
      </c>
      <c r="L2192" s="28" t="e">
        <f>IF(#REF!="","",IF(D2192="","",IF(#REF!="Yes",_xll.BQL.Query(#REF!&amp;"get(dropna(matches(groupcut(#S,by=#peer,n=10),long_comp_name().value == value(long_comp_name().value,['"&amp;D2192&amp;"']).value),true)) for(members('besgcov index'))","#asof",_xll.BQL.Date(#REF!),"#4 = classification_name(bics,4)","#3 = classification_name(bics,3)","#2 = classification_name(bics,2)","#if= "&amp;'[11]Peer Sheet'!$AE$2&amp;"","#Peer = "&amp;'[11]Peer Sheet'!$AE$3&amp;""),H2192)))</f>
        <v>#REF!</v>
      </c>
      <c r="M2192" s="28" t="e">
        <f>IF(#REF!="","",IF(D2192="","",IF(#REF!="Yes",_xll.BQL.Query(#REF!&amp;"get(dropna(matches(groupcut(#G,by=#peer,n=10),long_comp_name().value == value(long_comp_name().value,['"&amp;D2192&amp;"']).value),true)) for(members('besgcov index'))","#asof",_xll.BQL.Date(#REF!),"#4 = classification_name(bics,4)","#3 = classification_name(bics,3)","#2 = classification_name(bics,2)","#if= "&amp;'[11]Peer Sheet'!$AE$2&amp;"","#Peer = "&amp;'[11]Peer Sheet'!$AE$3&amp;""),I2192)))</f>
        <v>#REF!</v>
      </c>
    </row>
    <row r="2193" spans="11:13">
      <c r="K2193" s="28" t="e">
        <f>IF(#REF!="","",IF(D2193="","",IFERROR(IF(#REF!="Yes",_xll.BQL.Query(#REF!&amp;"get(dropna(matches(groupcut(#E,by=#peer,n=10),long_comp_name().value == value(long_comp_name().value,['"&amp;D2193&amp;"']).value),true)) for(members('besgcov index'))","#asof",_xll.BQL.Date(#REF!),"#4 = classification_name(bics,4)","#3 = classification_name(bics,3)","#2 = classification_name(bics,2)","#if= "&amp;'[11]Peer Sheet'!$AE$2&amp;"","#Peer = "&amp;'[11]Peer Sheet'!$AE$3&amp;""),G2193)*1,"-")))</f>
        <v>#REF!</v>
      </c>
      <c r="L2193" s="28" t="e">
        <f>IF(#REF!="","",IF(D2193="","",IF(#REF!="Yes",_xll.BQL.Query(#REF!&amp;"get(dropna(matches(groupcut(#S,by=#peer,n=10),long_comp_name().value == value(long_comp_name().value,['"&amp;D2193&amp;"']).value),true)) for(members('besgcov index'))","#asof",_xll.BQL.Date(#REF!),"#4 = classification_name(bics,4)","#3 = classification_name(bics,3)","#2 = classification_name(bics,2)","#if= "&amp;'[11]Peer Sheet'!$AE$2&amp;"","#Peer = "&amp;'[11]Peer Sheet'!$AE$3&amp;""),H2193)))</f>
        <v>#REF!</v>
      </c>
      <c r="M2193" s="28" t="e">
        <f>IF(#REF!="","",IF(D2193="","",IF(#REF!="Yes",_xll.BQL.Query(#REF!&amp;"get(dropna(matches(groupcut(#G,by=#peer,n=10),long_comp_name().value == value(long_comp_name().value,['"&amp;D2193&amp;"']).value),true)) for(members('besgcov index'))","#asof",_xll.BQL.Date(#REF!),"#4 = classification_name(bics,4)","#3 = classification_name(bics,3)","#2 = classification_name(bics,2)","#if= "&amp;'[11]Peer Sheet'!$AE$2&amp;"","#Peer = "&amp;'[11]Peer Sheet'!$AE$3&amp;""),I2193)))</f>
        <v>#REF!</v>
      </c>
    </row>
    <row r="2194" spans="11:13">
      <c r="K2194" s="28" t="e">
        <f>IF(#REF!="","",IF(D2194="","",IFERROR(IF(#REF!="Yes",_xll.BQL.Query(#REF!&amp;"get(dropna(matches(groupcut(#E,by=#peer,n=10),long_comp_name().value == value(long_comp_name().value,['"&amp;D2194&amp;"']).value),true)) for(members('besgcov index'))","#asof",_xll.BQL.Date(#REF!),"#4 = classification_name(bics,4)","#3 = classification_name(bics,3)","#2 = classification_name(bics,2)","#if= "&amp;'[11]Peer Sheet'!$AE$2&amp;"","#Peer = "&amp;'[11]Peer Sheet'!$AE$3&amp;""),G2194)*1,"-")))</f>
        <v>#REF!</v>
      </c>
      <c r="L2194" s="28" t="e">
        <f>IF(#REF!="","",IF(D2194="","",IF(#REF!="Yes",_xll.BQL.Query(#REF!&amp;"get(dropna(matches(groupcut(#S,by=#peer,n=10),long_comp_name().value == value(long_comp_name().value,['"&amp;D2194&amp;"']).value),true)) for(members('besgcov index'))","#asof",_xll.BQL.Date(#REF!),"#4 = classification_name(bics,4)","#3 = classification_name(bics,3)","#2 = classification_name(bics,2)","#if= "&amp;'[11]Peer Sheet'!$AE$2&amp;"","#Peer = "&amp;'[11]Peer Sheet'!$AE$3&amp;""),H2194)))</f>
        <v>#REF!</v>
      </c>
      <c r="M2194" s="28" t="e">
        <f>IF(#REF!="","",IF(D2194="","",IF(#REF!="Yes",_xll.BQL.Query(#REF!&amp;"get(dropna(matches(groupcut(#G,by=#peer,n=10),long_comp_name().value == value(long_comp_name().value,['"&amp;D2194&amp;"']).value),true)) for(members('besgcov index'))","#asof",_xll.BQL.Date(#REF!),"#4 = classification_name(bics,4)","#3 = classification_name(bics,3)","#2 = classification_name(bics,2)","#if= "&amp;'[11]Peer Sheet'!$AE$2&amp;"","#Peer = "&amp;'[11]Peer Sheet'!$AE$3&amp;""),I2194)))</f>
        <v>#REF!</v>
      </c>
    </row>
    <row r="2195" spans="11:13">
      <c r="K2195" s="28" t="e">
        <f>IF(#REF!="","",IF(D2195="","",IFERROR(IF(#REF!="Yes",_xll.BQL.Query(#REF!&amp;"get(dropna(matches(groupcut(#E,by=#peer,n=10),long_comp_name().value == value(long_comp_name().value,['"&amp;D2195&amp;"']).value),true)) for(members('besgcov index'))","#asof",_xll.BQL.Date(#REF!),"#4 = classification_name(bics,4)","#3 = classification_name(bics,3)","#2 = classification_name(bics,2)","#if= "&amp;'[11]Peer Sheet'!$AE$2&amp;"","#Peer = "&amp;'[11]Peer Sheet'!$AE$3&amp;""),G2195)*1,"-")))</f>
        <v>#REF!</v>
      </c>
      <c r="L2195" s="28" t="e">
        <f>IF(#REF!="","",IF(D2195="","",IF(#REF!="Yes",_xll.BQL.Query(#REF!&amp;"get(dropna(matches(groupcut(#S,by=#peer,n=10),long_comp_name().value == value(long_comp_name().value,['"&amp;D2195&amp;"']).value),true)) for(members('besgcov index'))","#asof",_xll.BQL.Date(#REF!),"#4 = classification_name(bics,4)","#3 = classification_name(bics,3)","#2 = classification_name(bics,2)","#if= "&amp;'[11]Peer Sheet'!$AE$2&amp;"","#Peer = "&amp;'[11]Peer Sheet'!$AE$3&amp;""),H2195)))</f>
        <v>#REF!</v>
      </c>
      <c r="M2195" s="28" t="e">
        <f>IF(#REF!="","",IF(D2195="","",IF(#REF!="Yes",_xll.BQL.Query(#REF!&amp;"get(dropna(matches(groupcut(#G,by=#peer,n=10),long_comp_name().value == value(long_comp_name().value,['"&amp;D2195&amp;"']).value),true)) for(members('besgcov index'))","#asof",_xll.BQL.Date(#REF!),"#4 = classification_name(bics,4)","#3 = classification_name(bics,3)","#2 = classification_name(bics,2)","#if= "&amp;'[11]Peer Sheet'!$AE$2&amp;"","#Peer = "&amp;'[11]Peer Sheet'!$AE$3&amp;""),I2195)))</f>
        <v>#REF!</v>
      </c>
    </row>
    <row r="2196" spans="11:13">
      <c r="K2196" s="28" t="e">
        <f>IF(#REF!="","",IF(D2196="","",IFERROR(IF(#REF!="Yes",_xll.BQL.Query(#REF!&amp;"get(dropna(matches(groupcut(#E,by=#peer,n=10),long_comp_name().value == value(long_comp_name().value,['"&amp;D2196&amp;"']).value),true)) for(members('besgcov index'))","#asof",_xll.BQL.Date(#REF!),"#4 = classification_name(bics,4)","#3 = classification_name(bics,3)","#2 = classification_name(bics,2)","#if= "&amp;'[11]Peer Sheet'!$AE$2&amp;"","#Peer = "&amp;'[11]Peer Sheet'!$AE$3&amp;""),G2196)*1,"-")))</f>
        <v>#REF!</v>
      </c>
      <c r="L2196" s="28" t="e">
        <f>IF(#REF!="","",IF(D2196="","",IF(#REF!="Yes",_xll.BQL.Query(#REF!&amp;"get(dropna(matches(groupcut(#S,by=#peer,n=10),long_comp_name().value == value(long_comp_name().value,['"&amp;D2196&amp;"']).value),true)) for(members('besgcov index'))","#asof",_xll.BQL.Date(#REF!),"#4 = classification_name(bics,4)","#3 = classification_name(bics,3)","#2 = classification_name(bics,2)","#if= "&amp;'[11]Peer Sheet'!$AE$2&amp;"","#Peer = "&amp;'[11]Peer Sheet'!$AE$3&amp;""),H2196)))</f>
        <v>#REF!</v>
      </c>
      <c r="M2196" s="28" t="e">
        <f>IF(#REF!="","",IF(D2196="","",IF(#REF!="Yes",_xll.BQL.Query(#REF!&amp;"get(dropna(matches(groupcut(#G,by=#peer,n=10),long_comp_name().value == value(long_comp_name().value,['"&amp;D2196&amp;"']).value),true)) for(members('besgcov index'))","#asof",_xll.BQL.Date(#REF!),"#4 = classification_name(bics,4)","#3 = classification_name(bics,3)","#2 = classification_name(bics,2)","#if= "&amp;'[11]Peer Sheet'!$AE$2&amp;"","#Peer = "&amp;'[11]Peer Sheet'!$AE$3&amp;""),I2196)))</f>
        <v>#REF!</v>
      </c>
    </row>
    <row r="2197" spans="11:13">
      <c r="K2197" s="28" t="e">
        <f>IF(#REF!="","",IF(D2197="","",IFERROR(IF(#REF!="Yes",_xll.BQL.Query(#REF!&amp;"get(dropna(matches(groupcut(#E,by=#peer,n=10),long_comp_name().value == value(long_comp_name().value,['"&amp;D2197&amp;"']).value),true)) for(members('besgcov index'))","#asof",_xll.BQL.Date(#REF!),"#4 = classification_name(bics,4)","#3 = classification_name(bics,3)","#2 = classification_name(bics,2)","#if= "&amp;'[11]Peer Sheet'!$AE$2&amp;"","#Peer = "&amp;'[11]Peer Sheet'!$AE$3&amp;""),G2197)*1,"-")))</f>
        <v>#REF!</v>
      </c>
      <c r="L2197" s="28" t="e">
        <f>IF(#REF!="","",IF(D2197="","",IF(#REF!="Yes",_xll.BQL.Query(#REF!&amp;"get(dropna(matches(groupcut(#S,by=#peer,n=10),long_comp_name().value == value(long_comp_name().value,['"&amp;D2197&amp;"']).value),true)) for(members('besgcov index'))","#asof",_xll.BQL.Date(#REF!),"#4 = classification_name(bics,4)","#3 = classification_name(bics,3)","#2 = classification_name(bics,2)","#if= "&amp;'[11]Peer Sheet'!$AE$2&amp;"","#Peer = "&amp;'[11]Peer Sheet'!$AE$3&amp;""),H2197)))</f>
        <v>#REF!</v>
      </c>
      <c r="M2197" s="28" t="e">
        <f>IF(#REF!="","",IF(D2197="","",IF(#REF!="Yes",_xll.BQL.Query(#REF!&amp;"get(dropna(matches(groupcut(#G,by=#peer,n=10),long_comp_name().value == value(long_comp_name().value,['"&amp;D2197&amp;"']).value),true)) for(members('besgcov index'))","#asof",_xll.BQL.Date(#REF!),"#4 = classification_name(bics,4)","#3 = classification_name(bics,3)","#2 = classification_name(bics,2)","#if= "&amp;'[11]Peer Sheet'!$AE$2&amp;"","#Peer = "&amp;'[11]Peer Sheet'!$AE$3&amp;""),I2197)))</f>
        <v>#REF!</v>
      </c>
    </row>
    <row r="2198" spans="11:13">
      <c r="K2198" s="28" t="e">
        <f>IF(#REF!="","",IF(D2198="","",IFERROR(IF(#REF!="Yes",_xll.BQL.Query(#REF!&amp;"get(dropna(matches(groupcut(#E,by=#peer,n=10),long_comp_name().value == value(long_comp_name().value,['"&amp;D2198&amp;"']).value),true)) for(members('besgcov index'))","#asof",_xll.BQL.Date(#REF!),"#4 = classification_name(bics,4)","#3 = classification_name(bics,3)","#2 = classification_name(bics,2)","#if= "&amp;'[11]Peer Sheet'!$AE$2&amp;"","#Peer = "&amp;'[11]Peer Sheet'!$AE$3&amp;""),G2198)*1,"-")))</f>
        <v>#REF!</v>
      </c>
      <c r="L2198" s="28" t="e">
        <f>IF(#REF!="","",IF(D2198="","",IF(#REF!="Yes",_xll.BQL.Query(#REF!&amp;"get(dropna(matches(groupcut(#S,by=#peer,n=10),long_comp_name().value == value(long_comp_name().value,['"&amp;D2198&amp;"']).value),true)) for(members('besgcov index'))","#asof",_xll.BQL.Date(#REF!),"#4 = classification_name(bics,4)","#3 = classification_name(bics,3)","#2 = classification_name(bics,2)","#if= "&amp;'[11]Peer Sheet'!$AE$2&amp;"","#Peer = "&amp;'[11]Peer Sheet'!$AE$3&amp;""),H2198)))</f>
        <v>#REF!</v>
      </c>
      <c r="M2198" s="28" t="e">
        <f>IF(#REF!="","",IF(D2198="","",IF(#REF!="Yes",_xll.BQL.Query(#REF!&amp;"get(dropna(matches(groupcut(#G,by=#peer,n=10),long_comp_name().value == value(long_comp_name().value,['"&amp;D2198&amp;"']).value),true)) for(members('besgcov index'))","#asof",_xll.BQL.Date(#REF!),"#4 = classification_name(bics,4)","#3 = classification_name(bics,3)","#2 = classification_name(bics,2)","#if= "&amp;'[11]Peer Sheet'!$AE$2&amp;"","#Peer = "&amp;'[11]Peer Sheet'!$AE$3&amp;""),I2198)))</f>
        <v>#REF!</v>
      </c>
    </row>
    <row r="2199" spans="11:13">
      <c r="K2199" s="28" t="e">
        <f>IF(#REF!="","",IF(D2199="","",IFERROR(IF(#REF!="Yes",_xll.BQL.Query(#REF!&amp;"get(dropna(matches(groupcut(#E,by=#peer,n=10),long_comp_name().value == value(long_comp_name().value,['"&amp;D2199&amp;"']).value),true)) for(members('besgcov index'))","#asof",_xll.BQL.Date(#REF!),"#4 = classification_name(bics,4)","#3 = classification_name(bics,3)","#2 = classification_name(bics,2)","#if= "&amp;'[11]Peer Sheet'!$AE$2&amp;"","#Peer = "&amp;'[11]Peer Sheet'!$AE$3&amp;""),G2199)*1,"-")))</f>
        <v>#REF!</v>
      </c>
      <c r="L2199" s="28" t="e">
        <f>IF(#REF!="","",IF(D2199="","",IF(#REF!="Yes",_xll.BQL.Query(#REF!&amp;"get(dropna(matches(groupcut(#S,by=#peer,n=10),long_comp_name().value == value(long_comp_name().value,['"&amp;D2199&amp;"']).value),true)) for(members('besgcov index'))","#asof",_xll.BQL.Date(#REF!),"#4 = classification_name(bics,4)","#3 = classification_name(bics,3)","#2 = classification_name(bics,2)","#if= "&amp;'[11]Peer Sheet'!$AE$2&amp;"","#Peer = "&amp;'[11]Peer Sheet'!$AE$3&amp;""),H2199)))</f>
        <v>#REF!</v>
      </c>
      <c r="M2199" s="28" t="e">
        <f>IF(#REF!="","",IF(D2199="","",IF(#REF!="Yes",_xll.BQL.Query(#REF!&amp;"get(dropna(matches(groupcut(#G,by=#peer,n=10),long_comp_name().value == value(long_comp_name().value,['"&amp;D2199&amp;"']).value),true)) for(members('besgcov index'))","#asof",_xll.BQL.Date(#REF!),"#4 = classification_name(bics,4)","#3 = classification_name(bics,3)","#2 = classification_name(bics,2)","#if= "&amp;'[11]Peer Sheet'!$AE$2&amp;"","#Peer = "&amp;'[11]Peer Sheet'!$AE$3&amp;""),I2199)))</f>
        <v>#REF!</v>
      </c>
    </row>
    <row r="2200" spans="11:13">
      <c r="K2200" s="28" t="e">
        <f>IF(#REF!="","",IF(D2200="","",IFERROR(IF(#REF!="Yes",_xll.BQL.Query(#REF!&amp;"get(dropna(matches(groupcut(#E,by=#peer,n=10),long_comp_name().value == value(long_comp_name().value,['"&amp;D2200&amp;"']).value),true)) for(members('besgcov index'))","#asof",_xll.BQL.Date(#REF!),"#4 = classification_name(bics,4)","#3 = classification_name(bics,3)","#2 = classification_name(bics,2)","#if= "&amp;'[11]Peer Sheet'!$AE$2&amp;"","#Peer = "&amp;'[11]Peer Sheet'!$AE$3&amp;""),G2200)*1,"-")))</f>
        <v>#REF!</v>
      </c>
      <c r="L2200" s="28" t="e">
        <f>IF(#REF!="","",IF(D2200="","",IF(#REF!="Yes",_xll.BQL.Query(#REF!&amp;"get(dropna(matches(groupcut(#S,by=#peer,n=10),long_comp_name().value == value(long_comp_name().value,['"&amp;D2200&amp;"']).value),true)) for(members('besgcov index'))","#asof",_xll.BQL.Date(#REF!),"#4 = classification_name(bics,4)","#3 = classification_name(bics,3)","#2 = classification_name(bics,2)","#if= "&amp;'[11]Peer Sheet'!$AE$2&amp;"","#Peer = "&amp;'[11]Peer Sheet'!$AE$3&amp;""),H2200)))</f>
        <v>#REF!</v>
      </c>
      <c r="M2200" s="28" t="e">
        <f>IF(#REF!="","",IF(D2200="","",IF(#REF!="Yes",_xll.BQL.Query(#REF!&amp;"get(dropna(matches(groupcut(#G,by=#peer,n=10),long_comp_name().value == value(long_comp_name().value,['"&amp;D2200&amp;"']).value),true)) for(members('besgcov index'))","#asof",_xll.BQL.Date(#REF!),"#4 = classification_name(bics,4)","#3 = classification_name(bics,3)","#2 = classification_name(bics,2)","#if= "&amp;'[11]Peer Sheet'!$AE$2&amp;"","#Peer = "&amp;'[11]Peer Sheet'!$AE$3&amp;""),I2200)))</f>
        <v>#REF!</v>
      </c>
    </row>
    <row r="2201" spans="11:13">
      <c r="K2201" s="28" t="e">
        <f>IF(#REF!="","",IF(D2201="","",IFERROR(IF(#REF!="Yes",_xll.BQL.Query(#REF!&amp;"get(dropna(matches(groupcut(#E,by=#peer,n=10),long_comp_name().value == value(long_comp_name().value,['"&amp;D2201&amp;"']).value),true)) for(members('besgcov index'))","#asof",_xll.BQL.Date(#REF!),"#4 = classification_name(bics,4)","#3 = classification_name(bics,3)","#2 = classification_name(bics,2)","#if= "&amp;'[11]Peer Sheet'!$AE$2&amp;"","#Peer = "&amp;'[11]Peer Sheet'!$AE$3&amp;""),G2201)*1,"-")))</f>
        <v>#REF!</v>
      </c>
      <c r="L2201" s="28" t="e">
        <f>IF(#REF!="","",IF(D2201="","",IF(#REF!="Yes",_xll.BQL.Query(#REF!&amp;"get(dropna(matches(groupcut(#S,by=#peer,n=10),long_comp_name().value == value(long_comp_name().value,['"&amp;D2201&amp;"']).value),true)) for(members('besgcov index'))","#asof",_xll.BQL.Date(#REF!),"#4 = classification_name(bics,4)","#3 = classification_name(bics,3)","#2 = classification_name(bics,2)","#if= "&amp;'[11]Peer Sheet'!$AE$2&amp;"","#Peer = "&amp;'[11]Peer Sheet'!$AE$3&amp;""),H2201)))</f>
        <v>#REF!</v>
      </c>
      <c r="M2201" s="28" t="e">
        <f>IF(#REF!="","",IF(D2201="","",IF(#REF!="Yes",_xll.BQL.Query(#REF!&amp;"get(dropna(matches(groupcut(#G,by=#peer,n=10),long_comp_name().value == value(long_comp_name().value,['"&amp;D2201&amp;"']).value),true)) for(members('besgcov index'))","#asof",_xll.BQL.Date(#REF!),"#4 = classification_name(bics,4)","#3 = classification_name(bics,3)","#2 = classification_name(bics,2)","#if= "&amp;'[11]Peer Sheet'!$AE$2&amp;"","#Peer = "&amp;'[11]Peer Sheet'!$AE$3&amp;""),I2201)))</f>
        <v>#REF!</v>
      </c>
    </row>
    <row r="2202" spans="11:13">
      <c r="K2202" s="28" t="e">
        <f>IF(#REF!="","",IF(D2202="","",IFERROR(IF(#REF!="Yes",_xll.BQL.Query(#REF!&amp;"get(dropna(matches(groupcut(#E,by=#peer,n=10),long_comp_name().value == value(long_comp_name().value,['"&amp;D2202&amp;"']).value),true)) for(members('besgcov index'))","#asof",_xll.BQL.Date(#REF!),"#4 = classification_name(bics,4)","#3 = classification_name(bics,3)","#2 = classification_name(bics,2)","#if= "&amp;'[11]Peer Sheet'!$AE$2&amp;"","#Peer = "&amp;'[11]Peer Sheet'!$AE$3&amp;""),G2202)*1,"-")))</f>
        <v>#REF!</v>
      </c>
      <c r="L2202" s="28" t="e">
        <f>IF(#REF!="","",IF(D2202="","",IF(#REF!="Yes",_xll.BQL.Query(#REF!&amp;"get(dropna(matches(groupcut(#S,by=#peer,n=10),long_comp_name().value == value(long_comp_name().value,['"&amp;D2202&amp;"']).value),true)) for(members('besgcov index'))","#asof",_xll.BQL.Date(#REF!),"#4 = classification_name(bics,4)","#3 = classification_name(bics,3)","#2 = classification_name(bics,2)","#if= "&amp;'[11]Peer Sheet'!$AE$2&amp;"","#Peer = "&amp;'[11]Peer Sheet'!$AE$3&amp;""),H2202)))</f>
        <v>#REF!</v>
      </c>
      <c r="M2202" s="28" t="e">
        <f>IF(#REF!="","",IF(D2202="","",IF(#REF!="Yes",_xll.BQL.Query(#REF!&amp;"get(dropna(matches(groupcut(#G,by=#peer,n=10),long_comp_name().value == value(long_comp_name().value,['"&amp;D2202&amp;"']).value),true)) for(members('besgcov index'))","#asof",_xll.BQL.Date(#REF!),"#4 = classification_name(bics,4)","#3 = classification_name(bics,3)","#2 = classification_name(bics,2)","#if= "&amp;'[11]Peer Sheet'!$AE$2&amp;"","#Peer = "&amp;'[11]Peer Sheet'!$AE$3&amp;""),I2202)))</f>
        <v>#REF!</v>
      </c>
    </row>
    <row r="2203" spans="11:13">
      <c r="K2203" s="28" t="e">
        <f>IF(#REF!="","",IF(D2203="","",IFERROR(IF(#REF!="Yes",_xll.BQL.Query(#REF!&amp;"get(dropna(matches(groupcut(#E,by=#peer,n=10),long_comp_name().value == value(long_comp_name().value,['"&amp;D2203&amp;"']).value),true)) for(members('besgcov index'))","#asof",_xll.BQL.Date(#REF!),"#4 = classification_name(bics,4)","#3 = classification_name(bics,3)","#2 = classification_name(bics,2)","#if= "&amp;'[11]Peer Sheet'!$AE$2&amp;"","#Peer = "&amp;'[11]Peer Sheet'!$AE$3&amp;""),G2203)*1,"-")))</f>
        <v>#REF!</v>
      </c>
      <c r="L2203" s="28" t="e">
        <f>IF(#REF!="","",IF(D2203="","",IF(#REF!="Yes",_xll.BQL.Query(#REF!&amp;"get(dropna(matches(groupcut(#S,by=#peer,n=10),long_comp_name().value == value(long_comp_name().value,['"&amp;D2203&amp;"']).value),true)) for(members('besgcov index'))","#asof",_xll.BQL.Date(#REF!),"#4 = classification_name(bics,4)","#3 = classification_name(bics,3)","#2 = classification_name(bics,2)","#if= "&amp;'[11]Peer Sheet'!$AE$2&amp;"","#Peer = "&amp;'[11]Peer Sheet'!$AE$3&amp;""),H2203)))</f>
        <v>#REF!</v>
      </c>
      <c r="M2203" s="28" t="e">
        <f>IF(#REF!="","",IF(D2203="","",IF(#REF!="Yes",_xll.BQL.Query(#REF!&amp;"get(dropna(matches(groupcut(#G,by=#peer,n=10),long_comp_name().value == value(long_comp_name().value,['"&amp;D2203&amp;"']).value),true)) for(members('besgcov index'))","#asof",_xll.BQL.Date(#REF!),"#4 = classification_name(bics,4)","#3 = classification_name(bics,3)","#2 = classification_name(bics,2)","#if= "&amp;'[11]Peer Sheet'!$AE$2&amp;"","#Peer = "&amp;'[11]Peer Sheet'!$AE$3&amp;""),I2203)))</f>
        <v>#REF!</v>
      </c>
    </row>
    <row r="2204" spans="11:13">
      <c r="K2204" s="28" t="e">
        <f>IF(#REF!="","",IF(D2204="","",IFERROR(IF(#REF!="Yes",_xll.BQL.Query(#REF!&amp;"get(dropna(matches(groupcut(#E,by=#peer,n=10),long_comp_name().value == value(long_comp_name().value,['"&amp;D2204&amp;"']).value),true)) for(members('besgcov index'))","#asof",_xll.BQL.Date(#REF!),"#4 = classification_name(bics,4)","#3 = classification_name(bics,3)","#2 = classification_name(bics,2)","#if= "&amp;'[11]Peer Sheet'!$AE$2&amp;"","#Peer = "&amp;'[11]Peer Sheet'!$AE$3&amp;""),G2204)*1,"-")))</f>
        <v>#REF!</v>
      </c>
      <c r="L2204" s="28" t="e">
        <f>IF(#REF!="","",IF(D2204="","",IF(#REF!="Yes",_xll.BQL.Query(#REF!&amp;"get(dropna(matches(groupcut(#S,by=#peer,n=10),long_comp_name().value == value(long_comp_name().value,['"&amp;D2204&amp;"']).value),true)) for(members('besgcov index'))","#asof",_xll.BQL.Date(#REF!),"#4 = classification_name(bics,4)","#3 = classification_name(bics,3)","#2 = classification_name(bics,2)","#if= "&amp;'[11]Peer Sheet'!$AE$2&amp;"","#Peer = "&amp;'[11]Peer Sheet'!$AE$3&amp;""),H2204)))</f>
        <v>#REF!</v>
      </c>
      <c r="M2204" s="28" t="e">
        <f>IF(#REF!="","",IF(D2204="","",IF(#REF!="Yes",_xll.BQL.Query(#REF!&amp;"get(dropna(matches(groupcut(#G,by=#peer,n=10),long_comp_name().value == value(long_comp_name().value,['"&amp;D2204&amp;"']).value),true)) for(members('besgcov index'))","#asof",_xll.BQL.Date(#REF!),"#4 = classification_name(bics,4)","#3 = classification_name(bics,3)","#2 = classification_name(bics,2)","#if= "&amp;'[11]Peer Sheet'!$AE$2&amp;"","#Peer = "&amp;'[11]Peer Sheet'!$AE$3&amp;""),I2204)))</f>
        <v>#REF!</v>
      </c>
    </row>
    <row r="2205" spans="11:13">
      <c r="K2205" s="28" t="e">
        <f>IF(#REF!="","",IF(D2205="","",IFERROR(IF(#REF!="Yes",_xll.BQL.Query(#REF!&amp;"get(dropna(matches(groupcut(#E,by=#peer,n=10),long_comp_name().value == value(long_comp_name().value,['"&amp;D2205&amp;"']).value),true)) for(members('besgcov index'))","#asof",_xll.BQL.Date(#REF!),"#4 = classification_name(bics,4)","#3 = classification_name(bics,3)","#2 = classification_name(bics,2)","#if= "&amp;'[11]Peer Sheet'!$AE$2&amp;"","#Peer = "&amp;'[11]Peer Sheet'!$AE$3&amp;""),G2205)*1,"-")))</f>
        <v>#REF!</v>
      </c>
      <c r="L2205" s="28" t="e">
        <f>IF(#REF!="","",IF(D2205="","",IF(#REF!="Yes",_xll.BQL.Query(#REF!&amp;"get(dropna(matches(groupcut(#S,by=#peer,n=10),long_comp_name().value == value(long_comp_name().value,['"&amp;D2205&amp;"']).value),true)) for(members('besgcov index'))","#asof",_xll.BQL.Date(#REF!),"#4 = classification_name(bics,4)","#3 = classification_name(bics,3)","#2 = classification_name(bics,2)","#if= "&amp;'[11]Peer Sheet'!$AE$2&amp;"","#Peer = "&amp;'[11]Peer Sheet'!$AE$3&amp;""),H2205)))</f>
        <v>#REF!</v>
      </c>
      <c r="M2205" s="28" t="e">
        <f>IF(#REF!="","",IF(D2205="","",IF(#REF!="Yes",_xll.BQL.Query(#REF!&amp;"get(dropna(matches(groupcut(#G,by=#peer,n=10),long_comp_name().value == value(long_comp_name().value,['"&amp;D2205&amp;"']).value),true)) for(members('besgcov index'))","#asof",_xll.BQL.Date(#REF!),"#4 = classification_name(bics,4)","#3 = classification_name(bics,3)","#2 = classification_name(bics,2)","#if= "&amp;'[11]Peer Sheet'!$AE$2&amp;"","#Peer = "&amp;'[11]Peer Sheet'!$AE$3&amp;""),I2205)))</f>
        <v>#REF!</v>
      </c>
    </row>
    <row r="2206" spans="11:13">
      <c r="K2206" s="28" t="e">
        <f>IF(#REF!="","",IF(D2206="","",IFERROR(IF(#REF!="Yes",_xll.BQL.Query(#REF!&amp;"get(dropna(matches(groupcut(#E,by=#peer,n=10),long_comp_name().value == value(long_comp_name().value,['"&amp;D2206&amp;"']).value),true)) for(members('besgcov index'))","#asof",_xll.BQL.Date(#REF!),"#4 = classification_name(bics,4)","#3 = classification_name(bics,3)","#2 = classification_name(bics,2)","#if= "&amp;'[11]Peer Sheet'!$AE$2&amp;"","#Peer = "&amp;'[11]Peer Sheet'!$AE$3&amp;""),G2206)*1,"-")))</f>
        <v>#REF!</v>
      </c>
      <c r="L2206" s="28" t="e">
        <f>IF(#REF!="","",IF(D2206="","",IF(#REF!="Yes",_xll.BQL.Query(#REF!&amp;"get(dropna(matches(groupcut(#S,by=#peer,n=10),long_comp_name().value == value(long_comp_name().value,['"&amp;D2206&amp;"']).value),true)) for(members('besgcov index'))","#asof",_xll.BQL.Date(#REF!),"#4 = classification_name(bics,4)","#3 = classification_name(bics,3)","#2 = classification_name(bics,2)","#if= "&amp;'[11]Peer Sheet'!$AE$2&amp;"","#Peer = "&amp;'[11]Peer Sheet'!$AE$3&amp;""),H2206)))</f>
        <v>#REF!</v>
      </c>
      <c r="M2206" s="28" t="e">
        <f>IF(#REF!="","",IF(D2206="","",IF(#REF!="Yes",_xll.BQL.Query(#REF!&amp;"get(dropna(matches(groupcut(#G,by=#peer,n=10),long_comp_name().value == value(long_comp_name().value,['"&amp;D2206&amp;"']).value),true)) for(members('besgcov index'))","#asof",_xll.BQL.Date(#REF!),"#4 = classification_name(bics,4)","#3 = classification_name(bics,3)","#2 = classification_name(bics,2)","#if= "&amp;'[11]Peer Sheet'!$AE$2&amp;"","#Peer = "&amp;'[11]Peer Sheet'!$AE$3&amp;""),I2206)))</f>
        <v>#REF!</v>
      </c>
    </row>
    <row r="2207" spans="11:13">
      <c r="K2207" s="28" t="e">
        <f>IF(#REF!="","",IF(D2207="","",IFERROR(IF(#REF!="Yes",_xll.BQL.Query(#REF!&amp;"get(dropna(matches(groupcut(#E,by=#peer,n=10),long_comp_name().value == value(long_comp_name().value,['"&amp;D2207&amp;"']).value),true)) for(members('besgcov index'))","#asof",_xll.BQL.Date(#REF!),"#4 = classification_name(bics,4)","#3 = classification_name(bics,3)","#2 = classification_name(bics,2)","#if= "&amp;'[11]Peer Sheet'!$AE$2&amp;"","#Peer = "&amp;'[11]Peer Sheet'!$AE$3&amp;""),G2207)*1,"-")))</f>
        <v>#REF!</v>
      </c>
      <c r="L2207" s="28" t="e">
        <f>IF(#REF!="","",IF(D2207="","",IF(#REF!="Yes",_xll.BQL.Query(#REF!&amp;"get(dropna(matches(groupcut(#S,by=#peer,n=10),long_comp_name().value == value(long_comp_name().value,['"&amp;D2207&amp;"']).value),true)) for(members('besgcov index'))","#asof",_xll.BQL.Date(#REF!),"#4 = classification_name(bics,4)","#3 = classification_name(bics,3)","#2 = classification_name(bics,2)","#if= "&amp;'[11]Peer Sheet'!$AE$2&amp;"","#Peer = "&amp;'[11]Peer Sheet'!$AE$3&amp;""),H2207)))</f>
        <v>#REF!</v>
      </c>
      <c r="M2207" s="28" t="e">
        <f>IF(#REF!="","",IF(D2207="","",IF(#REF!="Yes",_xll.BQL.Query(#REF!&amp;"get(dropna(matches(groupcut(#G,by=#peer,n=10),long_comp_name().value == value(long_comp_name().value,['"&amp;D2207&amp;"']).value),true)) for(members('besgcov index'))","#asof",_xll.BQL.Date(#REF!),"#4 = classification_name(bics,4)","#3 = classification_name(bics,3)","#2 = classification_name(bics,2)","#if= "&amp;'[11]Peer Sheet'!$AE$2&amp;"","#Peer = "&amp;'[11]Peer Sheet'!$AE$3&amp;""),I2207)))</f>
        <v>#REF!</v>
      </c>
    </row>
    <row r="2208" spans="11:13">
      <c r="K2208" s="28" t="e">
        <f>IF(#REF!="","",IF(D2208="","",IFERROR(IF(#REF!="Yes",_xll.BQL.Query(#REF!&amp;"get(dropna(matches(groupcut(#E,by=#peer,n=10),long_comp_name().value == value(long_comp_name().value,['"&amp;D2208&amp;"']).value),true)) for(members('besgcov index'))","#asof",_xll.BQL.Date(#REF!),"#4 = classification_name(bics,4)","#3 = classification_name(bics,3)","#2 = classification_name(bics,2)","#if= "&amp;'[11]Peer Sheet'!$AE$2&amp;"","#Peer = "&amp;'[11]Peer Sheet'!$AE$3&amp;""),G2208)*1,"-")))</f>
        <v>#REF!</v>
      </c>
      <c r="L2208" s="28" t="e">
        <f>IF(#REF!="","",IF(D2208="","",IF(#REF!="Yes",_xll.BQL.Query(#REF!&amp;"get(dropna(matches(groupcut(#S,by=#peer,n=10),long_comp_name().value == value(long_comp_name().value,['"&amp;D2208&amp;"']).value),true)) for(members('besgcov index'))","#asof",_xll.BQL.Date(#REF!),"#4 = classification_name(bics,4)","#3 = classification_name(bics,3)","#2 = classification_name(bics,2)","#if= "&amp;'[11]Peer Sheet'!$AE$2&amp;"","#Peer = "&amp;'[11]Peer Sheet'!$AE$3&amp;""),H2208)))</f>
        <v>#REF!</v>
      </c>
      <c r="M2208" s="28" t="e">
        <f>IF(#REF!="","",IF(D2208="","",IF(#REF!="Yes",_xll.BQL.Query(#REF!&amp;"get(dropna(matches(groupcut(#G,by=#peer,n=10),long_comp_name().value == value(long_comp_name().value,['"&amp;D2208&amp;"']).value),true)) for(members('besgcov index'))","#asof",_xll.BQL.Date(#REF!),"#4 = classification_name(bics,4)","#3 = classification_name(bics,3)","#2 = classification_name(bics,2)","#if= "&amp;'[11]Peer Sheet'!$AE$2&amp;"","#Peer = "&amp;'[11]Peer Sheet'!$AE$3&amp;""),I2208)))</f>
        <v>#REF!</v>
      </c>
    </row>
    <row r="2209" spans="11:13">
      <c r="K2209" s="28" t="e">
        <f>IF(#REF!="","",IF(D2209="","",IFERROR(IF(#REF!="Yes",_xll.BQL.Query(#REF!&amp;"get(dropna(matches(groupcut(#E,by=#peer,n=10),long_comp_name().value == value(long_comp_name().value,['"&amp;D2209&amp;"']).value),true)) for(members('besgcov index'))","#asof",_xll.BQL.Date(#REF!),"#4 = classification_name(bics,4)","#3 = classification_name(bics,3)","#2 = classification_name(bics,2)","#if= "&amp;'[11]Peer Sheet'!$AE$2&amp;"","#Peer = "&amp;'[11]Peer Sheet'!$AE$3&amp;""),G2209)*1,"-")))</f>
        <v>#REF!</v>
      </c>
      <c r="L2209" s="28" t="e">
        <f>IF(#REF!="","",IF(D2209="","",IF(#REF!="Yes",_xll.BQL.Query(#REF!&amp;"get(dropna(matches(groupcut(#S,by=#peer,n=10),long_comp_name().value == value(long_comp_name().value,['"&amp;D2209&amp;"']).value),true)) for(members('besgcov index'))","#asof",_xll.BQL.Date(#REF!),"#4 = classification_name(bics,4)","#3 = classification_name(bics,3)","#2 = classification_name(bics,2)","#if= "&amp;'[11]Peer Sheet'!$AE$2&amp;"","#Peer = "&amp;'[11]Peer Sheet'!$AE$3&amp;""),H2209)))</f>
        <v>#REF!</v>
      </c>
      <c r="M2209" s="28" t="e">
        <f>IF(#REF!="","",IF(D2209="","",IF(#REF!="Yes",_xll.BQL.Query(#REF!&amp;"get(dropna(matches(groupcut(#G,by=#peer,n=10),long_comp_name().value == value(long_comp_name().value,['"&amp;D2209&amp;"']).value),true)) for(members('besgcov index'))","#asof",_xll.BQL.Date(#REF!),"#4 = classification_name(bics,4)","#3 = classification_name(bics,3)","#2 = classification_name(bics,2)","#if= "&amp;'[11]Peer Sheet'!$AE$2&amp;"","#Peer = "&amp;'[11]Peer Sheet'!$AE$3&amp;""),I2209)))</f>
        <v>#REF!</v>
      </c>
    </row>
    <row r="2210" spans="11:13">
      <c r="K2210" s="28" t="e">
        <f>IF(#REF!="","",IF(D2210="","",IFERROR(IF(#REF!="Yes",_xll.BQL.Query(#REF!&amp;"get(dropna(matches(groupcut(#E,by=#peer,n=10),long_comp_name().value == value(long_comp_name().value,['"&amp;D2210&amp;"']).value),true)) for(members('besgcov index'))","#asof",_xll.BQL.Date(#REF!),"#4 = classification_name(bics,4)","#3 = classification_name(bics,3)","#2 = classification_name(bics,2)","#if= "&amp;'[11]Peer Sheet'!$AE$2&amp;"","#Peer = "&amp;'[11]Peer Sheet'!$AE$3&amp;""),G2210)*1,"-")))</f>
        <v>#REF!</v>
      </c>
      <c r="L2210" s="28" t="e">
        <f>IF(#REF!="","",IF(D2210="","",IF(#REF!="Yes",_xll.BQL.Query(#REF!&amp;"get(dropna(matches(groupcut(#S,by=#peer,n=10),long_comp_name().value == value(long_comp_name().value,['"&amp;D2210&amp;"']).value),true)) for(members('besgcov index'))","#asof",_xll.BQL.Date(#REF!),"#4 = classification_name(bics,4)","#3 = classification_name(bics,3)","#2 = classification_name(bics,2)","#if= "&amp;'[11]Peer Sheet'!$AE$2&amp;"","#Peer = "&amp;'[11]Peer Sheet'!$AE$3&amp;""),H2210)))</f>
        <v>#REF!</v>
      </c>
      <c r="M2210" s="28" t="e">
        <f>IF(#REF!="","",IF(D2210="","",IF(#REF!="Yes",_xll.BQL.Query(#REF!&amp;"get(dropna(matches(groupcut(#G,by=#peer,n=10),long_comp_name().value == value(long_comp_name().value,['"&amp;D2210&amp;"']).value),true)) for(members('besgcov index'))","#asof",_xll.BQL.Date(#REF!),"#4 = classification_name(bics,4)","#3 = classification_name(bics,3)","#2 = classification_name(bics,2)","#if= "&amp;'[11]Peer Sheet'!$AE$2&amp;"","#Peer = "&amp;'[11]Peer Sheet'!$AE$3&amp;""),I2210)))</f>
        <v>#REF!</v>
      </c>
    </row>
    <row r="2211" spans="11:13">
      <c r="K2211" s="28" t="e">
        <f>IF(#REF!="","",IF(D2211="","",IFERROR(IF(#REF!="Yes",_xll.BQL.Query(#REF!&amp;"get(dropna(matches(groupcut(#E,by=#peer,n=10),long_comp_name().value == value(long_comp_name().value,['"&amp;D2211&amp;"']).value),true)) for(members('besgcov index'))","#asof",_xll.BQL.Date(#REF!),"#4 = classification_name(bics,4)","#3 = classification_name(bics,3)","#2 = classification_name(bics,2)","#if= "&amp;'[11]Peer Sheet'!$AE$2&amp;"","#Peer = "&amp;'[11]Peer Sheet'!$AE$3&amp;""),G2211)*1,"-")))</f>
        <v>#REF!</v>
      </c>
      <c r="L2211" s="28" t="e">
        <f>IF(#REF!="","",IF(D2211="","",IF(#REF!="Yes",_xll.BQL.Query(#REF!&amp;"get(dropna(matches(groupcut(#S,by=#peer,n=10),long_comp_name().value == value(long_comp_name().value,['"&amp;D2211&amp;"']).value),true)) for(members('besgcov index'))","#asof",_xll.BQL.Date(#REF!),"#4 = classification_name(bics,4)","#3 = classification_name(bics,3)","#2 = classification_name(bics,2)","#if= "&amp;'[11]Peer Sheet'!$AE$2&amp;"","#Peer = "&amp;'[11]Peer Sheet'!$AE$3&amp;""),H2211)))</f>
        <v>#REF!</v>
      </c>
      <c r="M2211" s="28" t="e">
        <f>IF(#REF!="","",IF(D2211="","",IF(#REF!="Yes",_xll.BQL.Query(#REF!&amp;"get(dropna(matches(groupcut(#G,by=#peer,n=10),long_comp_name().value == value(long_comp_name().value,['"&amp;D2211&amp;"']).value),true)) for(members('besgcov index'))","#asof",_xll.BQL.Date(#REF!),"#4 = classification_name(bics,4)","#3 = classification_name(bics,3)","#2 = classification_name(bics,2)","#if= "&amp;'[11]Peer Sheet'!$AE$2&amp;"","#Peer = "&amp;'[11]Peer Sheet'!$AE$3&amp;""),I2211)))</f>
        <v>#REF!</v>
      </c>
    </row>
    <row r="2212" spans="11:13">
      <c r="K2212" s="28" t="e">
        <f>IF(#REF!="","",IF(D2212="","",IFERROR(IF(#REF!="Yes",_xll.BQL.Query(#REF!&amp;"get(dropna(matches(groupcut(#E,by=#peer,n=10),long_comp_name().value == value(long_comp_name().value,['"&amp;D2212&amp;"']).value),true)) for(members('besgcov index'))","#asof",_xll.BQL.Date(#REF!),"#4 = classification_name(bics,4)","#3 = classification_name(bics,3)","#2 = classification_name(bics,2)","#if= "&amp;'[11]Peer Sheet'!$AE$2&amp;"","#Peer = "&amp;'[11]Peer Sheet'!$AE$3&amp;""),G2212)*1,"-")))</f>
        <v>#REF!</v>
      </c>
      <c r="L2212" s="28" t="e">
        <f>IF(#REF!="","",IF(D2212="","",IF(#REF!="Yes",_xll.BQL.Query(#REF!&amp;"get(dropna(matches(groupcut(#S,by=#peer,n=10),long_comp_name().value == value(long_comp_name().value,['"&amp;D2212&amp;"']).value),true)) for(members('besgcov index'))","#asof",_xll.BQL.Date(#REF!),"#4 = classification_name(bics,4)","#3 = classification_name(bics,3)","#2 = classification_name(bics,2)","#if= "&amp;'[11]Peer Sheet'!$AE$2&amp;"","#Peer = "&amp;'[11]Peer Sheet'!$AE$3&amp;""),H2212)))</f>
        <v>#REF!</v>
      </c>
      <c r="M2212" s="28" t="e">
        <f>IF(#REF!="","",IF(D2212="","",IF(#REF!="Yes",_xll.BQL.Query(#REF!&amp;"get(dropna(matches(groupcut(#G,by=#peer,n=10),long_comp_name().value == value(long_comp_name().value,['"&amp;D2212&amp;"']).value),true)) for(members('besgcov index'))","#asof",_xll.BQL.Date(#REF!),"#4 = classification_name(bics,4)","#3 = classification_name(bics,3)","#2 = classification_name(bics,2)","#if= "&amp;'[11]Peer Sheet'!$AE$2&amp;"","#Peer = "&amp;'[11]Peer Sheet'!$AE$3&amp;""),I2212)))</f>
        <v>#REF!</v>
      </c>
    </row>
    <row r="2213" spans="11:13">
      <c r="K2213" s="28" t="e">
        <f>IF(#REF!="","",IF(D2213="","",IFERROR(IF(#REF!="Yes",_xll.BQL.Query(#REF!&amp;"get(dropna(matches(groupcut(#E,by=#peer,n=10),long_comp_name().value == value(long_comp_name().value,['"&amp;D2213&amp;"']).value),true)) for(members('besgcov index'))","#asof",_xll.BQL.Date(#REF!),"#4 = classification_name(bics,4)","#3 = classification_name(bics,3)","#2 = classification_name(bics,2)","#if= "&amp;'[11]Peer Sheet'!$AE$2&amp;"","#Peer = "&amp;'[11]Peer Sheet'!$AE$3&amp;""),G2213)*1,"-")))</f>
        <v>#REF!</v>
      </c>
      <c r="L2213" s="28" t="e">
        <f>IF(#REF!="","",IF(D2213="","",IF(#REF!="Yes",_xll.BQL.Query(#REF!&amp;"get(dropna(matches(groupcut(#S,by=#peer,n=10),long_comp_name().value == value(long_comp_name().value,['"&amp;D2213&amp;"']).value),true)) for(members('besgcov index'))","#asof",_xll.BQL.Date(#REF!),"#4 = classification_name(bics,4)","#3 = classification_name(bics,3)","#2 = classification_name(bics,2)","#if= "&amp;'[11]Peer Sheet'!$AE$2&amp;"","#Peer = "&amp;'[11]Peer Sheet'!$AE$3&amp;""),H2213)))</f>
        <v>#REF!</v>
      </c>
      <c r="M2213" s="28" t="e">
        <f>IF(#REF!="","",IF(D2213="","",IF(#REF!="Yes",_xll.BQL.Query(#REF!&amp;"get(dropna(matches(groupcut(#G,by=#peer,n=10),long_comp_name().value == value(long_comp_name().value,['"&amp;D2213&amp;"']).value),true)) for(members('besgcov index'))","#asof",_xll.BQL.Date(#REF!),"#4 = classification_name(bics,4)","#3 = classification_name(bics,3)","#2 = classification_name(bics,2)","#if= "&amp;'[11]Peer Sheet'!$AE$2&amp;"","#Peer = "&amp;'[11]Peer Sheet'!$AE$3&amp;""),I2213)))</f>
        <v>#REF!</v>
      </c>
    </row>
    <row r="2214" spans="11:13">
      <c r="K2214" s="28" t="e">
        <f>IF(#REF!="","",IF(D2214="","",IFERROR(IF(#REF!="Yes",_xll.BQL.Query(#REF!&amp;"get(dropna(matches(groupcut(#E,by=#peer,n=10),long_comp_name().value == value(long_comp_name().value,['"&amp;D2214&amp;"']).value),true)) for(members('besgcov index'))","#asof",_xll.BQL.Date(#REF!),"#4 = classification_name(bics,4)","#3 = classification_name(bics,3)","#2 = classification_name(bics,2)","#if= "&amp;'[11]Peer Sheet'!$AE$2&amp;"","#Peer = "&amp;'[11]Peer Sheet'!$AE$3&amp;""),G2214)*1,"-")))</f>
        <v>#REF!</v>
      </c>
      <c r="L2214" s="28" t="e">
        <f>IF(#REF!="","",IF(D2214="","",IF(#REF!="Yes",_xll.BQL.Query(#REF!&amp;"get(dropna(matches(groupcut(#S,by=#peer,n=10),long_comp_name().value == value(long_comp_name().value,['"&amp;D2214&amp;"']).value),true)) for(members('besgcov index'))","#asof",_xll.BQL.Date(#REF!),"#4 = classification_name(bics,4)","#3 = classification_name(bics,3)","#2 = classification_name(bics,2)","#if= "&amp;'[11]Peer Sheet'!$AE$2&amp;"","#Peer = "&amp;'[11]Peer Sheet'!$AE$3&amp;""),H2214)))</f>
        <v>#REF!</v>
      </c>
      <c r="M2214" s="28" t="e">
        <f>IF(#REF!="","",IF(D2214="","",IF(#REF!="Yes",_xll.BQL.Query(#REF!&amp;"get(dropna(matches(groupcut(#G,by=#peer,n=10),long_comp_name().value == value(long_comp_name().value,['"&amp;D2214&amp;"']).value),true)) for(members('besgcov index'))","#asof",_xll.BQL.Date(#REF!),"#4 = classification_name(bics,4)","#3 = classification_name(bics,3)","#2 = classification_name(bics,2)","#if= "&amp;'[11]Peer Sheet'!$AE$2&amp;"","#Peer = "&amp;'[11]Peer Sheet'!$AE$3&amp;""),I2214)))</f>
        <v>#REF!</v>
      </c>
    </row>
    <row r="2215" spans="11:13">
      <c r="K2215" s="28" t="e">
        <f>IF(#REF!="","",IF(D2215="","",IFERROR(IF(#REF!="Yes",_xll.BQL.Query(#REF!&amp;"get(dropna(matches(groupcut(#E,by=#peer,n=10),long_comp_name().value == value(long_comp_name().value,['"&amp;D2215&amp;"']).value),true)) for(members('besgcov index'))","#asof",_xll.BQL.Date(#REF!),"#4 = classification_name(bics,4)","#3 = classification_name(bics,3)","#2 = classification_name(bics,2)","#if= "&amp;'[11]Peer Sheet'!$AE$2&amp;"","#Peer = "&amp;'[11]Peer Sheet'!$AE$3&amp;""),G2215)*1,"-")))</f>
        <v>#REF!</v>
      </c>
      <c r="L2215" s="28" t="e">
        <f>IF(#REF!="","",IF(D2215="","",IF(#REF!="Yes",_xll.BQL.Query(#REF!&amp;"get(dropna(matches(groupcut(#S,by=#peer,n=10),long_comp_name().value == value(long_comp_name().value,['"&amp;D2215&amp;"']).value),true)) for(members('besgcov index'))","#asof",_xll.BQL.Date(#REF!),"#4 = classification_name(bics,4)","#3 = classification_name(bics,3)","#2 = classification_name(bics,2)","#if= "&amp;'[11]Peer Sheet'!$AE$2&amp;"","#Peer = "&amp;'[11]Peer Sheet'!$AE$3&amp;""),H2215)))</f>
        <v>#REF!</v>
      </c>
      <c r="M2215" s="28" t="e">
        <f>IF(#REF!="","",IF(D2215="","",IF(#REF!="Yes",_xll.BQL.Query(#REF!&amp;"get(dropna(matches(groupcut(#G,by=#peer,n=10),long_comp_name().value == value(long_comp_name().value,['"&amp;D2215&amp;"']).value),true)) for(members('besgcov index'))","#asof",_xll.BQL.Date(#REF!),"#4 = classification_name(bics,4)","#3 = classification_name(bics,3)","#2 = classification_name(bics,2)","#if= "&amp;'[11]Peer Sheet'!$AE$2&amp;"","#Peer = "&amp;'[11]Peer Sheet'!$AE$3&amp;""),I2215)))</f>
        <v>#REF!</v>
      </c>
    </row>
    <row r="2216" spans="11:13">
      <c r="K2216" s="28" t="e">
        <f>IF(#REF!="","",IF(D2216="","",IFERROR(IF(#REF!="Yes",_xll.BQL.Query(#REF!&amp;"get(dropna(matches(groupcut(#E,by=#peer,n=10),long_comp_name().value == value(long_comp_name().value,['"&amp;D2216&amp;"']).value),true)) for(members('besgcov index'))","#asof",_xll.BQL.Date(#REF!),"#4 = classification_name(bics,4)","#3 = classification_name(bics,3)","#2 = classification_name(bics,2)","#if= "&amp;'[11]Peer Sheet'!$AE$2&amp;"","#Peer = "&amp;'[11]Peer Sheet'!$AE$3&amp;""),G2216)*1,"-")))</f>
        <v>#REF!</v>
      </c>
      <c r="L2216" s="28" t="e">
        <f>IF(#REF!="","",IF(D2216="","",IF(#REF!="Yes",_xll.BQL.Query(#REF!&amp;"get(dropna(matches(groupcut(#S,by=#peer,n=10),long_comp_name().value == value(long_comp_name().value,['"&amp;D2216&amp;"']).value),true)) for(members('besgcov index'))","#asof",_xll.BQL.Date(#REF!),"#4 = classification_name(bics,4)","#3 = classification_name(bics,3)","#2 = classification_name(bics,2)","#if= "&amp;'[11]Peer Sheet'!$AE$2&amp;"","#Peer = "&amp;'[11]Peer Sheet'!$AE$3&amp;""),H2216)))</f>
        <v>#REF!</v>
      </c>
      <c r="M2216" s="28" t="e">
        <f>IF(#REF!="","",IF(D2216="","",IF(#REF!="Yes",_xll.BQL.Query(#REF!&amp;"get(dropna(matches(groupcut(#G,by=#peer,n=10),long_comp_name().value == value(long_comp_name().value,['"&amp;D2216&amp;"']).value),true)) for(members('besgcov index'))","#asof",_xll.BQL.Date(#REF!),"#4 = classification_name(bics,4)","#3 = classification_name(bics,3)","#2 = classification_name(bics,2)","#if= "&amp;'[11]Peer Sheet'!$AE$2&amp;"","#Peer = "&amp;'[11]Peer Sheet'!$AE$3&amp;""),I2216)))</f>
        <v>#REF!</v>
      </c>
    </row>
    <row r="2217" spans="11:13">
      <c r="K2217" s="28" t="e">
        <f>IF(#REF!="","",IF(D2217="","",IFERROR(IF(#REF!="Yes",_xll.BQL.Query(#REF!&amp;"get(dropna(matches(groupcut(#E,by=#peer,n=10),long_comp_name().value == value(long_comp_name().value,['"&amp;D2217&amp;"']).value),true)) for(members('besgcov index'))","#asof",_xll.BQL.Date(#REF!),"#4 = classification_name(bics,4)","#3 = classification_name(bics,3)","#2 = classification_name(bics,2)","#if= "&amp;'[11]Peer Sheet'!$AE$2&amp;"","#Peer = "&amp;'[11]Peer Sheet'!$AE$3&amp;""),G2217)*1,"-")))</f>
        <v>#REF!</v>
      </c>
      <c r="L2217" s="28" t="e">
        <f>IF(#REF!="","",IF(D2217="","",IF(#REF!="Yes",_xll.BQL.Query(#REF!&amp;"get(dropna(matches(groupcut(#S,by=#peer,n=10),long_comp_name().value == value(long_comp_name().value,['"&amp;D2217&amp;"']).value),true)) for(members('besgcov index'))","#asof",_xll.BQL.Date(#REF!),"#4 = classification_name(bics,4)","#3 = classification_name(bics,3)","#2 = classification_name(bics,2)","#if= "&amp;'[11]Peer Sheet'!$AE$2&amp;"","#Peer = "&amp;'[11]Peer Sheet'!$AE$3&amp;""),H2217)))</f>
        <v>#REF!</v>
      </c>
      <c r="M2217" s="28" t="e">
        <f>IF(#REF!="","",IF(D2217="","",IF(#REF!="Yes",_xll.BQL.Query(#REF!&amp;"get(dropna(matches(groupcut(#G,by=#peer,n=10),long_comp_name().value == value(long_comp_name().value,['"&amp;D2217&amp;"']).value),true)) for(members('besgcov index'))","#asof",_xll.BQL.Date(#REF!),"#4 = classification_name(bics,4)","#3 = classification_name(bics,3)","#2 = classification_name(bics,2)","#if= "&amp;'[11]Peer Sheet'!$AE$2&amp;"","#Peer = "&amp;'[11]Peer Sheet'!$AE$3&amp;""),I2217)))</f>
        <v>#REF!</v>
      </c>
    </row>
    <row r="2218" spans="11:13">
      <c r="K2218" s="28" t="e">
        <f>IF(#REF!="","",IF(D2218="","",IFERROR(IF(#REF!="Yes",_xll.BQL.Query(#REF!&amp;"get(dropna(matches(groupcut(#E,by=#peer,n=10),long_comp_name().value == value(long_comp_name().value,['"&amp;D2218&amp;"']).value),true)) for(members('besgcov index'))","#asof",_xll.BQL.Date(#REF!),"#4 = classification_name(bics,4)","#3 = classification_name(bics,3)","#2 = classification_name(bics,2)","#if= "&amp;'[11]Peer Sheet'!$AE$2&amp;"","#Peer = "&amp;'[11]Peer Sheet'!$AE$3&amp;""),G2218)*1,"-")))</f>
        <v>#REF!</v>
      </c>
      <c r="L2218" s="28" t="e">
        <f>IF(#REF!="","",IF(D2218="","",IF(#REF!="Yes",_xll.BQL.Query(#REF!&amp;"get(dropna(matches(groupcut(#S,by=#peer,n=10),long_comp_name().value == value(long_comp_name().value,['"&amp;D2218&amp;"']).value),true)) for(members('besgcov index'))","#asof",_xll.BQL.Date(#REF!),"#4 = classification_name(bics,4)","#3 = classification_name(bics,3)","#2 = classification_name(bics,2)","#if= "&amp;'[11]Peer Sheet'!$AE$2&amp;"","#Peer = "&amp;'[11]Peer Sheet'!$AE$3&amp;""),H2218)))</f>
        <v>#REF!</v>
      </c>
      <c r="M2218" s="28" t="e">
        <f>IF(#REF!="","",IF(D2218="","",IF(#REF!="Yes",_xll.BQL.Query(#REF!&amp;"get(dropna(matches(groupcut(#G,by=#peer,n=10),long_comp_name().value == value(long_comp_name().value,['"&amp;D2218&amp;"']).value),true)) for(members('besgcov index'))","#asof",_xll.BQL.Date(#REF!),"#4 = classification_name(bics,4)","#3 = classification_name(bics,3)","#2 = classification_name(bics,2)","#if= "&amp;'[11]Peer Sheet'!$AE$2&amp;"","#Peer = "&amp;'[11]Peer Sheet'!$AE$3&amp;""),I2218)))</f>
        <v>#REF!</v>
      </c>
    </row>
    <row r="2219" spans="11:13">
      <c r="K2219" s="28" t="e">
        <f>IF(#REF!="","",IF(D2219="","",IFERROR(IF(#REF!="Yes",_xll.BQL.Query(#REF!&amp;"get(dropna(matches(groupcut(#E,by=#peer,n=10),long_comp_name().value == value(long_comp_name().value,['"&amp;D2219&amp;"']).value),true)) for(members('besgcov index'))","#asof",_xll.BQL.Date(#REF!),"#4 = classification_name(bics,4)","#3 = classification_name(bics,3)","#2 = classification_name(bics,2)","#if= "&amp;'[11]Peer Sheet'!$AE$2&amp;"","#Peer = "&amp;'[11]Peer Sheet'!$AE$3&amp;""),G2219)*1,"-")))</f>
        <v>#REF!</v>
      </c>
      <c r="L2219" s="28" t="e">
        <f>IF(#REF!="","",IF(D2219="","",IF(#REF!="Yes",_xll.BQL.Query(#REF!&amp;"get(dropna(matches(groupcut(#S,by=#peer,n=10),long_comp_name().value == value(long_comp_name().value,['"&amp;D2219&amp;"']).value),true)) for(members('besgcov index'))","#asof",_xll.BQL.Date(#REF!),"#4 = classification_name(bics,4)","#3 = classification_name(bics,3)","#2 = classification_name(bics,2)","#if= "&amp;'[11]Peer Sheet'!$AE$2&amp;"","#Peer = "&amp;'[11]Peer Sheet'!$AE$3&amp;""),H2219)))</f>
        <v>#REF!</v>
      </c>
      <c r="M2219" s="28" t="e">
        <f>IF(#REF!="","",IF(D2219="","",IF(#REF!="Yes",_xll.BQL.Query(#REF!&amp;"get(dropna(matches(groupcut(#G,by=#peer,n=10),long_comp_name().value == value(long_comp_name().value,['"&amp;D2219&amp;"']).value),true)) for(members('besgcov index'))","#asof",_xll.BQL.Date(#REF!),"#4 = classification_name(bics,4)","#3 = classification_name(bics,3)","#2 = classification_name(bics,2)","#if= "&amp;'[11]Peer Sheet'!$AE$2&amp;"","#Peer = "&amp;'[11]Peer Sheet'!$AE$3&amp;""),I2219)))</f>
        <v>#REF!</v>
      </c>
    </row>
    <row r="2220" spans="11:13">
      <c r="K2220" s="28" t="e">
        <f>IF(#REF!="","",IF(D2220="","",IFERROR(IF(#REF!="Yes",_xll.BQL.Query(#REF!&amp;"get(dropna(matches(groupcut(#E,by=#peer,n=10),long_comp_name().value == value(long_comp_name().value,['"&amp;D2220&amp;"']).value),true)) for(members('besgcov index'))","#asof",_xll.BQL.Date(#REF!),"#4 = classification_name(bics,4)","#3 = classification_name(bics,3)","#2 = classification_name(bics,2)","#if= "&amp;'[11]Peer Sheet'!$AE$2&amp;"","#Peer = "&amp;'[11]Peer Sheet'!$AE$3&amp;""),G2220)*1,"-")))</f>
        <v>#REF!</v>
      </c>
      <c r="L2220" s="28" t="e">
        <f>IF(#REF!="","",IF(D2220="","",IF(#REF!="Yes",_xll.BQL.Query(#REF!&amp;"get(dropna(matches(groupcut(#S,by=#peer,n=10),long_comp_name().value == value(long_comp_name().value,['"&amp;D2220&amp;"']).value),true)) for(members('besgcov index'))","#asof",_xll.BQL.Date(#REF!),"#4 = classification_name(bics,4)","#3 = classification_name(bics,3)","#2 = classification_name(bics,2)","#if= "&amp;'[11]Peer Sheet'!$AE$2&amp;"","#Peer = "&amp;'[11]Peer Sheet'!$AE$3&amp;""),H2220)))</f>
        <v>#REF!</v>
      </c>
      <c r="M2220" s="28" t="e">
        <f>IF(#REF!="","",IF(D2220="","",IF(#REF!="Yes",_xll.BQL.Query(#REF!&amp;"get(dropna(matches(groupcut(#G,by=#peer,n=10),long_comp_name().value == value(long_comp_name().value,['"&amp;D2220&amp;"']).value),true)) for(members('besgcov index'))","#asof",_xll.BQL.Date(#REF!),"#4 = classification_name(bics,4)","#3 = classification_name(bics,3)","#2 = classification_name(bics,2)","#if= "&amp;'[11]Peer Sheet'!$AE$2&amp;"","#Peer = "&amp;'[11]Peer Sheet'!$AE$3&amp;""),I2220)))</f>
        <v>#REF!</v>
      </c>
    </row>
    <row r="2221" spans="11:13">
      <c r="K2221" s="28" t="e">
        <f>IF(#REF!="","",IF(D2221="","",IFERROR(IF(#REF!="Yes",_xll.BQL.Query(#REF!&amp;"get(dropna(matches(groupcut(#E,by=#peer,n=10),long_comp_name().value == value(long_comp_name().value,['"&amp;D2221&amp;"']).value),true)) for(members('besgcov index'))","#asof",_xll.BQL.Date(#REF!),"#4 = classification_name(bics,4)","#3 = classification_name(bics,3)","#2 = classification_name(bics,2)","#if= "&amp;'[11]Peer Sheet'!$AE$2&amp;"","#Peer = "&amp;'[11]Peer Sheet'!$AE$3&amp;""),G2221)*1,"-")))</f>
        <v>#REF!</v>
      </c>
      <c r="L2221" s="28" t="e">
        <f>IF(#REF!="","",IF(D2221="","",IF(#REF!="Yes",_xll.BQL.Query(#REF!&amp;"get(dropna(matches(groupcut(#S,by=#peer,n=10),long_comp_name().value == value(long_comp_name().value,['"&amp;D2221&amp;"']).value),true)) for(members('besgcov index'))","#asof",_xll.BQL.Date(#REF!),"#4 = classification_name(bics,4)","#3 = classification_name(bics,3)","#2 = classification_name(bics,2)","#if= "&amp;'[11]Peer Sheet'!$AE$2&amp;"","#Peer = "&amp;'[11]Peer Sheet'!$AE$3&amp;""),H2221)))</f>
        <v>#REF!</v>
      </c>
      <c r="M2221" s="28" t="e">
        <f>IF(#REF!="","",IF(D2221="","",IF(#REF!="Yes",_xll.BQL.Query(#REF!&amp;"get(dropna(matches(groupcut(#G,by=#peer,n=10),long_comp_name().value == value(long_comp_name().value,['"&amp;D2221&amp;"']).value),true)) for(members('besgcov index'))","#asof",_xll.BQL.Date(#REF!),"#4 = classification_name(bics,4)","#3 = classification_name(bics,3)","#2 = classification_name(bics,2)","#if= "&amp;'[11]Peer Sheet'!$AE$2&amp;"","#Peer = "&amp;'[11]Peer Sheet'!$AE$3&amp;""),I2221)))</f>
        <v>#REF!</v>
      </c>
    </row>
    <row r="2222" spans="11:13">
      <c r="K2222" s="28" t="e">
        <f>IF(#REF!="","",IF(D2222="","",IFERROR(IF(#REF!="Yes",_xll.BQL.Query(#REF!&amp;"get(dropna(matches(groupcut(#E,by=#peer,n=10),long_comp_name().value == value(long_comp_name().value,['"&amp;D2222&amp;"']).value),true)) for(members('besgcov index'))","#asof",_xll.BQL.Date(#REF!),"#4 = classification_name(bics,4)","#3 = classification_name(bics,3)","#2 = classification_name(bics,2)","#if= "&amp;'[11]Peer Sheet'!$AE$2&amp;"","#Peer = "&amp;'[11]Peer Sheet'!$AE$3&amp;""),G2222)*1,"-")))</f>
        <v>#REF!</v>
      </c>
      <c r="L2222" s="28" t="e">
        <f>IF(#REF!="","",IF(D2222="","",IF(#REF!="Yes",_xll.BQL.Query(#REF!&amp;"get(dropna(matches(groupcut(#S,by=#peer,n=10),long_comp_name().value == value(long_comp_name().value,['"&amp;D2222&amp;"']).value),true)) for(members('besgcov index'))","#asof",_xll.BQL.Date(#REF!),"#4 = classification_name(bics,4)","#3 = classification_name(bics,3)","#2 = classification_name(bics,2)","#if= "&amp;'[11]Peer Sheet'!$AE$2&amp;"","#Peer = "&amp;'[11]Peer Sheet'!$AE$3&amp;""),H2222)))</f>
        <v>#REF!</v>
      </c>
      <c r="M2222" s="28" t="e">
        <f>IF(#REF!="","",IF(D2222="","",IF(#REF!="Yes",_xll.BQL.Query(#REF!&amp;"get(dropna(matches(groupcut(#G,by=#peer,n=10),long_comp_name().value == value(long_comp_name().value,['"&amp;D2222&amp;"']).value),true)) for(members('besgcov index'))","#asof",_xll.BQL.Date(#REF!),"#4 = classification_name(bics,4)","#3 = classification_name(bics,3)","#2 = classification_name(bics,2)","#if= "&amp;'[11]Peer Sheet'!$AE$2&amp;"","#Peer = "&amp;'[11]Peer Sheet'!$AE$3&amp;""),I2222)))</f>
        <v>#REF!</v>
      </c>
    </row>
    <row r="2223" spans="11:13">
      <c r="K2223" s="28" t="e">
        <f>IF(#REF!="","",IF(D2223="","",IFERROR(IF(#REF!="Yes",_xll.BQL.Query(#REF!&amp;"get(dropna(matches(groupcut(#E,by=#peer,n=10),long_comp_name().value == value(long_comp_name().value,['"&amp;D2223&amp;"']).value),true)) for(members('besgcov index'))","#asof",_xll.BQL.Date(#REF!),"#4 = classification_name(bics,4)","#3 = classification_name(bics,3)","#2 = classification_name(bics,2)","#if= "&amp;'[11]Peer Sheet'!$AE$2&amp;"","#Peer = "&amp;'[11]Peer Sheet'!$AE$3&amp;""),G2223)*1,"-")))</f>
        <v>#REF!</v>
      </c>
      <c r="L2223" s="28" t="e">
        <f>IF(#REF!="","",IF(D2223="","",IF(#REF!="Yes",_xll.BQL.Query(#REF!&amp;"get(dropna(matches(groupcut(#S,by=#peer,n=10),long_comp_name().value == value(long_comp_name().value,['"&amp;D2223&amp;"']).value),true)) for(members('besgcov index'))","#asof",_xll.BQL.Date(#REF!),"#4 = classification_name(bics,4)","#3 = classification_name(bics,3)","#2 = classification_name(bics,2)","#if= "&amp;'[11]Peer Sheet'!$AE$2&amp;"","#Peer = "&amp;'[11]Peer Sheet'!$AE$3&amp;""),H2223)))</f>
        <v>#REF!</v>
      </c>
      <c r="M2223" s="28" t="e">
        <f>IF(#REF!="","",IF(D2223="","",IF(#REF!="Yes",_xll.BQL.Query(#REF!&amp;"get(dropna(matches(groupcut(#G,by=#peer,n=10),long_comp_name().value == value(long_comp_name().value,['"&amp;D2223&amp;"']).value),true)) for(members('besgcov index'))","#asof",_xll.BQL.Date(#REF!),"#4 = classification_name(bics,4)","#3 = classification_name(bics,3)","#2 = classification_name(bics,2)","#if= "&amp;'[11]Peer Sheet'!$AE$2&amp;"","#Peer = "&amp;'[11]Peer Sheet'!$AE$3&amp;""),I2223)))</f>
        <v>#REF!</v>
      </c>
    </row>
    <row r="2224" spans="11:13">
      <c r="K2224" s="28" t="e">
        <f>IF(#REF!="","",IF(D2224="","",IFERROR(IF(#REF!="Yes",_xll.BQL.Query(#REF!&amp;"get(dropna(matches(groupcut(#E,by=#peer,n=10),long_comp_name().value == value(long_comp_name().value,['"&amp;D2224&amp;"']).value),true)) for(members('besgcov index'))","#asof",_xll.BQL.Date(#REF!),"#4 = classification_name(bics,4)","#3 = classification_name(bics,3)","#2 = classification_name(bics,2)","#if= "&amp;'[11]Peer Sheet'!$AE$2&amp;"","#Peer = "&amp;'[11]Peer Sheet'!$AE$3&amp;""),G2224)*1,"-")))</f>
        <v>#REF!</v>
      </c>
      <c r="L2224" s="28" t="e">
        <f>IF(#REF!="","",IF(D2224="","",IF(#REF!="Yes",_xll.BQL.Query(#REF!&amp;"get(dropna(matches(groupcut(#S,by=#peer,n=10),long_comp_name().value == value(long_comp_name().value,['"&amp;D2224&amp;"']).value),true)) for(members('besgcov index'))","#asof",_xll.BQL.Date(#REF!),"#4 = classification_name(bics,4)","#3 = classification_name(bics,3)","#2 = classification_name(bics,2)","#if= "&amp;'[11]Peer Sheet'!$AE$2&amp;"","#Peer = "&amp;'[11]Peer Sheet'!$AE$3&amp;""),H2224)))</f>
        <v>#REF!</v>
      </c>
      <c r="M2224" s="28" t="e">
        <f>IF(#REF!="","",IF(D2224="","",IF(#REF!="Yes",_xll.BQL.Query(#REF!&amp;"get(dropna(matches(groupcut(#G,by=#peer,n=10),long_comp_name().value == value(long_comp_name().value,['"&amp;D2224&amp;"']).value),true)) for(members('besgcov index'))","#asof",_xll.BQL.Date(#REF!),"#4 = classification_name(bics,4)","#3 = classification_name(bics,3)","#2 = classification_name(bics,2)","#if= "&amp;'[11]Peer Sheet'!$AE$2&amp;"","#Peer = "&amp;'[11]Peer Sheet'!$AE$3&amp;""),I2224)))</f>
        <v>#REF!</v>
      </c>
    </row>
    <row r="2225" spans="11:13">
      <c r="K2225" s="28" t="e">
        <f>IF(#REF!="","",IF(D2225="","",IFERROR(IF(#REF!="Yes",_xll.BQL.Query(#REF!&amp;"get(dropna(matches(groupcut(#E,by=#peer,n=10),long_comp_name().value == value(long_comp_name().value,['"&amp;D2225&amp;"']).value),true)) for(members('besgcov index'))","#asof",_xll.BQL.Date(#REF!),"#4 = classification_name(bics,4)","#3 = classification_name(bics,3)","#2 = classification_name(bics,2)","#if= "&amp;'[11]Peer Sheet'!$AE$2&amp;"","#Peer = "&amp;'[11]Peer Sheet'!$AE$3&amp;""),G2225)*1,"-")))</f>
        <v>#REF!</v>
      </c>
      <c r="L2225" s="28" t="e">
        <f>IF(#REF!="","",IF(D2225="","",IF(#REF!="Yes",_xll.BQL.Query(#REF!&amp;"get(dropna(matches(groupcut(#S,by=#peer,n=10),long_comp_name().value == value(long_comp_name().value,['"&amp;D2225&amp;"']).value),true)) for(members('besgcov index'))","#asof",_xll.BQL.Date(#REF!),"#4 = classification_name(bics,4)","#3 = classification_name(bics,3)","#2 = classification_name(bics,2)","#if= "&amp;'[11]Peer Sheet'!$AE$2&amp;"","#Peer = "&amp;'[11]Peer Sheet'!$AE$3&amp;""),H2225)))</f>
        <v>#REF!</v>
      </c>
      <c r="M2225" s="28" t="e">
        <f>IF(#REF!="","",IF(D2225="","",IF(#REF!="Yes",_xll.BQL.Query(#REF!&amp;"get(dropna(matches(groupcut(#G,by=#peer,n=10),long_comp_name().value == value(long_comp_name().value,['"&amp;D2225&amp;"']).value),true)) for(members('besgcov index'))","#asof",_xll.BQL.Date(#REF!),"#4 = classification_name(bics,4)","#3 = classification_name(bics,3)","#2 = classification_name(bics,2)","#if= "&amp;'[11]Peer Sheet'!$AE$2&amp;"","#Peer = "&amp;'[11]Peer Sheet'!$AE$3&amp;""),I2225)))</f>
        <v>#REF!</v>
      </c>
    </row>
    <row r="2226" spans="11:13">
      <c r="K2226" s="28" t="e">
        <f>IF(#REF!="","",IF(D2226="","",IFERROR(IF(#REF!="Yes",_xll.BQL.Query(#REF!&amp;"get(dropna(matches(groupcut(#E,by=#peer,n=10),long_comp_name().value == value(long_comp_name().value,['"&amp;D2226&amp;"']).value),true)) for(members('besgcov index'))","#asof",_xll.BQL.Date(#REF!),"#4 = classification_name(bics,4)","#3 = classification_name(bics,3)","#2 = classification_name(bics,2)","#if= "&amp;'[11]Peer Sheet'!$AE$2&amp;"","#Peer = "&amp;'[11]Peer Sheet'!$AE$3&amp;""),G2226)*1,"-")))</f>
        <v>#REF!</v>
      </c>
      <c r="L2226" s="28" t="e">
        <f>IF(#REF!="","",IF(D2226="","",IF(#REF!="Yes",_xll.BQL.Query(#REF!&amp;"get(dropna(matches(groupcut(#S,by=#peer,n=10),long_comp_name().value == value(long_comp_name().value,['"&amp;D2226&amp;"']).value),true)) for(members('besgcov index'))","#asof",_xll.BQL.Date(#REF!),"#4 = classification_name(bics,4)","#3 = classification_name(bics,3)","#2 = classification_name(bics,2)","#if= "&amp;'[11]Peer Sheet'!$AE$2&amp;"","#Peer = "&amp;'[11]Peer Sheet'!$AE$3&amp;""),H2226)))</f>
        <v>#REF!</v>
      </c>
      <c r="M2226" s="28" t="e">
        <f>IF(#REF!="","",IF(D2226="","",IF(#REF!="Yes",_xll.BQL.Query(#REF!&amp;"get(dropna(matches(groupcut(#G,by=#peer,n=10),long_comp_name().value == value(long_comp_name().value,['"&amp;D2226&amp;"']).value),true)) for(members('besgcov index'))","#asof",_xll.BQL.Date(#REF!),"#4 = classification_name(bics,4)","#3 = classification_name(bics,3)","#2 = classification_name(bics,2)","#if= "&amp;'[11]Peer Sheet'!$AE$2&amp;"","#Peer = "&amp;'[11]Peer Sheet'!$AE$3&amp;""),I2226)))</f>
        <v>#REF!</v>
      </c>
    </row>
    <row r="2227" spans="11:13">
      <c r="K2227" s="28" t="e">
        <f>IF(#REF!="","",IF(D2227="","",IFERROR(IF(#REF!="Yes",_xll.BQL.Query(#REF!&amp;"get(dropna(matches(groupcut(#E,by=#peer,n=10),long_comp_name().value == value(long_comp_name().value,['"&amp;D2227&amp;"']).value),true)) for(members('besgcov index'))","#asof",_xll.BQL.Date(#REF!),"#4 = classification_name(bics,4)","#3 = classification_name(bics,3)","#2 = classification_name(bics,2)","#if= "&amp;'[11]Peer Sheet'!$AE$2&amp;"","#Peer = "&amp;'[11]Peer Sheet'!$AE$3&amp;""),G2227)*1,"-")))</f>
        <v>#REF!</v>
      </c>
      <c r="L2227" s="28" t="e">
        <f>IF(#REF!="","",IF(D2227="","",IF(#REF!="Yes",_xll.BQL.Query(#REF!&amp;"get(dropna(matches(groupcut(#S,by=#peer,n=10),long_comp_name().value == value(long_comp_name().value,['"&amp;D2227&amp;"']).value),true)) for(members('besgcov index'))","#asof",_xll.BQL.Date(#REF!),"#4 = classification_name(bics,4)","#3 = classification_name(bics,3)","#2 = classification_name(bics,2)","#if= "&amp;'[11]Peer Sheet'!$AE$2&amp;"","#Peer = "&amp;'[11]Peer Sheet'!$AE$3&amp;""),H2227)))</f>
        <v>#REF!</v>
      </c>
      <c r="M2227" s="28" t="e">
        <f>IF(#REF!="","",IF(D2227="","",IF(#REF!="Yes",_xll.BQL.Query(#REF!&amp;"get(dropna(matches(groupcut(#G,by=#peer,n=10),long_comp_name().value == value(long_comp_name().value,['"&amp;D2227&amp;"']).value),true)) for(members('besgcov index'))","#asof",_xll.BQL.Date(#REF!),"#4 = classification_name(bics,4)","#3 = classification_name(bics,3)","#2 = classification_name(bics,2)","#if= "&amp;'[11]Peer Sheet'!$AE$2&amp;"","#Peer = "&amp;'[11]Peer Sheet'!$AE$3&amp;""),I2227)))</f>
        <v>#REF!</v>
      </c>
    </row>
    <row r="2228" spans="11:13">
      <c r="K2228" s="28" t="e">
        <f>IF(#REF!="","",IF(D2228="","",IFERROR(IF(#REF!="Yes",_xll.BQL.Query(#REF!&amp;"get(dropna(matches(groupcut(#E,by=#peer,n=10),long_comp_name().value == value(long_comp_name().value,['"&amp;D2228&amp;"']).value),true)) for(members('besgcov index'))","#asof",_xll.BQL.Date(#REF!),"#4 = classification_name(bics,4)","#3 = classification_name(bics,3)","#2 = classification_name(bics,2)","#if= "&amp;'[11]Peer Sheet'!$AE$2&amp;"","#Peer = "&amp;'[11]Peer Sheet'!$AE$3&amp;""),G2228)*1,"-")))</f>
        <v>#REF!</v>
      </c>
      <c r="L2228" s="28" t="e">
        <f>IF(#REF!="","",IF(D2228="","",IF(#REF!="Yes",_xll.BQL.Query(#REF!&amp;"get(dropna(matches(groupcut(#S,by=#peer,n=10),long_comp_name().value == value(long_comp_name().value,['"&amp;D2228&amp;"']).value),true)) for(members('besgcov index'))","#asof",_xll.BQL.Date(#REF!),"#4 = classification_name(bics,4)","#3 = classification_name(bics,3)","#2 = classification_name(bics,2)","#if= "&amp;'[11]Peer Sheet'!$AE$2&amp;"","#Peer = "&amp;'[11]Peer Sheet'!$AE$3&amp;""),H2228)))</f>
        <v>#REF!</v>
      </c>
      <c r="M2228" s="28" t="e">
        <f>IF(#REF!="","",IF(D2228="","",IF(#REF!="Yes",_xll.BQL.Query(#REF!&amp;"get(dropna(matches(groupcut(#G,by=#peer,n=10),long_comp_name().value == value(long_comp_name().value,['"&amp;D2228&amp;"']).value),true)) for(members('besgcov index'))","#asof",_xll.BQL.Date(#REF!),"#4 = classification_name(bics,4)","#3 = classification_name(bics,3)","#2 = classification_name(bics,2)","#if= "&amp;'[11]Peer Sheet'!$AE$2&amp;"","#Peer = "&amp;'[11]Peer Sheet'!$AE$3&amp;""),I2228)))</f>
        <v>#REF!</v>
      </c>
    </row>
    <row r="2229" spans="11:13">
      <c r="K2229" s="28" t="e">
        <f>IF(#REF!="","",IF(D2229="","",IFERROR(IF(#REF!="Yes",_xll.BQL.Query(#REF!&amp;"get(dropna(matches(groupcut(#E,by=#peer,n=10),long_comp_name().value == value(long_comp_name().value,['"&amp;D2229&amp;"']).value),true)) for(members('besgcov index'))","#asof",_xll.BQL.Date(#REF!),"#4 = classification_name(bics,4)","#3 = classification_name(bics,3)","#2 = classification_name(bics,2)","#if= "&amp;'[11]Peer Sheet'!$AE$2&amp;"","#Peer = "&amp;'[11]Peer Sheet'!$AE$3&amp;""),G2229)*1,"-")))</f>
        <v>#REF!</v>
      </c>
      <c r="L2229" s="28" t="e">
        <f>IF(#REF!="","",IF(D2229="","",IF(#REF!="Yes",_xll.BQL.Query(#REF!&amp;"get(dropna(matches(groupcut(#S,by=#peer,n=10),long_comp_name().value == value(long_comp_name().value,['"&amp;D2229&amp;"']).value),true)) for(members('besgcov index'))","#asof",_xll.BQL.Date(#REF!),"#4 = classification_name(bics,4)","#3 = classification_name(bics,3)","#2 = classification_name(bics,2)","#if= "&amp;'[11]Peer Sheet'!$AE$2&amp;"","#Peer = "&amp;'[11]Peer Sheet'!$AE$3&amp;""),H2229)))</f>
        <v>#REF!</v>
      </c>
      <c r="M2229" s="28" t="e">
        <f>IF(#REF!="","",IF(D2229="","",IF(#REF!="Yes",_xll.BQL.Query(#REF!&amp;"get(dropna(matches(groupcut(#G,by=#peer,n=10),long_comp_name().value == value(long_comp_name().value,['"&amp;D2229&amp;"']).value),true)) for(members('besgcov index'))","#asof",_xll.BQL.Date(#REF!),"#4 = classification_name(bics,4)","#3 = classification_name(bics,3)","#2 = classification_name(bics,2)","#if= "&amp;'[11]Peer Sheet'!$AE$2&amp;"","#Peer = "&amp;'[11]Peer Sheet'!$AE$3&amp;""),I2229)))</f>
        <v>#REF!</v>
      </c>
    </row>
    <row r="2230" spans="11:13">
      <c r="K2230" s="28" t="e">
        <f>IF(#REF!="","",IF(D2230="","",IFERROR(IF(#REF!="Yes",_xll.BQL.Query(#REF!&amp;"get(dropna(matches(groupcut(#E,by=#peer,n=10),long_comp_name().value == value(long_comp_name().value,['"&amp;D2230&amp;"']).value),true)) for(members('besgcov index'))","#asof",_xll.BQL.Date(#REF!),"#4 = classification_name(bics,4)","#3 = classification_name(bics,3)","#2 = classification_name(bics,2)","#if= "&amp;'[11]Peer Sheet'!$AE$2&amp;"","#Peer = "&amp;'[11]Peer Sheet'!$AE$3&amp;""),G2230)*1,"-")))</f>
        <v>#REF!</v>
      </c>
      <c r="L2230" s="28" t="e">
        <f>IF(#REF!="","",IF(D2230="","",IF(#REF!="Yes",_xll.BQL.Query(#REF!&amp;"get(dropna(matches(groupcut(#S,by=#peer,n=10),long_comp_name().value == value(long_comp_name().value,['"&amp;D2230&amp;"']).value),true)) for(members('besgcov index'))","#asof",_xll.BQL.Date(#REF!),"#4 = classification_name(bics,4)","#3 = classification_name(bics,3)","#2 = classification_name(bics,2)","#if= "&amp;'[11]Peer Sheet'!$AE$2&amp;"","#Peer = "&amp;'[11]Peer Sheet'!$AE$3&amp;""),H2230)))</f>
        <v>#REF!</v>
      </c>
      <c r="M2230" s="28" t="e">
        <f>IF(#REF!="","",IF(D2230="","",IF(#REF!="Yes",_xll.BQL.Query(#REF!&amp;"get(dropna(matches(groupcut(#G,by=#peer,n=10),long_comp_name().value == value(long_comp_name().value,['"&amp;D2230&amp;"']).value),true)) for(members('besgcov index'))","#asof",_xll.BQL.Date(#REF!),"#4 = classification_name(bics,4)","#3 = classification_name(bics,3)","#2 = classification_name(bics,2)","#if= "&amp;'[11]Peer Sheet'!$AE$2&amp;"","#Peer = "&amp;'[11]Peer Sheet'!$AE$3&amp;""),I2230)))</f>
        <v>#REF!</v>
      </c>
    </row>
    <row r="2231" spans="11:13">
      <c r="K2231" s="28" t="e">
        <f>IF(#REF!="","",IF(D2231="","",IFERROR(IF(#REF!="Yes",_xll.BQL.Query(#REF!&amp;"get(dropna(matches(groupcut(#E,by=#peer,n=10),long_comp_name().value == value(long_comp_name().value,['"&amp;D2231&amp;"']).value),true)) for(members('besgcov index'))","#asof",_xll.BQL.Date(#REF!),"#4 = classification_name(bics,4)","#3 = classification_name(bics,3)","#2 = classification_name(bics,2)","#if= "&amp;'[11]Peer Sheet'!$AE$2&amp;"","#Peer = "&amp;'[11]Peer Sheet'!$AE$3&amp;""),G2231)*1,"-")))</f>
        <v>#REF!</v>
      </c>
      <c r="L2231" s="28" t="e">
        <f>IF(#REF!="","",IF(D2231="","",IF(#REF!="Yes",_xll.BQL.Query(#REF!&amp;"get(dropna(matches(groupcut(#S,by=#peer,n=10),long_comp_name().value == value(long_comp_name().value,['"&amp;D2231&amp;"']).value),true)) for(members('besgcov index'))","#asof",_xll.BQL.Date(#REF!),"#4 = classification_name(bics,4)","#3 = classification_name(bics,3)","#2 = classification_name(bics,2)","#if= "&amp;'[11]Peer Sheet'!$AE$2&amp;"","#Peer = "&amp;'[11]Peer Sheet'!$AE$3&amp;""),H2231)))</f>
        <v>#REF!</v>
      </c>
      <c r="M2231" s="28" t="e">
        <f>IF(#REF!="","",IF(D2231="","",IF(#REF!="Yes",_xll.BQL.Query(#REF!&amp;"get(dropna(matches(groupcut(#G,by=#peer,n=10),long_comp_name().value == value(long_comp_name().value,['"&amp;D2231&amp;"']).value),true)) for(members('besgcov index'))","#asof",_xll.BQL.Date(#REF!),"#4 = classification_name(bics,4)","#3 = classification_name(bics,3)","#2 = classification_name(bics,2)","#if= "&amp;'[11]Peer Sheet'!$AE$2&amp;"","#Peer = "&amp;'[11]Peer Sheet'!$AE$3&amp;""),I2231)))</f>
        <v>#REF!</v>
      </c>
    </row>
    <row r="2232" spans="11:13">
      <c r="K2232" s="28" t="e">
        <f>IF(#REF!="","",IF(D2232="","",IFERROR(IF(#REF!="Yes",_xll.BQL.Query(#REF!&amp;"get(dropna(matches(groupcut(#E,by=#peer,n=10),long_comp_name().value == value(long_comp_name().value,['"&amp;D2232&amp;"']).value),true)) for(members('besgcov index'))","#asof",_xll.BQL.Date(#REF!),"#4 = classification_name(bics,4)","#3 = classification_name(bics,3)","#2 = classification_name(bics,2)","#if= "&amp;'[11]Peer Sheet'!$AE$2&amp;"","#Peer = "&amp;'[11]Peer Sheet'!$AE$3&amp;""),G2232)*1,"-")))</f>
        <v>#REF!</v>
      </c>
      <c r="L2232" s="28" t="e">
        <f>IF(#REF!="","",IF(D2232="","",IF(#REF!="Yes",_xll.BQL.Query(#REF!&amp;"get(dropna(matches(groupcut(#S,by=#peer,n=10),long_comp_name().value == value(long_comp_name().value,['"&amp;D2232&amp;"']).value),true)) for(members('besgcov index'))","#asof",_xll.BQL.Date(#REF!),"#4 = classification_name(bics,4)","#3 = classification_name(bics,3)","#2 = classification_name(bics,2)","#if= "&amp;'[11]Peer Sheet'!$AE$2&amp;"","#Peer = "&amp;'[11]Peer Sheet'!$AE$3&amp;""),H2232)))</f>
        <v>#REF!</v>
      </c>
      <c r="M2232" s="28" t="e">
        <f>IF(#REF!="","",IF(D2232="","",IF(#REF!="Yes",_xll.BQL.Query(#REF!&amp;"get(dropna(matches(groupcut(#G,by=#peer,n=10),long_comp_name().value == value(long_comp_name().value,['"&amp;D2232&amp;"']).value),true)) for(members('besgcov index'))","#asof",_xll.BQL.Date(#REF!),"#4 = classification_name(bics,4)","#3 = classification_name(bics,3)","#2 = classification_name(bics,2)","#if= "&amp;'[11]Peer Sheet'!$AE$2&amp;"","#Peer = "&amp;'[11]Peer Sheet'!$AE$3&amp;""),I2232)))</f>
        <v>#REF!</v>
      </c>
    </row>
    <row r="2233" spans="11:13">
      <c r="K2233" s="28" t="e">
        <f>IF(#REF!="","",IF(D2233="","",IFERROR(IF(#REF!="Yes",_xll.BQL.Query(#REF!&amp;"get(dropna(matches(groupcut(#E,by=#peer,n=10),long_comp_name().value == value(long_comp_name().value,['"&amp;D2233&amp;"']).value),true)) for(members('besgcov index'))","#asof",_xll.BQL.Date(#REF!),"#4 = classification_name(bics,4)","#3 = classification_name(bics,3)","#2 = classification_name(bics,2)","#if= "&amp;'[11]Peer Sheet'!$AE$2&amp;"","#Peer = "&amp;'[11]Peer Sheet'!$AE$3&amp;""),G2233)*1,"-")))</f>
        <v>#REF!</v>
      </c>
      <c r="L2233" s="28" t="e">
        <f>IF(#REF!="","",IF(D2233="","",IF(#REF!="Yes",_xll.BQL.Query(#REF!&amp;"get(dropna(matches(groupcut(#S,by=#peer,n=10),long_comp_name().value == value(long_comp_name().value,['"&amp;D2233&amp;"']).value),true)) for(members('besgcov index'))","#asof",_xll.BQL.Date(#REF!),"#4 = classification_name(bics,4)","#3 = classification_name(bics,3)","#2 = classification_name(bics,2)","#if= "&amp;'[11]Peer Sheet'!$AE$2&amp;"","#Peer = "&amp;'[11]Peer Sheet'!$AE$3&amp;""),H2233)))</f>
        <v>#REF!</v>
      </c>
      <c r="M2233" s="28" t="e">
        <f>IF(#REF!="","",IF(D2233="","",IF(#REF!="Yes",_xll.BQL.Query(#REF!&amp;"get(dropna(matches(groupcut(#G,by=#peer,n=10),long_comp_name().value == value(long_comp_name().value,['"&amp;D2233&amp;"']).value),true)) for(members('besgcov index'))","#asof",_xll.BQL.Date(#REF!),"#4 = classification_name(bics,4)","#3 = classification_name(bics,3)","#2 = classification_name(bics,2)","#if= "&amp;'[11]Peer Sheet'!$AE$2&amp;"","#Peer = "&amp;'[11]Peer Sheet'!$AE$3&amp;""),I2233)))</f>
        <v>#REF!</v>
      </c>
    </row>
    <row r="2234" spans="11:13">
      <c r="K2234" s="28" t="e">
        <f>IF(#REF!="","",IF(D2234="","",IFERROR(IF(#REF!="Yes",_xll.BQL.Query(#REF!&amp;"get(dropna(matches(groupcut(#E,by=#peer,n=10),long_comp_name().value == value(long_comp_name().value,['"&amp;D2234&amp;"']).value),true)) for(members('besgcov index'))","#asof",_xll.BQL.Date(#REF!),"#4 = classification_name(bics,4)","#3 = classification_name(bics,3)","#2 = classification_name(bics,2)","#if= "&amp;'[11]Peer Sheet'!$AE$2&amp;"","#Peer = "&amp;'[11]Peer Sheet'!$AE$3&amp;""),G2234)*1,"-")))</f>
        <v>#REF!</v>
      </c>
      <c r="L2234" s="28" t="e">
        <f>IF(#REF!="","",IF(D2234="","",IF(#REF!="Yes",_xll.BQL.Query(#REF!&amp;"get(dropna(matches(groupcut(#S,by=#peer,n=10),long_comp_name().value == value(long_comp_name().value,['"&amp;D2234&amp;"']).value),true)) for(members('besgcov index'))","#asof",_xll.BQL.Date(#REF!),"#4 = classification_name(bics,4)","#3 = classification_name(bics,3)","#2 = classification_name(bics,2)","#if= "&amp;'[11]Peer Sheet'!$AE$2&amp;"","#Peer = "&amp;'[11]Peer Sheet'!$AE$3&amp;""),H2234)))</f>
        <v>#REF!</v>
      </c>
      <c r="M2234" s="28" t="e">
        <f>IF(#REF!="","",IF(D2234="","",IF(#REF!="Yes",_xll.BQL.Query(#REF!&amp;"get(dropna(matches(groupcut(#G,by=#peer,n=10),long_comp_name().value == value(long_comp_name().value,['"&amp;D2234&amp;"']).value),true)) for(members('besgcov index'))","#asof",_xll.BQL.Date(#REF!),"#4 = classification_name(bics,4)","#3 = classification_name(bics,3)","#2 = classification_name(bics,2)","#if= "&amp;'[11]Peer Sheet'!$AE$2&amp;"","#Peer = "&amp;'[11]Peer Sheet'!$AE$3&amp;""),I2234)))</f>
        <v>#REF!</v>
      </c>
    </row>
    <row r="2235" spans="11:13">
      <c r="K2235" s="28" t="e">
        <f>IF(#REF!="","",IF(D2235="","",IFERROR(IF(#REF!="Yes",_xll.BQL.Query(#REF!&amp;"get(dropna(matches(groupcut(#E,by=#peer,n=10),long_comp_name().value == value(long_comp_name().value,['"&amp;D2235&amp;"']).value),true)) for(members('besgcov index'))","#asof",_xll.BQL.Date(#REF!),"#4 = classification_name(bics,4)","#3 = classification_name(bics,3)","#2 = classification_name(bics,2)","#if= "&amp;'[11]Peer Sheet'!$AE$2&amp;"","#Peer = "&amp;'[11]Peer Sheet'!$AE$3&amp;""),G2235)*1,"-")))</f>
        <v>#REF!</v>
      </c>
      <c r="L2235" s="28" t="e">
        <f>IF(#REF!="","",IF(D2235="","",IF(#REF!="Yes",_xll.BQL.Query(#REF!&amp;"get(dropna(matches(groupcut(#S,by=#peer,n=10),long_comp_name().value == value(long_comp_name().value,['"&amp;D2235&amp;"']).value),true)) for(members('besgcov index'))","#asof",_xll.BQL.Date(#REF!),"#4 = classification_name(bics,4)","#3 = classification_name(bics,3)","#2 = classification_name(bics,2)","#if= "&amp;'[11]Peer Sheet'!$AE$2&amp;"","#Peer = "&amp;'[11]Peer Sheet'!$AE$3&amp;""),H2235)))</f>
        <v>#REF!</v>
      </c>
      <c r="M2235" s="28" t="e">
        <f>IF(#REF!="","",IF(D2235="","",IF(#REF!="Yes",_xll.BQL.Query(#REF!&amp;"get(dropna(matches(groupcut(#G,by=#peer,n=10),long_comp_name().value == value(long_comp_name().value,['"&amp;D2235&amp;"']).value),true)) for(members('besgcov index'))","#asof",_xll.BQL.Date(#REF!),"#4 = classification_name(bics,4)","#3 = classification_name(bics,3)","#2 = classification_name(bics,2)","#if= "&amp;'[11]Peer Sheet'!$AE$2&amp;"","#Peer = "&amp;'[11]Peer Sheet'!$AE$3&amp;""),I2235)))</f>
        <v>#REF!</v>
      </c>
    </row>
    <row r="2236" spans="11:13">
      <c r="K2236" s="28" t="e">
        <f>IF(#REF!="","",IF(D2236="","",IFERROR(IF(#REF!="Yes",_xll.BQL.Query(#REF!&amp;"get(dropna(matches(groupcut(#E,by=#peer,n=10),long_comp_name().value == value(long_comp_name().value,['"&amp;D2236&amp;"']).value),true)) for(members('besgcov index'))","#asof",_xll.BQL.Date(#REF!),"#4 = classification_name(bics,4)","#3 = classification_name(bics,3)","#2 = classification_name(bics,2)","#if= "&amp;'[11]Peer Sheet'!$AE$2&amp;"","#Peer = "&amp;'[11]Peer Sheet'!$AE$3&amp;""),G2236)*1,"-")))</f>
        <v>#REF!</v>
      </c>
      <c r="L2236" s="28" t="e">
        <f>IF(#REF!="","",IF(D2236="","",IF(#REF!="Yes",_xll.BQL.Query(#REF!&amp;"get(dropna(matches(groupcut(#S,by=#peer,n=10),long_comp_name().value == value(long_comp_name().value,['"&amp;D2236&amp;"']).value),true)) for(members('besgcov index'))","#asof",_xll.BQL.Date(#REF!),"#4 = classification_name(bics,4)","#3 = classification_name(bics,3)","#2 = classification_name(bics,2)","#if= "&amp;'[11]Peer Sheet'!$AE$2&amp;"","#Peer = "&amp;'[11]Peer Sheet'!$AE$3&amp;""),H2236)))</f>
        <v>#REF!</v>
      </c>
      <c r="M2236" s="28" t="e">
        <f>IF(#REF!="","",IF(D2236="","",IF(#REF!="Yes",_xll.BQL.Query(#REF!&amp;"get(dropna(matches(groupcut(#G,by=#peer,n=10),long_comp_name().value == value(long_comp_name().value,['"&amp;D2236&amp;"']).value),true)) for(members('besgcov index'))","#asof",_xll.BQL.Date(#REF!),"#4 = classification_name(bics,4)","#3 = classification_name(bics,3)","#2 = classification_name(bics,2)","#if= "&amp;'[11]Peer Sheet'!$AE$2&amp;"","#Peer = "&amp;'[11]Peer Sheet'!$AE$3&amp;""),I2236)))</f>
        <v>#REF!</v>
      </c>
    </row>
    <row r="2237" spans="11:13">
      <c r="K2237" s="28" t="e">
        <f>IF(#REF!="","",IF(D2237="","",IFERROR(IF(#REF!="Yes",_xll.BQL.Query(#REF!&amp;"get(dropna(matches(groupcut(#E,by=#peer,n=10),long_comp_name().value == value(long_comp_name().value,['"&amp;D2237&amp;"']).value),true)) for(members('besgcov index'))","#asof",_xll.BQL.Date(#REF!),"#4 = classification_name(bics,4)","#3 = classification_name(bics,3)","#2 = classification_name(bics,2)","#if= "&amp;'[11]Peer Sheet'!$AE$2&amp;"","#Peer = "&amp;'[11]Peer Sheet'!$AE$3&amp;""),G2237)*1,"-")))</f>
        <v>#REF!</v>
      </c>
      <c r="L2237" s="28" t="e">
        <f>IF(#REF!="","",IF(D2237="","",IF(#REF!="Yes",_xll.BQL.Query(#REF!&amp;"get(dropna(matches(groupcut(#S,by=#peer,n=10),long_comp_name().value == value(long_comp_name().value,['"&amp;D2237&amp;"']).value),true)) for(members('besgcov index'))","#asof",_xll.BQL.Date(#REF!),"#4 = classification_name(bics,4)","#3 = classification_name(bics,3)","#2 = classification_name(bics,2)","#if= "&amp;'[11]Peer Sheet'!$AE$2&amp;"","#Peer = "&amp;'[11]Peer Sheet'!$AE$3&amp;""),H2237)))</f>
        <v>#REF!</v>
      </c>
      <c r="M2237" s="28" t="e">
        <f>IF(#REF!="","",IF(D2237="","",IF(#REF!="Yes",_xll.BQL.Query(#REF!&amp;"get(dropna(matches(groupcut(#G,by=#peer,n=10),long_comp_name().value == value(long_comp_name().value,['"&amp;D2237&amp;"']).value),true)) for(members('besgcov index'))","#asof",_xll.BQL.Date(#REF!),"#4 = classification_name(bics,4)","#3 = classification_name(bics,3)","#2 = classification_name(bics,2)","#if= "&amp;'[11]Peer Sheet'!$AE$2&amp;"","#Peer = "&amp;'[11]Peer Sheet'!$AE$3&amp;""),I2237)))</f>
        <v>#REF!</v>
      </c>
    </row>
    <row r="2238" spans="11:13">
      <c r="K2238" s="28" t="e">
        <f>IF(#REF!="","",IF(D2238="","",IFERROR(IF(#REF!="Yes",_xll.BQL.Query(#REF!&amp;"get(dropna(matches(groupcut(#E,by=#peer,n=10),long_comp_name().value == value(long_comp_name().value,['"&amp;D2238&amp;"']).value),true)) for(members('besgcov index'))","#asof",_xll.BQL.Date(#REF!),"#4 = classification_name(bics,4)","#3 = classification_name(bics,3)","#2 = classification_name(bics,2)","#if= "&amp;'[11]Peer Sheet'!$AE$2&amp;"","#Peer = "&amp;'[11]Peer Sheet'!$AE$3&amp;""),G2238)*1,"-")))</f>
        <v>#REF!</v>
      </c>
      <c r="L2238" s="28" t="e">
        <f>IF(#REF!="","",IF(D2238="","",IF(#REF!="Yes",_xll.BQL.Query(#REF!&amp;"get(dropna(matches(groupcut(#S,by=#peer,n=10),long_comp_name().value == value(long_comp_name().value,['"&amp;D2238&amp;"']).value),true)) for(members('besgcov index'))","#asof",_xll.BQL.Date(#REF!),"#4 = classification_name(bics,4)","#3 = classification_name(bics,3)","#2 = classification_name(bics,2)","#if= "&amp;'[11]Peer Sheet'!$AE$2&amp;"","#Peer = "&amp;'[11]Peer Sheet'!$AE$3&amp;""),H2238)))</f>
        <v>#REF!</v>
      </c>
      <c r="M2238" s="28" t="e">
        <f>IF(#REF!="","",IF(D2238="","",IF(#REF!="Yes",_xll.BQL.Query(#REF!&amp;"get(dropna(matches(groupcut(#G,by=#peer,n=10),long_comp_name().value == value(long_comp_name().value,['"&amp;D2238&amp;"']).value),true)) for(members('besgcov index'))","#asof",_xll.BQL.Date(#REF!),"#4 = classification_name(bics,4)","#3 = classification_name(bics,3)","#2 = classification_name(bics,2)","#if= "&amp;'[11]Peer Sheet'!$AE$2&amp;"","#Peer = "&amp;'[11]Peer Sheet'!$AE$3&amp;""),I2238)))</f>
        <v>#REF!</v>
      </c>
    </row>
    <row r="2239" spans="11:13">
      <c r="K2239" s="28" t="e">
        <f>IF(#REF!="","",IF(D2239="","",IFERROR(IF(#REF!="Yes",_xll.BQL.Query(#REF!&amp;"get(dropna(matches(groupcut(#E,by=#peer,n=10),long_comp_name().value == value(long_comp_name().value,['"&amp;D2239&amp;"']).value),true)) for(members('besgcov index'))","#asof",_xll.BQL.Date(#REF!),"#4 = classification_name(bics,4)","#3 = classification_name(bics,3)","#2 = classification_name(bics,2)","#if= "&amp;'[11]Peer Sheet'!$AE$2&amp;"","#Peer = "&amp;'[11]Peer Sheet'!$AE$3&amp;""),G2239)*1,"-")))</f>
        <v>#REF!</v>
      </c>
      <c r="L2239" s="28" t="e">
        <f>IF(#REF!="","",IF(D2239="","",IF(#REF!="Yes",_xll.BQL.Query(#REF!&amp;"get(dropna(matches(groupcut(#S,by=#peer,n=10),long_comp_name().value == value(long_comp_name().value,['"&amp;D2239&amp;"']).value),true)) for(members('besgcov index'))","#asof",_xll.BQL.Date(#REF!),"#4 = classification_name(bics,4)","#3 = classification_name(bics,3)","#2 = classification_name(bics,2)","#if= "&amp;'[11]Peer Sheet'!$AE$2&amp;"","#Peer = "&amp;'[11]Peer Sheet'!$AE$3&amp;""),H2239)))</f>
        <v>#REF!</v>
      </c>
      <c r="M2239" s="28" t="e">
        <f>IF(#REF!="","",IF(D2239="","",IF(#REF!="Yes",_xll.BQL.Query(#REF!&amp;"get(dropna(matches(groupcut(#G,by=#peer,n=10),long_comp_name().value == value(long_comp_name().value,['"&amp;D2239&amp;"']).value),true)) for(members('besgcov index'))","#asof",_xll.BQL.Date(#REF!),"#4 = classification_name(bics,4)","#3 = classification_name(bics,3)","#2 = classification_name(bics,2)","#if= "&amp;'[11]Peer Sheet'!$AE$2&amp;"","#Peer = "&amp;'[11]Peer Sheet'!$AE$3&amp;""),I2239)))</f>
        <v>#REF!</v>
      </c>
    </row>
    <row r="2240" spans="11:13">
      <c r="K2240" s="28" t="e">
        <f>IF(#REF!="","",IF(D2240="","",IFERROR(IF(#REF!="Yes",_xll.BQL.Query(#REF!&amp;"get(dropna(matches(groupcut(#E,by=#peer,n=10),long_comp_name().value == value(long_comp_name().value,['"&amp;D2240&amp;"']).value),true)) for(members('besgcov index'))","#asof",_xll.BQL.Date(#REF!),"#4 = classification_name(bics,4)","#3 = classification_name(bics,3)","#2 = classification_name(bics,2)","#if= "&amp;'[11]Peer Sheet'!$AE$2&amp;"","#Peer = "&amp;'[11]Peer Sheet'!$AE$3&amp;""),G2240)*1,"-")))</f>
        <v>#REF!</v>
      </c>
      <c r="L2240" s="28" t="e">
        <f>IF(#REF!="","",IF(D2240="","",IF(#REF!="Yes",_xll.BQL.Query(#REF!&amp;"get(dropna(matches(groupcut(#S,by=#peer,n=10),long_comp_name().value == value(long_comp_name().value,['"&amp;D2240&amp;"']).value),true)) for(members('besgcov index'))","#asof",_xll.BQL.Date(#REF!),"#4 = classification_name(bics,4)","#3 = classification_name(bics,3)","#2 = classification_name(bics,2)","#if= "&amp;'[11]Peer Sheet'!$AE$2&amp;"","#Peer = "&amp;'[11]Peer Sheet'!$AE$3&amp;""),H2240)))</f>
        <v>#REF!</v>
      </c>
      <c r="M2240" s="28" t="e">
        <f>IF(#REF!="","",IF(D2240="","",IF(#REF!="Yes",_xll.BQL.Query(#REF!&amp;"get(dropna(matches(groupcut(#G,by=#peer,n=10),long_comp_name().value == value(long_comp_name().value,['"&amp;D2240&amp;"']).value),true)) for(members('besgcov index'))","#asof",_xll.BQL.Date(#REF!),"#4 = classification_name(bics,4)","#3 = classification_name(bics,3)","#2 = classification_name(bics,2)","#if= "&amp;'[11]Peer Sheet'!$AE$2&amp;"","#Peer = "&amp;'[11]Peer Sheet'!$AE$3&amp;""),I2240)))</f>
        <v>#REF!</v>
      </c>
    </row>
    <row r="2241" spans="11:13">
      <c r="K2241" s="28" t="e">
        <f>IF(#REF!="","",IF(D2241="","",IFERROR(IF(#REF!="Yes",_xll.BQL.Query(#REF!&amp;"get(dropna(matches(groupcut(#E,by=#peer,n=10),long_comp_name().value == value(long_comp_name().value,['"&amp;D2241&amp;"']).value),true)) for(members('besgcov index'))","#asof",_xll.BQL.Date(#REF!),"#4 = classification_name(bics,4)","#3 = classification_name(bics,3)","#2 = classification_name(bics,2)","#if= "&amp;'[11]Peer Sheet'!$AE$2&amp;"","#Peer = "&amp;'[11]Peer Sheet'!$AE$3&amp;""),G2241)*1,"-")))</f>
        <v>#REF!</v>
      </c>
      <c r="L2241" s="28" t="e">
        <f>IF(#REF!="","",IF(D2241="","",IF(#REF!="Yes",_xll.BQL.Query(#REF!&amp;"get(dropna(matches(groupcut(#S,by=#peer,n=10),long_comp_name().value == value(long_comp_name().value,['"&amp;D2241&amp;"']).value),true)) for(members('besgcov index'))","#asof",_xll.BQL.Date(#REF!),"#4 = classification_name(bics,4)","#3 = classification_name(bics,3)","#2 = classification_name(bics,2)","#if= "&amp;'[11]Peer Sheet'!$AE$2&amp;"","#Peer = "&amp;'[11]Peer Sheet'!$AE$3&amp;""),H2241)))</f>
        <v>#REF!</v>
      </c>
      <c r="M2241" s="28" t="e">
        <f>IF(#REF!="","",IF(D2241="","",IF(#REF!="Yes",_xll.BQL.Query(#REF!&amp;"get(dropna(matches(groupcut(#G,by=#peer,n=10),long_comp_name().value == value(long_comp_name().value,['"&amp;D2241&amp;"']).value),true)) for(members('besgcov index'))","#asof",_xll.BQL.Date(#REF!),"#4 = classification_name(bics,4)","#3 = classification_name(bics,3)","#2 = classification_name(bics,2)","#if= "&amp;'[11]Peer Sheet'!$AE$2&amp;"","#Peer = "&amp;'[11]Peer Sheet'!$AE$3&amp;""),I2241)))</f>
        <v>#REF!</v>
      </c>
    </row>
    <row r="2242" spans="11:13">
      <c r="K2242" s="28" t="e">
        <f>IF(#REF!="","",IF(D2242="","",IFERROR(IF(#REF!="Yes",_xll.BQL.Query(#REF!&amp;"get(dropna(matches(groupcut(#E,by=#peer,n=10),long_comp_name().value == value(long_comp_name().value,['"&amp;D2242&amp;"']).value),true)) for(members('besgcov index'))","#asof",_xll.BQL.Date(#REF!),"#4 = classification_name(bics,4)","#3 = classification_name(bics,3)","#2 = classification_name(bics,2)","#if= "&amp;'[11]Peer Sheet'!$AE$2&amp;"","#Peer = "&amp;'[11]Peer Sheet'!$AE$3&amp;""),G2242)*1,"-")))</f>
        <v>#REF!</v>
      </c>
      <c r="L2242" s="28" t="e">
        <f>IF(#REF!="","",IF(D2242="","",IF(#REF!="Yes",_xll.BQL.Query(#REF!&amp;"get(dropna(matches(groupcut(#S,by=#peer,n=10),long_comp_name().value == value(long_comp_name().value,['"&amp;D2242&amp;"']).value),true)) for(members('besgcov index'))","#asof",_xll.BQL.Date(#REF!),"#4 = classification_name(bics,4)","#3 = classification_name(bics,3)","#2 = classification_name(bics,2)","#if= "&amp;'[11]Peer Sheet'!$AE$2&amp;"","#Peer = "&amp;'[11]Peer Sheet'!$AE$3&amp;""),H2242)))</f>
        <v>#REF!</v>
      </c>
      <c r="M2242" s="28" t="e">
        <f>IF(#REF!="","",IF(D2242="","",IF(#REF!="Yes",_xll.BQL.Query(#REF!&amp;"get(dropna(matches(groupcut(#G,by=#peer,n=10),long_comp_name().value == value(long_comp_name().value,['"&amp;D2242&amp;"']).value),true)) for(members('besgcov index'))","#asof",_xll.BQL.Date(#REF!),"#4 = classification_name(bics,4)","#3 = classification_name(bics,3)","#2 = classification_name(bics,2)","#if= "&amp;'[11]Peer Sheet'!$AE$2&amp;"","#Peer = "&amp;'[11]Peer Sheet'!$AE$3&amp;""),I2242)))</f>
        <v>#REF!</v>
      </c>
    </row>
    <row r="2243" spans="11:13">
      <c r="K2243" s="28" t="e">
        <f>IF(#REF!="","",IF(D2243="","",IFERROR(IF(#REF!="Yes",_xll.BQL.Query(#REF!&amp;"get(dropna(matches(groupcut(#E,by=#peer,n=10),long_comp_name().value == value(long_comp_name().value,['"&amp;D2243&amp;"']).value),true)) for(members('besgcov index'))","#asof",_xll.BQL.Date(#REF!),"#4 = classification_name(bics,4)","#3 = classification_name(bics,3)","#2 = classification_name(bics,2)","#if= "&amp;'[11]Peer Sheet'!$AE$2&amp;"","#Peer = "&amp;'[11]Peer Sheet'!$AE$3&amp;""),G2243)*1,"-")))</f>
        <v>#REF!</v>
      </c>
      <c r="L2243" s="28" t="e">
        <f>IF(#REF!="","",IF(D2243="","",IF(#REF!="Yes",_xll.BQL.Query(#REF!&amp;"get(dropna(matches(groupcut(#S,by=#peer,n=10),long_comp_name().value == value(long_comp_name().value,['"&amp;D2243&amp;"']).value),true)) for(members('besgcov index'))","#asof",_xll.BQL.Date(#REF!),"#4 = classification_name(bics,4)","#3 = classification_name(bics,3)","#2 = classification_name(bics,2)","#if= "&amp;'[11]Peer Sheet'!$AE$2&amp;"","#Peer = "&amp;'[11]Peer Sheet'!$AE$3&amp;""),H2243)))</f>
        <v>#REF!</v>
      </c>
      <c r="M2243" s="28" t="e">
        <f>IF(#REF!="","",IF(D2243="","",IF(#REF!="Yes",_xll.BQL.Query(#REF!&amp;"get(dropna(matches(groupcut(#G,by=#peer,n=10),long_comp_name().value == value(long_comp_name().value,['"&amp;D2243&amp;"']).value),true)) for(members('besgcov index'))","#asof",_xll.BQL.Date(#REF!),"#4 = classification_name(bics,4)","#3 = classification_name(bics,3)","#2 = classification_name(bics,2)","#if= "&amp;'[11]Peer Sheet'!$AE$2&amp;"","#Peer = "&amp;'[11]Peer Sheet'!$AE$3&amp;""),I2243)))</f>
        <v>#REF!</v>
      </c>
    </row>
    <row r="2244" spans="11:13">
      <c r="K2244" s="28" t="e">
        <f>IF(#REF!="","",IF(D2244="","",IFERROR(IF(#REF!="Yes",_xll.BQL.Query(#REF!&amp;"get(dropna(matches(groupcut(#E,by=#peer,n=10),long_comp_name().value == value(long_comp_name().value,['"&amp;D2244&amp;"']).value),true)) for(members('besgcov index'))","#asof",_xll.BQL.Date(#REF!),"#4 = classification_name(bics,4)","#3 = classification_name(bics,3)","#2 = classification_name(bics,2)","#if= "&amp;'[11]Peer Sheet'!$AE$2&amp;"","#Peer = "&amp;'[11]Peer Sheet'!$AE$3&amp;""),G2244)*1,"-")))</f>
        <v>#REF!</v>
      </c>
      <c r="L2244" s="28" t="e">
        <f>IF(#REF!="","",IF(D2244="","",IF(#REF!="Yes",_xll.BQL.Query(#REF!&amp;"get(dropna(matches(groupcut(#S,by=#peer,n=10),long_comp_name().value == value(long_comp_name().value,['"&amp;D2244&amp;"']).value),true)) for(members('besgcov index'))","#asof",_xll.BQL.Date(#REF!),"#4 = classification_name(bics,4)","#3 = classification_name(bics,3)","#2 = classification_name(bics,2)","#if= "&amp;'[11]Peer Sheet'!$AE$2&amp;"","#Peer = "&amp;'[11]Peer Sheet'!$AE$3&amp;""),H2244)))</f>
        <v>#REF!</v>
      </c>
      <c r="M2244" s="28" t="e">
        <f>IF(#REF!="","",IF(D2244="","",IF(#REF!="Yes",_xll.BQL.Query(#REF!&amp;"get(dropna(matches(groupcut(#G,by=#peer,n=10),long_comp_name().value == value(long_comp_name().value,['"&amp;D2244&amp;"']).value),true)) for(members('besgcov index'))","#asof",_xll.BQL.Date(#REF!),"#4 = classification_name(bics,4)","#3 = classification_name(bics,3)","#2 = classification_name(bics,2)","#if= "&amp;'[11]Peer Sheet'!$AE$2&amp;"","#Peer = "&amp;'[11]Peer Sheet'!$AE$3&amp;""),I2244)))</f>
        <v>#REF!</v>
      </c>
    </row>
    <row r="2245" spans="11:13">
      <c r="K2245" s="28" t="e">
        <f>IF(#REF!="","",IF(D2245="","",IFERROR(IF(#REF!="Yes",_xll.BQL.Query(#REF!&amp;"get(dropna(matches(groupcut(#E,by=#peer,n=10),long_comp_name().value == value(long_comp_name().value,['"&amp;D2245&amp;"']).value),true)) for(members('besgcov index'))","#asof",_xll.BQL.Date(#REF!),"#4 = classification_name(bics,4)","#3 = classification_name(bics,3)","#2 = classification_name(bics,2)","#if= "&amp;'[11]Peer Sheet'!$AE$2&amp;"","#Peer = "&amp;'[11]Peer Sheet'!$AE$3&amp;""),G2245)*1,"-")))</f>
        <v>#REF!</v>
      </c>
      <c r="L2245" s="28" t="e">
        <f>IF(#REF!="","",IF(D2245="","",IF(#REF!="Yes",_xll.BQL.Query(#REF!&amp;"get(dropna(matches(groupcut(#S,by=#peer,n=10),long_comp_name().value == value(long_comp_name().value,['"&amp;D2245&amp;"']).value),true)) for(members('besgcov index'))","#asof",_xll.BQL.Date(#REF!),"#4 = classification_name(bics,4)","#3 = classification_name(bics,3)","#2 = classification_name(bics,2)","#if= "&amp;'[11]Peer Sheet'!$AE$2&amp;"","#Peer = "&amp;'[11]Peer Sheet'!$AE$3&amp;""),H2245)))</f>
        <v>#REF!</v>
      </c>
      <c r="M2245" s="28" t="e">
        <f>IF(#REF!="","",IF(D2245="","",IF(#REF!="Yes",_xll.BQL.Query(#REF!&amp;"get(dropna(matches(groupcut(#G,by=#peer,n=10),long_comp_name().value == value(long_comp_name().value,['"&amp;D2245&amp;"']).value),true)) for(members('besgcov index'))","#asof",_xll.BQL.Date(#REF!),"#4 = classification_name(bics,4)","#3 = classification_name(bics,3)","#2 = classification_name(bics,2)","#if= "&amp;'[11]Peer Sheet'!$AE$2&amp;"","#Peer = "&amp;'[11]Peer Sheet'!$AE$3&amp;""),I2245)))</f>
        <v>#REF!</v>
      </c>
    </row>
    <row r="2246" spans="11:13">
      <c r="K2246" s="28" t="e">
        <f>IF(#REF!="","",IF(D2246="","",IFERROR(IF(#REF!="Yes",_xll.BQL.Query(#REF!&amp;"get(dropna(matches(groupcut(#E,by=#peer,n=10),long_comp_name().value == value(long_comp_name().value,['"&amp;D2246&amp;"']).value),true)) for(members('besgcov index'))","#asof",_xll.BQL.Date(#REF!),"#4 = classification_name(bics,4)","#3 = classification_name(bics,3)","#2 = classification_name(bics,2)","#if= "&amp;'[11]Peer Sheet'!$AE$2&amp;"","#Peer = "&amp;'[11]Peer Sheet'!$AE$3&amp;""),G2246)*1,"-")))</f>
        <v>#REF!</v>
      </c>
      <c r="L2246" s="28" t="e">
        <f>IF(#REF!="","",IF(D2246="","",IF(#REF!="Yes",_xll.BQL.Query(#REF!&amp;"get(dropna(matches(groupcut(#S,by=#peer,n=10),long_comp_name().value == value(long_comp_name().value,['"&amp;D2246&amp;"']).value),true)) for(members('besgcov index'))","#asof",_xll.BQL.Date(#REF!),"#4 = classification_name(bics,4)","#3 = classification_name(bics,3)","#2 = classification_name(bics,2)","#if= "&amp;'[11]Peer Sheet'!$AE$2&amp;"","#Peer = "&amp;'[11]Peer Sheet'!$AE$3&amp;""),H2246)))</f>
        <v>#REF!</v>
      </c>
      <c r="M2246" s="28" t="e">
        <f>IF(#REF!="","",IF(D2246="","",IF(#REF!="Yes",_xll.BQL.Query(#REF!&amp;"get(dropna(matches(groupcut(#G,by=#peer,n=10),long_comp_name().value == value(long_comp_name().value,['"&amp;D2246&amp;"']).value),true)) for(members('besgcov index'))","#asof",_xll.BQL.Date(#REF!),"#4 = classification_name(bics,4)","#3 = classification_name(bics,3)","#2 = classification_name(bics,2)","#if= "&amp;'[11]Peer Sheet'!$AE$2&amp;"","#Peer = "&amp;'[11]Peer Sheet'!$AE$3&amp;""),I2246)))</f>
        <v>#REF!</v>
      </c>
    </row>
    <row r="2247" spans="11:13">
      <c r="K2247" s="28" t="e">
        <f>IF(#REF!="","",IF(D2247="","",IFERROR(IF(#REF!="Yes",_xll.BQL.Query(#REF!&amp;"get(dropna(matches(groupcut(#E,by=#peer,n=10),long_comp_name().value == value(long_comp_name().value,['"&amp;D2247&amp;"']).value),true)) for(members('besgcov index'))","#asof",_xll.BQL.Date(#REF!),"#4 = classification_name(bics,4)","#3 = classification_name(bics,3)","#2 = classification_name(bics,2)","#if= "&amp;'[11]Peer Sheet'!$AE$2&amp;"","#Peer = "&amp;'[11]Peer Sheet'!$AE$3&amp;""),G2247)*1,"-")))</f>
        <v>#REF!</v>
      </c>
      <c r="L2247" s="28" t="e">
        <f>IF(#REF!="","",IF(D2247="","",IF(#REF!="Yes",_xll.BQL.Query(#REF!&amp;"get(dropna(matches(groupcut(#S,by=#peer,n=10),long_comp_name().value == value(long_comp_name().value,['"&amp;D2247&amp;"']).value),true)) for(members('besgcov index'))","#asof",_xll.BQL.Date(#REF!),"#4 = classification_name(bics,4)","#3 = classification_name(bics,3)","#2 = classification_name(bics,2)","#if= "&amp;'[11]Peer Sheet'!$AE$2&amp;"","#Peer = "&amp;'[11]Peer Sheet'!$AE$3&amp;""),H2247)))</f>
        <v>#REF!</v>
      </c>
      <c r="M2247" s="28" t="e">
        <f>IF(#REF!="","",IF(D2247="","",IF(#REF!="Yes",_xll.BQL.Query(#REF!&amp;"get(dropna(matches(groupcut(#G,by=#peer,n=10),long_comp_name().value == value(long_comp_name().value,['"&amp;D2247&amp;"']).value),true)) for(members('besgcov index'))","#asof",_xll.BQL.Date(#REF!),"#4 = classification_name(bics,4)","#3 = classification_name(bics,3)","#2 = classification_name(bics,2)","#if= "&amp;'[11]Peer Sheet'!$AE$2&amp;"","#Peer = "&amp;'[11]Peer Sheet'!$AE$3&amp;""),I2247)))</f>
        <v>#REF!</v>
      </c>
    </row>
    <row r="2248" spans="11:13">
      <c r="K2248" s="28" t="e">
        <f>IF(#REF!="","",IF(D2248="","",IFERROR(IF(#REF!="Yes",_xll.BQL.Query(#REF!&amp;"get(dropna(matches(groupcut(#E,by=#peer,n=10),long_comp_name().value == value(long_comp_name().value,['"&amp;D2248&amp;"']).value),true)) for(members('besgcov index'))","#asof",_xll.BQL.Date(#REF!),"#4 = classification_name(bics,4)","#3 = classification_name(bics,3)","#2 = classification_name(bics,2)","#if= "&amp;'[11]Peer Sheet'!$AE$2&amp;"","#Peer = "&amp;'[11]Peer Sheet'!$AE$3&amp;""),G2248)*1,"-")))</f>
        <v>#REF!</v>
      </c>
      <c r="L2248" s="28" t="e">
        <f>IF(#REF!="","",IF(D2248="","",IF(#REF!="Yes",_xll.BQL.Query(#REF!&amp;"get(dropna(matches(groupcut(#S,by=#peer,n=10),long_comp_name().value == value(long_comp_name().value,['"&amp;D2248&amp;"']).value),true)) for(members('besgcov index'))","#asof",_xll.BQL.Date(#REF!),"#4 = classification_name(bics,4)","#3 = classification_name(bics,3)","#2 = classification_name(bics,2)","#if= "&amp;'[11]Peer Sheet'!$AE$2&amp;"","#Peer = "&amp;'[11]Peer Sheet'!$AE$3&amp;""),H2248)))</f>
        <v>#REF!</v>
      </c>
      <c r="M2248" s="28" t="e">
        <f>IF(#REF!="","",IF(D2248="","",IF(#REF!="Yes",_xll.BQL.Query(#REF!&amp;"get(dropna(matches(groupcut(#G,by=#peer,n=10),long_comp_name().value == value(long_comp_name().value,['"&amp;D2248&amp;"']).value),true)) for(members('besgcov index'))","#asof",_xll.BQL.Date(#REF!),"#4 = classification_name(bics,4)","#3 = classification_name(bics,3)","#2 = classification_name(bics,2)","#if= "&amp;'[11]Peer Sheet'!$AE$2&amp;"","#Peer = "&amp;'[11]Peer Sheet'!$AE$3&amp;""),I2248)))</f>
        <v>#REF!</v>
      </c>
    </row>
    <row r="2249" spans="11:13">
      <c r="K2249" s="28" t="e">
        <f>IF(#REF!="","",IF(D2249="","",IFERROR(IF(#REF!="Yes",_xll.BQL.Query(#REF!&amp;"get(dropna(matches(groupcut(#E,by=#peer,n=10),long_comp_name().value == value(long_comp_name().value,['"&amp;D2249&amp;"']).value),true)) for(members('besgcov index'))","#asof",_xll.BQL.Date(#REF!),"#4 = classification_name(bics,4)","#3 = classification_name(bics,3)","#2 = classification_name(bics,2)","#if= "&amp;'[11]Peer Sheet'!$AE$2&amp;"","#Peer = "&amp;'[11]Peer Sheet'!$AE$3&amp;""),G2249)*1,"-")))</f>
        <v>#REF!</v>
      </c>
      <c r="L2249" s="28" t="e">
        <f>IF(#REF!="","",IF(D2249="","",IF(#REF!="Yes",_xll.BQL.Query(#REF!&amp;"get(dropna(matches(groupcut(#S,by=#peer,n=10),long_comp_name().value == value(long_comp_name().value,['"&amp;D2249&amp;"']).value),true)) for(members('besgcov index'))","#asof",_xll.BQL.Date(#REF!),"#4 = classification_name(bics,4)","#3 = classification_name(bics,3)","#2 = classification_name(bics,2)","#if= "&amp;'[11]Peer Sheet'!$AE$2&amp;"","#Peer = "&amp;'[11]Peer Sheet'!$AE$3&amp;""),H2249)))</f>
        <v>#REF!</v>
      </c>
      <c r="M2249" s="28" t="e">
        <f>IF(#REF!="","",IF(D2249="","",IF(#REF!="Yes",_xll.BQL.Query(#REF!&amp;"get(dropna(matches(groupcut(#G,by=#peer,n=10),long_comp_name().value == value(long_comp_name().value,['"&amp;D2249&amp;"']).value),true)) for(members('besgcov index'))","#asof",_xll.BQL.Date(#REF!),"#4 = classification_name(bics,4)","#3 = classification_name(bics,3)","#2 = classification_name(bics,2)","#if= "&amp;'[11]Peer Sheet'!$AE$2&amp;"","#Peer = "&amp;'[11]Peer Sheet'!$AE$3&amp;""),I2249)))</f>
        <v>#REF!</v>
      </c>
    </row>
    <row r="2250" spans="11:13">
      <c r="K2250" s="28" t="e">
        <f>IF(#REF!="","",IF(D2250="","",IFERROR(IF(#REF!="Yes",_xll.BQL.Query(#REF!&amp;"get(dropna(matches(groupcut(#E,by=#peer,n=10),long_comp_name().value == value(long_comp_name().value,['"&amp;D2250&amp;"']).value),true)) for(members('besgcov index'))","#asof",_xll.BQL.Date(#REF!),"#4 = classification_name(bics,4)","#3 = classification_name(bics,3)","#2 = classification_name(bics,2)","#if= "&amp;'[11]Peer Sheet'!$AE$2&amp;"","#Peer = "&amp;'[11]Peer Sheet'!$AE$3&amp;""),G2250)*1,"-")))</f>
        <v>#REF!</v>
      </c>
      <c r="L2250" s="28" t="e">
        <f>IF(#REF!="","",IF(D2250="","",IF(#REF!="Yes",_xll.BQL.Query(#REF!&amp;"get(dropna(matches(groupcut(#S,by=#peer,n=10),long_comp_name().value == value(long_comp_name().value,['"&amp;D2250&amp;"']).value),true)) for(members('besgcov index'))","#asof",_xll.BQL.Date(#REF!),"#4 = classification_name(bics,4)","#3 = classification_name(bics,3)","#2 = classification_name(bics,2)","#if= "&amp;'[11]Peer Sheet'!$AE$2&amp;"","#Peer = "&amp;'[11]Peer Sheet'!$AE$3&amp;""),H2250)))</f>
        <v>#REF!</v>
      </c>
      <c r="M2250" s="28" t="e">
        <f>IF(#REF!="","",IF(D2250="","",IF(#REF!="Yes",_xll.BQL.Query(#REF!&amp;"get(dropna(matches(groupcut(#G,by=#peer,n=10),long_comp_name().value == value(long_comp_name().value,['"&amp;D2250&amp;"']).value),true)) for(members('besgcov index'))","#asof",_xll.BQL.Date(#REF!),"#4 = classification_name(bics,4)","#3 = classification_name(bics,3)","#2 = classification_name(bics,2)","#if= "&amp;'[11]Peer Sheet'!$AE$2&amp;"","#Peer = "&amp;'[11]Peer Sheet'!$AE$3&amp;""),I2250)))</f>
        <v>#REF!</v>
      </c>
    </row>
    <row r="2251" spans="11:13">
      <c r="K2251" s="28" t="e">
        <f>IF(#REF!="","",IF(D2251="","",IFERROR(IF(#REF!="Yes",_xll.BQL.Query(#REF!&amp;"get(dropna(matches(groupcut(#E,by=#peer,n=10),long_comp_name().value == value(long_comp_name().value,['"&amp;D2251&amp;"']).value),true)) for(members('besgcov index'))","#asof",_xll.BQL.Date(#REF!),"#4 = classification_name(bics,4)","#3 = classification_name(bics,3)","#2 = classification_name(bics,2)","#if= "&amp;'[11]Peer Sheet'!$AE$2&amp;"","#Peer = "&amp;'[11]Peer Sheet'!$AE$3&amp;""),G2251)*1,"-")))</f>
        <v>#REF!</v>
      </c>
      <c r="L2251" s="28" t="e">
        <f>IF(#REF!="","",IF(D2251="","",IF(#REF!="Yes",_xll.BQL.Query(#REF!&amp;"get(dropna(matches(groupcut(#S,by=#peer,n=10),long_comp_name().value == value(long_comp_name().value,['"&amp;D2251&amp;"']).value),true)) for(members('besgcov index'))","#asof",_xll.BQL.Date(#REF!),"#4 = classification_name(bics,4)","#3 = classification_name(bics,3)","#2 = classification_name(bics,2)","#if= "&amp;'[11]Peer Sheet'!$AE$2&amp;"","#Peer = "&amp;'[11]Peer Sheet'!$AE$3&amp;""),H2251)))</f>
        <v>#REF!</v>
      </c>
      <c r="M2251" s="28" t="e">
        <f>IF(#REF!="","",IF(D2251="","",IF(#REF!="Yes",_xll.BQL.Query(#REF!&amp;"get(dropna(matches(groupcut(#G,by=#peer,n=10),long_comp_name().value == value(long_comp_name().value,['"&amp;D2251&amp;"']).value),true)) for(members('besgcov index'))","#asof",_xll.BQL.Date(#REF!),"#4 = classification_name(bics,4)","#3 = classification_name(bics,3)","#2 = classification_name(bics,2)","#if= "&amp;'[11]Peer Sheet'!$AE$2&amp;"","#Peer = "&amp;'[11]Peer Sheet'!$AE$3&amp;""),I2251)))</f>
        <v>#REF!</v>
      </c>
    </row>
    <row r="2252" spans="11:13">
      <c r="K2252" s="28" t="e">
        <f>IF(#REF!="","",IF(D2252="","",IFERROR(IF(#REF!="Yes",_xll.BQL.Query(#REF!&amp;"get(dropna(matches(groupcut(#E,by=#peer,n=10),long_comp_name().value == value(long_comp_name().value,['"&amp;D2252&amp;"']).value),true)) for(members('besgcov index'))","#asof",_xll.BQL.Date(#REF!),"#4 = classification_name(bics,4)","#3 = classification_name(bics,3)","#2 = classification_name(bics,2)","#if= "&amp;'[11]Peer Sheet'!$AE$2&amp;"","#Peer = "&amp;'[11]Peer Sheet'!$AE$3&amp;""),G2252)*1,"-")))</f>
        <v>#REF!</v>
      </c>
      <c r="L2252" s="28" t="e">
        <f>IF(#REF!="","",IF(D2252="","",IF(#REF!="Yes",_xll.BQL.Query(#REF!&amp;"get(dropna(matches(groupcut(#S,by=#peer,n=10),long_comp_name().value == value(long_comp_name().value,['"&amp;D2252&amp;"']).value),true)) for(members('besgcov index'))","#asof",_xll.BQL.Date(#REF!),"#4 = classification_name(bics,4)","#3 = classification_name(bics,3)","#2 = classification_name(bics,2)","#if= "&amp;'[11]Peer Sheet'!$AE$2&amp;"","#Peer = "&amp;'[11]Peer Sheet'!$AE$3&amp;""),H2252)))</f>
        <v>#REF!</v>
      </c>
      <c r="M2252" s="28" t="e">
        <f>IF(#REF!="","",IF(D2252="","",IF(#REF!="Yes",_xll.BQL.Query(#REF!&amp;"get(dropna(matches(groupcut(#G,by=#peer,n=10),long_comp_name().value == value(long_comp_name().value,['"&amp;D2252&amp;"']).value),true)) for(members('besgcov index'))","#asof",_xll.BQL.Date(#REF!),"#4 = classification_name(bics,4)","#3 = classification_name(bics,3)","#2 = classification_name(bics,2)","#if= "&amp;'[11]Peer Sheet'!$AE$2&amp;"","#Peer = "&amp;'[11]Peer Sheet'!$AE$3&amp;""),I2252)))</f>
        <v>#REF!</v>
      </c>
    </row>
    <row r="2253" spans="11:13">
      <c r="K2253" s="28" t="e">
        <f>IF(#REF!="","",IF(D2253="","",IFERROR(IF(#REF!="Yes",_xll.BQL.Query(#REF!&amp;"get(dropna(matches(groupcut(#E,by=#peer,n=10),long_comp_name().value == value(long_comp_name().value,['"&amp;D2253&amp;"']).value),true)) for(members('besgcov index'))","#asof",_xll.BQL.Date(#REF!),"#4 = classification_name(bics,4)","#3 = classification_name(bics,3)","#2 = classification_name(bics,2)","#if= "&amp;'[11]Peer Sheet'!$AE$2&amp;"","#Peer = "&amp;'[11]Peer Sheet'!$AE$3&amp;""),G2253)*1,"-")))</f>
        <v>#REF!</v>
      </c>
      <c r="L2253" s="28" t="e">
        <f>IF(#REF!="","",IF(D2253="","",IF(#REF!="Yes",_xll.BQL.Query(#REF!&amp;"get(dropna(matches(groupcut(#S,by=#peer,n=10),long_comp_name().value == value(long_comp_name().value,['"&amp;D2253&amp;"']).value),true)) for(members('besgcov index'))","#asof",_xll.BQL.Date(#REF!),"#4 = classification_name(bics,4)","#3 = classification_name(bics,3)","#2 = classification_name(bics,2)","#if= "&amp;'[11]Peer Sheet'!$AE$2&amp;"","#Peer = "&amp;'[11]Peer Sheet'!$AE$3&amp;""),H2253)))</f>
        <v>#REF!</v>
      </c>
      <c r="M2253" s="28" t="e">
        <f>IF(#REF!="","",IF(D2253="","",IF(#REF!="Yes",_xll.BQL.Query(#REF!&amp;"get(dropna(matches(groupcut(#G,by=#peer,n=10),long_comp_name().value == value(long_comp_name().value,['"&amp;D2253&amp;"']).value),true)) for(members('besgcov index'))","#asof",_xll.BQL.Date(#REF!),"#4 = classification_name(bics,4)","#3 = classification_name(bics,3)","#2 = classification_name(bics,2)","#if= "&amp;'[11]Peer Sheet'!$AE$2&amp;"","#Peer = "&amp;'[11]Peer Sheet'!$AE$3&amp;""),I2253)))</f>
        <v>#REF!</v>
      </c>
    </row>
    <row r="2254" spans="11:13">
      <c r="K2254" s="28" t="e">
        <f>IF(#REF!="","",IF(D2254="","",IFERROR(IF(#REF!="Yes",_xll.BQL.Query(#REF!&amp;"get(dropna(matches(groupcut(#E,by=#peer,n=10),long_comp_name().value == value(long_comp_name().value,['"&amp;D2254&amp;"']).value),true)) for(members('besgcov index'))","#asof",_xll.BQL.Date(#REF!),"#4 = classification_name(bics,4)","#3 = classification_name(bics,3)","#2 = classification_name(bics,2)","#if= "&amp;'[11]Peer Sheet'!$AE$2&amp;"","#Peer = "&amp;'[11]Peer Sheet'!$AE$3&amp;""),G2254)*1,"-")))</f>
        <v>#REF!</v>
      </c>
      <c r="L2254" s="28" t="e">
        <f>IF(#REF!="","",IF(D2254="","",IF(#REF!="Yes",_xll.BQL.Query(#REF!&amp;"get(dropna(matches(groupcut(#S,by=#peer,n=10),long_comp_name().value == value(long_comp_name().value,['"&amp;D2254&amp;"']).value),true)) for(members('besgcov index'))","#asof",_xll.BQL.Date(#REF!),"#4 = classification_name(bics,4)","#3 = classification_name(bics,3)","#2 = classification_name(bics,2)","#if= "&amp;'[11]Peer Sheet'!$AE$2&amp;"","#Peer = "&amp;'[11]Peer Sheet'!$AE$3&amp;""),H2254)))</f>
        <v>#REF!</v>
      </c>
      <c r="M2254" s="28" t="e">
        <f>IF(#REF!="","",IF(D2254="","",IF(#REF!="Yes",_xll.BQL.Query(#REF!&amp;"get(dropna(matches(groupcut(#G,by=#peer,n=10),long_comp_name().value == value(long_comp_name().value,['"&amp;D2254&amp;"']).value),true)) for(members('besgcov index'))","#asof",_xll.BQL.Date(#REF!),"#4 = classification_name(bics,4)","#3 = classification_name(bics,3)","#2 = classification_name(bics,2)","#if= "&amp;'[11]Peer Sheet'!$AE$2&amp;"","#Peer = "&amp;'[11]Peer Sheet'!$AE$3&amp;""),I2254)))</f>
        <v>#REF!</v>
      </c>
    </row>
    <row r="2255" spans="11:13">
      <c r="K2255" s="28" t="e">
        <f>IF(#REF!="","",IF(D2255="","",IFERROR(IF(#REF!="Yes",_xll.BQL.Query(#REF!&amp;"get(dropna(matches(groupcut(#E,by=#peer,n=10),long_comp_name().value == value(long_comp_name().value,['"&amp;D2255&amp;"']).value),true)) for(members('besgcov index'))","#asof",_xll.BQL.Date(#REF!),"#4 = classification_name(bics,4)","#3 = classification_name(bics,3)","#2 = classification_name(bics,2)","#if= "&amp;'[11]Peer Sheet'!$AE$2&amp;"","#Peer = "&amp;'[11]Peer Sheet'!$AE$3&amp;""),G2255)*1,"-")))</f>
        <v>#REF!</v>
      </c>
      <c r="L2255" s="28" t="e">
        <f>IF(#REF!="","",IF(D2255="","",IF(#REF!="Yes",_xll.BQL.Query(#REF!&amp;"get(dropna(matches(groupcut(#S,by=#peer,n=10),long_comp_name().value == value(long_comp_name().value,['"&amp;D2255&amp;"']).value),true)) for(members('besgcov index'))","#asof",_xll.BQL.Date(#REF!),"#4 = classification_name(bics,4)","#3 = classification_name(bics,3)","#2 = classification_name(bics,2)","#if= "&amp;'[11]Peer Sheet'!$AE$2&amp;"","#Peer = "&amp;'[11]Peer Sheet'!$AE$3&amp;""),H2255)))</f>
        <v>#REF!</v>
      </c>
      <c r="M2255" s="28" t="e">
        <f>IF(#REF!="","",IF(D2255="","",IF(#REF!="Yes",_xll.BQL.Query(#REF!&amp;"get(dropna(matches(groupcut(#G,by=#peer,n=10),long_comp_name().value == value(long_comp_name().value,['"&amp;D2255&amp;"']).value),true)) for(members('besgcov index'))","#asof",_xll.BQL.Date(#REF!),"#4 = classification_name(bics,4)","#3 = classification_name(bics,3)","#2 = classification_name(bics,2)","#if= "&amp;'[11]Peer Sheet'!$AE$2&amp;"","#Peer = "&amp;'[11]Peer Sheet'!$AE$3&amp;""),I2255)))</f>
        <v>#REF!</v>
      </c>
    </row>
    <row r="2256" spans="11:13">
      <c r="K2256" s="28" t="e">
        <f>IF(#REF!="","",IF(D2256="","",IFERROR(IF(#REF!="Yes",_xll.BQL.Query(#REF!&amp;"get(dropna(matches(groupcut(#E,by=#peer,n=10),long_comp_name().value == value(long_comp_name().value,['"&amp;D2256&amp;"']).value),true)) for(members('besgcov index'))","#asof",_xll.BQL.Date(#REF!),"#4 = classification_name(bics,4)","#3 = classification_name(bics,3)","#2 = classification_name(bics,2)","#if= "&amp;'[11]Peer Sheet'!$AE$2&amp;"","#Peer = "&amp;'[11]Peer Sheet'!$AE$3&amp;""),G2256)*1,"-")))</f>
        <v>#REF!</v>
      </c>
      <c r="L2256" s="28" t="e">
        <f>IF(#REF!="","",IF(D2256="","",IF(#REF!="Yes",_xll.BQL.Query(#REF!&amp;"get(dropna(matches(groupcut(#S,by=#peer,n=10),long_comp_name().value == value(long_comp_name().value,['"&amp;D2256&amp;"']).value),true)) for(members('besgcov index'))","#asof",_xll.BQL.Date(#REF!),"#4 = classification_name(bics,4)","#3 = classification_name(bics,3)","#2 = classification_name(bics,2)","#if= "&amp;'[11]Peer Sheet'!$AE$2&amp;"","#Peer = "&amp;'[11]Peer Sheet'!$AE$3&amp;""),H2256)))</f>
        <v>#REF!</v>
      </c>
      <c r="M2256" s="28" t="e">
        <f>IF(#REF!="","",IF(D2256="","",IF(#REF!="Yes",_xll.BQL.Query(#REF!&amp;"get(dropna(matches(groupcut(#G,by=#peer,n=10),long_comp_name().value == value(long_comp_name().value,['"&amp;D2256&amp;"']).value),true)) for(members('besgcov index'))","#asof",_xll.BQL.Date(#REF!),"#4 = classification_name(bics,4)","#3 = classification_name(bics,3)","#2 = classification_name(bics,2)","#if= "&amp;'[11]Peer Sheet'!$AE$2&amp;"","#Peer = "&amp;'[11]Peer Sheet'!$AE$3&amp;""),I2256)))</f>
        <v>#REF!</v>
      </c>
    </row>
    <row r="2257" spans="11:13">
      <c r="K2257" s="28" t="e">
        <f>IF(#REF!="","",IF(D2257="","",IFERROR(IF(#REF!="Yes",_xll.BQL.Query(#REF!&amp;"get(dropna(matches(groupcut(#E,by=#peer,n=10),long_comp_name().value == value(long_comp_name().value,['"&amp;D2257&amp;"']).value),true)) for(members('besgcov index'))","#asof",_xll.BQL.Date(#REF!),"#4 = classification_name(bics,4)","#3 = classification_name(bics,3)","#2 = classification_name(bics,2)","#if= "&amp;'[11]Peer Sheet'!$AE$2&amp;"","#Peer = "&amp;'[11]Peer Sheet'!$AE$3&amp;""),G2257)*1,"-")))</f>
        <v>#REF!</v>
      </c>
      <c r="L2257" s="28" t="e">
        <f>IF(#REF!="","",IF(D2257="","",IF(#REF!="Yes",_xll.BQL.Query(#REF!&amp;"get(dropna(matches(groupcut(#S,by=#peer,n=10),long_comp_name().value == value(long_comp_name().value,['"&amp;D2257&amp;"']).value),true)) for(members('besgcov index'))","#asof",_xll.BQL.Date(#REF!),"#4 = classification_name(bics,4)","#3 = classification_name(bics,3)","#2 = classification_name(bics,2)","#if= "&amp;'[11]Peer Sheet'!$AE$2&amp;"","#Peer = "&amp;'[11]Peer Sheet'!$AE$3&amp;""),H2257)))</f>
        <v>#REF!</v>
      </c>
      <c r="M2257" s="28" t="e">
        <f>IF(#REF!="","",IF(D2257="","",IF(#REF!="Yes",_xll.BQL.Query(#REF!&amp;"get(dropna(matches(groupcut(#G,by=#peer,n=10),long_comp_name().value == value(long_comp_name().value,['"&amp;D2257&amp;"']).value),true)) for(members('besgcov index'))","#asof",_xll.BQL.Date(#REF!),"#4 = classification_name(bics,4)","#3 = classification_name(bics,3)","#2 = classification_name(bics,2)","#if= "&amp;'[11]Peer Sheet'!$AE$2&amp;"","#Peer = "&amp;'[11]Peer Sheet'!$AE$3&amp;""),I2257)))</f>
        <v>#REF!</v>
      </c>
    </row>
    <row r="2258" spans="11:13">
      <c r="K2258" s="28" t="e">
        <f>IF(#REF!="","",IF(D2258="","",IFERROR(IF(#REF!="Yes",_xll.BQL.Query(#REF!&amp;"get(dropna(matches(groupcut(#E,by=#peer,n=10),long_comp_name().value == value(long_comp_name().value,['"&amp;D2258&amp;"']).value),true)) for(members('besgcov index'))","#asof",_xll.BQL.Date(#REF!),"#4 = classification_name(bics,4)","#3 = classification_name(bics,3)","#2 = classification_name(bics,2)","#if= "&amp;'[11]Peer Sheet'!$AE$2&amp;"","#Peer = "&amp;'[11]Peer Sheet'!$AE$3&amp;""),G2258)*1,"-")))</f>
        <v>#REF!</v>
      </c>
      <c r="L2258" s="28" t="e">
        <f>IF(#REF!="","",IF(D2258="","",IF(#REF!="Yes",_xll.BQL.Query(#REF!&amp;"get(dropna(matches(groupcut(#S,by=#peer,n=10),long_comp_name().value == value(long_comp_name().value,['"&amp;D2258&amp;"']).value),true)) for(members('besgcov index'))","#asof",_xll.BQL.Date(#REF!),"#4 = classification_name(bics,4)","#3 = classification_name(bics,3)","#2 = classification_name(bics,2)","#if= "&amp;'[11]Peer Sheet'!$AE$2&amp;"","#Peer = "&amp;'[11]Peer Sheet'!$AE$3&amp;""),H2258)))</f>
        <v>#REF!</v>
      </c>
      <c r="M2258" s="28" t="e">
        <f>IF(#REF!="","",IF(D2258="","",IF(#REF!="Yes",_xll.BQL.Query(#REF!&amp;"get(dropna(matches(groupcut(#G,by=#peer,n=10),long_comp_name().value == value(long_comp_name().value,['"&amp;D2258&amp;"']).value),true)) for(members('besgcov index'))","#asof",_xll.BQL.Date(#REF!),"#4 = classification_name(bics,4)","#3 = classification_name(bics,3)","#2 = classification_name(bics,2)","#if= "&amp;'[11]Peer Sheet'!$AE$2&amp;"","#Peer = "&amp;'[11]Peer Sheet'!$AE$3&amp;""),I2258)))</f>
        <v>#REF!</v>
      </c>
    </row>
    <row r="2259" spans="11:13">
      <c r="K2259" s="28" t="e">
        <f>IF(#REF!="","",IF(D2259="","",IFERROR(IF(#REF!="Yes",_xll.BQL.Query(#REF!&amp;"get(dropna(matches(groupcut(#E,by=#peer,n=10),long_comp_name().value == value(long_comp_name().value,['"&amp;D2259&amp;"']).value),true)) for(members('besgcov index'))","#asof",_xll.BQL.Date(#REF!),"#4 = classification_name(bics,4)","#3 = classification_name(bics,3)","#2 = classification_name(bics,2)","#if= "&amp;'[11]Peer Sheet'!$AE$2&amp;"","#Peer = "&amp;'[11]Peer Sheet'!$AE$3&amp;""),G2259)*1,"-")))</f>
        <v>#REF!</v>
      </c>
      <c r="L2259" s="28" t="e">
        <f>IF(#REF!="","",IF(D2259="","",IF(#REF!="Yes",_xll.BQL.Query(#REF!&amp;"get(dropna(matches(groupcut(#S,by=#peer,n=10),long_comp_name().value == value(long_comp_name().value,['"&amp;D2259&amp;"']).value),true)) for(members('besgcov index'))","#asof",_xll.BQL.Date(#REF!),"#4 = classification_name(bics,4)","#3 = classification_name(bics,3)","#2 = classification_name(bics,2)","#if= "&amp;'[11]Peer Sheet'!$AE$2&amp;"","#Peer = "&amp;'[11]Peer Sheet'!$AE$3&amp;""),H2259)))</f>
        <v>#REF!</v>
      </c>
      <c r="M2259" s="28" t="e">
        <f>IF(#REF!="","",IF(D2259="","",IF(#REF!="Yes",_xll.BQL.Query(#REF!&amp;"get(dropna(matches(groupcut(#G,by=#peer,n=10),long_comp_name().value == value(long_comp_name().value,['"&amp;D2259&amp;"']).value),true)) for(members('besgcov index'))","#asof",_xll.BQL.Date(#REF!),"#4 = classification_name(bics,4)","#3 = classification_name(bics,3)","#2 = classification_name(bics,2)","#if= "&amp;'[11]Peer Sheet'!$AE$2&amp;"","#Peer = "&amp;'[11]Peer Sheet'!$AE$3&amp;""),I2259)))</f>
        <v>#REF!</v>
      </c>
    </row>
    <row r="2260" spans="11:13">
      <c r="K2260" s="28" t="e">
        <f>IF(#REF!="","",IF(D2260="","",IFERROR(IF(#REF!="Yes",_xll.BQL.Query(#REF!&amp;"get(dropna(matches(groupcut(#E,by=#peer,n=10),long_comp_name().value == value(long_comp_name().value,['"&amp;D2260&amp;"']).value),true)) for(members('besgcov index'))","#asof",_xll.BQL.Date(#REF!),"#4 = classification_name(bics,4)","#3 = classification_name(bics,3)","#2 = classification_name(bics,2)","#if= "&amp;'[11]Peer Sheet'!$AE$2&amp;"","#Peer = "&amp;'[11]Peer Sheet'!$AE$3&amp;""),G2260)*1,"-")))</f>
        <v>#REF!</v>
      </c>
      <c r="L2260" s="28" t="e">
        <f>IF(#REF!="","",IF(D2260="","",IF(#REF!="Yes",_xll.BQL.Query(#REF!&amp;"get(dropna(matches(groupcut(#S,by=#peer,n=10),long_comp_name().value == value(long_comp_name().value,['"&amp;D2260&amp;"']).value),true)) for(members('besgcov index'))","#asof",_xll.BQL.Date(#REF!),"#4 = classification_name(bics,4)","#3 = classification_name(bics,3)","#2 = classification_name(bics,2)","#if= "&amp;'[11]Peer Sheet'!$AE$2&amp;"","#Peer = "&amp;'[11]Peer Sheet'!$AE$3&amp;""),H2260)))</f>
        <v>#REF!</v>
      </c>
      <c r="M2260" s="28" t="e">
        <f>IF(#REF!="","",IF(D2260="","",IF(#REF!="Yes",_xll.BQL.Query(#REF!&amp;"get(dropna(matches(groupcut(#G,by=#peer,n=10),long_comp_name().value == value(long_comp_name().value,['"&amp;D2260&amp;"']).value),true)) for(members('besgcov index'))","#asof",_xll.BQL.Date(#REF!),"#4 = classification_name(bics,4)","#3 = classification_name(bics,3)","#2 = classification_name(bics,2)","#if= "&amp;'[11]Peer Sheet'!$AE$2&amp;"","#Peer = "&amp;'[11]Peer Sheet'!$AE$3&amp;""),I2260)))</f>
        <v>#REF!</v>
      </c>
    </row>
    <row r="2261" spans="11:13">
      <c r="K2261" s="28" t="e">
        <f>IF(#REF!="","",IF(D2261="","",IFERROR(IF(#REF!="Yes",_xll.BQL.Query(#REF!&amp;"get(dropna(matches(groupcut(#E,by=#peer,n=10),long_comp_name().value == value(long_comp_name().value,['"&amp;D2261&amp;"']).value),true)) for(members('besgcov index'))","#asof",_xll.BQL.Date(#REF!),"#4 = classification_name(bics,4)","#3 = classification_name(bics,3)","#2 = classification_name(bics,2)","#if= "&amp;'[11]Peer Sheet'!$AE$2&amp;"","#Peer = "&amp;'[11]Peer Sheet'!$AE$3&amp;""),G2261)*1,"-")))</f>
        <v>#REF!</v>
      </c>
      <c r="L2261" s="28" t="e">
        <f>IF(#REF!="","",IF(D2261="","",IF(#REF!="Yes",_xll.BQL.Query(#REF!&amp;"get(dropna(matches(groupcut(#S,by=#peer,n=10),long_comp_name().value == value(long_comp_name().value,['"&amp;D2261&amp;"']).value),true)) for(members('besgcov index'))","#asof",_xll.BQL.Date(#REF!),"#4 = classification_name(bics,4)","#3 = classification_name(bics,3)","#2 = classification_name(bics,2)","#if= "&amp;'[11]Peer Sheet'!$AE$2&amp;"","#Peer = "&amp;'[11]Peer Sheet'!$AE$3&amp;""),H2261)))</f>
        <v>#REF!</v>
      </c>
      <c r="M2261" s="28" t="e">
        <f>IF(#REF!="","",IF(D2261="","",IF(#REF!="Yes",_xll.BQL.Query(#REF!&amp;"get(dropna(matches(groupcut(#G,by=#peer,n=10),long_comp_name().value == value(long_comp_name().value,['"&amp;D2261&amp;"']).value),true)) for(members('besgcov index'))","#asof",_xll.BQL.Date(#REF!),"#4 = classification_name(bics,4)","#3 = classification_name(bics,3)","#2 = classification_name(bics,2)","#if= "&amp;'[11]Peer Sheet'!$AE$2&amp;"","#Peer = "&amp;'[11]Peer Sheet'!$AE$3&amp;""),I2261)))</f>
        <v>#REF!</v>
      </c>
    </row>
    <row r="2262" spans="11:13">
      <c r="K2262" s="28" t="e">
        <f>IF(#REF!="","",IF(D2262="","",IFERROR(IF(#REF!="Yes",_xll.BQL.Query(#REF!&amp;"get(dropna(matches(groupcut(#E,by=#peer,n=10),long_comp_name().value == value(long_comp_name().value,['"&amp;D2262&amp;"']).value),true)) for(members('besgcov index'))","#asof",_xll.BQL.Date(#REF!),"#4 = classification_name(bics,4)","#3 = classification_name(bics,3)","#2 = classification_name(bics,2)","#if= "&amp;'[11]Peer Sheet'!$AE$2&amp;"","#Peer = "&amp;'[11]Peer Sheet'!$AE$3&amp;""),G2262)*1,"-")))</f>
        <v>#REF!</v>
      </c>
      <c r="L2262" s="28" t="e">
        <f>IF(#REF!="","",IF(D2262="","",IF(#REF!="Yes",_xll.BQL.Query(#REF!&amp;"get(dropna(matches(groupcut(#S,by=#peer,n=10),long_comp_name().value == value(long_comp_name().value,['"&amp;D2262&amp;"']).value),true)) for(members('besgcov index'))","#asof",_xll.BQL.Date(#REF!),"#4 = classification_name(bics,4)","#3 = classification_name(bics,3)","#2 = classification_name(bics,2)","#if= "&amp;'[11]Peer Sheet'!$AE$2&amp;"","#Peer = "&amp;'[11]Peer Sheet'!$AE$3&amp;""),H2262)))</f>
        <v>#REF!</v>
      </c>
      <c r="M2262" s="28" t="e">
        <f>IF(#REF!="","",IF(D2262="","",IF(#REF!="Yes",_xll.BQL.Query(#REF!&amp;"get(dropna(matches(groupcut(#G,by=#peer,n=10),long_comp_name().value == value(long_comp_name().value,['"&amp;D2262&amp;"']).value),true)) for(members('besgcov index'))","#asof",_xll.BQL.Date(#REF!),"#4 = classification_name(bics,4)","#3 = classification_name(bics,3)","#2 = classification_name(bics,2)","#if= "&amp;'[11]Peer Sheet'!$AE$2&amp;"","#Peer = "&amp;'[11]Peer Sheet'!$AE$3&amp;""),I2262)))</f>
        <v>#REF!</v>
      </c>
    </row>
    <row r="2263" spans="11:13">
      <c r="K2263" s="28" t="e">
        <f>IF(#REF!="","",IF(D2263="","",IFERROR(IF(#REF!="Yes",_xll.BQL.Query(#REF!&amp;"get(dropna(matches(groupcut(#E,by=#peer,n=10),long_comp_name().value == value(long_comp_name().value,['"&amp;D2263&amp;"']).value),true)) for(members('besgcov index'))","#asof",_xll.BQL.Date(#REF!),"#4 = classification_name(bics,4)","#3 = classification_name(bics,3)","#2 = classification_name(bics,2)","#if= "&amp;'[11]Peer Sheet'!$AE$2&amp;"","#Peer = "&amp;'[11]Peer Sheet'!$AE$3&amp;""),G2263)*1,"-")))</f>
        <v>#REF!</v>
      </c>
      <c r="L2263" s="28" t="e">
        <f>IF(#REF!="","",IF(D2263="","",IF(#REF!="Yes",_xll.BQL.Query(#REF!&amp;"get(dropna(matches(groupcut(#S,by=#peer,n=10),long_comp_name().value == value(long_comp_name().value,['"&amp;D2263&amp;"']).value),true)) for(members('besgcov index'))","#asof",_xll.BQL.Date(#REF!),"#4 = classification_name(bics,4)","#3 = classification_name(bics,3)","#2 = classification_name(bics,2)","#if= "&amp;'[11]Peer Sheet'!$AE$2&amp;"","#Peer = "&amp;'[11]Peer Sheet'!$AE$3&amp;""),H2263)))</f>
        <v>#REF!</v>
      </c>
      <c r="M2263" s="28" t="e">
        <f>IF(#REF!="","",IF(D2263="","",IF(#REF!="Yes",_xll.BQL.Query(#REF!&amp;"get(dropna(matches(groupcut(#G,by=#peer,n=10),long_comp_name().value == value(long_comp_name().value,['"&amp;D2263&amp;"']).value),true)) for(members('besgcov index'))","#asof",_xll.BQL.Date(#REF!),"#4 = classification_name(bics,4)","#3 = classification_name(bics,3)","#2 = classification_name(bics,2)","#if= "&amp;'[11]Peer Sheet'!$AE$2&amp;"","#Peer = "&amp;'[11]Peer Sheet'!$AE$3&amp;""),I2263)))</f>
        <v>#REF!</v>
      </c>
    </row>
    <row r="2264" spans="11:13">
      <c r="K2264" s="28" t="e">
        <f>IF(#REF!="","",IF(D2264="","",IFERROR(IF(#REF!="Yes",_xll.BQL.Query(#REF!&amp;"get(dropna(matches(groupcut(#E,by=#peer,n=10),long_comp_name().value == value(long_comp_name().value,['"&amp;D2264&amp;"']).value),true)) for(members('besgcov index'))","#asof",_xll.BQL.Date(#REF!),"#4 = classification_name(bics,4)","#3 = classification_name(bics,3)","#2 = classification_name(bics,2)","#if= "&amp;'[11]Peer Sheet'!$AE$2&amp;"","#Peer = "&amp;'[11]Peer Sheet'!$AE$3&amp;""),G2264)*1,"-")))</f>
        <v>#REF!</v>
      </c>
      <c r="L2264" s="28" t="e">
        <f>IF(#REF!="","",IF(D2264="","",IF(#REF!="Yes",_xll.BQL.Query(#REF!&amp;"get(dropna(matches(groupcut(#S,by=#peer,n=10),long_comp_name().value == value(long_comp_name().value,['"&amp;D2264&amp;"']).value),true)) for(members('besgcov index'))","#asof",_xll.BQL.Date(#REF!),"#4 = classification_name(bics,4)","#3 = classification_name(bics,3)","#2 = classification_name(bics,2)","#if= "&amp;'[11]Peer Sheet'!$AE$2&amp;"","#Peer = "&amp;'[11]Peer Sheet'!$AE$3&amp;""),H2264)))</f>
        <v>#REF!</v>
      </c>
      <c r="M2264" s="28" t="e">
        <f>IF(#REF!="","",IF(D2264="","",IF(#REF!="Yes",_xll.BQL.Query(#REF!&amp;"get(dropna(matches(groupcut(#G,by=#peer,n=10),long_comp_name().value == value(long_comp_name().value,['"&amp;D2264&amp;"']).value),true)) for(members('besgcov index'))","#asof",_xll.BQL.Date(#REF!),"#4 = classification_name(bics,4)","#3 = classification_name(bics,3)","#2 = classification_name(bics,2)","#if= "&amp;'[11]Peer Sheet'!$AE$2&amp;"","#Peer = "&amp;'[11]Peer Sheet'!$AE$3&amp;""),I2264)))</f>
        <v>#REF!</v>
      </c>
    </row>
    <row r="2265" spans="11:13">
      <c r="K2265" s="28" t="e">
        <f>IF(#REF!="","",IF(D2265="","",IFERROR(IF(#REF!="Yes",_xll.BQL.Query(#REF!&amp;"get(dropna(matches(groupcut(#E,by=#peer,n=10),long_comp_name().value == value(long_comp_name().value,['"&amp;D2265&amp;"']).value),true)) for(members('besgcov index'))","#asof",_xll.BQL.Date(#REF!),"#4 = classification_name(bics,4)","#3 = classification_name(bics,3)","#2 = classification_name(bics,2)","#if= "&amp;'[11]Peer Sheet'!$AE$2&amp;"","#Peer = "&amp;'[11]Peer Sheet'!$AE$3&amp;""),G2265)*1,"-")))</f>
        <v>#REF!</v>
      </c>
      <c r="L2265" s="28" t="e">
        <f>IF(#REF!="","",IF(D2265="","",IF(#REF!="Yes",_xll.BQL.Query(#REF!&amp;"get(dropna(matches(groupcut(#S,by=#peer,n=10),long_comp_name().value == value(long_comp_name().value,['"&amp;D2265&amp;"']).value),true)) for(members('besgcov index'))","#asof",_xll.BQL.Date(#REF!),"#4 = classification_name(bics,4)","#3 = classification_name(bics,3)","#2 = classification_name(bics,2)","#if= "&amp;'[11]Peer Sheet'!$AE$2&amp;"","#Peer = "&amp;'[11]Peer Sheet'!$AE$3&amp;""),H2265)))</f>
        <v>#REF!</v>
      </c>
      <c r="M2265" s="28" t="e">
        <f>IF(#REF!="","",IF(D2265="","",IF(#REF!="Yes",_xll.BQL.Query(#REF!&amp;"get(dropna(matches(groupcut(#G,by=#peer,n=10),long_comp_name().value == value(long_comp_name().value,['"&amp;D2265&amp;"']).value),true)) for(members('besgcov index'))","#asof",_xll.BQL.Date(#REF!),"#4 = classification_name(bics,4)","#3 = classification_name(bics,3)","#2 = classification_name(bics,2)","#if= "&amp;'[11]Peer Sheet'!$AE$2&amp;"","#Peer = "&amp;'[11]Peer Sheet'!$AE$3&amp;""),I2265)))</f>
        <v>#REF!</v>
      </c>
    </row>
    <row r="2266" spans="11:13">
      <c r="K2266" s="28" t="e">
        <f>IF(#REF!="","",IF(D2266="","",IFERROR(IF(#REF!="Yes",_xll.BQL.Query(#REF!&amp;"get(dropna(matches(groupcut(#E,by=#peer,n=10),long_comp_name().value == value(long_comp_name().value,['"&amp;D2266&amp;"']).value),true)) for(members('besgcov index'))","#asof",_xll.BQL.Date(#REF!),"#4 = classification_name(bics,4)","#3 = classification_name(bics,3)","#2 = classification_name(bics,2)","#if= "&amp;'[11]Peer Sheet'!$AE$2&amp;"","#Peer = "&amp;'[11]Peer Sheet'!$AE$3&amp;""),G2266)*1,"-")))</f>
        <v>#REF!</v>
      </c>
      <c r="L2266" s="28" t="e">
        <f>IF(#REF!="","",IF(D2266="","",IF(#REF!="Yes",_xll.BQL.Query(#REF!&amp;"get(dropna(matches(groupcut(#S,by=#peer,n=10),long_comp_name().value == value(long_comp_name().value,['"&amp;D2266&amp;"']).value),true)) for(members('besgcov index'))","#asof",_xll.BQL.Date(#REF!),"#4 = classification_name(bics,4)","#3 = classification_name(bics,3)","#2 = classification_name(bics,2)","#if= "&amp;'[11]Peer Sheet'!$AE$2&amp;"","#Peer = "&amp;'[11]Peer Sheet'!$AE$3&amp;""),H2266)))</f>
        <v>#REF!</v>
      </c>
      <c r="M2266" s="28" t="e">
        <f>IF(#REF!="","",IF(D2266="","",IF(#REF!="Yes",_xll.BQL.Query(#REF!&amp;"get(dropna(matches(groupcut(#G,by=#peer,n=10),long_comp_name().value == value(long_comp_name().value,['"&amp;D2266&amp;"']).value),true)) for(members('besgcov index'))","#asof",_xll.BQL.Date(#REF!),"#4 = classification_name(bics,4)","#3 = classification_name(bics,3)","#2 = classification_name(bics,2)","#if= "&amp;'[11]Peer Sheet'!$AE$2&amp;"","#Peer = "&amp;'[11]Peer Sheet'!$AE$3&amp;""),I2266)))</f>
        <v>#REF!</v>
      </c>
    </row>
    <row r="2267" spans="11:13">
      <c r="K2267" s="28" t="e">
        <f>IF(#REF!="","",IF(D2267="","",IFERROR(IF(#REF!="Yes",_xll.BQL.Query(#REF!&amp;"get(dropna(matches(groupcut(#E,by=#peer,n=10),long_comp_name().value == value(long_comp_name().value,['"&amp;D2267&amp;"']).value),true)) for(members('besgcov index'))","#asof",_xll.BQL.Date(#REF!),"#4 = classification_name(bics,4)","#3 = classification_name(bics,3)","#2 = classification_name(bics,2)","#if= "&amp;'[11]Peer Sheet'!$AE$2&amp;"","#Peer = "&amp;'[11]Peer Sheet'!$AE$3&amp;""),G2267)*1,"-")))</f>
        <v>#REF!</v>
      </c>
      <c r="L2267" s="28" t="e">
        <f>IF(#REF!="","",IF(D2267="","",IF(#REF!="Yes",_xll.BQL.Query(#REF!&amp;"get(dropna(matches(groupcut(#S,by=#peer,n=10),long_comp_name().value == value(long_comp_name().value,['"&amp;D2267&amp;"']).value),true)) for(members('besgcov index'))","#asof",_xll.BQL.Date(#REF!),"#4 = classification_name(bics,4)","#3 = classification_name(bics,3)","#2 = classification_name(bics,2)","#if= "&amp;'[11]Peer Sheet'!$AE$2&amp;"","#Peer = "&amp;'[11]Peer Sheet'!$AE$3&amp;""),H2267)))</f>
        <v>#REF!</v>
      </c>
      <c r="M2267" s="28" t="e">
        <f>IF(#REF!="","",IF(D2267="","",IF(#REF!="Yes",_xll.BQL.Query(#REF!&amp;"get(dropna(matches(groupcut(#G,by=#peer,n=10),long_comp_name().value == value(long_comp_name().value,['"&amp;D2267&amp;"']).value),true)) for(members('besgcov index'))","#asof",_xll.BQL.Date(#REF!),"#4 = classification_name(bics,4)","#3 = classification_name(bics,3)","#2 = classification_name(bics,2)","#if= "&amp;'[11]Peer Sheet'!$AE$2&amp;"","#Peer = "&amp;'[11]Peer Sheet'!$AE$3&amp;""),I2267)))</f>
        <v>#REF!</v>
      </c>
    </row>
    <row r="2268" spans="11:13">
      <c r="K2268" s="28" t="e">
        <f>IF(#REF!="","",IF(D2268="","",IFERROR(IF(#REF!="Yes",_xll.BQL.Query(#REF!&amp;"get(dropna(matches(groupcut(#E,by=#peer,n=10),long_comp_name().value == value(long_comp_name().value,['"&amp;D2268&amp;"']).value),true)) for(members('besgcov index'))","#asof",_xll.BQL.Date(#REF!),"#4 = classification_name(bics,4)","#3 = classification_name(bics,3)","#2 = classification_name(bics,2)","#if= "&amp;'[11]Peer Sheet'!$AE$2&amp;"","#Peer = "&amp;'[11]Peer Sheet'!$AE$3&amp;""),G2268)*1,"-")))</f>
        <v>#REF!</v>
      </c>
      <c r="L2268" s="28" t="e">
        <f>IF(#REF!="","",IF(D2268="","",IF(#REF!="Yes",_xll.BQL.Query(#REF!&amp;"get(dropna(matches(groupcut(#S,by=#peer,n=10),long_comp_name().value == value(long_comp_name().value,['"&amp;D2268&amp;"']).value),true)) for(members('besgcov index'))","#asof",_xll.BQL.Date(#REF!),"#4 = classification_name(bics,4)","#3 = classification_name(bics,3)","#2 = classification_name(bics,2)","#if= "&amp;'[11]Peer Sheet'!$AE$2&amp;"","#Peer = "&amp;'[11]Peer Sheet'!$AE$3&amp;""),H2268)))</f>
        <v>#REF!</v>
      </c>
      <c r="M2268" s="28" t="e">
        <f>IF(#REF!="","",IF(D2268="","",IF(#REF!="Yes",_xll.BQL.Query(#REF!&amp;"get(dropna(matches(groupcut(#G,by=#peer,n=10),long_comp_name().value == value(long_comp_name().value,['"&amp;D2268&amp;"']).value),true)) for(members('besgcov index'))","#asof",_xll.BQL.Date(#REF!),"#4 = classification_name(bics,4)","#3 = classification_name(bics,3)","#2 = classification_name(bics,2)","#if= "&amp;'[11]Peer Sheet'!$AE$2&amp;"","#Peer = "&amp;'[11]Peer Sheet'!$AE$3&amp;""),I2268)))</f>
        <v>#REF!</v>
      </c>
    </row>
    <row r="2269" spans="11:13">
      <c r="K2269" s="28" t="e">
        <f>IF(#REF!="","",IF(D2269="","",IFERROR(IF(#REF!="Yes",_xll.BQL.Query(#REF!&amp;"get(dropna(matches(groupcut(#E,by=#peer,n=10),long_comp_name().value == value(long_comp_name().value,['"&amp;D2269&amp;"']).value),true)) for(members('besgcov index'))","#asof",_xll.BQL.Date(#REF!),"#4 = classification_name(bics,4)","#3 = classification_name(bics,3)","#2 = classification_name(bics,2)","#if= "&amp;'[11]Peer Sheet'!$AE$2&amp;"","#Peer = "&amp;'[11]Peer Sheet'!$AE$3&amp;""),G2269)*1,"-")))</f>
        <v>#REF!</v>
      </c>
      <c r="L2269" s="28" t="e">
        <f>IF(#REF!="","",IF(D2269="","",IF(#REF!="Yes",_xll.BQL.Query(#REF!&amp;"get(dropna(matches(groupcut(#S,by=#peer,n=10),long_comp_name().value == value(long_comp_name().value,['"&amp;D2269&amp;"']).value),true)) for(members('besgcov index'))","#asof",_xll.BQL.Date(#REF!),"#4 = classification_name(bics,4)","#3 = classification_name(bics,3)","#2 = classification_name(bics,2)","#if= "&amp;'[11]Peer Sheet'!$AE$2&amp;"","#Peer = "&amp;'[11]Peer Sheet'!$AE$3&amp;""),H2269)))</f>
        <v>#REF!</v>
      </c>
      <c r="M2269" s="28" t="e">
        <f>IF(#REF!="","",IF(D2269="","",IF(#REF!="Yes",_xll.BQL.Query(#REF!&amp;"get(dropna(matches(groupcut(#G,by=#peer,n=10),long_comp_name().value == value(long_comp_name().value,['"&amp;D2269&amp;"']).value),true)) for(members('besgcov index'))","#asof",_xll.BQL.Date(#REF!),"#4 = classification_name(bics,4)","#3 = classification_name(bics,3)","#2 = classification_name(bics,2)","#if= "&amp;'[11]Peer Sheet'!$AE$2&amp;"","#Peer = "&amp;'[11]Peer Sheet'!$AE$3&amp;""),I2269)))</f>
        <v>#REF!</v>
      </c>
    </row>
    <row r="2270" spans="11:13">
      <c r="K2270" s="28" t="e">
        <f>IF(#REF!="","",IF(D2270="","",IFERROR(IF(#REF!="Yes",_xll.BQL.Query(#REF!&amp;"get(dropna(matches(groupcut(#E,by=#peer,n=10),long_comp_name().value == value(long_comp_name().value,['"&amp;D2270&amp;"']).value),true)) for(members('besgcov index'))","#asof",_xll.BQL.Date(#REF!),"#4 = classification_name(bics,4)","#3 = classification_name(bics,3)","#2 = classification_name(bics,2)","#if= "&amp;'[11]Peer Sheet'!$AE$2&amp;"","#Peer = "&amp;'[11]Peer Sheet'!$AE$3&amp;""),G2270)*1,"-")))</f>
        <v>#REF!</v>
      </c>
      <c r="L2270" s="28" t="e">
        <f>IF(#REF!="","",IF(D2270="","",IF(#REF!="Yes",_xll.BQL.Query(#REF!&amp;"get(dropna(matches(groupcut(#S,by=#peer,n=10),long_comp_name().value == value(long_comp_name().value,['"&amp;D2270&amp;"']).value),true)) for(members('besgcov index'))","#asof",_xll.BQL.Date(#REF!),"#4 = classification_name(bics,4)","#3 = classification_name(bics,3)","#2 = classification_name(bics,2)","#if= "&amp;'[11]Peer Sheet'!$AE$2&amp;"","#Peer = "&amp;'[11]Peer Sheet'!$AE$3&amp;""),H2270)))</f>
        <v>#REF!</v>
      </c>
      <c r="M2270" s="28" t="e">
        <f>IF(#REF!="","",IF(D2270="","",IF(#REF!="Yes",_xll.BQL.Query(#REF!&amp;"get(dropna(matches(groupcut(#G,by=#peer,n=10),long_comp_name().value == value(long_comp_name().value,['"&amp;D2270&amp;"']).value),true)) for(members('besgcov index'))","#asof",_xll.BQL.Date(#REF!),"#4 = classification_name(bics,4)","#3 = classification_name(bics,3)","#2 = classification_name(bics,2)","#if= "&amp;'[11]Peer Sheet'!$AE$2&amp;"","#Peer = "&amp;'[11]Peer Sheet'!$AE$3&amp;""),I2270)))</f>
        <v>#REF!</v>
      </c>
    </row>
    <row r="2271" spans="11:13">
      <c r="K2271" s="28" t="e">
        <f>IF(#REF!="","",IF(D2271="","",IFERROR(IF(#REF!="Yes",_xll.BQL.Query(#REF!&amp;"get(dropna(matches(groupcut(#E,by=#peer,n=10),long_comp_name().value == value(long_comp_name().value,['"&amp;D2271&amp;"']).value),true)) for(members('besgcov index'))","#asof",_xll.BQL.Date(#REF!),"#4 = classification_name(bics,4)","#3 = classification_name(bics,3)","#2 = classification_name(bics,2)","#if= "&amp;'[11]Peer Sheet'!$AE$2&amp;"","#Peer = "&amp;'[11]Peer Sheet'!$AE$3&amp;""),G2271)*1,"-")))</f>
        <v>#REF!</v>
      </c>
      <c r="L2271" s="28" t="e">
        <f>IF(#REF!="","",IF(D2271="","",IF(#REF!="Yes",_xll.BQL.Query(#REF!&amp;"get(dropna(matches(groupcut(#S,by=#peer,n=10),long_comp_name().value == value(long_comp_name().value,['"&amp;D2271&amp;"']).value),true)) for(members('besgcov index'))","#asof",_xll.BQL.Date(#REF!),"#4 = classification_name(bics,4)","#3 = classification_name(bics,3)","#2 = classification_name(bics,2)","#if= "&amp;'[11]Peer Sheet'!$AE$2&amp;"","#Peer = "&amp;'[11]Peer Sheet'!$AE$3&amp;""),H2271)))</f>
        <v>#REF!</v>
      </c>
      <c r="M2271" s="28" t="e">
        <f>IF(#REF!="","",IF(D2271="","",IF(#REF!="Yes",_xll.BQL.Query(#REF!&amp;"get(dropna(matches(groupcut(#G,by=#peer,n=10),long_comp_name().value == value(long_comp_name().value,['"&amp;D2271&amp;"']).value),true)) for(members('besgcov index'))","#asof",_xll.BQL.Date(#REF!),"#4 = classification_name(bics,4)","#3 = classification_name(bics,3)","#2 = classification_name(bics,2)","#if= "&amp;'[11]Peer Sheet'!$AE$2&amp;"","#Peer = "&amp;'[11]Peer Sheet'!$AE$3&amp;""),I2271)))</f>
        <v>#REF!</v>
      </c>
    </row>
    <row r="2272" spans="11:13">
      <c r="K2272" s="28" t="e">
        <f>IF(#REF!="","",IF(D2272="","",IFERROR(IF(#REF!="Yes",_xll.BQL.Query(#REF!&amp;"get(dropna(matches(groupcut(#E,by=#peer,n=10),long_comp_name().value == value(long_comp_name().value,['"&amp;D2272&amp;"']).value),true)) for(members('besgcov index'))","#asof",_xll.BQL.Date(#REF!),"#4 = classification_name(bics,4)","#3 = classification_name(bics,3)","#2 = classification_name(bics,2)","#if= "&amp;'[11]Peer Sheet'!$AE$2&amp;"","#Peer = "&amp;'[11]Peer Sheet'!$AE$3&amp;""),G2272)*1,"-")))</f>
        <v>#REF!</v>
      </c>
      <c r="L2272" s="28" t="e">
        <f>IF(#REF!="","",IF(D2272="","",IF(#REF!="Yes",_xll.BQL.Query(#REF!&amp;"get(dropna(matches(groupcut(#S,by=#peer,n=10),long_comp_name().value == value(long_comp_name().value,['"&amp;D2272&amp;"']).value),true)) for(members('besgcov index'))","#asof",_xll.BQL.Date(#REF!),"#4 = classification_name(bics,4)","#3 = classification_name(bics,3)","#2 = classification_name(bics,2)","#if= "&amp;'[11]Peer Sheet'!$AE$2&amp;"","#Peer = "&amp;'[11]Peer Sheet'!$AE$3&amp;""),H2272)))</f>
        <v>#REF!</v>
      </c>
      <c r="M2272" s="28" t="e">
        <f>IF(#REF!="","",IF(D2272="","",IF(#REF!="Yes",_xll.BQL.Query(#REF!&amp;"get(dropna(matches(groupcut(#G,by=#peer,n=10),long_comp_name().value == value(long_comp_name().value,['"&amp;D2272&amp;"']).value),true)) for(members('besgcov index'))","#asof",_xll.BQL.Date(#REF!),"#4 = classification_name(bics,4)","#3 = classification_name(bics,3)","#2 = classification_name(bics,2)","#if= "&amp;'[11]Peer Sheet'!$AE$2&amp;"","#Peer = "&amp;'[11]Peer Sheet'!$AE$3&amp;""),I2272)))</f>
        <v>#REF!</v>
      </c>
    </row>
    <row r="2273" spans="11:13">
      <c r="K2273" s="28" t="e">
        <f>IF(#REF!="","",IF(D2273="","",IFERROR(IF(#REF!="Yes",_xll.BQL.Query(#REF!&amp;"get(dropna(matches(groupcut(#E,by=#peer,n=10),long_comp_name().value == value(long_comp_name().value,['"&amp;D2273&amp;"']).value),true)) for(members('besgcov index'))","#asof",_xll.BQL.Date(#REF!),"#4 = classification_name(bics,4)","#3 = classification_name(bics,3)","#2 = classification_name(bics,2)","#if= "&amp;'[11]Peer Sheet'!$AE$2&amp;"","#Peer = "&amp;'[11]Peer Sheet'!$AE$3&amp;""),G2273)*1,"-")))</f>
        <v>#REF!</v>
      </c>
      <c r="L2273" s="28" t="e">
        <f>IF(#REF!="","",IF(D2273="","",IF(#REF!="Yes",_xll.BQL.Query(#REF!&amp;"get(dropna(matches(groupcut(#S,by=#peer,n=10),long_comp_name().value == value(long_comp_name().value,['"&amp;D2273&amp;"']).value),true)) for(members('besgcov index'))","#asof",_xll.BQL.Date(#REF!),"#4 = classification_name(bics,4)","#3 = classification_name(bics,3)","#2 = classification_name(bics,2)","#if= "&amp;'[11]Peer Sheet'!$AE$2&amp;"","#Peer = "&amp;'[11]Peer Sheet'!$AE$3&amp;""),H2273)))</f>
        <v>#REF!</v>
      </c>
      <c r="M2273" s="28" t="e">
        <f>IF(#REF!="","",IF(D2273="","",IF(#REF!="Yes",_xll.BQL.Query(#REF!&amp;"get(dropna(matches(groupcut(#G,by=#peer,n=10),long_comp_name().value == value(long_comp_name().value,['"&amp;D2273&amp;"']).value),true)) for(members('besgcov index'))","#asof",_xll.BQL.Date(#REF!),"#4 = classification_name(bics,4)","#3 = classification_name(bics,3)","#2 = classification_name(bics,2)","#if= "&amp;'[11]Peer Sheet'!$AE$2&amp;"","#Peer = "&amp;'[11]Peer Sheet'!$AE$3&amp;""),I2273)))</f>
        <v>#REF!</v>
      </c>
    </row>
    <row r="2274" spans="11:13">
      <c r="K2274" s="28" t="e">
        <f>IF(#REF!="","",IF(D2274="","",IFERROR(IF(#REF!="Yes",_xll.BQL.Query(#REF!&amp;"get(dropna(matches(groupcut(#E,by=#peer,n=10),long_comp_name().value == value(long_comp_name().value,['"&amp;D2274&amp;"']).value),true)) for(members('besgcov index'))","#asof",_xll.BQL.Date(#REF!),"#4 = classification_name(bics,4)","#3 = classification_name(bics,3)","#2 = classification_name(bics,2)","#if= "&amp;'[11]Peer Sheet'!$AE$2&amp;"","#Peer = "&amp;'[11]Peer Sheet'!$AE$3&amp;""),G2274)*1,"-")))</f>
        <v>#REF!</v>
      </c>
      <c r="L2274" s="28" t="e">
        <f>IF(#REF!="","",IF(D2274="","",IF(#REF!="Yes",_xll.BQL.Query(#REF!&amp;"get(dropna(matches(groupcut(#S,by=#peer,n=10),long_comp_name().value == value(long_comp_name().value,['"&amp;D2274&amp;"']).value),true)) for(members('besgcov index'))","#asof",_xll.BQL.Date(#REF!),"#4 = classification_name(bics,4)","#3 = classification_name(bics,3)","#2 = classification_name(bics,2)","#if= "&amp;'[11]Peer Sheet'!$AE$2&amp;"","#Peer = "&amp;'[11]Peer Sheet'!$AE$3&amp;""),H2274)))</f>
        <v>#REF!</v>
      </c>
      <c r="M2274" s="28" t="e">
        <f>IF(#REF!="","",IF(D2274="","",IF(#REF!="Yes",_xll.BQL.Query(#REF!&amp;"get(dropna(matches(groupcut(#G,by=#peer,n=10),long_comp_name().value == value(long_comp_name().value,['"&amp;D2274&amp;"']).value),true)) for(members('besgcov index'))","#asof",_xll.BQL.Date(#REF!),"#4 = classification_name(bics,4)","#3 = classification_name(bics,3)","#2 = classification_name(bics,2)","#if= "&amp;'[11]Peer Sheet'!$AE$2&amp;"","#Peer = "&amp;'[11]Peer Sheet'!$AE$3&amp;""),I2274)))</f>
        <v>#REF!</v>
      </c>
    </row>
    <row r="2275" spans="11:13">
      <c r="K2275" s="28" t="e">
        <f>IF(#REF!="","",IF(D2275="","",IFERROR(IF(#REF!="Yes",_xll.BQL.Query(#REF!&amp;"get(dropna(matches(groupcut(#E,by=#peer,n=10),long_comp_name().value == value(long_comp_name().value,['"&amp;D2275&amp;"']).value),true)) for(members('besgcov index'))","#asof",_xll.BQL.Date(#REF!),"#4 = classification_name(bics,4)","#3 = classification_name(bics,3)","#2 = classification_name(bics,2)","#if= "&amp;'[11]Peer Sheet'!$AE$2&amp;"","#Peer = "&amp;'[11]Peer Sheet'!$AE$3&amp;""),G2275)*1,"-")))</f>
        <v>#REF!</v>
      </c>
      <c r="L2275" s="28" t="e">
        <f>IF(#REF!="","",IF(D2275="","",IF(#REF!="Yes",_xll.BQL.Query(#REF!&amp;"get(dropna(matches(groupcut(#S,by=#peer,n=10),long_comp_name().value == value(long_comp_name().value,['"&amp;D2275&amp;"']).value),true)) for(members('besgcov index'))","#asof",_xll.BQL.Date(#REF!),"#4 = classification_name(bics,4)","#3 = classification_name(bics,3)","#2 = classification_name(bics,2)","#if= "&amp;'[11]Peer Sheet'!$AE$2&amp;"","#Peer = "&amp;'[11]Peer Sheet'!$AE$3&amp;""),H2275)))</f>
        <v>#REF!</v>
      </c>
      <c r="M2275" s="28" t="e">
        <f>IF(#REF!="","",IF(D2275="","",IF(#REF!="Yes",_xll.BQL.Query(#REF!&amp;"get(dropna(matches(groupcut(#G,by=#peer,n=10),long_comp_name().value == value(long_comp_name().value,['"&amp;D2275&amp;"']).value),true)) for(members('besgcov index'))","#asof",_xll.BQL.Date(#REF!),"#4 = classification_name(bics,4)","#3 = classification_name(bics,3)","#2 = classification_name(bics,2)","#if= "&amp;'[11]Peer Sheet'!$AE$2&amp;"","#Peer = "&amp;'[11]Peer Sheet'!$AE$3&amp;""),I2275)))</f>
        <v>#REF!</v>
      </c>
    </row>
    <row r="2276" spans="11:13">
      <c r="K2276" s="28" t="e">
        <f>IF(#REF!="","",IF(D2276="","",IFERROR(IF(#REF!="Yes",_xll.BQL.Query(#REF!&amp;"get(dropna(matches(groupcut(#E,by=#peer,n=10),long_comp_name().value == value(long_comp_name().value,['"&amp;D2276&amp;"']).value),true)) for(members('besgcov index'))","#asof",_xll.BQL.Date(#REF!),"#4 = classification_name(bics,4)","#3 = classification_name(bics,3)","#2 = classification_name(bics,2)","#if= "&amp;'[11]Peer Sheet'!$AE$2&amp;"","#Peer = "&amp;'[11]Peer Sheet'!$AE$3&amp;""),G2276)*1,"-")))</f>
        <v>#REF!</v>
      </c>
      <c r="L2276" s="28" t="e">
        <f>IF(#REF!="","",IF(D2276="","",IF(#REF!="Yes",_xll.BQL.Query(#REF!&amp;"get(dropna(matches(groupcut(#S,by=#peer,n=10),long_comp_name().value == value(long_comp_name().value,['"&amp;D2276&amp;"']).value),true)) for(members('besgcov index'))","#asof",_xll.BQL.Date(#REF!),"#4 = classification_name(bics,4)","#3 = classification_name(bics,3)","#2 = classification_name(bics,2)","#if= "&amp;'[11]Peer Sheet'!$AE$2&amp;"","#Peer = "&amp;'[11]Peer Sheet'!$AE$3&amp;""),H2276)))</f>
        <v>#REF!</v>
      </c>
      <c r="M2276" s="28" t="e">
        <f>IF(#REF!="","",IF(D2276="","",IF(#REF!="Yes",_xll.BQL.Query(#REF!&amp;"get(dropna(matches(groupcut(#G,by=#peer,n=10),long_comp_name().value == value(long_comp_name().value,['"&amp;D2276&amp;"']).value),true)) for(members('besgcov index'))","#asof",_xll.BQL.Date(#REF!),"#4 = classification_name(bics,4)","#3 = classification_name(bics,3)","#2 = classification_name(bics,2)","#if= "&amp;'[11]Peer Sheet'!$AE$2&amp;"","#Peer = "&amp;'[11]Peer Sheet'!$AE$3&amp;""),I2276)))</f>
        <v>#REF!</v>
      </c>
    </row>
    <row r="2277" spans="11:13">
      <c r="K2277" s="28" t="e">
        <f>IF(#REF!="","",IF(D2277="","",IFERROR(IF(#REF!="Yes",_xll.BQL.Query(#REF!&amp;"get(dropna(matches(groupcut(#E,by=#peer,n=10),long_comp_name().value == value(long_comp_name().value,['"&amp;D2277&amp;"']).value),true)) for(members('besgcov index'))","#asof",_xll.BQL.Date(#REF!),"#4 = classification_name(bics,4)","#3 = classification_name(bics,3)","#2 = classification_name(bics,2)","#if= "&amp;'[11]Peer Sheet'!$AE$2&amp;"","#Peer = "&amp;'[11]Peer Sheet'!$AE$3&amp;""),G2277)*1,"-")))</f>
        <v>#REF!</v>
      </c>
      <c r="L2277" s="28" t="e">
        <f>IF(#REF!="","",IF(D2277="","",IF(#REF!="Yes",_xll.BQL.Query(#REF!&amp;"get(dropna(matches(groupcut(#S,by=#peer,n=10),long_comp_name().value == value(long_comp_name().value,['"&amp;D2277&amp;"']).value),true)) for(members('besgcov index'))","#asof",_xll.BQL.Date(#REF!),"#4 = classification_name(bics,4)","#3 = classification_name(bics,3)","#2 = classification_name(bics,2)","#if= "&amp;'[11]Peer Sheet'!$AE$2&amp;"","#Peer = "&amp;'[11]Peer Sheet'!$AE$3&amp;""),H2277)))</f>
        <v>#REF!</v>
      </c>
      <c r="M2277" s="28" t="e">
        <f>IF(#REF!="","",IF(D2277="","",IF(#REF!="Yes",_xll.BQL.Query(#REF!&amp;"get(dropna(matches(groupcut(#G,by=#peer,n=10),long_comp_name().value == value(long_comp_name().value,['"&amp;D2277&amp;"']).value),true)) for(members('besgcov index'))","#asof",_xll.BQL.Date(#REF!),"#4 = classification_name(bics,4)","#3 = classification_name(bics,3)","#2 = classification_name(bics,2)","#if= "&amp;'[11]Peer Sheet'!$AE$2&amp;"","#Peer = "&amp;'[11]Peer Sheet'!$AE$3&amp;""),I2277)))</f>
        <v>#REF!</v>
      </c>
    </row>
    <row r="2278" spans="11:13">
      <c r="K2278" s="28" t="e">
        <f>IF(#REF!="","",IF(D2278="","",IFERROR(IF(#REF!="Yes",_xll.BQL.Query(#REF!&amp;"get(dropna(matches(groupcut(#E,by=#peer,n=10),long_comp_name().value == value(long_comp_name().value,['"&amp;D2278&amp;"']).value),true)) for(members('besgcov index'))","#asof",_xll.BQL.Date(#REF!),"#4 = classification_name(bics,4)","#3 = classification_name(bics,3)","#2 = classification_name(bics,2)","#if= "&amp;'[11]Peer Sheet'!$AE$2&amp;"","#Peer = "&amp;'[11]Peer Sheet'!$AE$3&amp;""),G2278)*1,"-")))</f>
        <v>#REF!</v>
      </c>
      <c r="L2278" s="28" t="e">
        <f>IF(#REF!="","",IF(D2278="","",IF(#REF!="Yes",_xll.BQL.Query(#REF!&amp;"get(dropna(matches(groupcut(#S,by=#peer,n=10),long_comp_name().value == value(long_comp_name().value,['"&amp;D2278&amp;"']).value),true)) for(members('besgcov index'))","#asof",_xll.BQL.Date(#REF!),"#4 = classification_name(bics,4)","#3 = classification_name(bics,3)","#2 = classification_name(bics,2)","#if= "&amp;'[11]Peer Sheet'!$AE$2&amp;"","#Peer = "&amp;'[11]Peer Sheet'!$AE$3&amp;""),H2278)))</f>
        <v>#REF!</v>
      </c>
      <c r="M2278" s="28" t="e">
        <f>IF(#REF!="","",IF(D2278="","",IF(#REF!="Yes",_xll.BQL.Query(#REF!&amp;"get(dropna(matches(groupcut(#G,by=#peer,n=10),long_comp_name().value == value(long_comp_name().value,['"&amp;D2278&amp;"']).value),true)) for(members('besgcov index'))","#asof",_xll.BQL.Date(#REF!),"#4 = classification_name(bics,4)","#3 = classification_name(bics,3)","#2 = classification_name(bics,2)","#if= "&amp;'[11]Peer Sheet'!$AE$2&amp;"","#Peer = "&amp;'[11]Peer Sheet'!$AE$3&amp;""),I2278)))</f>
        <v>#REF!</v>
      </c>
    </row>
    <row r="2279" spans="11:13">
      <c r="K2279" s="28" t="e">
        <f>IF(#REF!="","",IF(D2279="","",IFERROR(IF(#REF!="Yes",_xll.BQL.Query(#REF!&amp;"get(dropna(matches(groupcut(#E,by=#peer,n=10),long_comp_name().value == value(long_comp_name().value,['"&amp;D2279&amp;"']).value),true)) for(members('besgcov index'))","#asof",_xll.BQL.Date(#REF!),"#4 = classification_name(bics,4)","#3 = classification_name(bics,3)","#2 = classification_name(bics,2)","#if= "&amp;'[11]Peer Sheet'!$AE$2&amp;"","#Peer = "&amp;'[11]Peer Sheet'!$AE$3&amp;""),G2279)*1,"-")))</f>
        <v>#REF!</v>
      </c>
      <c r="L2279" s="28" t="e">
        <f>IF(#REF!="","",IF(D2279="","",IF(#REF!="Yes",_xll.BQL.Query(#REF!&amp;"get(dropna(matches(groupcut(#S,by=#peer,n=10),long_comp_name().value == value(long_comp_name().value,['"&amp;D2279&amp;"']).value),true)) for(members('besgcov index'))","#asof",_xll.BQL.Date(#REF!),"#4 = classification_name(bics,4)","#3 = classification_name(bics,3)","#2 = classification_name(bics,2)","#if= "&amp;'[11]Peer Sheet'!$AE$2&amp;"","#Peer = "&amp;'[11]Peer Sheet'!$AE$3&amp;""),H2279)))</f>
        <v>#REF!</v>
      </c>
      <c r="M2279" s="28" t="e">
        <f>IF(#REF!="","",IF(D2279="","",IF(#REF!="Yes",_xll.BQL.Query(#REF!&amp;"get(dropna(matches(groupcut(#G,by=#peer,n=10),long_comp_name().value == value(long_comp_name().value,['"&amp;D2279&amp;"']).value),true)) for(members('besgcov index'))","#asof",_xll.BQL.Date(#REF!),"#4 = classification_name(bics,4)","#3 = classification_name(bics,3)","#2 = classification_name(bics,2)","#if= "&amp;'[11]Peer Sheet'!$AE$2&amp;"","#Peer = "&amp;'[11]Peer Sheet'!$AE$3&amp;""),I2279)))</f>
        <v>#REF!</v>
      </c>
    </row>
    <row r="2280" spans="11:13">
      <c r="K2280" s="28" t="e">
        <f>IF(#REF!="","",IF(D2280="","",IFERROR(IF(#REF!="Yes",_xll.BQL.Query(#REF!&amp;"get(dropna(matches(groupcut(#E,by=#peer,n=10),long_comp_name().value == value(long_comp_name().value,['"&amp;D2280&amp;"']).value),true)) for(members('besgcov index'))","#asof",_xll.BQL.Date(#REF!),"#4 = classification_name(bics,4)","#3 = classification_name(bics,3)","#2 = classification_name(bics,2)","#if= "&amp;'[11]Peer Sheet'!$AE$2&amp;"","#Peer = "&amp;'[11]Peer Sheet'!$AE$3&amp;""),G2280)*1,"-")))</f>
        <v>#REF!</v>
      </c>
      <c r="L2280" s="28" t="e">
        <f>IF(#REF!="","",IF(D2280="","",IF(#REF!="Yes",_xll.BQL.Query(#REF!&amp;"get(dropna(matches(groupcut(#S,by=#peer,n=10),long_comp_name().value == value(long_comp_name().value,['"&amp;D2280&amp;"']).value),true)) for(members('besgcov index'))","#asof",_xll.BQL.Date(#REF!),"#4 = classification_name(bics,4)","#3 = classification_name(bics,3)","#2 = classification_name(bics,2)","#if= "&amp;'[11]Peer Sheet'!$AE$2&amp;"","#Peer = "&amp;'[11]Peer Sheet'!$AE$3&amp;""),H2280)))</f>
        <v>#REF!</v>
      </c>
      <c r="M2280" s="28" t="e">
        <f>IF(#REF!="","",IF(D2280="","",IF(#REF!="Yes",_xll.BQL.Query(#REF!&amp;"get(dropna(matches(groupcut(#G,by=#peer,n=10),long_comp_name().value == value(long_comp_name().value,['"&amp;D2280&amp;"']).value),true)) for(members('besgcov index'))","#asof",_xll.BQL.Date(#REF!),"#4 = classification_name(bics,4)","#3 = classification_name(bics,3)","#2 = classification_name(bics,2)","#if= "&amp;'[11]Peer Sheet'!$AE$2&amp;"","#Peer = "&amp;'[11]Peer Sheet'!$AE$3&amp;""),I2280)))</f>
        <v>#REF!</v>
      </c>
    </row>
    <row r="2281" spans="11:13">
      <c r="K2281" s="28" t="e">
        <f>IF(#REF!="","",IF(D2281="","",IFERROR(IF(#REF!="Yes",_xll.BQL.Query(#REF!&amp;"get(dropna(matches(groupcut(#E,by=#peer,n=10),long_comp_name().value == value(long_comp_name().value,['"&amp;D2281&amp;"']).value),true)) for(members('besgcov index'))","#asof",_xll.BQL.Date(#REF!),"#4 = classification_name(bics,4)","#3 = classification_name(bics,3)","#2 = classification_name(bics,2)","#if= "&amp;'[11]Peer Sheet'!$AE$2&amp;"","#Peer = "&amp;'[11]Peer Sheet'!$AE$3&amp;""),G2281)*1,"-")))</f>
        <v>#REF!</v>
      </c>
      <c r="L2281" s="28" t="e">
        <f>IF(#REF!="","",IF(D2281="","",IF(#REF!="Yes",_xll.BQL.Query(#REF!&amp;"get(dropna(matches(groupcut(#S,by=#peer,n=10),long_comp_name().value == value(long_comp_name().value,['"&amp;D2281&amp;"']).value),true)) for(members('besgcov index'))","#asof",_xll.BQL.Date(#REF!),"#4 = classification_name(bics,4)","#3 = classification_name(bics,3)","#2 = classification_name(bics,2)","#if= "&amp;'[11]Peer Sheet'!$AE$2&amp;"","#Peer = "&amp;'[11]Peer Sheet'!$AE$3&amp;""),H2281)))</f>
        <v>#REF!</v>
      </c>
      <c r="M2281" s="28" t="e">
        <f>IF(#REF!="","",IF(D2281="","",IF(#REF!="Yes",_xll.BQL.Query(#REF!&amp;"get(dropna(matches(groupcut(#G,by=#peer,n=10),long_comp_name().value == value(long_comp_name().value,['"&amp;D2281&amp;"']).value),true)) for(members('besgcov index'))","#asof",_xll.BQL.Date(#REF!),"#4 = classification_name(bics,4)","#3 = classification_name(bics,3)","#2 = classification_name(bics,2)","#if= "&amp;'[11]Peer Sheet'!$AE$2&amp;"","#Peer = "&amp;'[11]Peer Sheet'!$AE$3&amp;""),I2281)))</f>
        <v>#REF!</v>
      </c>
    </row>
    <row r="2282" spans="11:13">
      <c r="K2282" s="28" t="e">
        <f>IF(#REF!="","",IF(D2282="","",IFERROR(IF(#REF!="Yes",_xll.BQL.Query(#REF!&amp;"get(dropna(matches(groupcut(#E,by=#peer,n=10),long_comp_name().value == value(long_comp_name().value,['"&amp;D2282&amp;"']).value),true)) for(members('besgcov index'))","#asof",_xll.BQL.Date(#REF!),"#4 = classification_name(bics,4)","#3 = classification_name(bics,3)","#2 = classification_name(bics,2)","#if= "&amp;'[11]Peer Sheet'!$AE$2&amp;"","#Peer = "&amp;'[11]Peer Sheet'!$AE$3&amp;""),G2282)*1,"-")))</f>
        <v>#REF!</v>
      </c>
      <c r="L2282" s="28" t="e">
        <f>IF(#REF!="","",IF(D2282="","",IF(#REF!="Yes",_xll.BQL.Query(#REF!&amp;"get(dropna(matches(groupcut(#S,by=#peer,n=10),long_comp_name().value == value(long_comp_name().value,['"&amp;D2282&amp;"']).value),true)) for(members('besgcov index'))","#asof",_xll.BQL.Date(#REF!),"#4 = classification_name(bics,4)","#3 = classification_name(bics,3)","#2 = classification_name(bics,2)","#if= "&amp;'[11]Peer Sheet'!$AE$2&amp;"","#Peer = "&amp;'[11]Peer Sheet'!$AE$3&amp;""),H2282)))</f>
        <v>#REF!</v>
      </c>
      <c r="M2282" s="28" t="e">
        <f>IF(#REF!="","",IF(D2282="","",IF(#REF!="Yes",_xll.BQL.Query(#REF!&amp;"get(dropna(matches(groupcut(#G,by=#peer,n=10),long_comp_name().value == value(long_comp_name().value,['"&amp;D2282&amp;"']).value),true)) for(members('besgcov index'))","#asof",_xll.BQL.Date(#REF!),"#4 = classification_name(bics,4)","#3 = classification_name(bics,3)","#2 = classification_name(bics,2)","#if= "&amp;'[11]Peer Sheet'!$AE$2&amp;"","#Peer = "&amp;'[11]Peer Sheet'!$AE$3&amp;""),I2282)))</f>
        <v>#REF!</v>
      </c>
    </row>
    <row r="2283" spans="11:13">
      <c r="K2283" s="28" t="e">
        <f>IF(#REF!="","",IF(D2283="","",IFERROR(IF(#REF!="Yes",_xll.BQL.Query(#REF!&amp;"get(dropna(matches(groupcut(#E,by=#peer,n=10),long_comp_name().value == value(long_comp_name().value,['"&amp;D2283&amp;"']).value),true)) for(members('besgcov index'))","#asof",_xll.BQL.Date(#REF!),"#4 = classification_name(bics,4)","#3 = classification_name(bics,3)","#2 = classification_name(bics,2)","#if= "&amp;'[11]Peer Sheet'!$AE$2&amp;"","#Peer = "&amp;'[11]Peer Sheet'!$AE$3&amp;""),G2283)*1,"-")))</f>
        <v>#REF!</v>
      </c>
      <c r="L2283" s="28" t="e">
        <f>IF(#REF!="","",IF(D2283="","",IF(#REF!="Yes",_xll.BQL.Query(#REF!&amp;"get(dropna(matches(groupcut(#S,by=#peer,n=10),long_comp_name().value == value(long_comp_name().value,['"&amp;D2283&amp;"']).value),true)) for(members('besgcov index'))","#asof",_xll.BQL.Date(#REF!),"#4 = classification_name(bics,4)","#3 = classification_name(bics,3)","#2 = classification_name(bics,2)","#if= "&amp;'[11]Peer Sheet'!$AE$2&amp;"","#Peer = "&amp;'[11]Peer Sheet'!$AE$3&amp;""),H2283)))</f>
        <v>#REF!</v>
      </c>
      <c r="M2283" s="28" t="e">
        <f>IF(#REF!="","",IF(D2283="","",IF(#REF!="Yes",_xll.BQL.Query(#REF!&amp;"get(dropna(matches(groupcut(#G,by=#peer,n=10),long_comp_name().value == value(long_comp_name().value,['"&amp;D2283&amp;"']).value),true)) for(members('besgcov index'))","#asof",_xll.BQL.Date(#REF!),"#4 = classification_name(bics,4)","#3 = classification_name(bics,3)","#2 = classification_name(bics,2)","#if= "&amp;'[11]Peer Sheet'!$AE$2&amp;"","#Peer = "&amp;'[11]Peer Sheet'!$AE$3&amp;""),I2283)))</f>
        <v>#REF!</v>
      </c>
    </row>
    <row r="2284" spans="11:13">
      <c r="K2284" s="28" t="e">
        <f>IF(#REF!="","",IF(D2284="","",IFERROR(IF(#REF!="Yes",_xll.BQL.Query(#REF!&amp;"get(dropna(matches(groupcut(#E,by=#peer,n=10),long_comp_name().value == value(long_comp_name().value,['"&amp;D2284&amp;"']).value),true)) for(members('besgcov index'))","#asof",_xll.BQL.Date(#REF!),"#4 = classification_name(bics,4)","#3 = classification_name(bics,3)","#2 = classification_name(bics,2)","#if= "&amp;'[11]Peer Sheet'!$AE$2&amp;"","#Peer = "&amp;'[11]Peer Sheet'!$AE$3&amp;""),G2284)*1,"-")))</f>
        <v>#REF!</v>
      </c>
      <c r="L2284" s="28" t="e">
        <f>IF(#REF!="","",IF(D2284="","",IF(#REF!="Yes",_xll.BQL.Query(#REF!&amp;"get(dropna(matches(groupcut(#S,by=#peer,n=10),long_comp_name().value == value(long_comp_name().value,['"&amp;D2284&amp;"']).value),true)) for(members('besgcov index'))","#asof",_xll.BQL.Date(#REF!),"#4 = classification_name(bics,4)","#3 = classification_name(bics,3)","#2 = classification_name(bics,2)","#if= "&amp;'[11]Peer Sheet'!$AE$2&amp;"","#Peer = "&amp;'[11]Peer Sheet'!$AE$3&amp;""),H2284)))</f>
        <v>#REF!</v>
      </c>
      <c r="M2284" s="28" t="e">
        <f>IF(#REF!="","",IF(D2284="","",IF(#REF!="Yes",_xll.BQL.Query(#REF!&amp;"get(dropna(matches(groupcut(#G,by=#peer,n=10),long_comp_name().value == value(long_comp_name().value,['"&amp;D2284&amp;"']).value),true)) for(members('besgcov index'))","#asof",_xll.BQL.Date(#REF!),"#4 = classification_name(bics,4)","#3 = classification_name(bics,3)","#2 = classification_name(bics,2)","#if= "&amp;'[11]Peer Sheet'!$AE$2&amp;"","#Peer = "&amp;'[11]Peer Sheet'!$AE$3&amp;""),I2284)))</f>
        <v>#REF!</v>
      </c>
    </row>
    <row r="2285" spans="11:13">
      <c r="K2285" s="28" t="e">
        <f>IF(#REF!="","",IF(D2285="","",IFERROR(IF(#REF!="Yes",_xll.BQL.Query(#REF!&amp;"get(dropna(matches(groupcut(#E,by=#peer,n=10),long_comp_name().value == value(long_comp_name().value,['"&amp;D2285&amp;"']).value),true)) for(members('besgcov index'))","#asof",_xll.BQL.Date(#REF!),"#4 = classification_name(bics,4)","#3 = classification_name(bics,3)","#2 = classification_name(bics,2)","#if= "&amp;'[11]Peer Sheet'!$AE$2&amp;"","#Peer = "&amp;'[11]Peer Sheet'!$AE$3&amp;""),G2285)*1,"-")))</f>
        <v>#REF!</v>
      </c>
      <c r="L2285" s="28" t="e">
        <f>IF(#REF!="","",IF(D2285="","",IF(#REF!="Yes",_xll.BQL.Query(#REF!&amp;"get(dropna(matches(groupcut(#S,by=#peer,n=10),long_comp_name().value == value(long_comp_name().value,['"&amp;D2285&amp;"']).value),true)) for(members('besgcov index'))","#asof",_xll.BQL.Date(#REF!),"#4 = classification_name(bics,4)","#3 = classification_name(bics,3)","#2 = classification_name(bics,2)","#if= "&amp;'[11]Peer Sheet'!$AE$2&amp;"","#Peer = "&amp;'[11]Peer Sheet'!$AE$3&amp;""),H2285)))</f>
        <v>#REF!</v>
      </c>
      <c r="M2285" s="28" t="e">
        <f>IF(#REF!="","",IF(D2285="","",IF(#REF!="Yes",_xll.BQL.Query(#REF!&amp;"get(dropna(matches(groupcut(#G,by=#peer,n=10),long_comp_name().value == value(long_comp_name().value,['"&amp;D2285&amp;"']).value),true)) for(members('besgcov index'))","#asof",_xll.BQL.Date(#REF!),"#4 = classification_name(bics,4)","#3 = classification_name(bics,3)","#2 = classification_name(bics,2)","#if= "&amp;'[11]Peer Sheet'!$AE$2&amp;"","#Peer = "&amp;'[11]Peer Sheet'!$AE$3&amp;""),I2285)))</f>
        <v>#REF!</v>
      </c>
    </row>
    <row r="2286" spans="11:13">
      <c r="K2286" s="28" t="e">
        <f>IF(#REF!="","",IF(D2286="","",IFERROR(IF(#REF!="Yes",_xll.BQL.Query(#REF!&amp;"get(dropna(matches(groupcut(#E,by=#peer,n=10),long_comp_name().value == value(long_comp_name().value,['"&amp;D2286&amp;"']).value),true)) for(members('besgcov index'))","#asof",_xll.BQL.Date(#REF!),"#4 = classification_name(bics,4)","#3 = classification_name(bics,3)","#2 = classification_name(bics,2)","#if= "&amp;'[11]Peer Sheet'!$AE$2&amp;"","#Peer = "&amp;'[11]Peer Sheet'!$AE$3&amp;""),G2286)*1,"-")))</f>
        <v>#REF!</v>
      </c>
      <c r="L2286" s="28" t="e">
        <f>IF(#REF!="","",IF(D2286="","",IF(#REF!="Yes",_xll.BQL.Query(#REF!&amp;"get(dropna(matches(groupcut(#S,by=#peer,n=10),long_comp_name().value == value(long_comp_name().value,['"&amp;D2286&amp;"']).value),true)) for(members('besgcov index'))","#asof",_xll.BQL.Date(#REF!),"#4 = classification_name(bics,4)","#3 = classification_name(bics,3)","#2 = classification_name(bics,2)","#if= "&amp;'[11]Peer Sheet'!$AE$2&amp;"","#Peer = "&amp;'[11]Peer Sheet'!$AE$3&amp;""),H2286)))</f>
        <v>#REF!</v>
      </c>
      <c r="M2286" s="28" t="e">
        <f>IF(#REF!="","",IF(D2286="","",IF(#REF!="Yes",_xll.BQL.Query(#REF!&amp;"get(dropna(matches(groupcut(#G,by=#peer,n=10),long_comp_name().value == value(long_comp_name().value,['"&amp;D2286&amp;"']).value),true)) for(members('besgcov index'))","#asof",_xll.BQL.Date(#REF!),"#4 = classification_name(bics,4)","#3 = classification_name(bics,3)","#2 = classification_name(bics,2)","#if= "&amp;'[11]Peer Sheet'!$AE$2&amp;"","#Peer = "&amp;'[11]Peer Sheet'!$AE$3&amp;""),I2286)))</f>
        <v>#REF!</v>
      </c>
    </row>
    <row r="2287" spans="11:13">
      <c r="K2287" s="28" t="e">
        <f>IF(#REF!="","",IF(D2287="","",IFERROR(IF(#REF!="Yes",_xll.BQL.Query(#REF!&amp;"get(dropna(matches(groupcut(#E,by=#peer,n=10),long_comp_name().value == value(long_comp_name().value,['"&amp;D2287&amp;"']).value),true)) for(members('besgcov index'))","#asof",_xll.BQL.Date(#REF!),"#4 = classification_name(bics,4)","#3 = classification_name(bics,3)","#2 = classification_name(bics,2)","#if= "&amp;'[11]Peer Sheet'!$AE$2&amp;"","#Peer = "&amp;'[11]Peer Sheet'!$AE$3&amp;""),G2287)*1,"-")))</f>
        <v>#REF!</v>
      </c>
      <c r="L2287" s="28" t="e">
        <f>IF(#REF!="","",IF(D2287="","",IF(#REF!="Yes",_xll.BQL.Query(#REF!&amp;"get(dropna(matches(groupcut(#S,by=#peer,n=10),long_comp_name().value == value(long_comp_name().value,['"&amp;D2287&amp;"']).value),true)) for(members('besgcov index'))","#asof",_xll.BQL.Date(#REF!),"#4 = classification_name(bics,4)","#3 = classification_name(bics,3)","#2 = classification_name(bics,2)","#if= "&amp;'[11]Peer Sheet'!$AE$2&amp;"","#Peer = "&amp;'[11]Peer Sheet'!$AE$3&amp;""),H2287)))</f>
        <v>#REF!</v>
      </c>
      <c r="M2287" s="28" t="e">
        <f>IF(#REF!="","",IF(D2287="","",IF(#REF!="Yes",_xll.BQL.Query(#REF!&amp;"get(dropna(matches(groupcut(#G,by=#peer,n=10),long_comp_name().value == value(long_comp_name().value,['"&amp;D2287&amp;"']).value),true)) for(members('besgcov index'))","#asof",_xll.BQL.Date(#REF!),"#4 = classification_name(bics,4)","#3 = classification_name(bics,3)","#2 = classification_name(bics,2)","#if= "&amp;'[11]Peer Sheet'!$AE$2&amp;"","#Peer = "&amp;'[11]Peer Sheet'!$AE$3&amp;""),I2287)))</f>
        <v>#REF!</v>
      </c>
    </row>
    <row r="2288" spans="11:13">
      <c r="K2288" s="28" t="e">
        <f>IF(#REF!="","",IF(D2288="","",IFERROR(IF(#REF!="Yes",_xll.BQL.Query(#REF!&amp;"get(dropna(matches(groupcut(#E,by=#peer,n=10),long_comp_name().value == value(long_comp_name().value,['"&amp;D2288&amp;"']).value),true)) for(members('besgcov index'))","#asof",_xll.BQL.Date(#REF!),"#4 = classification_name(bics,4)","#3 = classification_name(bics,3)","#2 = classification_name(bics,2)","#if= "&amp;'[11]Peer Sheet'!$AE$2&amp;"","#Peer = "&amp;'[11]Peer Sheet'!$AE$3&amp;""),G2288)*1,"-")))</f>
        <v>#REF!</v>
      </c>
      <c r="L2288" s="28" t="e">
        <f>IF(#REF!="","",IF(D2288="","",IF(#REF!="Yes",_xll.BQL.Query(#REF!&amp;"get(dropna(matches(groupcut(#S,by=#peer,n=10),long_comp_name().value == value(long_comp_name().value,['"&amp;D2288&amp;"']).value),true)) for(members('besgcov index'))","#asof",_xll.BQL.Date(#REF!),"#4 = classification_name(bics,4)","#3 = classification_name(bics,3)","#2 = classification_name(bics,2)","#if= "&amp;'[11]Peer Sheet'!$AE$2&amp;"","#Peer = "&amp;'[11]Peer Sheet'!$AE$3&amp;""),H2288)))</f>
        <v>#REF!</v>
      </c>
      <c r="M2288" s="28" t="e">
        <f>IF(#REF!="","",IF(D2288="","",IF(#REF!="Yes",_xll.BQL.Query(#REF!&amp;"get(dropna(matches(groupcut(#G,by=#peer,n=10),long_comp_name().value == value(long_comp_name().value,['"&amp;D2288&amp;"']).value),true)) for(members('besgcov index'))","#asof",_xll.BQL.Date(#REF!),"#4 = classification_name(bics,4)","#3 = classification_name(bics,3)","#2 = classification_name(bics,2)","#if= "&amp;'[11]Peer Sheet'!$AE$2&amp;"","#Peer = "&amp;'[11]Peer Sheet'!$AE$3&amp;""),I2288)))</f>
        <v>#REF!</v>
      </c>
    </row>
    <row r="2289" spans="11:13">
      <c r="K2289" s="28" t="e">
        <f>IF(#REF!="","",IF(D2289="","",IFERROR(IF(#REF!="Yes",_xll.BQL.Query(#REF!&amp;"get(dropna(matches(groupcut(#E,by=#peer,n=10),long_comp_name().value == value(long_comp_name().value,['"&amp;D2289&amp;"']).value),true)) for(members('besgcov index'))","#asof",_xll.BQL.Date(#REF!),"#4 = classification_name(bics,4)","#3 = classification_name(bics,3)","#2 = classification_name(bics,2)","#if= "&amp;'[11]Peer Sheet'!$AE$2&amp;"","#Peer = "&amp;'[11]Peer Sheet'!$AE$3&amp;""),G2289)*1,"-")))</f>
        <v>#REF!</v>
      </c>
      <c r="L2289" s="28" t="e">
        <f>IF(#REF!="","",IF(D2289="","",IF(#REF!="Yes",_xll.BQL.Query(#REF!&amp;"get(dropna(matches(groupcut(#S,by=#peer,n=10),long_comp_name().value == value(long_comp_name().value,['"&amp;D2289&amp;"']).value),true)) for(members('besgcov index'))","#asof",_xll.BQL.Date(#REF!),"#4 = classification_name(bics,4)","#3 = classification_name(bics,3)","#2 = classification_name(bics,2)","#if= "&amp;'[11]Peer Sheet'!$AE$2&amp;"","#Peer = "&amp;'[11]Peer Sheet'!$AE$3&amp;""),H2289)))</f>
        <v>#REF!</v>
      </c>
      <c r="M2289" s="28" t="e">
        <f>IF(#REF!="","",IF(D2289="","",IF(#REF!="Yes",_xll.BQL.Query(#REF!&amp;"get(dropna(matches(groupcut(#G,by=#peer,n=10),long_comp_name().value == value(long_comp_name().value,['"&amp;D2289&amp;"']).value),true)) for(members('besgcov index'))","#asof",_xll.BQL.Date(#REF!),"#4 = classification_name(bics,4)","#3 = classification_name(bics,3)","#2 = classification_name(bics,2)","#if= "&amp;'[11]Peer Sheet'!$AE$2&amp;"","#Peer = "&amp;'[11]Peer Sheet'!$AE$3&amp;""),I2289)))</f>
        <v>#REF!</v>
      </c>
    </row>
    <row r="2290" spans="11:13">
      <c r="K2290" s="28" t="e">
        <f>IF(#REF!="","",IF(D2290="","",IFERROR(IF(#REF!="Yes",_xll.BQL.Query(#REF!&amp;"get(dropna(matches(groupcut(#E,by=#peer,n=10),long_comp_name().value == value(long_comp_name().value,['"&amp;D2290&amp;"']).value),true)) for(members('besgcov index'))","#asof",_xll.BQL.Date(#REF!),"#4 = classification_name(bics,4)","#3 = classification_name(bics,3)","#2 = classification_name(bics,2)","#if= "&amp;'[11]Peer Sheet'!$AE$2&amp;"","#Peer = "&amp;'[11]Peer Sheet'!$AE$3&amp;""),G2290)*1,"-")))</f>
        <v>#REF!</v>
      </c>
      <c r="L2290" s="28" t="e">
        <f>IF(#REF!="","",IF(D2290="","",IF(#REF!="Yes",_xll.BQL.Query(#REF!&amp;"get(dropna(matches(groupcut(#S,by=#peer,n=10),long_comp_name().value == value(long_comp_name().value,['"&amp;D2290&amp;"']).value),true)) for(members('besgcov index'))","#asof",_xll.BQL.Date(#REF!),"#4 = classification_name(bics,4)","#3 = classification_name(bics,3)","#2 = classification_name(bics,2)","#if= "&amp;'[11]Peer Sheet'!$AE$2&amp;"","#Peer = "&amp;'[11]Peer Sheet'!$AE$3&amp;""),H2290)))</f>
        <v>#REF!</v>
      </c>
      <c r="M2290" s="28" t="e">
        <f>IF(#REF!="","",IF(D2290="","",IF(#REF!="Yes",_xll.BQL.Query(#REF!&amp;"get(dropna(matches(groupcut(#G,by=#peer,n=10),long_comp_name().value == value(long_comp_name().value,['"&amp;D2290&amp;"']).value),true)) for(members('besgcov index'))","#asof",_xll.BQL.Date(#REF!),"#4 = classification_name(bics,4)","#3 = classification_name(bics,3)","#2 = classification_name(bics,2)","#if= "&amp;'[11]Peer Sheet'!$AE$2&amp;"","#Peer = "&amp;'[11]Peer Sheet'!$AE$3&amp;""),I2290)))</f>
        <v>#REF!</v>
      </c>
    </row>
    <row r="2291" spans="11:13">
      <c r="K2291" s="28" t="e">
        <f>IF(#REF!="","",IF(D2291="","",IFERROR(IF(#REF!="Yes",_xll.BQL.Query(#REF!&amp;"get(dropna(matches(groupcut(#E,by=#peer,n=10),long_comp_name().value == value(long_comp_name().value,['"&amp;D2291&amp;"']).value),true)) for(members('besgcov index'))","#asof",_xll.BQL.Date(#REF!),"#4 = classification_name(bics,4)","#3 = classification_name(bics,3)","#2 = classification_name(bics,2)","#if= "&amp;'[11]Peer Sheet'!$AE$2&amp;"","#Peer = "&amp;'[11]Peer Sheet'!$AE$3&amp;""),G2291)*1,"-")))</f>
        <v>#REF!</v>
      </c>
      <c r="L2291" s="28" t="e">
        <f>IF(#REF!="","",IF(D2291="","",IF(#REF!="Yes",_xll.BQL.Query(#REF!&amp;"get(dropna(matches(groupcut(#S,by=#peer,n=10),long_comp_name().value == value(long_comp_name().value,['"&amp;D2291&amp;"']).value),true)) for(members('besgcov index'))","#asof",_xll.BQL.Date(#REF!),"#4 = classification_name(bics,4)","#3 = classification_name(bics,3)","#2 = classification_name(bics,2)","#if= "&amp;'[11]Peer Sheet'!$AE$2&amp;"","#Peer = "&amp;'[11]Peer Sheet'!$AE$3&amp;""),H2291)))</f>
        <v>#REF!</v>
      </c>
      <c r="M2291" s="28" t="e">
        <f>IF(#REF!="","",IF(D2291="","",IF(#REF!="Yes",_xll.BQL.Query(#REF!&amp;"get(dropna(matches(groupcut(#G,by=#peer,n=10),long_comp_name().value == value(long_comp_name().value,['"&amp;D2291&amp;"']).value),true)) for(members('besgcov index'))","#asof",_xll.BQL.Date(#REF!),"#4 = classification_name(bics,4)","#3 = classification_name(bics,3)","#2 = classification_name(bics,2)","#if= "&amp;'[11]Peer Sheet'!$AE$2&amp;"","#Peer = "&amp;'[11]Peer Sheet'!$AE$3&amp;""),I2291)))</f>
        <v>#REF!</v>
      </c>
    </row>
    <row r="2292" spans="11:13">
      <c r="K2292" s="28" t="e">
        <f>IF(#REF!="","",IF(D2292="","",IFERROR(IF(#REF!="Yes",_xll.BQL.Query(#REF!&amp;"get(dropna(matches(groupcut(#E,by=#peer,n=10),long_comp_name().value == value(long_comp_name().value,['"&amp;D2292&amp;"']).value),true)) for(members('besgcov index'))","#asof",_xll.BQL.Date(#REF!),"#4 = classification_name(bics,4)","#3 = classification_name(bics,3)","#2 = classification_name(bics,2)","#if= "&amp;'[11]Peer Sheet'!$AE$2&amp;"","#Peer = "&amp;'[11]Peer Sheet'!$AE$3&amp;""),G2292)*1,"-")))</f>
        <v>#REF!</v>
      </c>
      <c r="L2292" s="28" t="e">
        <f>IF(#REF!="","",IF(D2292="","",IF(#REF!="Yes",_xll.BQL.Query(#REF!&amp;"get(dropna(matches(groupcut(#S,by=#peer,n=10),long_comp_name().value == value(long_comp_name().value,['"&amp;D2292&amp;"']).value),true)) for(members('besgcov index'))","#asof",_xll.BQL.Date(#REF!),"#4 = classification_name(bics,4)","#3 = classification_name(bics,3)","#2 = classification_name(bics,2)","#if= "&amp;'[11]Peer Sheet'!$AE$2&amp;"","#Peer = "&amp;'[11]Peer Sheet'!$AE$3&amp;""),H2292)))</f>
        <v>#REF!</v>
      </c>
      <c r="M2292" s="28" t="e">
        <f>IF(#REF!="","",IF(D2292="","",IF(#REF!="Yes",_xll.BQL.Query(#REF!&amp;"get(dropna(matches(groupcut(#G,by=#peer,n=10),long_comp_name().value == value(long_comp_name().value,['"&amp;D2292&amp;"']).value),true)) for(members('besgcov index'))","#asof",_xll.BQL.Date(#REF!),"#4 = classification_name(bics,4)","#3 = classification_name(bics,3)","#2 = classification_name(bics,2)","#if= "&amp;'[11]Peer Sheet'!$AE$2&amp;"","#Peer = "&amp;'[11]Peer Sheet'!$AE$3&amp;""),I2292)))</f>
        <v>#REF!</v>
      </c>
    </row>
    <row r="2293" spans="11:13">
      <c r="K2293" s="28" t="e">
        <f>IF(#REF!="","",IF(D2293="","",IFERROR(IF(#REF!="Yes",_xll.BQL.Query(#REF!&amp;"get(dropna(matches(groupcut(#E,by=#peer,n=10),long_comp_name().value == value(long_comp_name().value,['"&amp;D2293&amp;"']).value),true)) for(members('besgcov index'))","#asof",_xll.BQL.Date(#REF!),"#4 = classification_name(bics,4)","#3 = classification_name(bics,3)","#2 = classification_name(bics,2)","#if= "&amp;'[11]Peer Sheet'!$AE$2&amp;"","#Peer = "&amp;'[11]Peer Sheet'!$AE$3&amp;""),G2293)*1,"-")))</f>
        <v>#REF!</v>
      </c>
      <c r="L2293" s="28" t="e">
        <f>IF(#REF!="","",IF(D2293="","",IF(#REF!="Yes",_xll.BQL.Query(#REF!&amp;"get(dropna(matches(groupcut(#S,by=#peer,n=10),long_comp_name().value == value(long_comp_name().value,['"&amp;D2293&amp;"']).value),true)) for(members('besgcov index'))","#asof",_xll.BQL.Date(#REF!),"#4 = classification_name(bics,4)","#3 = classification_name(bics,3)","#2 = classification_name(bics,2)","#if= "&amp;'[11]Peer Sheet'!$AE$2&amp;"","#Peer = "&amp;'[11]Peer Sheet'!$AE$3&amp;""),H2293)))</f>
        <v>#REF!</v>
      </c>
      <c r="M2293" s="28" t="e">
        <f>IF(#REF!="","",IF(D2293="","",IF(#REF!="Yes",_xll.BQL.Query(#REF!&amp;"get(dropna(matches(groupcut(#G,by=#peer,n=10),long_comp_name().value == value(long_comp_name().value,['"&amp;D2293&amp;"']).value),true)) for(members('besgcov index'))","#asof",_xll.BQL.Date(#REF!),"#4 = classification_name(bics,4)","#3 = classification_name(bics,3)","#2 = classification_name(bics,2)","#if= "&amp;'[11]Peer Sheet'!$AE$2&amp;"","#Peer = "&amp;'[11]Peer Sheet'!$AE$3&amp;""),I2293)))</f>
        <v>#REF!</v>
      </c>
    </row>
    <row r="2294" spans="11:13">
      <c r="K2294" s="28" t="e">
        <f>IF(#REF!="","",IF(D2294="","",IFERROR(IF(#REF!="Yes",_xll.BQL.Query(#REF!&amp;"get(dropna(matches(groupcut(#E,by=#peer,n=10),long_comp_name().value == value(long_comp_name().value,['"&amp;D2294&amp;"']).value),true)) for(members('besgcov index'))","#asof",_xll.BQL.Date(#REF!),"#4 = classification_name(bics,4)","#3 = classification_name(bics,3)","#2 = classification_name(bics,2)","#if= "&amp;'[11]Peer Sheet'!$AE$2&amp;"","#Peer = "&amp;'[11]Peer Sheet'!$AE$3&amp;""),G2294)*1,"-")))</f>
        <v>#REF!</v>
      </c>
      <c r="L2294" s="28" t="e">
        <f>IF(#REF!="","",IF(D2294="","",IF(#REF!="Yes",_xll.BQL.Query(#REF!&amp;"get(dropna(matches(groupcut(#S,by=#peer,n=10),long_comp_name().value == value(long_comp_name().value,['"&amp;D2294&amp;"']).value),true)) for(members('besgcov index'))","#asof",_xll.BQL.Date(#REF!),"#4 = classification_name(bics,4)","#3 = classification_name(bics,3)","#2 = classification_name(bics,2)","#if= "&amp;'[11]Peer Sheet'!$AE$2&amp;"","#Peer = "&amp;'[11]Peer Sheet'!$AE$3&amp;""),H2294)))</f>
        <v>#REF!</v>
      </c>
      <c r="M2294" s="28" t="e">
        <f>IF(#REF!="","",IF(D2294="","",IF(#REF!="Yes",_xll.BQL.Query(#REF!&amp;"get(dropna(matches(groupcut(#G,by=#peer,n=10),long_comp_name().value == value(long_comp_name().value,['"&amp;D2294&amp;"']).value),true)) for(members('besgcov index'))","#asof",_xll.BQL.Date(#REF!),"#4 = classification_name(bics,4)","#3 = classification_name(bics,3)","#2 = classification_name(bics,2)","#if= "&amp;'[11]Peer Sheet'!$AE$2&amp;"","#Peer = "&amp;'[11]Peer Sheet'!$AE$3&amp;""),I2294)))</f>
        <v>#REF!</v>
      </c>
    </row>
    <row r="2295" spans="11:13">
      <c r="K2295" s="28" t="e">
        <f>IF(#REF!="","",IF(D2295="","",IFERROR(IF(#REF!="Yes",_xll.BQL.Query(#REF!&amp;"get(dropna(matches(groupcut(#E,by=#peer,n=10),long_comp_name().value == value(long_comp_name().value,['"&amp;D2295&amp;"']).value),true)) for(members('besgcov index'))","#asof",_xll.BQL.Date(#REF!),"#4 = classification_name(bics,4)","#3 = classification_name(bics,3)","#2 = classification_name(bics,2)","#if= "&amp;'[11]Peer Sheet'!$AE$2&amp;"","#Peer = "&amp;'[11]Peer Sheet'!$AE$3&amp;""),G2295)*1,"-")))</f>
        <v>#REF!</v>
      </c>
      <c r="L2295" s="28" t="e">
        <f>IF(#REF!="","",IF(D2295="","",IF(#REF!="Yes",_xll.BQL.Query(#REF!&amp;"get(dropna(matches(groupcut(#S,by=#peer,n=10),long_comp_name().value == value(long_comp_name().value,['"&amp;D2295&amp;"']).value),true)) for(members('besgcov index'))","#asof",_xll.BQL.Date(#REF!),"#4 = classification_name(bics,4)","#3 = classification_name(bics,3)","#2 = classification_name(bics,2)","#if= "&amp;'[11]Peer Sheet'!$AE$2&amp;"","#Peer = "&amp;'[11]Peer Sheet'!$AE$3&amp;""),H2295)))</f>
        <v>#REF!</v>
      </c>
      <c r="M2295" s="28" t="e">
        <f>IF(#REF!="","",IF(D2295="","",IF(#REF!="Yes",_xll.BQL.Query(#REF!&amp;"get(dropna(matches(groupcut(#G,by=#peer,n=10),long_comp_name().value == value(long_comp_name().value,['"&amp;D2295&amp;"']).value),true)) for(members('besgcov index'))","#asof",_xll.BQL.Date(#REF!),"#4 = classification_name(bics,4)","#3 = classification_name(bics,3)","#2 = classification_name(bics,2)","#if= "&amp;'[11]Peer Sheet'!$AE$2&amp;"","#Peer = "&amp;'[11]Peer Sheet'!$AE$3&amp;""),I2295)))</f>
        <v>#REF!</v>
      </c>
    </row>
    <row r="2296" spans="11:13">
      <c r="K2296" s="28" t="e">
        <f>IF(#REF!="","",IF(D2296="","",IFERROR(IF(#REF!="Yes",_xll.BQL.Query(#REF!&amp;"get(dropna(matches(groupcut(#E,by=#peer,n=10),long_comp_name().value == value(long_comp_name().value,['"&amp;D2296&amp;"']).value),true)) for(members('besgcov index'))","#asof",_xll.BQL.Date(#REF!),"#4 = classification_name(bics,4)","#3 = classification_name(bics,3)","#2 = classification_name(bics,2)","#if= "&amp;'[11]Peer Sheet'!$AE$2&amp;"","#Peer = "&amp;'[11]Peer Sheet'!$AE$3&amp;""),G2296)*1,"-")))</f>
        <v>#REF!</v>
      </c>
      <c r="L2296" s="28" t="e">
        <f>IF(#REF!="","",IF(D2296="","",IF(#REF!="Yes",_xll.BQL.Query(#REF!&amp;"get(dropna(matches(groupcut(#S,by=#peer,n=10),long_comp_name().value == value(long_comp_name().value,['"&amp;D2296&amp;"']).value),true)) for(members('besgcov index'))","#asof",_xll.BQL.Date(#REF!),"#4 = classification_name(bics,4)","#3 = classification_name(bics,3)","#2 = classification_name(bics,2)","#if= "&amp;'[11]Peer Sheet'!$AE$2&amp;"","#Peer = "&amp;'[11]Peer Sheet'!$AE$3&amp;""),H2296)))</f>
        <v>#REF!</v>
      </c>
      <c r="M2296" s="28" t="e">
        <f>IF(#REF!="","",IF(D2296="","",IF(#REF!="Yes",_xll.BQL.Query(#REF!&amp;"get(dropna(matches(groupcut(#G,by=#peer,n=10),long_comp_name().value == value(long_comp_name().value,['"&amp;D2296&amp;"']).value),true)) for(members('besgcov index'))","#asof",_xll.BQL.Date(#REF!),"#4 = classification_name(bics,4)","#3 = classification_name(bics,3)","#2 = classification_name(bics,2)","#if= "&amp;'[11]Peer Sheet'!$AE$2&amp;"","#Peer = "&amp;'[11]Peer Sheet'!$AE$3&amp;""),I2296)))</f>
        <v>#REF!</v>
      </c>
    </row>
    <row r="2297" spans="11:13">
      <c r="K2297" s="28" t="e">
        <f>IF(#REF!="","",IF(D2297="","",IFERROR(IF(#REF!="Yes",_xll.BQL.Query(#REF!&amp;"get(dropna(matches(groupcut(#E,by=#peer,n=10),long_comp_name().value == value(long_comp_name().value,['"&amp;D2297&amp;"']).value),true)) for(members('besgcov index'))","#asof",_xll.BQL.Date(#REF!),"#4 = classification_name(bics,4)","#3 = classification_name(bics,3)","#2 = classification_name(bics,2)","#if= "&amp;'[11]Peer Sheet'!$AE$2&amp;"","#Peer = "&amp;'[11]Peer Sheet'!$AE$3&amp;""),G2297)*1,"-")))</f>
        <v>#REF!</v>
      </c>
      <c r="L2297" s="28" t="e">
        <f>IF(#REF!="","",IF(D2297="","",IF(#REF!="Yes",_xll.BQL.Query(#REF!&amp;"get(dropna(matches(groupcut(#S,by=#peer,n=10),long_comp_name().value == value(long_comp_name().value,['"&amp;D2297&amp;"']).value),true)) for(members('besgcov index'))","#asof",_xll.BQL.Date(#REF!),"#4 = classification_name(bics,4)","#3 = classification_name(bics,3)","#2 = classification_name(bics,2)","#if= "&amp;'[11]Peer Sheet'!$AE$2&amp;"","#Peer = "&amp;'[11]Peer Sheet'!$AE$3&amp;""),H2297)))</f>
        <v>#REF!</v>
      </c>
      <c r="M2297" s="28" t="e">
        <f>IF(#REF!="","",IF(D2297="","",IF(#REF!="Yes",_xll.BQL.Query(#REF!&amp;"get(dropna(matches(groupcut(#G,by=#peer,n=10),long_comp_name().value == value(long_comp_name().value,['"&amp;D2297&amp;"']).value),true)) for(members('besgcov index'))","#asof",_xll.BQL.Date(#REF!),"#4 = classification_name(bics,4)","#3 = classification_name(bics,3)","#2 = classification_name(bics,2)","#if= "&amp;'[11]Peer Sheet'!$AE$2&amp;"","#Peer = "&amp;'[11]Peer Sheet'!$AE$3&amp;""),I2297)))</f>
        <v>#REF!</v>
      </c>
    </row>
    <row r="2298" spans="11:13">
      <c r="K2298" s="28" t="e">
        <f>IF(#REF!="","",IF(D2298="","",IFERROR(IF(#REF!="Yes",_xll.BQL.Query(#REF!&amp;"get(dropna(matches(groupcut(#E,by=#peer,n=10),long_comp_name().value == value(long_comp_name().value,['"&amp;D2298&amp;"']).value),true)) for(members('besgcov index'))","#asof",_xll.BQL.Date(#REF!),"#4 = classification_name(bics,4)","#3 = classification_name(bics,3)","#2 = classification_name(bics,2)","#if= "&amp;'[11]Peer Sheet'!$AE$2&amp;"","#Peer = "&amp;'[11]Peer Sheet'!$AE$3&amp;""),G2298)*1,"-")))</f>
        <v>#REF!</v>
      </c>
      <c r="L2298" s="28" t="e">
        <f>IF(#REF!="","",IF(D2298="","",IF(#REF!="Yes",_xll.BQL.Query(#REF!&amp;"get(dropna(matches(groupcut(#S,by=#peer,n=10),long_comp_name().value == value(long_comp_name().value,['"&amp;D2298&amp;"']).value),true)) for(members('besgcov index'))","#asof",_xll.BQL.Date(#REF!),"#4 = classification_name(bics,4)","#3 = classification_name(bics,3)","#2 = classification_name(bics,2)","#if= "&amp;'[11]Peer Sheet'!$AE$2&amp;"","#Peer = "&amp;'[11]Peer Sheet'!$AE$3&amp;""),H2298)))</f>
        <v>#REF!</v>
      </c>
      <c r="M2298" s="28" t="e">
        <f>IF(#REF!="","",IF(D2298="","",IF(#REF!="Yes",_xll.BQL.Query(#REF!&amp;"get(dropna(matches(groupcut(#G,by=#peer,n=10),long_comp_name().value == value(long_comp_name().value,['"&amp;D2298&amp;"']).value),true)) for(members('besgcov index'))","#asof",_xll.BQL.Date(#REF!),"#4 = classification_name(bics,4)","#3 = classification_name(bics,3)","#2 = classification_name(bics,2)","#if= "&amp;'[11]Peer Sheet'!$AE$2&amp;"","#Peer = "&amp;'[11]Peer Sheet'!$AE$3&amp;""),I2298)))</f>
        <v>#REF!</v>
      </c>
    </row>
    <row r="2299" spans="11:13">
      <c r="K2299" s="28" t="e">
        <f>IF(#REF!="","",IF(D2299="","",IFERROR(IF(#REF!="Yes",_xll.BQL.Query(#REF!&amp;"get(dropna(matches(groupcut(#E,by=#peer,n=10),long_comp_name().value == value(long_comp_name().value,['"&amp;D2299&amp;"']).value),true)) for(members('besgcov index'))","#asof",_xll.BQL.Date(#REF!),"#4 = classification_name(bics,4)","#3 = classification_name(bics,3)","#2 = classification_name(bics,2)","#if= "&amp;'[11]Peer Sheet'!$AE$2&amp;"","#Peer = "&amp;'[11]Peer Sheet'!$AE$3&amp;""),G2299)*1,"-")))</f>
        <v>#REF!</v>
      </c>
      <c r="L2299" s="28" t="e">
        <f>IF(#REF!="","",IF(D2299="","",IF(#REF!="Yes",_xll.BQL.Query(#REF!&amp;"get(dropna(matches(groupcut(#S,by=#peer,n=10),long_comp_name().value == value(long_comp_name().value,['"&amp;D2299&amp;"']).value),true)) for(members('besgcov index'))","#asof",_xll.BQL.Date(#REF!),"#4 = classification_name(bics,4)","#3 = classification_name(bics,3)","#2 = classification_name(bics,2)","#if= "&amp;'[11]Peer Sheet'!$AE$2&amp;"","#Peer = "&amp;'[11]Peer Sheet'!$AE$3&amp;""),H2299)))</f>
        <v>#REF!</v>
      </c>
      <c r="M2299" s="28" t="e">
        <f>IF(#REF!="","",IF(D2299="","",IF(#REF!="Yes",_xll.BQL.Query(#REF!&amp;"get(dropna(matches(groupcut(#G,by=#peer,n=10),long_comp_name().value == value(long_comp_name().value,['"&amp;D2299&amp;"']).value),true)) for(members('besgcov index'))","#asof",_xll.BQL.Date(#REF!),"#4 = classification_name(bics,4)","#3 = classification_name(bics,3)","#2 = classification_name(bics,2)","#if= "&amp;'[11]Peer Sheet'!$AE$2&amp;"","#Peer = "&amp;'[11]Peer Sheet'!$AE$3&amp;""),I2299)))</f>
        <v>#REF!</v>
      </c>
    </row>
    <row r="2300" spans="11:13">
      <c r="K2300" s="28" t="e">
        <f>IF(#REF!="","",IF(D2300="","",IFERROR(IF(#REF!="Yes",_xll.BQL.Query(#REF!&amp;"get(dropna(matches(groupcut(#E,by=#peer,n=10),long_comp_name().value == value(long_comp_name().value,['"&amp;D2300&amp;"']).value),true)) for(members('besgcov index'))","#asof",_xll.BQL.Date(#REF!),"#4 = classification_name(bics,4)","#3 = classification_name(bics,3)","#2 = classification_name(bics,2)","#if= "&amp;'[11]Peer Sheet'!$AE$2&amp;"","#Peer = "&amp;'[11]Peer Sheet'!$AE$3&amp;""),G2300)*1,"-")))</f>
        <v>#REF!</v>
      </c>
      <c r="L2300" s="28" t="e">
        <f>IF(#REF!="","",IF(D2300="","",IF(#REF!="Yes",_xll.BQL.Query(#REF!&amp;"get(dropna(matches(groupcut(#S,by=#peer,n=10),long_comp_name().value == value(long_comp_name().value,['"&amp;D2300&amp;"']).value),true)) for(members('besgcov index'))","#asof",_xll.BQL.Date(#REF!),"#4 = classification_name(bics,4)","#3 = classification_name(bics,3)","#2 = classification_name(bics,2)","#if= "&amp;'[11]Peer Sheet'!$AE$2&amp;"","#Peer = "&amp;'[11]Peer Sheet'!$AE$3&amp;""),H2300)))</f>
        <v>#REF!</v>
      </c>
      <c r="M2300" s="28" t="e">
        <f>IF(#REF!="","",IF(D2300="","",IF(#REF!="Yes",_xll.BQL.Query(#REF!&amp;"get(dropna(matches(groupcut(#G,by=#peer,n=10),long_comp_name().value == value(long_comp_name().value,['"&amp;D2300&amp;"']).value),true)) for(members('besgcov index'))","#asof",_xll.BQL.Date(#REF!),"#4 = classification_name(bics,4)","#3 = classification_name(bics,3)","#2 = classification_name(bics,2)","#if= "&amp;'[11]Peer Sheet'!$AE$2&amp;"","#Peer = "&amp;'[11]Peer Sheet'!$AE$3&amp;""),I2300)))</f>
        <v>#REF!</v>
      </c>
    </row>
    <row r="2301" spans="11:13">
      <c r="K2301" s="28" t="e">
        <f>IF(#REF!="","",IF(D2301="","",IFERROR(IF(#REF!="Yes",_xll.BQL.Query(#REF!&amp;"get(dropna(matches(groupcut(#E,by=#peer,n=10),long_comp_name().value == value(long_comp_name().value,['"&amp;D2301&amp;"']).value),true)) for(members('besgcov index'))","#asof",_xll.BQL.Date(#REF!),"#4 = classification_name(bics,4)","#3 = classification_name(bics,3)","#2 = classification_name(bics,2)","#if= "&amp;'[11]Peer Sheet'!$AE$2&amp;"","#Peer = "&amp;'[11]Peer Sheet'!$AE$3&amp;""),G2301)*1,"-")))</f>
        <v>#REF!</v>
      </c>
      <c r="L2301" s="28" t="e">
        <f>IF(#REF!="","",IF(D2301="","",IF(#REF!="Yes",_xll.BQL.Query(#REF!&amp;"get(dropna(matches(groupcut(#S,by=#peer,n=10),long_comp_name().value == value(long_comp_name().value,['"&amp;D2301&amp;"']).value),true)) for(members('besgcov index'))","#asof",_xll.BQL.Date(#REF!),"#4 = classification_name(bics,4)","#3 = classification_name(bics,3)","#2 = classification_name(bics,2)","#if= "&amp;'[11]Peer Sheet'!$AE$2&amp;"","#Peer = "&amp;'[11]Peer Sheet'!$AE$3&amp;""),H2301)))</f>
        <v>#REF!</v>
      </c>
      <c r="M2301" s="28" t="e">
        <f>IF(#REF!="","",IF(D2301="","",IF(#REF!="Yes",_xll.BQL.Query(#REF!&amp;"get(dropna(matches(groupcut(#G,by=#peer,n=10),long_comp_name().value == value(long_comp_name().value,['"&amp;D2301&amp;"']).value),true)) for(members('besgcov index'))","#asof",_xll.BQL.Date(#REF!),"#4 = classification_name(bics,4)","#3 = classification_name(bics,3)","#2 = classification_name(bics,2)","#if= "&amp;'[11]Peer Sheet'!$AE$2&amp;"","#Peer = "&amp;'[11]Peer Sheet'!$AE$3&amp;""),I2301)))</f>
        <v>#REF!</v>
      </c>
    </row>
    <row r="2302" spans="11:13">
      <c r="K2302" s="28" t="e">
        <f>IF(#REF!="","",IF(D2302="","",IFERROR(IF(#REF!="Yes",_xll.BQL.Query(#REF!&amp;"get(dropna(matches(groupcut(#E,by=#peer,n=10),long_comp_name().value == value(long_comp_name().value,['"&amp;D2302&amp;"']).value),true)) for(members('besgcov index'))","#asof",_xll.BQL.Date(#REF!),"#4 = classification_name(bics,4)","#3 = classification_name(bics,3)","#2 = classification_name(bics,2)","#if= "&amp;'[11]Peer Sheet'!$AE$2&amp;"","#Peer = "&amp;'[11]Peer Sheet'!$AE$3&amp;""),G2302)*1,"-")))</f>
        <v>#REF!</v>
      </c>
      <c r="L2302" s="28" t="e">
        <f>IF(#REF!="","",IF(D2302="","",IF(#REF!="Yes",_xll.BQL.Query(#REF!&amp;"get(dropna(matches(groupcut(#S,by=#peer,n=10),long_comp_name().value == value(long_comp_name().value,['"&amp;D2302&amp;"']).value),true)) for(members('besgcov index'))","#asof",_xll.BQL.Date(#REF!),"#4 = classification_name(bics,4)","#3 = classification_name(bics,3)","#2 = classification_name(bics,2)","#if= "&amp;'[11]Peer Sheet'!$AE$2&amp;"","#Peer = "&amp;'[11]Peer Sheet'!$AE$3&amp;""),H2302)))</f>
        <v>#REF!</v>
      </c>
      <c r="M2302" s="28" t="e">
        <f>IF(#REF!="","",IF(D2302="","",IF(#REF!="Yes",_xll.BQL.Query(#REF!&amp;"get(dropna(matches(groupcut(#G,by=#peer,n=10),long_comp_name().value == value(long_comp_name().value,['"&amp;D2302&amp;"']).value),true)) for(members('besgcov index'))","#asof",_xll.BQL.Date(#REF!),"#4 = classification_name(bics,4)","#3 = classification_name(bics,3)","#2 = classification_name(bics,2)","#if= "&amp;'[11]Peer Sheet'!$AE$2&amp;"","#Peer = "&amp;'[11]Peer Sheet'!$AE$3&amp;""),I2302)))</f>
        <v>#REF!</v>
      </c>
    </row>
    <row r="2303" spans="11:13">
      <c r="K2303" s="28" t="e">
        <f>IF(#REF!="","",IF(D2303="","",IFERROR(IF(#REF!="Yes",_xll.BQL.Query(#REF!&amp;"get(dropna(matches(groupcut(#E,by=#peer,n=10),long_comp_name().value == value(long_comp_name().value,['"&amp;D2303&amp;"']).value),true)) for(members('besgcov index'))","#asof",_xll.BQL.Date(#REF!),"#4 = classification_name(bics,4)","#3 = classification_name(bics,3)","#2 = classification_name(bics,2)","#if= "&amp;'[11]Peer Sheet'!$AE$2&amp;"","#Peer = "&amp;'[11]Peer Sheet'!$AE$3&amp;""),G2303)*1,"-")))</f>
        <v>#REF!</v>
      </c>
      <c r="L2303" s="28" t="e">
        <f>IF(#REF!="","",IF(D2303="","",IF(#REF!="Yes",_xll.BQL.Query(#REF!&amp;"get(dropna(matches(groupcut(#S,by=#peer,n=10),long_comp_name().value == value(long_comp_name().value,['"&amp;D2303&amp;"']).value),true)) for(members('besgcov index'))","#asof",_xll.BQL.Date(#REF!),"#4 = classification_name(bics,4)","#3 = classification_name(bics,3)","#2 = classification_name(bics,2)","#if= "&amp;'[11]Peer Sheet'!$AE$2&amp;"","#Peer = "&amp;'[11]Peer Sheet'!$AE$3&amp;""),H2303)))</f>
        <v>#REF!</v>
      </c>
      <c r="M2303" s="28" t="e">
        <f>IF(#REF!="","",IF(D2303="","",IF(#REF!="Yes",_xll.BQL.Query(#REF!&amp;"get(dropna(matches(groupcut(#G,by=#peer,n=10),long_comp_name().value == value(long_comp_name().value,['"&amp;D2303&amp;"']).value),true)) for(members('besgcov index'))","#asof",_xll.BQL.Date(#REF!),"#4 = classification_name(bics,4)","#3 = classification_name(bics,3)","#2 = classification_name(bics,2)","#if= "&amp;'[11]Peer Sheet'!$AE$2&amp;"","#Peer = "&amp;'[11]Peer Sheet'!$AE$3&amp;""),I2303)))</f>
        <v>#REF!</v>
      </c>
    </row>
    <row r="2304" spans="11:13">
      <c r="K2304" s="28" t="e">
        <f>IF(#REF!="","",IF(D2304="","",IFERROR(IF(#REF!="Yes",_xll.BQL.Query(#REF!&amp;"get(dropna(matches(groupcut(#E,by=#peer,n=10),long_comp_name().value == value(long_comp_name().value,['"&amp;D2304&amp;"']).value),true)) for(members('besgcov index'))","#asof",_xll.BQL.Date(#REF!),"#4 = classification_name(bics,4)","#3 = classification_name(bics,3)","#2 = classification_name(bics,2)","#if= "&amp;'[11]Peer Sheet'!$AE$2&amp;"","#Peer = "&amp;'[11]Peer Sheet'!$AE$3&amp;""),G2304)*1,"-")))</f>
        <v>#REF!</v>
      </c>
      <c r="L2304" s="28" t="e">
        <f>IF(#REF!="","",IF(D2304="","",IF(#REF!="Yes",_xll.BQL.Query(#REF!&amp;"get(dropna(matches(groupcut(#S,by=#peer,n=10),long_comp_name().value == value(long_comp_name().value,['"&amp;D2304&amp;"']).value),true)) for(members('besgcov index'))","#asof",_xll.BQL.Date(#REF!),"#4 = classification_name(bics,4)","#3 = classification_name(bics,3)","#2 = classification_name(bics,2)","#if= "&amp;'[11]Peer Sheet'!$AE$2&amp;"","#Peer = "&amp;'[11]Peer Sheet'!$AE$3&amp;""),H2304)))</f>
        <v>#REF!</v>
      </c>
      <c r="M2304" s="28" t="e">
        <f>IF(#REF!="","",IF(D2304="","",IF(#REF!="Yes",_xll.BQL.Query(#REF!&amp;"get(dropna(matches(groupcut(#G,by=#peer,n=10),long_comp_name().value == value(long_comp_name().value,['"&amp;D2304&amp;"']).value),true)) for(members('besgcov index'))","#asof",_xll.BQL.Date(#REF!),"#4 = classification_name(bics,4)","#3 = classification_name(bics,3)","#2 = classification_name(bics,2)","#if= "&amp;'[11]Peer Sheet'!$AE$2&amp;"","#Peer = "&amp;'[11]Peer Sheet'!$AE$3&amp;""),I2304)))</f>
        <v>#REF!</v>
      </c>
    </row>
    <row r="2305" spans="11:13">
      <c r="K2305" s="28" t="e">
        <f>IF(#REF!="","",IF(D2305="","",IFERROR(IF(#REF!="Yes",_xll.BQL.Query(#REF!&amp;"get(dropna(matches(groupcut(#E,by=#peer,n=10),long_comp_name().value == value(long_comp_name().value,['"&amp;D2305&amp;"']).value),true)) for(members('besgcov index'))","#asof",_xll.BQL.Date(#REF!),"#4 = classification_name(bics,4)","#3 = classification_name(bics,3)","#2 = classification_name(bics,2)","#if= "&amp;'[11]Peer Sheet'!$AE$2&amp;"","#Peer = "&amp;'[11]Peer Sheet'!$AE$3&amp;""),G2305)*1,"-")))</f>
        <v>#REF!</v>
      </c>
      <c r="L2305" s="28" t="e">
        <f>IF(#REF!="","",IF(D2305="","",IF(#REF!="Yes",_xll.BQL.Query(#REF!&amp;"get(dropna(matches(groupcut(#S,by=#peer,n=10),long_comp_name().value == value(long_comp_name().value,['"&amp;D2305&amp;"']).value),true)) for(members('besgcov index'))","#asof",_xll.BQL.Date(#REF!),"#4 = classification_name(bics,4)","#3 = classification_name(bics,3)","#2 = classification_name(bics,2)","#if= "&amp;'[11]Peer Sheet'!$AE$2&amp;"","#Peer = "&amp;'[11]Peer Sheet'!$AE$3&amp;""),H2305)))</f>
        <v>#REF!</v>
      </c>
      <c r="M2305" s="28" t="e">
        <f>IF(#REF!="","",IF(D2305="","",IF(#REF!="Yes",_xll.BQL.Query(#REF!&amp;"get(dropna(matches(groupcut(#G,by=#peer,n=10),long_comp_name().value == value(long_comp_name().value,['"&amp;D2305&amp;"']).value),true)) for(members('besgcov index'))","#asof",_xll.BQL.Date(#REF!),"#4 = classification_name(bics,4)","#3 = classification_name(bics,3)","#2 = classification_name(bics,2)","#if= "&amp;'[11]Peer Sheet'!$AE$2&amp;"","#Peer = "&amp;'[11]Peer Sheet'!$AE$3&amp;""),I2305)))</f>
        <v>#REF!</v>
      </c>
    </row>
    <row r="2306" spans="11:13">
      <c r="K2306" s="28" t="e">
        <f>IF(#REF!="","",IF(D2306="","",IFERROR(IF(#REF!="Yes",_xll.BQL.Query(#REF!&amp;"get(dropna(matches(groupcut(#E,by=#peer,n=10),long_comp_name().value == value(long_comp_name().value,['"&amp;D2306&amp;"']).value),true)) for(members('besgcov index'))","#asof",_xll.BQL.Date(#REF!),"#4 = classification_name(bics,4)","#3 = classification_name(bics,3)","#2 = classification_name(bics,2)","#if= "&amp;'[11]Peer Sheet'!$AE$2&amp;"","#Peer = "&amp;'[11]Peer Sheet'!$AE$3&amp;""),G2306)*1,"-")))</f>
        <v>#REF!</v>
      </c>
      <c r="L2306" s="28" t="e">
        <f>IF(#REF!="","",IF(D2306="","",IF(#REF!="Yes",_xll.BQL.Query(#REF!&amp;"get(dropna(matches(groupcut(#S,by=#peer,n=10),long_comp_name().value == value(long_comp_name().value,['"&amp;D2306&amp;"']).value),true)) for(members('besgcov index'))","#asof",_xll.BQL.Date(#REF!),"#4 = classification_name(bics,4)","#3 = classification_name(bics,3)","#2 = classification_name(bics,2)","#if= "&amp;'[11]Peer Sheet'!$AE$2&amp;"","#Peer = "&amp;'[11]Peer Sheet'!$AE$3&amp;""),H2306)))</f>
        <v>#REF!</v>
      </c>
      <c r="M2306" s="28" t="e">
        <f>IF(#REF!="","",IF(D2306="","",IF(#REF!="Yes",_xll.BQL.Query(#REF!&amp;"get(dropna(matches(groupcut(#G,by=#peer,n=10),long_comp_name().value == value(long_comp_name().value,['"&amp;D2306&amp;"']).value),true)) for(members('besgcov index'))","#asof",_xll.BQL.Date(#REF!),"#4 = classification_name(bics,4)","#3 = classification_name(bics,3)","#2 = classification_name(bics,2)","#if= "&amp;'[11]Peer Sheet'!$AE$2&amp;"","#Peer = "&amp;'[11]Peer Sheet'!$AE$3&amp;""),I2306)))</f>
        <v>#REF!</v>
      </c>
    </row>
    <row r="2307" spans="11:13">
      <c r="K2307" s="28" t="e">
        <f>IF(#REF!="","",IF(D2307="","",IFERROR(IF(#REF!="Yes",_xll.BQL.Query(#REF!&amp;"get(dropna(matches(groupcut(#E,by=#peer,n=10),long_comp_name().value == value(long_comp_name().value,['"&amp;D2307&amp;"']).value),true)) for(members('besgcov index'))","#asof",_xll.BQL.Date(#REF!),"#4 = classification_name(bics,4)","#3 = classification_name(bics,3)","#2 = classification_name(bics,2)","#if= "&amp;'[11]Peer Sheet'!$AE$2&amp;"","#Peer = "&amp;'[11]Peer Sheet'!$AE$3&amp;""),G2307)*1,"-")))</f>
        <v>#REF!</v>
      </c>
      <c r="L2307" s="28" t="e">
        <f>IF(#REF!="","",IF(D2307="","",IF(#REF!="Yes",_xll.BQL.Query(#REF!&amp;"get(dropna(matches(groupcut(#S,by=#peer,n=10),long_comp_name().value == value(long_comp_name().value,['"&amp;D2307&amp;"']).value),true)) for(members('besgcov index'))","#asof",_xll.BQL.Date(#REF!),"#4 = classification_name(bics,4)","#3 = classification_name(bics,3)","#2 = classification_name(bics,2)","#if= "&amp;'[11]Peer Sheet'!$AE$2&amp;"","#Peer = "&amp;'[11]Peer Sheet'!$AE$3&amp;""),H2307)))</f>
        <v>#REF!</v>
      </c>
      <c r="M2307" s="28" t="e">
        <f>IF(#REF!="","",IF(D2307="","",IF(#REF!="Yes",_xll.BQL.Query(#REF!&amp;"get(dropna(matches(groupcut(#G,by=#peer,n=10),long_comp_name().value == value(long_comp_name().value,['"&amp;D2307&amp;"']).value),true)) for(members('besgcov index'))","#asof",_xll.BQL.Date(#REF!),"#4 = classification_name(bics,4)","#3 = classification_name(bics,3)","#2 = classification_name(bics,2)","#if= "&amp;'[11]Peer Sheet'!$AE$2&amp;"","#Peer = "&amp;'[11]Peer Sheet'!$AE$3&amp;""),I2307)))</f>
        <v>#REF!</v>
      </c>
    </row>
    <row r="2308" spans="11:13">
      <c r="K2308" s="28" t="e">
        <f>IF(#REF!="","",IF(D2308="","",IFERROR(IF(#REF!="Yes",_xll.BQL.Query(#REF!&amp;"get(dropna(matches(groupcut(#E,by=#peer,n=10),long_comp_name().value == value(long_comp_name().value,['"&amp;D2308&amp;"']).value),true)) for(members('besgcov index'))","#asof",_xll.BQL.Date(#REF!),"#4 = classification_name(bics,4)","#3 = classification_name(bics,3)","#2 = classification_name(bics,2)","#if= "&amp;'[11]Peer Sheet'!$AE$2&amp;"","#Peer = "&amp;'[11]Peer Sheet'!$AE$3&amp;""),G2308)*1,"-")))</f>
        <v>#REF!</v>
      </c>
      <c r="L2308" s="28" t="e">
        <f>IF(#REF!="","",IF(D2308="","",IF(#REF!="Yes",_xll.BQL.Query(#REF!&amp;"get(dropna(matches(groupcut(#S,by=#peer,n=10),long_comp_name().value == value(long_comp_name().value,['"&amp;D2308&amp;"']).value),true)) for(members('besgcov index'))","#asof",_xll.BQL.Date(#REF!),"#4 = classification_name(bics,4)","#3 = classification_name(bics,3)","#2 = classification_name(bics,2)","#if= "&amp;'[11]Peer Sheet'!$AE$2&amp;"","#Peer = "&amp;'[11]Peer Sheet'!$AE$3&amp;""),H2308)))</f>
        <v>#REF!</v>
      </c>
      <c r="M2308" s="28" t="e">
        <f>IF(#REF!="","",IF(D2308="","",IF(#REF!="Yes",_xll.BQL.Query(#REF!&amp;"get(dropna(matches(groupcut(#G,by=#peer,n=10),long_comp_name().value == value(long_comp_name().value,['"&amp;D2308&amp;"']).value),true)) for(members('besgcov index'))","#asof",_xll.BQL.Date(#REF!),"#4 = classification_name(bics,4)","#3 = classification_name(bics,3)","#2 = classification_name(bics,2)","#if= "&amp;'[11]Peer Sheet'!$AE$2&amp;"","#Peer = "&amp;'[11]Peer Sheet'!$AE$3&amp;""),I2308)))</f>
        <v>#REF!</v>
      </c>
    </row>
    <row r="2309" spans="11:13">
      <c r="K2309" s="28" t="e">
        <f>IF(#REF!="","",IF(D2309="","",IFERROR(IF(#REF!="Yes",_xll.BQL.Query(#REF!&amp;"get(dropna(matches(groupcut(#E,by=#peer,n=10),long_comp_name().value == value(long_comp_name().value,['"&amp;D2309&amp;"']).value),true)) for(members('besgcov index'))","#asof",_xll.BQL.Date(#REF!),"#4 = classification_name(bics,4)","#3 = classification_name(bics,3)","#2 = classification_name(bics,2)","#if= "&amp;'[11]Peer Sheet'!$AE$2&amp;"","#Peer = "&amp;'[11]Peer Sheet'!$AE$3&amp;""),G2309)*1,"-")))</f>
        <v>#REF!</v>
      </c>
      <c r="L2309" s="28" t="e">
        <f>IF(#REF!="","",IF(D2309="","",IF(#REF!="Yes",_xll.BQL.Query(#REF!&amp;"get(dropna(matches(groupcut(#S,by=#peer,n=10),long_comp_name().value == value(long_comp_name().value,['"&amp;D2309&amp;"']).value),true)) for(members('besgcov index'))","#asof",_xll.BQL.Date(#REF!),"#4 = classification_name(bics,4)","#3 = classification_name(bics,3)","#2 = classification_name(bics,2)","#if= "&amp;'[11]Peer Sheet'!$AE$2&amp;"","#Peer = "&amp;'[11]Peer Sheet'!$AE$3&amp;""),H2309)))</f>
        <v>#REF!</v>
      </c>
      <c r="M2309" s="28" t="e">
        <f>IF(#REF!="","",IF(D2309="","",IF(#REF!="Yes",_xll.BQL.Query(#REF!&amp;"get(dropna(matches(groupcut(#G,by=#peer,n=10),long_comp_name().value == value(long_comp_name().value,['"&amp;D2309&amp;"']).value),true)) for(members('besgcov index'))","#asof",_xll.BQL.Date(#REF!),"#4 = classification_name(bics,4)","#3 = classification_name(bics,3)","#2 = classification_name(bics,2)","#if= "&amp;'[11]Peer Sheet'!$AE$2&amp;"","#Peer = "&amp;'[11]Peer Sheet'!$AE$3&amp;""),I2309)))</f>
        <v>#REF!</v>
      </c>
    </row>
    <row r="2310" spans="11:13">
      <c r="K2310" s="28" t="e">
        <f>IF(#REF!="","",IF(D2310="","",IFERROR(IF(#REF!="Yes",_xll.BQL.Query(#REF!&amp;"get(dropna(matches(groupcut(#E,by=#peer,n=10),long_comp_name().value == value(long_comp_name().value,['"&amp;D2310&amp;"']).value),true)) for(members('besgcov index'))","#asof",_xll.BQL.Date(#REF!),"#4 = classification_name(bics,4)","#3 = classification_name(bics,3)","#2 = classification_name(bics,2)","#if= "&amp;'[11]Peer Sheet'!$AE$2&amp;"","#Peer = "&amp;'[11]Peer Sheet'!$AE$3&amp;""),G2310)*1,"-")))</f>
        <v>#REF!</v>
      </c>
      <c r="L2310" s="28" t="e">
        <f>IF(#REF!="","",IF(D2310="","",IF(#REF!="Yes",_xll.BQL.Query(#REF!&amp;"get(dropna(matches(groupcut(#S,by=#peer,n=10),long_comp_name().value == value(long_comp_name().value,['"&amp;D2310&amp;"']).value),true)) for(members('besgcov index'))","#asof",_xll.BQL.Date(#REF!),"#4 = classification_name(bics,4)","#3 = classification_name(bics,3)","#2 = classification_name(bics,2)","#if= "&amp;'[11]Peer Sheet'!$AE$2&amp;"","#Peer = "&amp;'[11]Peer Sheet'!$AE$3&amp;""),H2310)))</f>
        <v>#REF!</v>
      </c>
      <c r="M2310" s="28" t="e">
        <f>IF(#REF!="","",IF(D2310="","",IF(#REF!="Yes",_xll.BQL.Query(#REF!&amp;"get(dropna(matches(groupcut(#G,by=#peer,n=10),long_comp_name().value == value(long_comp_name().value,['"&amp;D2310&amp;"']).value),true)) for(members('besgcov index'))","#asof",_xll.BQL.Date(#REF!),"#4 = classification_name(bics,4)","#3 = classification_name(bics,3)","#2 = classification_name(bics,2)","#if= "&amp;'[11]Peer Sheet'!$AE$2&amp;"","#Peer = "&amp;'[11]Peer Sheet'!$AE$3&amp;""),I2310)))</f>
        <v>#REF!</v>
      </c>
    </row>
    <row r="2311" spans="11:13">
      <c r="K2311" s="28" t="e">
        <f>IF(#REF!="","",IF(D2311="","",IFERROR(IF(#REF!="Yes",_xll.BQL.Query(#REF!&amp;"get(dropna(matches(groupcut(#E,by=#peer,n=10),long_comp_name().value == value(long_comp_name().value,['"&amp;D2311&amp;"']).value),true)) for(members('besgcov index'))","#asof",_xll.BQL.Date(#REF!),"#4 = classification_name(bics,4)","#3 = classification_name(bics,3)","#2 = classification_name(bics,2)","#if= "&amp;'[11]Peer Sheet'!$AE$2&amp;"","#Peer = "&amp;'[11]Peer Sheet'!$AE$3&amp;""),G2311)*1,"-")))</f>
        <v>#REF!</v>
      </c>
      <c r="L2311" s="28" t="e">
        <f>IF(#REF!="","",IF(D2311="","",IF(#REF!="Yes",_xll.BQL.Query(#REF!&amp;"get(dropna(matches(groupcut(#S,by=#peer,n=10),long_comp_name().value == value(long_comp_name().value,['"&amp;D2311&amp;"']).value),true)) for(members('besgcov index'))","#asof",_xll.BQL.Date(#REF!),"#4 = classification_name(bics,4)","#3 = classification_name(bics,3)","#2 = classification_name(bics,2)","#if= "&amp;'[11]Peer Sheet'!$AE$2&amp;"","#Peer = "&amp;'[11]Peer Sheet'!$AE$3&amp;""),H2311)))</f>
        <v>#REF!</v>
      </c>
      <c r="M2311" s="28" t="e">
        <f>IF(#REF!="","",IF(D2311="","",IF(#REF!="Yes",_xll.BQL.Query(#REF!&amp;"get(dropna(matches(groupcut(#G,by=#peer,n=10),long_comp_name().value == value(long_comp_name().value,['"&amp;D2311&amp;"']).value),true)) for(members('besgcov index'))","#asof",_xll.BQL.Date(#REF!),"#4 = classification_name(bics,4)","#3 = classification_name(bics,3)","#2 = classification_name(bics,2)","#if= "&amp;'[11]Peer Sheet'!$AE$2&amp;"","#Peer = "&amp;'[11]Peer Sheet'!$AE$3&amp;""),I2311)))</f>
        <v>#REF!</v>
      </c>
    </row>
    <row r="2312" spans="11:13">
      <c r="K2312" s="28" t="e">
        <f>IF(#REF!="","",IF(D2312="","",IFERROR(IF(#REF!="Yes",_xll.BQL.Query(#REF!&amp;"get(dropna(matches(groupcut(#E,by=#peer,n=10),long_comp_name().value == value(long_comp_name().value,['"&amp;D2312&amp;"']).value),true)) for(members('besgcov index'))","#asof",_xll.BQL.Date(#REF!),"#4 = classification_name(bics,4)","#3 = classification_name(bics,3)","#2 = classification_name(bics,2)","#if= "&amp;'[11]Peer Sheet'!$AE$2&amp;"","#Peer = "&amp;'[11]Peer Sheet'!$AE$3&amp;""),G2312)*1,"-")))</f>
        <v>#REF!</v>
      </c>
      <c r="L2312" s="28" t="e">
        <f>IF(#REF!="","",IF(D2312="","",IF(#REF!="Yes",_xll.BQL.Query(#REF!&amp;"get(dropna(matches(groupcut(#S,by=#peer,n=10),long_comp_name().value == value(long_comp_name().value,['"&amp;D2312&amp;"']).value),true)) for(members('besgcov index'))","#asof",_xll.BQL.Date(#REF!),"#4 = classification_name(bics,4)","#3 = classification_name(bics,3)","#2 = classification_name(bics,2)","#if= "&amp;'[11]Peer Sheet'!$AE$2&amp;"","#Peer = "&amp;'[11]Peer Sheet'!$AE$3&amp;""),H2312)))</f>
        <v>#REF!</v>
      </c>
      <c r="M2312" s="28" t="e">
        <f>IF(#REF!="","",IF(D2312="","",IF(#REF!="Yes",_xll.BQL.Query(#REF!&amp;"get(dropna(matches(groupcut(#G,by=#peer,n=10),long_comp_name().value == value(long_comp_name().value,['"&amp;D2312&amp;"']).value),true)) for(members('besgcov index'))","#asof",_xll.BQL.Date(#REF!),"#4 = classification_name(bics,4)","#3 = classification_name(bics,3)","#2 = classification_name(bics,2)","#if= "&amp;'[11]Peer Sheet'!$AE$2&amp;"","#Peer = "&amp;'[11]Peer Sheet'!$AE$3&amp;""),I2312)))</f>
        <v>#REF!</v>
      </c>
    </row>
    <row r="2313" spans="11:13">
      <c r="K2313" s="28" t="e">
        <f>IF(#REF!="","",IF(D2313="","",IFERROR(IF(#REF!="Yes",_xll.BQL.Query(#REF!&amp;"get(dropna(matches(groupcut(#E,by=#peer,n=10),long_comp_name().value == value(long_comp_name().value,['"&amp;D2313&amp;"']).value),true)) for(members('besgcov index'))","#asof",_xll.BQL.Date(#REF!),"#4 = classification_name(bics,4)","#3 = classification_name(bics,3)","#2 = classification_name(bics,2)","#if= "&amp;'[11]Peer Sheet'!$AE$2&amp;"","#Peer = "&amp;'[11]Peer Sheet'!$AE$3&amp;""),G2313)*1,"-")))</f>
        <v>#REF!</v>
      </c>
      <c r="L2313" s="28" t="e">
        <f>IF(#REF!="","",IF(D2313="","",IF(#REF!="Yes",_xll.BQL.Query(#REF!&amp;"get(dropna(matches(groupcut(#S,by=#peer,n=10),long_comp_name().value == value(long_comp_name().value,['"&amp;D2313&amp;"']).value),true)) for(members('besgcov index'))","#asof",_xll.BQL.Date(#REF!),"#4 = classification_name(bics,4)","#3 = classification_name(bics,3)","#2 = classification_name(bics,2)","#if= "&amp;'[11]Peer Sheet'!$AE$2&amp;"","#Peer = "&amp;'[11]Peer Sheet'!$AE$3&amp;""),H2313)))</f>
        <v>#REF!</v>
      </c>
      <c r="M2313" s="28" t="e">
        <f>IF(#REF!="","",IF(D2313="","",IF(#REF!="Yes",_xll.BQL.Query(#REF!&amp;"get(dropna(matches(groupcut(#G,by=#peer,n=10),long_comp_name().value == value(long_comp_name().value,['"&amp;D2313&amp;"']).value),true)) for(members('besgcov index'))","#asof",_xll.BQL.Date(#REF!),"#4 = classification_name(bics,4)","#3 = classification_name(bics,3)","#2 = classification_name(bics,2)","#if= "&amp;'[11]Peer Sheet'!$AE$2&amp;"","#Peer = "&amp;'[11]Peer Sheet'!$AE$3&amp;""),I2313)))</f>
        <v>#REF!</v>
      </c>
    </row>
    <row r="2314" spans="11:13">
      <c r="K2314" s="28" t="e">
        <f>IF(#REF!="","",IF(D2314="","",IFERROR(IF(#REF!="Yes",_xll.BQL.Query(#REF!&amp;"get(dropna(matches(groupcut(#E,by=#peer,n=10),long_comp_name().value == value(long_comp_name().value,['"&amp;D2314&amp;"']).value),true)) for(members('besgcov index'))","#asof",_xll.BQL.Date(#REF!),"#4 = classification_name(bics,4)","#3 = classification_name(bics,3)","#2 = classification_name(bics,2)","#if= "&amp;'[11]Peer Sheet'!$AE$2&amp;"","#Peer = "&amp;'[11]Peer Sheet'!$AE$3&amp;""),G2314)*1,"-")))</f>
        <v>#REF!</v>
      </c>
      <c r="L2314" s="28" t="e">
        <f>IF(#REF!="","",IF(D2314="","",IF(#REF!="Yes",_xll.BQL.Query(#REF!&amp;"get(dropna(matches(groupcut(#S,by=#peer,n=10),long_comp_name().value == value(long_comp_name().value,['"&amp;D2314&amp;"']).value),true)) for(members('besgcov index'))","#asof",_xll.BQL.Date(#REF!),"#4 = classification_name(bics,4)","#3 = classification_name(bics,3)","#2 = classification_name(bics,2)","#if= "&amp;'[11]Peer Sheet'!$AE$2&amp;"","#Peer = "&amp;'[11]Peer Sheet'!$AE$3&amp;""),H2314)))</f>
        <v>#REF!</v>
      </c>
      <c r="M2314" s="28" t="e">
        <f>IF(#REF!="","",IF(D2314="","",IF(#REF!="Yes",_xll.BQL.Query(#REF!&amp;"get(dropna(matches(groupcut(#G,by=#peer,n=10),long_comp_name().value == value(long_comp_name().value,['"&amp;D2314&amp;"']).value),true)) for(members('besgcov index'))","#asof",_xll.BQL.Date(#REF!),"#4 = classification_name(bics,4)","#3 = classification_name(bics,3)","#2 = classification_name(bics,2)","#if= "&amp;'[11]Peer Sheet'!$AE$2&amp;"","#Peer = "&amp;'[11]Peer Sheet'!$AE$3&amp;""),I2314)))</f>
        <v>#REF!</v>
      </c>
    </row>
    <row r="2315" spans="11:13">
      <c r="K2315" s="28" t="e">
        <f>IF(#REF!="","",IF(D2315="","",IFERROR(IF(#REF!="Yes",_xll.BQL.Query(#REF!&amp;"get(dropna(matches(groupcut(#E,by=#peer,n=10),long_comp_name().value == value(long_comp_name().value,['"&amp;D2315&amp;"']).value),true)) for(members('besgcov index'))","#asof",_xll.BQL.Date(#REF!),"#4 = classification_name(bics,4)","#3 = classification_name(bics,3)","#2 = classification_name(bics,2)","#if= "&amp;'[11]Peer Sheet'!$AE$2&amp;"","#Peer = "&amp;'[11]Peer Sheet'!$AE$3&amp;""),G2315)*1,"-")))</f>
        <v>#REF!</v>
      </c>
      <c r="L2315" s="28" t="e">
        <f>IF(#REF!="","",IF(D2315="","",IF(#REF!="Yes",_xll.BQL.Query(#REF!&amp;"get(dropna(matches(groupcut(#S,by=#peer,n=10),long_comp_name().value == value(long_comp_name().value,['"&amp;D2315&amp;"']).value),true)) for(members('besgcov index'))","#asof",_xll.BQL.Date(#REF!),"#4 = classification_name(bics,4)","#3 = classification_name(bics,3)","#2 = classification_name(bics,2)","#if= "&amp;'[11]Peer Sheet'!$AE$2&amp;"","#Peer = "&amp;'[11]Peer Sheet'!$AE$3&amp;""),H2315)))</f>
        <v>#REF!</v>
      </c>
      <c r="M2315" s="28" t="e">
        <f>IF(#REF!="","",IF(D2315="","",IF(#REF!="Yes",_xll.BQL.Query(#REF!&amp;"get(dropna(matches(groupcut(#G,by=#peer,n=10),long_comp_name().value == value(long_comp_name().value,['"&amp;D2315&amp;"']).value),true)) for(members('besgcov index'))","#asof",_xll.BQL.Date(#REF!),"#4 = classification_name(bics,4)","#3 = classification_name(bics,3)","#2 = classification_name(bics,2)","#if= "&amp;'[11]Peer Sheet'!$AE$2&amp;"","#Peer = "&amp;'[11]Peer Sheet'!$AE$3&amp;""),I2315)))</f>
        <v>#REF!</v>
      </c>
    </row>
    <row r="2316" spans="11:13">
      <c r="K2316" s="28" t="e">
        <f>IF(#REF!="","",IF(D2316="","",IFERROR(IF(#REF!="Yes",_xll.BQL.Query(#REF!&amp;"get(dropna(matches(groupcut(#E,by=#peer,n=10),long_comp_name().value == value(long_comp_name().value,['"&amp;D2316&amp;"']).value),true)) for(members('besgcov index'))","#asof",_xll.BQL.Date(#REF!),"#4 = classification_name(bics,4)","#3 = classification_name(bics,3)","#2 = classification_name(bics,2)","#if= "&amp;'[11]Peer Sheet'!$AE$2&amp;"","#Peer = "&amp;'[11]Peer Sheet'!$AE$3&amp;""),G2316)*1,"-")))</f>
        <v>#REF!</v>
      </c>
      <c r="L2316" s="28" t="e">
        <f>IF(#REF!="","",IF(D2316="","",IF(#REF!="Yes",_xll.BQL.Query(#REF!&amp;"get(dropna(matches(groupcut(#S,by=#peer,n=10),long_comp_name().value == value(long_comp_name().value,['"&amp;D2316&amp;"']).value),true)) for(members('besgcov index'))","#asof",_xll.BQL.Date(#REF!),"#4 = classification_name(bics,4)","#3 = classification_name(bics,3)","#2 = classification_name(bics,2)","#if= "&amp;'[11]Peer Sheet'!$AE$2&amp;"","#Peer = "&amp;'[11]Peer Sheet'!$AE$3&amp;""),H2316)))</f>
        <v>#REF!</v>
      </c>
      <c r="M2316" s="28" t="e">
        <f>IF(#REF!="","",IF(D2316="","",IF(#REF!="Yes",_xll.BQL.Query(#REF!&amp;"get(dropna(matches(groupcut(#G,by=#peer,n=10),long_comp_name().value == value(long_comp_name().value,['"&amp;D2316&amp;"']).value),true)) for(members('besgcov index'))","#asof",_xll.BQL.Date(#REF!),"#4 = classification_name(bics,4)","#3 = classification_name(bics,3)","#2 = classification_name(bics,2)","#if= "&amp;'[11]Peer Sheet'!$AE$2&amp;"","#Peer = "&amp;'[11]Peer Sheet'!$AE$3&amp;""),I2316)))</f>
        <v>#REF!</v>
      </c>
    </row>
    <row r="2317" spans="11:13">
      <c r="K2317" s="28" t="e">
        <f>IF(#REF!="","",IF(D2317="","",IFERROR(IF(#REF!="Yes",_xll.BQL.Query(#REF!&amp;"get(dropna(matches(groupcut(#E,by=#peer,n=10),long_comp_name().value == value(long_comp_name().value,['"&amp;D2317&amp;"']).value),true)) for(members('besgcov index'))","#asof",_xll.BQL.Date(#REF!),"#4 = classification_name(bics,4)","#3 = classification_name(bics,3)","#2 = classification_name(bics,2)","#if= "&amp;'[11]Peer Sheet'!$AE$2&amp;"","#Peer = "&amp;'[11]Peer Sheet'!$AE$3&amp;""),G2317)*1,"-")))</f>
        <v>#REF!</v>
      </c>
      <c r="L2317" s="28" t="e">
        <f>IF(#REF!="","",IF(D2317="","",IF(#REF!="Yes",_xll.BQL.Query(#REF!&amp;"get(dropna(matches(groupcut(#S,by=#peer,n=10),long_comp_name().value == value(long_comp_name().value,['"&amp;D2317&amp;"']).value),true)) for(members('besgcov index'))","#asof",_xll.BQL.Date(#REF!),"#4 = classification_name(bics,4)","#3 = classification_name(bics,3)","#2 = classification_name(bics,2)","#if= "&amp;'[11]Peer Sheet'!$AE$2&amp;"","#Peer = "&amp;'[11]Peer Sheet'!$AE$3&amp;""),H2317)))</f>
        <v>#REF!</v>
      </c>
      <c r="M2317" s="28" t="e">
        <f>IF(#REF!="","",IF(D2317="","",IF(#REF!="Yes",_xll.BQL.Query(#REF!&amp;"get(dropna(matches(groupcut(#G,by=#peer,n=10),long_comp_name().value == value(long_comp_name().value,['"&amp;D2317&amp;"']).value),true)) for(members('besgcov index'))","#asof",_xll.BQL.Date(#REF!),"#4 = classification_name(bics,4)","#3 = classification_name(bics,3)","#2 = classification_name(bics,2)","#if= "&amp;'[11]Peer Sheet'!$AE$2&amp;"","#Peer = "&amp;'[11]Peer Sheet'!$AE$3&amp;""),I2317)))</f>
        <v>#REF!</v>
      </c>
    </row>
    <row r="2318" spans="11:13">
      <c r="K2318" s="28" t="e">
        <f>IF(#REF!="","",IF(D2318="","",IFERROR(IF(#REF!="Yes",_xll.BQL.Query(#REF!&amp;"get(dropna(matches(groupcut(#E,by=#peer,n=10),long_comp_name().value == value(long_comp_name().value,['"&amp;D2318&amp;"']).value),true)) for(members('besgcov index'))","#asof",_xll.BQL.Date(#REF!),"#4 = classification_name(bics,4)","#3 = classification_name(bics,3)","#2 = classification_name(bics,2)","#if= "&amp;'[11]Peer Sheet'!$AE$2&amp;"","#Peer = "&amp;'[11]Peer Sheet'!$AE$3&amp;""),G2318)*1,"-")))</f>
        <v>#REF!</v>
      </c>
      <c r="L2318" s="28" t="e">
        <f>IF(#REF!="","",IF(D2318="","",IF(#REF!="Yes",_xll.BQL.Query(#REF!&amp;"get(dropna(matches(groupcut(#S,by=#peer,n=10),long_comp_name().value == value(long_comp_name().value,['"&amp;D2318&amp;"']).value),true)) for(members('besgcov index'))","#asof",_xll.BQL.Date(#REF!),"#4 = classification_name(bics,4)","#3 = classification_name(bics,3)","#2 = classification_name(bics,2)","#if= "&amp;'[11]Peer Sheet'!$AE$2&amp;"","#Peer = "&amp;'[11]Peer Sheet'!$AE$3&amp;""),H2318)))</f>
        <v>#REF!</v>
      </c>
      <c r="M2318" s="28" t="e">
        <f>IF(#REF!="","",IF(D2318="","",IF(#REF!="Yes",_xll.BQL.Query(#REF!&amp;"get(dropna(matches(groupcut(#G,by=#peer,n=10),long_comp_name().value == value(long_comp_name().value,['"&amp;D2318&amp;"']).value),true)) for(members('besgcov index'))","#asof",_xll.BQL.Date(#REF!),"#4 = classification_name(bics,4)","#3 = classification_name(bics,3)","#2 = classification_name(bics,2)","#if= "&amp;'[11]Peer Sheet'!$AE$2&amp;"","#Peer = "&amp;'[11]Peer Sheet'!$AE$3&amp;""),I2318)))</f>
        <v>#REF!</v>
      </c>
    </row>
    <row r="2319" spans="11:13">
      <c r="K2319" s="28" t="e">
        <f>IF(#REF!="","",IF(D2319="","",IFERROR(IF(#REF!="Yes",_xll.BQL.Query(#REF!&amp;"get(dropna(matches(groupcut(#E,by=#peer,n=10),long_comp_name().value == value(long_comp_name().value,['"&amp;D2319&amp;"']).value),true)) for(members('besgcov index'))","#asof",_xll.BQL.Date(#REF!),"#4 = classification_name(bics,4)","#3 = classification_name(bics,3)","#2 = classification_name(bics,2)","#if= "&amp;'[11]Peer Sheet'!$AE$2&amp;"","#Peer = "&amp;'[11]Peer Sheet'!$AE$3&amp;""),G2319)*1,"-")))</f>
        <v>#REF!</v>
      </c>
      <c r="L2319" s="28" t="e">
        <f>IF(#REF!="","",IF(D2319="","",IF(#REF!="Yes",_xll.BQL.Query(#REF!&amp;"get(dropna(matches(groupcut(#S,by=#peer,n=10),long_comp_name().value == value(long_comp_name().value,['"&amp;D2319&amp;"']).value),true)) for(members('besgcov index'))","#asof",_xll.BQL.Date(#REF!),"#4 = classification_name(bics,4)","#3 = classification_name(bics,3)","#2 = classification_name(bics,2)","#if= "&amp;'[11]Peer Sheet'!$AE$2&amp;"","#Peer = "&amp;'[11]Peer Sheet'!$AE$3&amp;""),H2319)))</f>
        <v>#REF!</v>
      </c>
      <c r="M2319" s="28" t="e">
        <f>IF(#REF!="","",IF(D2319="","",IF(#REF!="Yes",_xll.BQL.Query(#REF!&amp;"get(dropna(matches(groupcut(#G,by=#peer,n=10),long_comp_name().value == value(long_comp_name().value,['"&amp;D2319&amp;"']).value),true)) for(members('besgcov index'))","#asof",_xll.BQL.Date(#REF!),"#4 = classification_name(bics,4)","#3 = classification_name(bics,3)","#2 = classification_name(bics,2)","#if= "&amp;'[11]Peer Sheet'!$AE$2&amp;"","#Peer = "&amp;'[11]Peer Sheet'!$AE$3&amp;""),I2319)))</f>
        <v>#REF!</v>
      </c>
    </row>
    <row r="2320" spans="11:13">
      <c r="K2320" s="28" t="e">
        <f>IF(#REF!="","",IF(D2320="","",IFERROR(IF(#REF!="Yes",_xll.BQL.Query(#REF!&amp;"get(dropna(matches(groupcut(#E,by=#peer,n=10),long_comp_name().value == value(long_comp_name().value,['"&amp;D2320&amp;"']).value),true)) for(members('besgcov index'))","#asof",_xll.BQL.Date(#REF!),"#4 = classification_name(bics,4)","#3 = classification_name(bics,3)","#2 = classification_name(bics,2)","#if= "&amp;'[11]Peer Sheet'!$AE$2&amp;"","#Peer = "&amp;'[11]Peer Sheet'!$AE$3&amp;""),G2320)*1,"-")))</f>
        <v>#REF!</v>
      </c>
      <c r="L2320" s="28" t="e">
        <f>IF(#REF!="","",IF(D2320="","",IF(#REF!="Yes",_xll.BQL.Query(#REF!&amp;"get(dropna(matches(groupcut(#S,by=#peer,n=10),long_comp_name().value == value(long_comp_name().value,['"&amp;D2320&amp;"']).value),true)) for(members('besgcov index'))","#asof",_xll.BQL.Date(#REF!),"#4 = classification_name(bics,4)","#3 = classification_name(bics,3)","#2 = classification_name(bics,2)","#if= "&amp;'[11]Peer Sheet'!$AE$2&amp;"","#Peer = "&amp;'[11]Peer Sheet'!$AE$3&amp;""),H2320)))</f>
        <v>#REF!</v>
      </c>
      <c r="M2320" s="28" t="e">
        <f>IF(#REF!="","",IF(D2320="","",IF(#REF!="Yes",_xll.BQL.Query(#REF!&amp;"get(dropna(matches(groupcut(#G,by=#peer,n=10),long_comp_name().value == value(long_comp_name().value,['"&amp;D2320&amp;"']).value),true)) for(members('besgcov index'))","#asof",_xll.BQL.Date(#REF!),"#4 = classification_name(bics,4)","#3 = classification_name(bics,3)","#2 = classification_name(bics,2)","#if= "&amp;'[11]Peer Sheet'!$AE$2&amp;"","#Peer = "&amp;'[11]Peer Sheet'!$AE$3&amp;""),I2320)))</f>
        <v>#REF!</v>
      </c>
    </row>
    <row r="2321" spans="11:13">
      <c r="K2321" s="28" t="e">
        <f>IF(#REF!="","",IF(D2321="","",IFERROR(IF(#REF!="Yes",_xll.BQL.Query(#REF!&amp;"get(dropna(matches(groupcut(#E,by=#peer,n=10),long_comp_name().value == value(long_comp_name().value,['"&amp;D2321&amp;"']).value),true)) for(members('besgcov index'))","#asof",_xll.BQL.Date(#REF!),"#4 = classification_name(bics,4)","#3 = classification_name(bics,3)","#2 = classification_name(bics,2)","#if= "&amp;'[11]Peer Sheet'!$AE$2&amp;"","#Peer = "&amp;'[11]Peer Sheet'!$AE$3&amp;""),G2321)*1,"-")))</f>
        <v>#REF!</v>
      </c>
      <c r="L2321" s="28" t="e">
        <f>IF(#REF!="","",IF(D2321="","",IF(#REF!="Yes",_xll.BQL.Query(#REF!&amp;"get(dropna(matches(groupcut(#S,by=#peer,n=10),long_comp_name().value == value(long_comp_name().value,['"&amp;D2321&amp;"']).value),true)) for(members('besgcov index'))","#asof",_xll.BQL.Date(#REF!),"#4 = classification_name(bics,4)","#3 = classification_name(bics,3)","#2 = classification_name(bics,2)","#if= "&amp;'[11]Peer Sheet'!$AE$2&amp;"","#Peer = "&amp;'[11]Peer Sheet'!$AE$3&amp;""),H2321)))</f>
        <v>#REF!</v>
      </c>
      <c r="M2321" s="28" t="e">
        <f>IF(#REF!="","",IF(D2321="","",IF(#REF!="Yes",_xll.BQL.Query(#REF!&amp;"get(dropna(matches(groupcut(#G,by=#peer,n=10),long_comp_name().value == value(long_comp_name().value,['"&amp;D2321&amp;"']).value),true)) for(members('besgcov index'))","#asof",_xll.BQL.Date(#REF!),"#4 = classification_name(bics,4)","#3 = classification_name(bics,3)","#2 = classification_name(bics,2)","#if= "&amp;'[11]Peer Sheet'!$AE$2&amp;"","#Peer = "&amp;'[11]Peer Sheet'!$AE$3&amp;""),I2321)))</f>
        <v>#REF!</v>
      </c>
    </row>
    <row r="2322" spans="11:13">
      <c r="K2322" s="28" t="e">
        <f>IF(#REF!="","",IF(D2322="","",IFERROR(IF(#REF!="Yes",_xll.BQL.Query(#REF!&amp;"get(dropna(matches(groupcut(#E,by=#peer,n=10),long_comp_name().value == value(long_comp_name().value,['"&amp;D2322&amp;"']).value),true)) for(members('besgcov index'))","#asof",_xll.BQL.Date(#REF!),"#4 = classification_name(bics,4)","#3 = classification_name(bics,3)","#2 = classification_name(bics,2)","#if= "&amp;'[11]Peer Sheet'!$AE$2&amp;"","#Peer = "&amp;'[11]Peer Sheet'!$AE$3&amp;""),G2322)*1,"-")))</f>
        <v>#REF!</v>
      </c>
      <c r="L2322" s="28" t="e">
        <f>IF(#REF!="","",IF(D2322="","",IF(#REF!="Yes",_xll.BQL.Query(#REF!&amp;"get(dropna(matches(groupcut(#S,by=#peer,n=10),long_comp_name().value == value(long_comp_name().value,['"&amp;D2322&amp;"']).value),true)) for(members('besgcov index'))","#asof",_xll.BQL.Date(#REF!),"#4 = classification_name(bics,4)","#3 = classification_name(bics,3)","#2 = classification_name(bics,2)","#if= "&amp;'[11]Peer Sheet'!$AE$2&amp;"","#Peer = "&amp;'[11]Peer Sheet'!$AE$3&amp;""),H2322)))</f>
        <v>#REF!</v>
      </c>
      <c r="M2322" s="28" t="e">
        <f>IF(#REF!="","",IF(D2322="","",IF(#REF!="Yes",_xll.BQL.Query(#REF!&amp;"get(dropna(matches(groupcut(#G,by=#peer,n=10),long_comp_name().value == value(long_comp_name().value,['"&amp;D2322&amp;"']).value),true)) for(members('besgcov index'))","#asof",_xll.BQL.Date(#REF!),"#4 = classification_name(bics,4)","#3 = classification_name(bics,3)","#2 = classification_name(bics,2)","#if= "&amp;'[11]Peer Sheet'!$AE$2&amp;"","#Peer = "&amp;'[11]Peer Sheet'!$AE$3&amp;""),I2322)))</f>
        <v>#REF!</v>
      </c>
    </row>
    <row r="2323" spans="11:13">
      <c r="K2323" s="28" t="e">
        <f>IF(#REF!="","",IF(D2323="","",IFERROR(IF(#REF!="Yes",_xll.BQL.Query(#REF!&amp;"get(dropna(matches(groupcut(#E,by=#peer,n=10),long_comp_name().value == value(long_comp_name().value,['"&amp;D2323&amp;"']).value),true)) for(members('besgcov index'))","#asof",_xll.BQL.Date(#REF!),"#4 = classification_name(bics,4)","#3 = classification_name(bics,3)","#2 = classification_name(bics,2)","#if= "&amp;'[11]Peer Sheet'!$AE$2&amp;"","#Peer = "&amp;'[11]Peer Sheet'!$AE$3&amp;""),G2323)*1,"-")))</f>
        <v>#REF!</v>
      </c>
      <c r="L2323" s="28" t="e">
        <f>IF(#REF!="","",IF(D2323="","",IF(#REF!="Yes",_xll.BQL.Query(#REF!&amp;"get(dropna(matches(groupcut(#S,by=#peer,n=10),long_comp_name().value == value(long_comp_name().value,['"&amp;D2323&amp;"']).value),true)) for(members('besgcov index'))","#asof",_xll.BQL.Date(#REF!),"#4 = classification_name(bics,4)","#3 = classification_name(bics,3)","#2 = classification_name(bics,2)","#if= "&amp;'[11]Peer Sheet'!$AE$2&amp;"","#Peer = "&amp;'[11]Peer Sheet'!$AE$3&amp;""),H2323)))</f>
        <v>#REF!</v>
      </c>
      <c r="M2323" s="28" t="e">
        <f>IF(#REF!="","",IF(D2323="","",IF(#REF!="Yes",_xll.BQL.Query(#REF!&amp;"get(dropna(matches(groupcut(#G,by=#peer,n=10),long_comp_name().value == value(long_comp_name().value,['"&amp;D2323&amp;"']).value),true)) for(members('besgcov index'))","#asof",_xll.BQL.Date(#REF!),"#4 = classification_name(bics,4)","#3 = classification_name(bics,3)","#2 = classification_name(bics,2)","#if= "&amp;'[11]Peer Sheet'!$AE$2&amp;"","#Peer = "&amp;'[11]Peer Sheet'!$AE$3&amp;""),I2323)))</f>
        <v>#REF!</v>
      </c>
    </row>
    <row r="2324" spans="11:13">
      <c r="K2324" s="28" t="e">
        <f>IF(#REF!="","",IF(D2324="","",IFERROR(IF(#REF!="Yes",_xll.BQL.Query(#REF!&amp;"get(dropna(matches(groupcut(#E,by=#peer,n=10),long_comp_name().value == value(long_comp_name().value,['"&amp;D2324&amp;"']).value),true)) for(members('besgcov index'))","#asof",_xll.BQL.Date(#REF!),"#4 = classification_name(bics,4)","#3 = classification_name(bics,3)","#2 = classification_name(bics,2)","#if= "&amp;'[11]Peer Sheet'!$AE$2&amp;"","#Peer = "&amp;'[11]Peer Sheet'!$AE$3&amp;""),G2324)*1,"-")))</f>
        <v>#REF!</v>
      </c>
      <c r="L2324" s="28" t="e">
        <f>IF(#REF!="","",IF(D2324="","",IF(#REF!="Yes",_xll.BQL.Query(#REF!&amp;"get(dropna(matches(groupcut(#S,by=#peer,n=10),long_comp_name().value == value(long_comp_name().value,['"&amp;D2324&amp;"']).value),true)) for(members('besgcov index'))","#asof",_xll.BQL.Date(#REF!),"#4 = classification_name(bics,4)","#3 = classification_name(bics,3)","#2 = classification_name(bics,2)","#if= "&amp;'[11]Peer Sheet'!$AE$2&amp;"","#Peer = "&amp;'[11]Peer Sheet'!$AE$3&amp;""),H2324)))</f>
        <v>#REF!</v>
      </c>
      <c r="M2324" s="28" t="e">
        <f>IF(#REF!="","",IF(D2324="","",IF(#REF!="Yes",_xll.BQL.Query(#REF!&amp;"get(dropna(matches(groupcut(#G,by=#peer,n=10),long_comp_name().value == value(long_comp_name().value,['"&amp;D2324&amp;"']).value),true)) for(members('besgcov index'))","#asof",_xll.BQL.Date(#REF!),"#4 = classification_name(bics,4)","#3 = classification_name(bics,3)","#2 = classification_name(bics,2)","#if= "&amp;'[11]Peer Sheet'!$AE$2&amp;"","#Peer = "&amp;'[11]Peer Sheet'!$AE$3&amp;""),I2324)))</f>
        <v>#REF!</v>
      </c>
    </row>
    <row r="2325" spans="11:13">
      <c r="K2325" s="28" t="e">
        <f>IF(#REF!="","",IF(D2325="","",IFERROR(IF(#REF!="Yes",_xll.BQL.Query(#REF!&amp;"get(dropna(matches(groupcut(#E,by=#peer,n=10),long_comp_name().value == value(long_comp_name().value,['"&amp;D2325&amp;"']).value),true)) for(members('besgcov index'))","#asof",_xll.BQL.Date(#REF!),"#4 = classification_name(bics,4)","#3 = classification_name(bics,3)","#2 = classification_name(bics,2)","#if= "&amp;'[11]Peer Sheet'!$AE$2&amp;"","#Peer = "&amp;'[11]Peer Sheet'!$AE$3&amp;""),G2325)*1,"-")))</f>
        <v>#REF!</v>
      </c>
      <c r="L2325" s="28" t="e">
        <f>IF(#REF!="","",IF(D2325="","",IF(#REF!="Yes",_xll.BQL.Query(#REF!&amp;"get(dropna(matches(groupcut(#S,by=#peer,n=10),long_comp_name().value == value(long_comp_name().value,['"&amp;D2325&amp;"']).value),true)) for(members('besgcov index'))","#asof",_xll.BQL.Date(#REF!),"#4 = classification_name(bics,4)","#3 = classification_name(bics,3)","#2 = classification_name(bics,2)","#if= "&amp;'[11]Peer Sheet'!$AE$2&amp;"","#Peer = "&amp;'[11]Peer Sheet'!$AE$3&amp;""),H2325)))</f>
        <v>#REF!</v>
      </c>
      <c r="M2325" s="28" t="e">
        <f>IF(#REF!="","",IF(D2325="","",IF(#REF!="Yes",_xll.BQL.Query(#REF!&amp;"get(dropna(matches(groupcut(#G,by=#peer,n=10),long_comp_name().value == value(long_comp_name().value,['"&amp;D2325&amp;"']).value),true)) for(members('besgcov index'))","#asof",_xll.BQL.Date(#REF!),"#4 = classification_name(bics,4)","#3 = classification_name(bics,3)","#2 = classification_name(bics,2)","#if= "&amp;'[11]Peer Sheet'!$AE$2&amp;"","#Peer = "&amp;'[11]Peer Sheet'!$AE$3&amp;""),I2325)))</f>
        <v>#REF!</v>
      </c>
    </row>
    <row r="2326" spans="11:13">
      <c r="K2326" s="28" t="e">
        <f>IF(#REF!="","",IF(D2326="","",IFERROR(IF(#REF!="Yes",_xll.BQL.Query(#REF!&amp;"get(dropna(matches(groupcut(#E,by=#peer,n=10),long_comp_name().value == value(long_comp_name().value,['"&amp;D2326&amp;"']).value),true)) for(members('besgcov index'))","#asof",_xll.BQL.Date(#REF!),"#4 = classification_name(bics,4)","#3 = classification_name(bics,3)","#2 = classification_name(bics,2)","#if= "&amp;'[11]Peer Sheet'!$AE$2&amp;"","#Peer = "&amp;'[11]Peer Sheet'!$AE$3&amp;""),G2326)*1,"-")))</f>
        <v>#REF!</v>
      </c>
      <c r="L2326" s="28" t="e">
        <f>IF(#REF!="","",IF(D2326="","",IF(#REF!="Yes",_xll.BQL.Query(#REF!&amp;"get(dropna(matches(groupcut(#S,by=#peer,n=10),long_comp_name().value == value(long_comp_name().value,['"&amp;D2326&amp;"']).value),true)) for(members('besgcov index'))","#asof",_xll.BQL.Date(#REF!),"#4 = classification_name(bics,4)","#3 = classification_name(bics,3)","#2 = classification_name(bics,2)","#if= "&amp;'[11]Peer Sheet'!$AE$2&amp;"","#Peer = "&amp;'[11]Peer Sheet'!$AE$3&amp;""),H2326)))</f>
        <v>#REF!</v>
      </c>
      <c r="M2326" s="28" t="e">
        <f>IF(#REF!="","",IF(D2326="","",IF(#REF!="Yes",_xll.BQL.Query(#REF!&amp;"get(dropna(matches(groupcut(#G,by=#peer,n=10),long_comp_name().value == value(long_comp_name().value,['"&amp;D2326&amp;"']).value),true)) for(members('besgcov index'))","#asof",_xll.BQL.Date(#REF!),"#4 = classification_name(bics,4)","#3 = classification_name(bics,3)","#2 = classification_name(bics,2)","#if= "&amp;'[11]Peer Sheet'!$AE$2&amp;"","#Peer = "&amp;'[11]Peer Sheet'!$AE$3&amp;""),I2326)))</f>
        <v>#REF!</v>
      </c>
    </row>
    <row r="2327" spans="11:13">
      <c r="K2327" s="28" t="e">
        <f>IF(#REF!="","",IF(D2327="","",IFERROR(IF(#REF!="Yes",_xll.BQL.Query(#REF!&amp;"get(dropna(matches(groupcut(#E,by=#peer,n=10),long_comp_name().value == value(long_comp_name().value,['"&amp;D2327&amp;"']).value),true)) for(members('besgcov index'))","#asof",_xll.BQL.Date(#REF!),"#4 = classification_name(bics,4)","#3 = classification_name(bics,3)","#2 = classification_name(bics,2)","#if= "&amp;'[11]Peer Sheet'!$AE$2&amp;"","#Peer = "&amp;'[11]Peer Sheet'!$AE$3&amp;""),G2327)*1,"-")))</f>
        <v>#REF!</v>
      </c>
      <c r="L2327" s="28" t="e">
        <f>IF(#REF!="","",IF(D2327="","",IF(#REF!="Yes",_xll.BQL.Query(#REF!&amp;"get(dropna(matches(groupcut(#S,by=#peer,n=10),long_comp_name().value == value(long_comp_name().value,['"&amp;D2327&amp;"']).value),true)) for(members('besgcov index'))","#asof",_xll.BQL.Date(#REF!),"#4 = classification_name(bics,4)","#3 = classification_name(bics,3)","#2 = classification_name(bics,2)","#if= "&amp;'[11]Peer Sheet'!$AE$2&amp;"","#Peer = "&amp;'[11]Peer Sheet'!$AE$3&amp;""),H2327)))</f>
        <v>#REF!</v>
      </c>
      <c r="M2327" s="28" t="e">
        <f>IF(#REF!="","",IF(D2327="","",IF(#REF!="Yes",_xll.BQL.Query(#REF!&amp;"get(dropna(matches(groupcut(#G,by=#peer,n=10),long_comp_name().value == value(long_comp_name().value,['"&amp;D2327&amp;"']).value),true)) for(members('besgcov index'))","#asof",_xll.BQL.Date(#REF!),"#4 = classification_name(bics,4)","#3 = classification_name(bics,3)","#2 = classification_name(bics,2)","#if= "&amp;'[11]Peer Sheet'!$AE$2&amp;"","#Peer = "&amp;'[11]Peer Sheet'!$AE$3&amp;""),I2327)))</f>
        <v>#REF!</v>
      </c>
    </row>
    <row r="2328" spans="11:13">
      <c r="K2328" s="28" t="e">
        <f>IF(#REF!="","",IF(D2328="","",IFERROR(IF(#REF!="Yes",_xll.BQL.Query(#REF!&amp;"get(dropna(matches(groupcut(#E,by=#peer,n=10),long_comp_name().value == value(long_comp_name().value,['"&amp;D2328&amp;"']).value),true)) for(members('besgcov index'))","#asof",_xll.BQL.Date(#REF!),"#4 = classification_name(bics,4)","#3 = classification_name(bics,3)","#2 = classification_name(bics,2)","#if= "&amp;'[11]Peer Sheet'!$AE$2&amp;"","#Peer = "&amp;'[11]Peer Sheet'!$AE$3&amp;""),G2328)*1,"-")))</f>
        <v>#REF!</v>
      </c>
      <c r="L2328" s="28" t="e">
        <f>IF(#REF!="","",IF(D2328="","",IF(#REF!="Yes",_xll.BQL.Query(#REF!&amp;"get(dropna(matches(groupcut(#S,by=#peer,n=10),long_comp_name().value == value(long_comp_name().value,['"&amp;D2328&amp;"']).value),true)) for(members('besgcov index'))","#asof",_xll.BQL.Date(#REF!),"#4 = classification_name(bics,4)","#3 = classification_name(bics,3)","#2 = classification_name(bics,2)","#if= "&amp;'[11]Peer Sheet'!$AE$2&amp;"","#Peer = "&amp;'[11]Peer Sheet'!$AE$3&amp;""),H2328)))</f>
        <v>#REF!</v>
      </c>
      <c r="M2328" s="28" t="e">
        <f>IF(#REF!="","",IF(D2328="","",IF(#REF!="Yes",_xll.BQL.Query(#REF!&amp;"get(dropna(matches(groupcut(#G,by=#peer,n=10),long_comp_name().value == value(long_comp_name().value,['"&amp;D2328&amp;"']).value),true)) for(members('besgcov index'))","#asof",_xll.BQL.Date(#REF!),"#4 = classification_name(bics,4)","#3 = classification_name(bics,3)","#2 = classification_name(bics,2)","#if= "&amp;'[11]Peer Sheet'!$AE$2&amp;"","#Peer = "&amp;'[11]Peer Sheet'!$AE$3&amp;""),I2328)))</f>
        <v>#REF!</v>
      </c>
    </row>
    <row r="2329" spans="11:13">
      <c r="K2329" s="28" t="e">
        <f>IF(#REF!="","",IF(D2329="","",IFERROR(IF(#REF!="Yes",_xll.BQL.Query(#REF!&amp;"get(dropna(matches(groupcut(#E,by=#peer,n=10),long_comp_name().value == value(long_comp_name().value,['"&amp;D2329&amp;"']).value),true)) for(members('besgcov index'))","#asof",_xll.BQL.Date(#REF!),"#4 = classification_name(bics,4)","#3 = classification_name(bics,3)","#2 = classification_name(bics,2)","#if= "&amp;'[11]Peer Sheet'!$AE$2&amp;"","#Peer = "&amp;'[11]Peer Sheet'!$AE$3&amp;""),G2329)*1,"-")))</f>
        <v>#REF!</v>
      </c>
      <c r="L2329" s="28" t="e">
        <f>IF(#REF!="","",IF(D2329="","",IF(#REF!="Yes",_xll.BQL.Query(#REF!&amp;"get(dropna(matches(groupcut(#S,by=#peer,n=10),long_comp_name().value == value(long_comp_name().value,['"&amp;D2329&amp;"']).value),true)) for(members('besgcov index'))","#asof",_xll.BQL.Date(#REF!),"#4 = classification_name(bics,4)","#3 = classification_name(bics,3)","#2 = classification_name(bics,2)","#if= "&amp;'[11]Peer Sheet'!$AE$2&amp;"","#Peer = "&amp;'[11]Peer Sheet'!$AE$3&amp;""),H2329)))</f>
        <v>#REF!</v>
      </c>
      <c r="M2329" s="28" t="e">
        <f>IF(#REF!="","",IF(D2329="","",IF(#REF!="Yes",_xll.BQL.Query(#REF!&amp;"get(dropna(matches(groupcut(#G,by=#peer,n=10),long_comp_name().value == value(long_comp_name().value,['"&amp;D2329&amp;"']).value),true)) for(members('besgcov index'))","#asof",_xll.BQL.Date(#REF!),"#4 = classification_name(bics,4)","#3 = classification_name(bics,3)","#2 = classification_name(bics,2)","#if= "&amp;'[11]Peer Sheet'!$AE$2&amp;"","#Peer = "&amp;'[11]Peer Sheet'!$AE$3&amp;""),I2329)))</f>
        <v>#REF!</v>
      </c>
    </row>
    <row r="2330" spans="11:13">
      <c r="K2330" s="28" t="e">
        <f>IF(#REF!="","",IF(D2330="","",IFERROR(IF(#REF!="Yes",_xll.BQL.Query(#REF!&amp;"get(dropna(matches(groupcut(#E,by=#peer,n=10),long_comp_name().value == value(long_comp_name().value,['"&amp;D2330&amp;"']).value),true)) for(members('besgcov index'))","#asof",_xll.BQL.Date(#REF!),"#4 = classification_name(bics,4)","#3 = classification_name(bics,3)","#2 = classification_name(bics,2)","#if= "&amp;'[11]Peer Sheet'!$AE$2&amp;"","#Peer = "&amp;'[11]Peer Sheet'!$AE$3&amp;""),G2330)*1,"-")))</f>
        <v>#REF!</v>
      </c>
      <c r="L2330" s="28" t="e">
        <f>IF(#REF!="","",IF(D2330="","",IF(#REF!="Yes",_xll.BQL.Query(#REF!&amp;"get(dropna(matches(groupcut(#S,by=#peer,n=10),long_comp_name().value == value(long_comp_name().value,['"&amp;D2330&amp;"']).value),true)) for(members('besgcov index'))","#asof",_xll.BQL.Date(#REF!),"#4 = classification_name(bics,4)","#3 = classification_name(bics,3)","#2 = classification_name(bics,2)","#if= "&amp;'[11]Peer Sheet'!$AE$2&amp;"","#Peer = "&amp;'[11]Peer Sheet'!$AE$3&amp;""),H2330)))</f>
        <v>#REF!</v>
      </c>
      <c r="M2330" s="28" t="e">
        <f>IF(#REF!="","",IF(D2330="","",IF(#REF!="Yes",_xll.BQL.Query(#REF!&amp;"get(dropna(matches(groupcut(#G,by=#peer,n=10),long_comp_name().value == value(long_comp_name().value,['"&amp;D2330&amp;"']).value),true)) for(members('besgcov index'))","#asof",_xll.BQL.Date(#REF!),"#4 = classification_name(bics,4)","#3 = classification_name(bics,3)","#2 = classification_name(bics,2)","#if= "&amp;'[11]Peer Sheet'!$AE$2&amp;"","#Peer = "&amp;'[11]Peer Sheet'!$AE$3&amp;""),I2330)))</f>
        <v>#REF!</v>
      </c>
    </row>
    <row r="2331" spans="11:13">
      <c r="K2331" s="28" t="e">
        <f>IF(#REF!="","",IF(D2331="","",IFERROR(IF(#REF!="Yes",_xll.BQL.Query(#REF!&amp;"get(dropna(matches(groupcut(#E,by=#peer,n=10),long_comp_name().value == value(long_comp_name().value,['"&amp;D2331&amp;"']).value),true)) for(members('besgcov index'))","#asof",_xll.BQL.Date(#REF!),"#4 = classification_name(bics,4)","#3 = classification_name(bics,3)","#2 = classification_name(bics,2)","#if= "&amp;'[11]Peer Sheet'!$AE$2&amp;"","#Peer = "&amp;'[11]Peer Sheet'!$AE$3&amp;""),G2331)*1,"-")))</f>
        <v>#REF!</v>
      </c>
      <c r="L2331" s="28" t="e">
        <f>IF(#REF!="","",IF(D2331="","",IF(#REF!="Yes",_xll.BQL.Query(#REF!&amp;"get(dropna(matches(groupcut(#S,by=#peer,n=10),long_comp_name().value == value(long_comp_name().value,['"&amp;D2331&amp;"']).value),true)) for(members('besgcov index'))","#asof",_xll.BQL.Date(#REF!),"#4 = classification_name(bics,4)","#3 = classification_name(bics,3)","#2 = classification_name(bics,2)","#if= "&amp;'[11]Peer Sheet'!$AE$2&amp;"","#Peer = "&amp;'[11]Peer Sheet'!$AE$3&amp;""),H2331)))</f>
        <v>#REF!</v>
      </c>
      <c r="M2331" s="28" t="e">
        <f>IF(#REF!="","",IF(D2331="","",IF(#REF!="Yes",_xll.BQL.Query(#REF!&amp;"get(dropna(matches(groupcut(#G,by=#peer,n=10),long_comp_name().value == value(long_comp_name().value,['"&amp;D2331&amp;"']).value),true)) for(members('besgcov index'))","#asof",_xll.BQL.Date(#REF!),"#4 = classification_name(bics,4)","#3 = classification_name(bics,3)","#2 = classification_name(bics,2)","#if= "&amp;'[11]Peer Sheet'!$AE$2&amp;"","#Peer = "&amp;'[11]Peer Sheet'!$AE$3&amp;""),I2331)))</f>
        <v>#REF!</v>
      </c>
    </row>
    <row r="2332" spans="11:13">
      <c r="K2332" s="28" t="e">
        <f>IF(#REF!="","",IF(D2332="","",IFERROR(IF(#REF!="Yes",_xll.BQL.Query(#REF!&amp;"get(dropna(matches(groupcut(#E,by=#peer,n=10),long_comp_name().value == value(long_comp_name().value,['"&amp;D2332&amp;"']).value),true)) for(members('besgcov index'))","#asof",_xll.BQL.Date(#REF!),"#4 = classification_name(bics,4)","#3 = classification_name(bics,3)","#2 = classification_name(bics,2)","#if= "&amp;'[11]Peer Sheet'!$AE$2&amp;"","#Peer = "&amp;'[11]Peer Sheet'!$AE$3&amp;""),G2332)*1,"-")))</f>
        <v>#REF!</v>
      </c>
      <c r="L2332" s="28" t="e">
        <f>IF(#REF!="","",IF(D2332="","",IF(#REF!="Yes",_xll.BQL.Query(#REF!&amp;"get(dropna(matches(groupcut(#S,by=#peer,n=10),long_comp_name().value == value(long_comp_name().value,['"&amp;D2332&amp;"']).value),true)) for(members('besgcov index'))","#asof",_xll.BQL.Date(#REF!),"#4 = classification_name(bics,4)","#3 = classification_name(bics,3)","#2 = classification_name(bics,2)","#if= "&amp;'[11]Peer Sheet'!$AE$2&amp;"","#Peer = "&amp;'[11]Peer Sheet'!$AE$3&amp;""),H2332)))</f>
        <v>#REF!</v>
      </c>
      <c r="M2332" s="28" t="e">
        <f>IF(#REF!="","",IF(D2332="","",IF(#REF!="Yes",_xll.BQL.Query(#REF!&amp;"get(dropna(matches(groupcut(#G,by=#peer,n=10),long_comp_name().value == value(long_comp_name().value,['"&amp;D2332&amp;"']).value),true)) for(members('besgcov index'))","#asof",_xll.BQL.Date(#REF!),"#4 = classification_name(bics,4)","#3 = classification_name(bics,3)","#2 = classification_name(bics,2)","#if= "&amp;'[11]Peer Sheet'!$AE$2&amp;"","#Peer = "&amp;'[11]Peer Sheet'!$AE$3&amp;""),I2332)))</f>
        <v>#REF!</v>
      </c>
    </row>
    <row r="2333" spans="11:13">
      <c r="K2333" s="28" t="e">
        <f>IF(#REF!="","",IF(D2333="","",IFERROR(IF(#REF!="Yes",_xll.BQL.Query(#REF!&amp;"get(dropna(matches(groupcut(#E,by=#peer,n=10),long_comp_name().value == value(long_comp_name().value,['"&amp;D2333&amp;"']).value),true)) for(members('besgcov index'))","#asof",_xll.BQL.Date(#REF!),"#4 = classification_name(bics,4)","#3 = classification_name(bics,3)","#2 = classification_name(bics,2)","#if= "&amp;'[11]Peer Sheet'!$AE$2&amp;"","#Peer = "&amp;'[11]Peer Sheet'!$AE$3&amp;""),G2333)*1,"-")))</f>
        <v>#REF!</v>
      </c>
      <c r="L2333" s="28" t="e">
        <f>IF(#REF!="","",IF(D2333="","",IF(#REF!="Yes",_xll.BQL.Query(#REF!&amp;"get(dropna(matches(groupcut(#S,by=#peer,n=10),long_comp_name().value == value(long_comp_name().value,['"&amp;D2333&amp;"']).value),true)) for(members('besgcov index'))","#asof",_xll.BQL.Date(#REF!),"#4 = classification_name(bics,4)","#3 = classification_name(bics,3)","#2 = classification_name(bics,2)","#if= "&amp;'[11]Peer Sheet'!$AE$2&amp;"","#Peer = "&amp;'[11]Peer Sheet'!$AE$3&amp;""),H2333)))</f>
        <v>#REF!</v>
      </c>
      <c r="M2333" s="28" t="e">
        <f>IF(#REF!="","",IF(D2333="","",IF(#REF!="Yes",_xll.BQL.Query(#REF!&amp;"get(dropna(matches(groupcut(#G,by=#peer,n=10),long_comp_name().value == value(long_comp_name().value,['"&amp;D2333&amp;"']).value),true)) for(members('besgcov index'))","#asof",_xll.BQL.Date(#REF!),"#4 = classification_name(bics,4)","#3 = classification_name(bics,3)","#2 = classification_name(bics,2)","#if= "&amp;'[11]Peer Sheet'!$AE$2&amp;"","#Peer = "&amp;'[11]Peer Sheet'!$AE$3&amp;""),I2333)))</f>
        <v>#REF!</v>
      </c>
    </row>
    <row r="2334" spans="11:13">
      <c r="K2334" s="28" t="e">
        <f>IF(#REF!="","",IF(D2334="","",IFERROR(IF(#REF!="Yes",_xll.BQL.Query(#REF!&amp;"get(dropna(matches(groupcut(#E,by=#peer,n=10),long_comp_name().value == value(long_comp_name().value,['"&amp;D2334&amp;"']).value),true)) for(members('besgcov index'))","#asof",_xll.BQL.Date(#REF!),"#4 = classification_name(bics,4)","#3 = classification_name(bics,3)","#2 = classification_name(bics,2)","#if= "&amp;'[11]Peer Sheet'!$AE$2&amp;"","#Peer = "&amp;'[11]Peer Sheet'!$AE$3&amp;""),G2334)*1,"-")))</f>
        <v>#REF!</v>
      </c>
      <c r="L2334" s="28" t="e">
        <f>IF(#REF!="","",IF(D2334="","",IF(#REF!="Yes",_xll.BQL.Query(#REF!&amp;"get(dropna(matches(groupcut(#S,by=#peer,n=10),long_comp_name().value == value(long_comp_name().value,['"&amp;D2334&amp;"']).value),true)) for(members('besgcov index'))","#asof",_xll.BQL.Date(#REF!),"#4 = classification_name(bics,4)","#3 = classification_name(bics,3)","#2 = classification_name(bics,2)","#if= "&amp;'[11]Peer Sheet'!$AE$2&amp;"","#Peer = "&amp;'[11]Peer Sheet'!$AE$3&amp;""),H2334)))</f>
        <v>#REF!</v>
      </c>
      <c r="M2334" s="28" t="e">
        <f>IF(#REF!="","",IF(D2334="","",IF(#REF!="Yes",_xll.BQL.Query(#REF!&amp;"get(dropna(matches(groupcut(#G,by=#peer,n=10),long_comp_name().value == value(long_comp_name().value,['"&amp;D2334&amp;"']).value),true)) for(members('besgcov index'))","#asof",_xll.BQL.Date(#REF!),"#4 = classification_name(bics,4)","#3 = classification_name(bics,3)","#2 = classification_name(bics,2)","#if= "&amp;'[11]Peer Sheet'!$AE$2&amp;"","#Peer = "&amp;'[11]Peer Sheet'!$AE$3&amp;""),I2334)))</f>
        <v>#REF!</v>
      </c>
    </row>
    <row r="2335" spans="11:13">
      <c r="K2335" s="28" t="e">
        <f>IF(#REF!="","",IF(D2335="","",IFERROR(IF(#REF!="Yes",_xll.BQL.Query(#REF!&amp;"get(dropna(matches(groupcut(#E,by=#peer,n=10),long_comp_name().value == value(long_comp_name().value,['"&amp;D2335&amp;"']).value),true)) for(members('besgcov index'))","#asof",_xll.BQL.Date(#REF!),"#4 = classification_name(bics,4)","#3 = classification_name(bics,3)","#2 = classification_name(bics,2)","#if= "&amp;'[11]Peer Sheet'!$AE$2&amp;"","#Peer = "&amp;'[11]Peer Sheet'!$AE$3&amp;""),G2335)*1,"-")))</f>
        <v>#REF!</v>
      </c>
      <c r="L2335" s="28" t="e">
        <f>IF(#REF!="","",IF(D2335="","",IF(#REF!="Yes",_xll.BQL.Query(#REF!&amp;"get(dropna(matches(groupcut(#S,by=#peer,n=10),long_comp_name().value == value(long_comp_name().value,['"&amp;D2335&amp;"']).value),true)) for(members('besgcov index'))","#asof",_xll.BQL.Date(#REF!),"#4 = classification_name(bics,4)","#3 = classification_name(bics,3)","#2 = classification_name(bics,2)","#if= "&amp;'[11]Peer Sheet'!$AE$2&amp;"","#Peer = "&amp;'[11]Peer Sheet'!$AE$3&amp;""),H2335)))</f>
        <v>#REF!</v>
      </c>
      <c r="M2335" s="28" t="e">
        <f>IF(#REF!="","",IF(D2335="","",IF(#REF!="Yes",_xll.BQL.Query(#REF!&amp;"get(dropna(matches(groupcut(#G,by=#peer,n=10),long_comp_name().value == value(long_comp_name().value,['"&amp;D2335&amp;"']).value),true)) for(members('besgcov index'))","#asof",_xll.BQL.Date(#REF!),"#4 = classification_name(bics,4)","#3 = classification_name(bics,3)","#2 = classification_name(bics,2)","#if= "&amp;'[11]Peer Sheet'!$AE$2&amp;"","#Peer = "&amp;'[11]Peer Sheet'!$AE$3&amp;""),I2335)))</f>
        <v>#REF!</v>
      </c>
    </row>
    <row r="2336" spans="11:13">
      <c r="K2336" s="28" t="e">
        <f>IF(#REF!="","",IF(D2336="","",IFERROR(IF(#REF!="Yes",_xll.BQL.Query(#REF!&amp;"get(dropna(matches(groupcut(#E,by=#peer,n=10),long_comp_name().value == value(long_comp_name().value,['"&amp;D2336&amp;"']).value),true)) for(members('besgcov index'))","#asof",_xll.BQL.Date(#REF!),"#4 = classification_name(bics,4)","#3 = classification_name(bics,3)","#2 = classification_name(bics,2)","#if= "&amp;'[11]Peer Sheet'!$AE$2&amp;"","#Peer = "&amp;'[11]Peer Sheet'!$AE$3&amp;""),G2336)*1,"-")))</f>
        <v>#REF!</v>
      </c>
      <c r="L2336" s="28" t="e">
        <f>IF(#REF!="","",IF(D2336="","",IF(#REF!="Yes",_xll.BQL.Query(#REF!&amp;"get(dropna(matches(groupcut(#S,by=#peer,n=10),long_comp_name().value == value(long_comp_name().value,['"&amp;D2336&amp;"']).value),true)) for(members('besgcov index'))","#asof",_xll.BQL.Date(#REF!),"#4 = classification_name(bics,4)","#3 = classification_name(bics,3)","#2 = classification_name(bics,2)","#if= "&amp;'[11]Peer Sheet'!$AE$2&amp;"","#Peer = "&amp;'[11]Peer Sheet'!$AE$3&amp;""),H2336)))</f>
        <v>#REF!</v>
      </c>
      <c r="M2336" s="28" t="e">
        <f>IF(#REF!="","",IF(D2336="","",IF(#REF!="Yes",_xll.BQL.Query(#REF!&amp;"get(dropna(matches(groupcut(#G,by=#peer,n=10),long_comp_name().value == value(long_comp_name().value,['"&amp;D2336&amp;"']).value),true)) for(members('besgcov index'))","#asof",_xll.BQL.Date(#REF!),"#4 = classification_name(bics,4)","#3 = classification_name(bics,3)","#2 = classification_name(bics,2)","#if= "&amp;'[11]Peer Sheet'!$AE$2&amp;"","#Peer = "&amp;'[11]Peer Sheet'!$AE$3&amp;""),I2336)))</f>
        <v>#REF!</v>
      </c>
    </row>
    <row r="2337" spans="11:13">
      <c r="K2337" s="28" t="e">
        <f>IF(#REF!="","",IF(D2337="","",IFERROR(IF(#REF!="Yes",_xll.BQL.Query(#REF!&amp;"get(dropna(matches(groupcut(#E,by=#peer,n=10),long_comp_name().value == value(long_comp_name().value,['"&amp;D2337&amp;"']).value),true)) for(members('besgcov index'))","#asof",_xll.BQL.Date(#REF!),"#4 = classification_name(bics,4)","#3 = classification_name(bics,3)","#2 = classification_name(bics,2)","#if= "&amp;'[11]Peer Sheet'!$AE$2&amp;"","#Peer = "&amp;'[11]Peer Sheet'!$AE$3&amp;""),G2337)*1,"-")))</f>
        <v>#REF!</v>
      </c>
      <c r="L2337" s="28" t="e">
        <f>IF(#REF!="","",IF(D2337="","",IF(#REF!="Yes",_xll.BQL.Query(#REF!&amp;"get(dropna(matches(groupcut(#S,by=#peer,n=10),long_comp_name().value == value(long_comp_name().value,['"&amp;D2337&amp;"']).value),true)) for(members('besgcov index'))","#asof",_xll.BQL.Date(#REF!),"#4 = classification_name(bics,4)","#3 = classification_name(bics,3)","#2 = classification_name(bics,2)","#if= "&amp;'[11]Peer Sheet'!$AE$2&amp;"","#Peer = "&amp;'[11]Peer Sheet'!$AE$3&amp;""),H2337)))</f>
        <v>#REF!</v>
      </c>
      <c r="M2337" s="28" t="e">
        <f>IF(#REF!="","",IF(D2337="","",IF(#REF!="Yes",_xll.BQL.Query(#REF!&amp;"get(dropna(matches(groupcut(#G,by=#peer,n=10),long_comp_name().value == value(long_comp_name().value,['"&amp;D2337&amp;"']).value),true)) for(members('besgcov index'))","#asof",_xll.BQL.Date(#REF!),"#4 = classification_name(bics,4)","#3 = classification_name(bics,3)","#2 = classification_name(bics,2)","#if= "&amp;'[11]Peer Sheet'!$AE$2&amp;"","#Peer = "&amp;'[11]Peer Sheet'!$AE$3&amp;""),I2337)))</f>
        <v>#REF!</v>
      </c>
    </row>
    <row r="2338" spans="11:13">
      <c r="K2338" s="28" t="e">
        <f>IF(#REF!="","",IF(D2338="","",IFERROR(IF(#REF!="Yes",_xll.BQL.Query(#REF!&amp;"get(dropna(matches(groupcut(#E,by=#peer,n=10),long_comp_name().value == value(long_comp_name().value,['"&amp;D2338&amp;"']).value),true)) for(members('besgcov index'))","#asof",_xll.BQL.Date(#REF!),"#4 = classification_name(bics,4)","#3 = classification_name(bics,3)","#2 = classification_name(bics,2)","#if= "&amp;'[11]Peer Sheet'!$AE$2&amp;"","#Peer = "&amp;'[11]Peer Sheet'!$AE$3&amp;""),G2338)*1,"-")))</f>
        <v>#REF!</v>
      </c>
      <c r="L2338" s="28" t="e">
        <f>IF(#REF!="","",IF(D2338="","",IF(#REF!="Yes",_xll.BQL.Query(#REF!&amp;"get(dropna(matches(groupcut(#S,by=#peer,n=10),long_comp_name().value == value(long_comp_name().value,['"&amp;D2338&amp;"']).value),true)) for(members('besgcov index'))","#asof",_xll.BQL.Date(#REF!),"#4 = classification_name(bics,4)","#3 = classification_name(bics,3)","#2 = classification_name(bics,2)","#if= "&amp;'[11]Peer Sheet'!$AE$2&amp;"","#Peer = "&amp;'[11]Peer Sheet'!$AE$3&amp;""),H2338)))</f>
        <v>#REF!</v>
      </c>
      <c r="M2338" s="28" t="e">
        <f>IF(#REF!="","",IF(D2338="","",IF(#REF!="Yes",_xll.BQL.Query(#REF!&amp;"get(dropna(matches(groupcut(#G,by=#peer,n=10),long_comp_name().value == value(long_comp_name().value,['"&amp;D2338&amp;"']).value),true)) for(members('besgcov index'))","#asof",_xll.BQL.Date(#REF!),"#4 = classification_name(bics,4)","#3 = classification_name(bics,3)","#2 = classification_name(bics,2)","#if= "&amp;'[11]Peer Sheet'!$AE$2&amp;"","#Peer = "&amp;'[11]Peer Sheet'!$AE$3&amp;""),I2338)))</f>
        <v>#REF!</v>
      </c>
    </row>
    <row r="2339" spans="11:13">
      <c r="K2339" s="28" t="e">
        <f>IF(#REF!="","",IF(D2339="","",IFERROR(IF(#REF!="Yes",_xll.BQL.Query(#REF!&amp;"get(dropna(matches(groupcut(#E,by=#peer,n=10),long_comp_name().value == value(long_comp_name().value,['"&amp;D2339&amp;"']).value),true)) for(members('besgcov index'))","#asof",_xll.BQL.Date(#REF!),"#4 = classification_name(bics,4)","#3 = classification_name(bics,3)","#2 = classification_name(bics,2)","#if= "&amp;'[11]Peer Sheet'!$AE$2&amp;"","#Peer = "&amp;'[11]Peer Sheet'!$AE$3&amp;""),G2339)*1,"-")))</f>
        <v>#REF!</v>
      </c>
      <c r="L2339" s="28" t="e">
        <f>IF(#REF!="","",IF(D2339="","",IF(#REF!="Yes",_xll.BQL.Query(#REF!&amp;"get(dropna(matches(groupcut(#S,by=#peer,n=10),long_comp_name().value == value(long_comp_name().value,['"&amp;D2339&amp;"']).value),true)) for(members('besgcov index'))","#asof",_xll.BQL.Date(#REF!),"#4 = classification_name(bics,4)","#3 = classification_name(bics,3)","#2 = classification_name(bics,2)","#if= "&amp;'[11]Peer Sheet'!$AE$2&amp;"","#Peer = "&amp;'[11]Peer Sheet'!$AE$3&amp;""),H2339)))</f>
        <v>#REF!</v>
      </c>
      <c r="M2339" s="28" t="e">
        <f>IF(#REF!="","",IF(D2339="","",IF(#REF!="Yes",_xll.BQL.Query(#REF!&amp;"get(dropna(matches(groupcut(#G,by=#peer,n=10),long_comp_name().value == value(long_comp_name().value,['"&amp;D2339&amp;"']).value),true)) for(members('besgcov index'))","#asof",_xll.BQL.Date(#REF!),"#4 = classification_name(bics,4)","#3 = classification_name(bics,3)","#2 = classification_name(bics,2)","#if= "&amp;'[11]Peer Sheet'!$AE$2&amp;"","#Peer = "&amp;'[11]Peer Sheet'!$AE$3&amp;""),I2339)))</f>
        <v>#REF!</v>
      </c>
    </row>
    <row r="2340" spans="11:13">
      <c r="K2340" s="28" t="e">
        <f>IF(#REF!="","",IF(D2340="","",IFERROR(IF(#REF!="Yes",_xll.BQL.Query(#REF!&amp;"get(dropna(matches(groupcut(#E,by=#peer,n=10),long_comp_name().value == value(long_comp_name().value,['"&amp;D2340&amp;"']).value),true)) for(members('besgcov index'))","#asof",_xll.BQL.Date(#REF!),"#4 = classification_name(bics,4)","#3 = classification_name(bics,3)","#2 = classification_name(bics,2)","#if= "&amp;'[11]Peer Sheet'!$AE$2&amp;"","#Peer = "&amp;'[11]Peer Sheet'!$AE$3&amp;""),G2340)*1,"-")))</f>
        <v>#REF!</v>
      </c>
      <c r="L2340" s="28" t="e">
        <f>IF(#REF!="","",IF(D2340="","",IF(#REF!="Yes",_xll.BQL.Query(#REF!&amp;"get(dropna(matches(groupcut(#S,by=#peer,n=10),long_comp_name().value == value(long_comp_name().value,['"&amp;D2340&amp;"']).value),true)) for(members('besgcov index'))","#asof",_xll.BQL.Date(#REF!),"#4 = classification_name(bics,4)","#3 = classification_name(bics,3)","#2 = classification_name(bics,2)","#if= "&amp;'[11]Peer Sheet'!$AE$2&amp;"","#Peer = "&amp;'[11]Peer Sheet'!$AE$3&amp;""),H2340)))</f>
        <v>#REF!</v>
      </c>
      <c r="M2340" s="28" t="e">
        <f>IF(#REF!="","",IF(D2340="","",IF(#REF!="Yes",_xll.BQL.Query(#REF!&amp;"get(dropna(matches(groupcut(#G,by=#peer,n=10),long_comp_name().value == value(long_comp_name().value,['"&amp;D2340&amp;"']).value),true)) for(members('besgcov index'))","#asof",_xll.BQL.Date(#REF!),"#4 = classification_name(bics,4)","#3 = classification_name(bics,3)","#2 = classification_name(bics,2)","#if= "&amp;'[11]Peer Sheet'!$AE$2&amp;"","#Peer = "&amp;'[11]Peer Sheet'!$AE$3&amp;""),I2340)))</f>
        <v>#REF!</v>
      </c>
    </row>
    <row r="2341" spans="11:13">
      <c r="K2341" s="28" t="e">
        <f>IF(#REF!="","",IF(D2341="","",IFERROR(IF(#REF!="Yes",_xll.BQL.Query(#REF!&amp;"get(dropna(matches(groupcut(#E,by=#peer,n=10),long_comp_name().value == value(long_comp_name().value,['"&amp;D2341&amp;"']).value),true)) for(members('besgcov index'))","#asof",_xll.BQL.Date(#REF!),"#4 = classification_name(bics,4)","#3 = classification_name(bics,3)","#2 = classification_name(bics,2)","#if= "&amp;'[11]Peer Sheet'!$AE$2&amp;"","#Peer = "&amp;'[11]Peer Sheet'!$AE$3&amp;""),G2341)*1,"-")))</f>
        <v>#REF!</v>
      </c>
      <c r="L2341" s="28" t="e">
        <f>IF(#REF!="","",IF(D2341="","",IF(#REF!="Yes",_xll.BQL.Query(#REF!&amp;"get(dropna(matches(groupcut(#S,by=#peer,n=10),long_comp_name().value == value(long_comp_name().value,['"&amp;D2341&amp;"']).value),true)) for(members('besgcov index'))","#asof",_xll.BQL.Date(#REF!),"#4 = classification_name(bics,4)","#3 = classification_name(bics,3)","#2 = classification_name(bics,2)","#if= "&amp;'[11]Peer Sheet'!$AE$2&amp;"","#Peer = "&amp;'[11]Peer Sheet'!$AE$3&amp;""),H2341)))</f>
        <v>#REF!</v>
      </c>
      <c r="M2341" s="28" t="e">
        <f>IF(#REF!="","",IF(D2341="","",IF(#REF!="Yes",_xll.BQL.Query(#REF!&amp;"get(dropna(matches(groupcut(#G,by=#peer,n=10),long_comp_name().value == value(long_comp_name().value,['"&amp;D2341&amp;"']).value),true)) for(members('besgcov index'))","#asof",_xll.BQL.Date(#REF!),"#4 = classification_name(bics,4)","#3 = classification_name(bics,3)","#2 = classification_name(bics,2)","#if= "&amp;'[11]Peer Sheet'!$AE$2&amp;"","#Peer = "&amp;'[11]Peer Sheet'!$AE$3&amp;""),I2341)))</f>
        <v>#REF!</v>
      </c>
    </row>
    <row r="2342" spans="11:13">
      <c r="K2342" s="28" t="e">
        <f>IF(#REF!="","",IF(D2342="","",IFERROR(IF(#REF!="Yes",_xll.BQL.Query(#REF!&amp;"get(dropna(matches(groupcut(#E,by=#peer,n=10),long_comp_name().value == value(long_comp_name().value,['"&amp;D2342&amp;"']).value),true)) for(members('besgcov index'))","#asof",_xll.BQL.Date(#REF!),"#4 = classification_name(bics,4)","#3 = classification_name(bics,3)","#2 = classification_name(bics,2)","#if= "&amp;'[11]Peer Sheet'!$AE$2&amp;"","#Peer = "&amp;'[11]Peer Sheet'!$AE$3&amp;""),G2342)*1,"-")))</f>
        <v>#REF!</v>
      </c>
      <c r="L2342" s="28" t="e">
        <f>IF(#REF!="","",IF(D2342="","",IF(#REF!="Yes",_xll.BQL.Query(#REF!&amp;"get(dropna(matches(groupcut(#S,by=#peer,n=10),long_comp_name().value == value(long_comp_name().value,['"&amp;D2342&amp;"']).value),true)) for(members('besgcov index'))","#asof",_xll.BQL.Date(#REF!),"#4 = classification_name(bics,4)","#3 = classification_name(bics,3)","#2 = classification_name(bics,2)","#if= "&amp;'[11]Peer Sheet'!$AE$2&amp;"","#Peer = "&amp;'[11]Peer Sheet'!$AE$3&amp;""),H2342)))</f>
        <v>#REF!</v>
      </c>
      <c r="M2342" s="28" t="e">
        <f>IF(#REF!="","",IF(D2342="","",IF(#REF!="Yes",_xll.BQL.Query(#REF!&amp;"get(dropna(matches(groupcut(#G,by=#peer,n=10),long_comp_name().value == value(long_comp_name().value,['"&amp;D2342&amp;"']).value),true)) for(members('besgcov index'))","#asof",_xll.BQL.Date(#REF!),"#4 = classification_name(bics,4)","#3 = classification_name(bics,3)","#2 = classification_name(bics,2)","#if= "&amp;'[11]Peer Sheet'!$AE$2&amp;"","#Peer = "&amp;'[11]Peer Sheet'!$AE$3&amp;""),I2342)))</f>
        <v>#REF!</v>
      </c>
    </row>
    <row r="2343" spans="11:13">
      <c r="K2343" s="28" t="e">
        <f>IF(#REF!="","",IF(D2343="","",IFERROR(IF(#REF!="Yes",_xll.BQL.Query(#REF!&amp;"get(dropna(matches(groupcut(#E,by=#peer,n=10),long_comp_name().value == value(long_comp_name().value,['"&amp;D2343&amp;"']).value),true)) for(members('besgcov index'))","#asof",_xll.BQL.Date(#REF!),"#4 = classification_name(bics,4)","#3 = classification_name(bics,3)","#2 = classification_name(bics,2)","#if= "&amp;'[11]Peer Sheet'!$AE$2&amp;"","#Peer = "&amp;'[11]Peer Sheet'!$AE$3&amp;""),G2343)*1,"-")))</f>
        <v>#REF!</v>
      </c>
      <c r="L2343" s="28" t="e">
        <f>IF(#REF!="","",IF(D2343="","",IF(#REF!="Yes",_xll.BQL.Query(#REF!&amp;"get(dropna(matches(groupcut(#S,by=#peer,n=10),long_comp_name().value == value(long_comp_name().value,['"&amp;D2343&amp;"']).value),true)) for(members('besgcov index'))","#asof",_xll.BQL.Date(#REF!),"#4 = classification_name(bics,4)","#3 = classification_name(bics,3)","#2 = classification_name(bics,2)","#if= "&amp;'[11]Peer Sheet'!$AE$2&amp;"","#Peer = "&amp;'[11]Peer Sheet'!$AE$3&amp;""),H2343)))</f>
        <v>#REF!</v>
      </c>
      <c r="M2343" s="28" t="e">
        <f>IF(#REF!="","",IF(D2343="","",IF(#REF!="Yes",_xll.BQL.Query(#REF!&amp;"get(dropna(matches(groupcut(#G,by=#peer,n=10),long_comp_name().value == value(long_comp_name().value,['"&amp;D2343&amp;"']).value),true)) for(members('besgcov index'))","#asof",_xll.BQL.Date(#REF!),"#4 = classification_name(bics,4)","#3 = classification_name(bics,3)","#2 = classification_name(bics,2)","#if= "&amp;'[11]Peer Sheet'!$AE$2&amp;"","#Peer = "&amp;'[11]Peer Sheet'!$AE$3&amp;""),I2343)))</f>
        <v>#REF!</v>
      </c>
    </row>
    <row r="2344" spans="11:13">
      <c r="K2344" s="28" t="e">
        <f>IF(#REF!="","",IF(D2344="","",IFERROR(IF(#REF!="Yes",_xll.BQL.Query(#REF!&amp;"get(dropna(matches(groupcut(#E,by=#peer,n=10),long_comp_name().value == value(long_comp_name().value,['"&amp;D2344&amp;"']).value),true)) for(members('besgcov index'))","#asof",_xll.BQL.Date(#REF!),"#4 = classification_name(bics,4)","#3 = classification_name(bics,3)","#2 = classification_name(bics,2)","#if= "&amp;'[11]Peer Sheet'!$AE$2&amp;"","#Peer = "&amp;'[11]Peer Sheet'!$AE$3&amp;""),G2344)*1,"-")))</f>
        <v>#REF!</v>
      </c>
      <c r="L2344" s="28" t="e">
        <f>IF(#REF!="","",IF(D2344="","",IF(#REF!="Yes",_xll.BQL.Query(#REF!&amp;"get(dropna(matches(groupcut(#S,by=#peer,n=10),long_comp_name().value == value(long_comp_name().value,['"&amp;D2344&amp;"']).value),true)) for(members('besgcov index'))","#asof",_xll.BQL.Date(#REF!),"#4 = classification_name(bics,4)","#3 = classification_name(bics,3)","#2 = classification_name(bics,2)","#if= "&amp;'[11]Peer Sheet'!$AE$2&amp;"","#Peer = "&amp;'[11]Peer Sheet'!$AE$3&amp;""),H2344)))</f>
        <v>#REF!</v>
      </c>
      <c r="M2344" s="28" t="e">
        <f>IF(#REF!="","",IF(D2344="","",IF(#REF!="Yes",_xll.BQL.Query(#REF!&amp;"get(dropna(matches(groupcut(#G,by=#peer,n=10),long_comp_name().value == value(long_comp_name().value,['"&amp;D2344&amp;"']).value),true)) for(members('besgcov index'))","#asof",_xll.BQL.Date(#REF!),"#4 = classification_name(bics,4)","#3 = classification_name(bics,3)","#2 = classification_name(bics,2)","#if= "&amp;'[11]Peer Sheet'!$AE$2&amp;"","#Peer = "&amp;'[11]Peer Sheet'!$AE$3&amp;""),I2344)))</f>
        <v>#REF!</v>
      </c>
    </row>
    <row r="2345" spans="11:13">
      <c r="K2345" s="28" t="e">
        <f>IF(#REF!="","",IF(D2345="","",IFERROR(IF(#REF!="Yes",_xll.BQL.Query(#REF!&amp;"get(dropna(matches(groupcut(#E,by=#peer,n=10),long_comp_name().value == value(long_comp_name().value,['"&amp;D2345&amp;"']).value),true)) for(members('besgcov index'))","#asof",_xll.BQL.Date(#REF!),"#4 = classification_name(bics,4)","#3 = classification_name(bics,3)","#2 = classification_name(bics,2)","#if= "&amp;'[11]Peer Sheet'!$AE$2&amp;"","#Peer = "&amp;'[11]Peer Sheet'!$AE$3&amp;""),G2345)*1,"-")))</f>
        <v>#REF!</v>
      </c>
      <c r="L2345" s="28" t="e">
        <f>IF(#REF!="","",IF(D2345="","",IF(#REF!="Yes",_xll.BQL.Query(#REF!&amp;"get(dropna(matches(groupcut(#S,by=#peer,n=10),long_comp_name().value == value(long_comp_name().value,['"&amp;D2345&amp;"']).value),true)) for(members('besgcov index'))","#asof",_xll.BQL.Date(#REF!),"#4 = classification_name(bics,4)","#3 = classification_name(bics,3)","#2 = classification_name(bics,2)","#if= "&amp;'[11]Peer Sheet'!$AE$2&amp;"","#Peer = "&amp;'[11]Peer Sheet'!$AE$3&amp;""),H2345)))</f>
        <v>#REF!</v>
      </c>
      <c r="M2345" s="28" t="e">
        <f>IF(#REF!="","",IF(D2345="","",IF(#REF!="Yes",_xll.BQL.Query(#REF!&amp;"get(dropna(matches(groupcut(#G,by=#peer,n=10),long_comp_name().value == value(long_comp_name().value,['"&amp;D2345&amp;"']).value),true)) for(members('besgcov index'))","#asof",_xll.BQL.Date(#REF!),"#4 = classification_name(bics,4)","#3 = classification_name(bics,3)","#2 = classification_name(bics,2)","#if= "&amp;'[11]Peer Sheet'!$AE$2&amp;"","#Peer = "&amp;'[11]Peer Sheet'!$AE$3&amp;""),I2345)))</f>
        <v>#REF!</v>
      </c>
    </row>
    <row r="2346" spans="11:13">
      <c r="K2346" s="28" t="e">
        <f>IF(#REF!="","",IF(D2346="","",IFERROR(IF(#REF!="Yes",_xll.BQL.Query(#REF!&amp;"get(dropna(matches(groupcut(#E,by=#peer,n=10),long_comp_name().value == value(long_comp_name().value,['"&amp;D2346&amp;"']).value),true)) for(members('besgcov index'))","#asof",_xll.BQL.Date(#REF!),"#4 = classification_name(bics,4)","#3 = classification_name(bics,3)","#2 = classification_name(bics,2)","#if= "&amp;'[11]Peer Sheet'!$AE$2&amp;"","#Peer = "&amp;'[11]Peer Sheet'!$AE$3&amp;""),G2346)*1,"-")))</f>
        <v>#REF!</v>
      </c>
      <c r="L2346" s="28" t="e">
        <f>IF(#REF!="","",IF(D2346="","",IF(#REF!="Yes",_xll.BQL.Query(#REF!&amp;"get(dropna(matches(groupcut(#S,by=#peer,n=10),long_comp_name().value == value(long_comp_name().value,['"&amp;D2346&amp;"']).value),true)) for(members('besgcov index'))","#asof",_xll.BQL.Date(#REF!),"#4 = classification_name(bics,4)","#3 = classification_name(bics,3)","#2 = classification_name(bics,2)","#if= "&amp;'[11]Peer Sheet'!$AE$2&amp;"","#Peer = "&amp;'[11]Peer Sheet'!$AE$3&amp;""),H2346)))</f>
        <v>#REF!</v>
      </c>
      <c r="M2346" s="28" t="e">
        <f>IF(#REF!="","",IF(D2346="","",IF(#REF!="Yes",_xll.BQL.Query(#REF!&amp;"get(dropna(matches(groupcut(#G,by=#peer,n=10),long_comp_name().value == value(long_comp_name().value,['"&amp;D2346&amp;"']).value),true)) for(members('besgcov index'))","#asof",_xll.BQL.Date(#REF!),"#4 = classification_name(bics,4)","#3 = classification_name(bics,3)","#2 = classification_name(bics,2)","#if= "&amp;'[11]Peer Sheet'!$AE$2&amp;"","#Peer = "&amp;'[11]Peer Sheet'!$AE$3&amp;""),I2346)))</f>
        <v>#REF!</v>
      </c>
    </row>
    <row r="2347" spans="11:13">
      <c r="K2347" s="28" t="e">
        <f>IF(#REF!="","",IF(D2347="","",IFERROR(IF(#REF!="Yes",_xll.BQL.Query(#REF!&amp;"get(dropna(matches(groupcut(#E,by=#peer,n=10),long_comp_name().value == value(long_comp_name().value,['"&amp;D2347&amp;"']).value),true)) for(members('besgcov index'))","#asof",_xll.BQL.Date(#REF!),"#4 = classification_name(bics,4)","#3 = classification_name(bics,3)","#2 = classification_name(bics,2)","#if= "&amp;'[11]Peer Sheet'!$AE$2&amp;"","#Peer = "&amp;'[11]Peer Sheet'!$AE$3&amp;""),G2347)*1,"-")))</f>
        <v>#REF!</v>
      </c>
      <c r="L2347" s="28" t="e">
        <f>IF(#REF!="","",IF(D2347="","",IF(#REF!="Yes",_xll.BQL.Query(#REF!&amp;"get(dropna(matches(groupcut(#S,by=#peer,n=10),long_comp_name().value == value(long_comp_name().value,['"&amp;D2347&amp;"']).value),true)) for(members('besgcov index'))","#asof",_xll.BQL.Date(#REF!),"#4 = classification_name(bics,4)","#3 = classification_name(bics,3)","#2 = classification_name(bics,2)","#if= "&amp;'[11]Peer Sheet'!$AE$2&amp;"","#Peer = "&amp;'[11]Peer Sheet'!$AE$3&amp;""),H2347)))</f>
        <v>#REF!</v>
      </c>
      <c r="M2347" s="28" t="e">
        <f>IF(#REF!="","",IF(D2347="","",IF(#REF!="Yes",_xll.BQL.Query(#REF!&amp;"get(dropna(matches(groupcut(#G,by=#peer,n=10),long_comp_name().value == value(long_comp_name().value,['"&amp;D2347&amp;"']).value),true)) for(members('besgcov index'))","#asof",_xll.BQL.Date(#REF!),"#4 = classification_name(bics,4)","#3 = classification_name(bics,3)","#2 = classification_name(bics,2)","#if= "&amp;'[11]Peer Sheet'!$AE$2&amp;"","#Peer = "&amp;'[11]Peer Sheet'!$AE$3&amp;""),I2347)))</f>
        <v>#REF!</v>
      </c>
    </row>
    <row r="2348" spans="11:13">
      <c r="K2348" s="28" t="e">
        <f>IF(#REF!="","",IF(D2348="","",IFERROR(IF(#REF!="Yes",_xll.BQL.Query(#REF!&amp;"get(dropna(matches(groupcut(#E,by=#peer,n=10),long_comp_name().value == value(long_comp_name().value,['"&amp;D2348&amp;"']).value),true)) for(members('besgcov index'))","#asof",_xll.BQL.Date(#REF!),"#4 = classification_name(bics,4)","#3 = classification_name(bics,3)","#2 = classification_name(bics,2)","#if= "&amp;'[11]Peer Sheet'!$AE$2&amp;"","#Peer = "&amp;'[11]Peer Sheet'!$AE$3&amp;""),G2348)*1,"-")))</f>
        <v>#REF!</v>
      </c>
      <c r="L2348" s="28" t="e">
        <f>IF(#REF!="","",IF(D2348="","",IF(#REF!="Yes",_xll.BQL.Query(#REF!&amp;"get(dropna(matches(groupcut(#S,by=#peer,n=10),long_comp_name().value == value(long_comp_name().value,['"&amp;D2348&amp;"']).value),true)) for(members('besgcov index'))","#asof",_xll.BQL.Date(#REF!),"#4 = classification_name(bics,4)","#3 = classification_name(bics,3)","#2 = classification_name(bics,2)","#if= "&amp;'[11]Peer Sheet'!$AE$2&amp;"","#Peer = "&amp;'[11]Peer Sheet'!$AE$3&amp;""),H2348)))</f>
        <v>#REF!</v>
      </c>
      <c r="M2348" s="28" t="e">
        <f>IF(#REF!="","",IF(D2348="","",IF(#REF!="Yes",_xll.BQL.Query(#REF!&amp;"get(dropna(matches(groupcut(#G,by=#peer,n=10),long_comp_name().value == value(long_comp_name().value,['"&amp;D2348&amp;"']).value),true)) for(members('besgcov index'))","#asof",_xll.BQL.Date(#REF!),"#4 = classification_name(bics,4)","#3 = classification_name(bics,3)","#2 = classification_name(bics,2)","#if= "&amp;'[11]Peer Sheet'!$AE$2&amp;"","#Peer = "&amp;'[11]Peer Sheet'!$AE$3&amp;""),I2348)))</f>
        <v>#REF!</v>
      </c>
    </row>
    <row r="2349" spans="11:13">
      <c r="K2349" s="28" t="e">
        <f>IF(#REF!="","",IF(D2349="","",IFERROR(IF(#REF!="Yes",_xll.BQL.Query(#REF!&amp;"get(dropna(matches(groupcut(#E,by=#peer,n=10),long_comp_name().value == value(long_comp_name().value,['"&amp;D2349&amp;"']).value),true)) for(members('besgcov index'))","#asof",_xll.BQL.Date(#REF!),"#4 = classification_name(bics,4)","#3 = classification_name(bics,3)","#2 = classification_name(bics,2)","#if= "&amp;'[11]Peer Sheet'!$AE$2&amp;"","#Peer = "&amp;'[11]Peer Sheet'!$AE$3&amp;""),G2349)*1,"-")))</f>
        <v>#REF!</v>
      </c>
      <c r="L2349" s="28" t="e">
        <f>IF(#REF!="","",IF(D2349="","",IF(#REF!="Yes",_xll.BQL.Query(#REF!&amp;"get(dropna(matches(groupcut(#S,by=#peer,n=10),long_comp_name().value == value(long_comp_name().value,['"&amp;D2349&amp;"']).value),true)) for(members('besgcov index'))","#asof",_xll.BQL.Date(#REF!),"#4 = classification_name(bics,4)","#3 = classification_name(bics,3)","#2 = classification_name(bics,2)","#if= "&amp;'[11]Peer Sheet'!$AE$2&amp;"","#Peer = "&amp;'[11]Peer Sheet'!$AE$3&amp;""),H2349)))</f>
        <v>#REF!</v>
      </c>
      <c r="M2349" s="28" t="e">
        <f>IF(#REF!="","",IF(D2349="","",IF(#REF!="Yes",_xll.BQL.Query(#REF!&amp;"get(dropna(matches(groupcut(#G,by=#peer,n=10),long_comp_name().value == value(long_comp_name().value,['"&amp;D2349&amp;"']).value),true)) for(members('besgcov index'))","#asof",_xll.BQL.Date(#REF!),"#4 = classification_name(bics,4)","#3 = classification_name(bics,3)","#2 = classification_name(bics,2)","#if= "&amp;'[11]Peer Sheet'!$AE$2&amp;"","#Peer = "&amp;'[11]Peer Sheet'!$AE$3&amp;""),I2349)))</f>
        <v>#REF!</v>
      </c>
    </row>
    <row r="2350" spans="11:13">
      <c r="K2350" s="28" t="e">
        <f>IF(#REF!="","",IF(D2350="","",IFERROR(IF(#REF!="Yes",_xll.BQL.Query(#REF!&amp;"get(dropna(matches(groupcut(#E,by=#peer,n=10),long_comp_name().value == value(long_comp_name().value,['"&amp;D2350&amp;"']).value),true)) for(members('besgcov index'))","#asof",_xll.BQL.Date(#REF!),"#4 = classification_name(bics,4)","#3 = classification_name(bics,3)","#2 = classification_name(bics,2)","#if= "&amp;'[11]Peer Sheet'!$AE$2&amp;"","#Peer = "&amp;'[11]Peer Sheet'!$AE$3&amp;""),G2350)*1,"-")))</f>
        <v>#REF!</v>
      </c>
      <c r="L2350" s="28" t="e">
        <f>IF(#REF!="","",IF(D2350="","",IF(#REF!="Yes",_xll.BQL.Query(#REF!&amp;"get(dropna(matches(groupcut(#S,by=#peer,n=10),long_comp_name().value == value(long_comp_name().value,['"&amp;D2350&amp;"']).value),true)) for(members('besgcov index'))","#asof",_xll.BQL.Date(#REF!),"#4 = classification_name(bics,4)","#3 = classification_name(bics,3)","#2 = classification_name(bics,2)","#if= "&amp;'[11]Peer Sheet'!$AE$2&amp;"","#Peer = "&amp;'[11]Peer Sheet'!$AE$3&amp;""),H2350)))</f>
        <v>#REF!</v>
      </c>
      <c r="M2350" s="28" t="e">
        <f>IF(#REF!="","",IF(D2350="","",IF(#REF!="Yes",_xll.BQL.Query(#REF!&amp;"get(dropna(matches(groupcut(#G,by=#peer,n=10),long_comp_name().value == value(long_comp_name().value,['"&amp;D2350&amp;"']).value),true)) for(members('besgcov index'))","#asof",_xll.BQL.Date(#REF!),"#4 = classification_name(bics,4)","#3 = classification_name(bics,3)","#2 = classification_name(bics,2)","#if= "&amp;'[11]Peer Sheet'!$AE$2&amp;"","#Peer = "&amp;'[11]Peer Sheet'!$AE$3&amp;""),I2350)))</f>
        <v>#REF!</v>
      </c>
    </row>
    <row r="2351" spans="11:13">
      <c r="K2351" s="28" t="e">
        <f>IF(#REF!="","",IF(D2351="","",IFERROR(IF(#REF!="Yes",_xll.BQL.Query(#REF!&amp;"get(dropna(matches(groupcut(#E,by=#peer,n=10),long_comp_name().value == value(long_comp_name().value,['"&amp;D2351&amp;"']).value),true)) for(members('besgcov index'))","#asof",_xll.BQL.Date(#REF!),"#4 = classification_name(bics,4)","#3 = classification_name(bics,3)","#2 = classification_name(bics,2)","#if= "&amp;'[11]Peer Sheet'!$AE$2&amp;"","#Peer = "&amp;'[11]Peer Sheet'!$AE$3&amp;""),G2351)*1,"-")))</f>
        <v>#REF!</v>
      </c>
      <c r="L2351" s="28" t="e">
        <f>IF(#REF!="","",IF(D2351="","",IF(#REF!="Yes",_xll.BQL.Query(#REF!&amp;"get(dropna(matches(groupcut(#S,by=#peer,n=10),long_comp_name().value == value(long_comp_name().value,['"&amp;D2351&amp;"']).value),true)) for(members('besgcov index'))","#asof",_xll.BQL.Date(#REF!),"#4 = classification_name(bics,4)","#3 = classification_name(bics,3)","#2 = classification_name(bics,2)","#if= "&amp;'[11]Peer Sheet'!$AE$2&amp;"","#Peer = "&amp;'[11]Peer Sheet'!$AE$3&amp;""),H2351)))</f>
        <v>#REF!</v>
      </c>
      <c r="M2351" s="28" t="e">
        <f>IF(#REF!="","",IF(D2351="","",IF(#REF!="Yes",_xll.BQL.Query(#REF!&amp;"get(dropna(matches(groupcut(#G,by=#peer,n=10),long_comp_name().value == value(long_comp_name().value,['"&amp;D2351&amp;"']).value),true)) for(members('besgcov index'))","#asof",_xll.BQL.Date(#REF!),"#4 = classification_name(bics,4)","#3 = classification_name(bics,3)","#2 = classification_name(bics,2)","#if= "&amp;'[11]Peer Sheet'!$AE$2&amp;"","#Peer = "&amp;'[11]Peer Sheet'!$AE$3&amp;""),I2351)))</f>
        <v>#REF!</v>
      </c>
    </row>
    <row r="2352" spans="11:13">
      <c r="K2352" s="28" t="e">
        <f>IF(#REF!="","",IF(D2352="","",IFERROR(IF(#REF!="Yes",_xll.BQL.Query(#REF!&amp;"get(dropna(matches(groupcut(#E,by=#peer,n=10),long_comp_name().value == value(long_comp_name().value,['"&amp;D2352&amp;"']).value),true)) for(members('besgcov index'))","#asof",_xll.BQL.Date(#REF!),"#4 = classification_name(bics,4)","#3 = classification_name(bics,3)","#2 = classification_name(bics,2)","#if= "&amp;'[11]Peer Sheet'!$AE$2&amp;"","#Peer = "&amp;'[11]Peer Sheet'!$AE$3&amp;""),G2352)*1,"-")))</f>
        <v>#REF!</v>
      </c>
      <c r="L2352" s="28" t="e">
        <f>IF(#REF!="","",IF(D2352="","",IF(#REF!="Yes",_xll.BQL.Query(#REF!&amp;"get(dropna(matches(groupcut(#S,by=#peer,n=10),long_comp_name().value == value(long_comp_name().value,['"&amp;D2352&amp;"']).value),true)) for(members('besgcov index'))","#asof",_xll.BQL.Date(#REF!),"#4 = classification_name(bics,4)","#3 = classification_name(bics,3)","#2 = classification_name(bics,2)","#if= "&amp;'[11]Peer Sheet'!$AE$2&amp;"","#Peer = "&amp;'[11]Peer Sheet'!$AE$3&amp;""),H2352)))</f>
        <v>#REF!</v>
      </c>
      <c r="M2352" s="28" t="e">
        <f>IF(#REF!="","",IF(D2352="","",IF(#REF!="Yes",_xll.BQL.Query(#REF!&amp;"get(dropna(matches(groupcut(#G,by=#peer,n=10),long_comp_name().value == value(long_comp_name().value,['"&amp;D2352&amp;"']).value),true)) for(members('besgcov index'))","#asof",_xll.BQL.Date(#REF!),"#4 = classification_name(bics,4)","#3 = classification_name(bics,3)","#2 = classification_name(bics,2)","#if= "&amp;'[11]Peer Sheet'!$AE$2&amp;"","#Peer = "&amp;'[11]Peer Sheet'!$AE$3&amp;""),I2352)))</f>
        <v>#REF!</v>
      </c>
    </row>
    <row r="2353" spans="11:13">
      <c r="K2353" s="28" t="e">
        <f>IF(#REF!="","",IF(D2353="","",IFERROR(IF(#REF!="Yes",_xll.BQL.Query(#REF!&amp;"get(dropna(matches(groupcut(#E,by=#peer,n=10),long_comp_name().value == value(long_comp_name().value,['"&amp;D2353&amp;"']).value),true)) for(members('besgcov index'))","#asof",_xll.BQL.Date(#REF!),"#4 = classification_name(bics,4)","#3 = classification_name(bics,3)","#2 = classification_name(bics,2)","#if= "&amp;'[11]Peer Sheet'!$AE$2&amp;"","#Peer = "&amp;'[11]Peer Sheet'!$AE$3&amp;""),G2353)*1,"-")))</f>
        <v>#REF!</v>
      </c>
      <c r="L2353" s="28" t="e">
        <f>IF(#REF!="","",IF(D2353="","",IF(#REF!="Yes",_xll.BQL.Query(#REF!&amp;"get(dropna(matches(groupcut(#S,by=#peer,n=10),long_comp_name().value == value(long_comp_name().value,['"&amp;D2353&amp;"']).value),true)) for(members('besgcov index'))","#asof",_xll.BQL.Date(#REF!),"#4 = classification_name(bics,4)","#3 = classification_name(bics,3)","#2 = classification_name(bics,2)","#if= "&amp;'[11]Peer Sheet'!$AE$2&amp;"","#Peer = "&amp;'[11]Peer Sheet'!$AE$3&amp;""),H2353)))</f>
        <v>#REF!</v>
      </c>
      <c r="M2353" s="28" t="e">
        <f>IF(#REF!="","",IF(D2353="","",IF(#REF!="Yes",_xll.BQL.Query(#REF!&amp;"get(dropna(matches(groupcut(#G,by=#peer,n=10),long_comp_name().value == value(long_comp_name().value,['"&amp;D2353&amp;"']).value),true)) for(members('besgcov index'))","#asof",_xll.BQL.Date(#REF!),"#4 = classification_name(bics,4)","#3 = classification_name(bics,3)","#2 = classification_name(bics,2)","#if= "&amp;'[11]Peer Sheet'!$AE$2&amp;"","#Peer = "&amp;'[11]Peer Sheet'!$AE$3&amp;""),I2353)))</f>
        <v>#REF!</v>
      </c>
    </row>
    <row r="2354" spans="11:13">
      <c r="K2354" s="28" t="e">
        <f>IF(#REF!="","",IF(D2354="","",IFERROR(IF(#REF!="Yes",_xll.BQL.Query(#REF!&amp;"get(dropna(matches(groupcut(#E,by=#peer,n=10),long_comp_name().value == value(long_comp_name().value,['"&amp;D2354&amp;"']).value),true)) for(members('besgcov index'))","#asof",_xll.BQL.Date(#REF!),"#4 = classification_name(bics,4)","#3 = classification_name(bics,3)","#2 = classification_name(bics,2)","#if= "&amp;'[11]Peer Sheet'!$AE$2&amp;"","#Peer = "&amp;'[11]Peer Sheet'!$AE$3&amp;""),G2354)*1,"-")))</f>
        <v>#REF!</v>
      </c>
      <c r="L2354" s="28" t="e">
        <f>IF(#REF!="","",IF(D2354="","",IF(#REF!="Yes",_xll.BQL.Query(#REF!&amp;"get(dropna(matches(groupcut(#S,by=#peer,n=10),long_comp_name().value == value(long_comp_name().value,['"&amp;D2354&amp;"']).value),true)) for(members('besgcov index'))","#asof",_xll.BQL.Date(#REF!),"#4 = classification_name(bics,4)","#3 = classification_name(bics,3)","#2 = classification_name(bics,2)","#if= "&amp;'[11]Peer Sheet'!$AE$2&amp;"","#Peer = "&amp;'[11]Peer Sheet'!$AE$3&amp;""),H2354)))</f>
        <v>#REF!</v>
      </c>
      <c r="M2354" s="28" t="e">
        <f>IF(#REF!="","",IF(D2354="","",IF(#REF!="Yes",_xll.BQL.Query(#REF!&amp;"get(dropna(matches(groupcut(#G,by=#peer,n=10),long_comp_name().value == value(long_comp_name().value,['"&amp;D2354&amp;"']).value),true)) for(members('besgcov index'))","#asof",_xll.BQL.Date(#REF!),"#4 = classification_name(bics,4)","#3 = classification_name(bics,3)","#2 = classification_name(bics,2)","#if= "&amp;'[11]Peer Sheet'!$AE$2&amp;"","#Peer = "&amp;'[11]Peer Sheet'!$AE$3&amp;""),I2354)))</f>
        <v>#REF!</v>
      </c>
    </row>
    <row r="2355" spans="11:13">
      <c r="K2355" s="28" t="e">
        <f>IF(#REF!="","",IF(D2355="","",IFERROR(IF(#REF!="Yes",_xll.BQL.Query(#REF!&amp;"get(dropna(matches(groupcut(#E,by=#peer,n=10),long_comp_name().value == value(long_comp_name().value,['"&amp;D2355&amp;"']).value),true)) for(members('besgcov index'))","#asof",_xll.BQL.Date(#REF!),"#4 = classification_name(bics,4)","#3 = classification_name(bics,3)","#2 = classification_name(bics,2)","#if= "&amp;'[11]Peer Sheet'!$AE$2&amp;"","#Peer = "&amp;'[11]Peer Sheet'!$AE$3&amp;""),G2355)*1,"-")))</f>
        <v>#REF!</v>
      </c>
      <c r="L2355" s="28" t="e">
        <f>IF(#REF!="","",IF(D2355="","",IF(#REF!="Yes",_xll.BQL.Query(#REF!&amp;"get(dropna(matches(groupcut(#S,by=#peer,n=10),long_comp_name().value == value(long_comp_name().value,['"&amp;D2355&amp;"']).value),true)) for(members('besgcov index'))","#asof",_xll.BQL.Date(#REF!),"#4 = classification_name(bics,4)","#3 = classification_name(bics,3)","#2 = classification_name(bics,2)","#if= "&amp;'[11]Peer Sheet'!$AE$2&amp;"","#Peer = "&amp;'[11]Peer Sheet'!$AE$3&amp;""),H2355)))</f>
        <v>#REF!</v>
      </c>
      <c r="M2355" s="28" t="e">
        <f>IF(#REF!="","",IF(D2355="","",IF(#REF!="Yes",_xll.BQL.Query(#REF!&amp;"get(dropna(matches(groupcut(#G,by=#peer,n=10),long_comp_name().value == value(long_comp_name().value,['"&amp;D2355&amp;"']).value),true)) for(members('besgcov index'))","#asof",_xll.BQL.Date(#REF!),"#4 = classification_name(bics,4)","#3 = classification_name(bics,3)","#2 = classification_name(bics,2)","#if= "&amp;'[11]Peer Sheet'!$AE$2&amp;"","#Peer = "&amp;'[11]Peer Sheet'!$AE$3&amp;""),I2355)))</f>
        <v>#REF!</v>
      </c>
    </row>
    <row r="2356" spans="11:13">
      <c r="K2356" s="28" t="e">
        <f>IF(#REF!="","",IF(D2356="","",IFERROR(IF(#REF!="Yes",_xll.BQL.Query(#REF!&amp;"get(dropna(matches(groupcut(#E,by=#peer,n=10),long_comp_name().value == value(long_comp_name().value,['"&amp;D2356&amp;"']).value),true)) for(members('besgcov index'))","#asof",_xll.BQL.Date(#REF!),"#4 = classification_name(bics,4)","#3 = classification_name(bics,3)","#2 = classification_name(bics,2)","#if= "&amp;'[11]Peer Sheet'!$AE$2&amp;"","#Peer = "&amp;'[11]Peer Sheet'!$AE$3&amp;""),G2356)*1,"-")))</f>
        <v>#REF!</v>
      </c>
      <c r="L2356" s="28" t="e">
        <f>IF(#REF!="","",IF(D2356="","",IF(#REF!="Yes",_xll.BQL.Query(#REF!&amp;"get(dropna(matches(groupcut(#S,by=#peer,n=10),long_comp_name().value == value(long_comp_name().value,['"&amp;D2356&amp;"']).value),true)) for(members('besgcov index'))","#asof",_xll.BQL.Date(#REF!),"#4 = classification_name(bics,4)","#3 = classification_name(bics,3)","#2 = classification_name(bics,2)","#if= "&amp;'[11]Peer Sheet'!$AE$2&amp;"","#Peer = "&amp;'[11]Peer Sheet'!$AE$3&amp;""),H2356)))</f>
        <v>#REF!</v>
      </c>
      <c r="M2356" s="28" t="e">
        <f>IF(#REF!="","",IF(D2356="","",IF(#REF!="Yes",_xll.BQL.Query(#REF!&amp;"get(dropna(matches(groupcut(#G,by=#peer,n=10),long_comp_name().value == value(long_comp_name().value,['"&amp;D2356&amp;"']).value),true)) for(members('besgcov index'))","#asof",_xll.BQL.Date(#REF!),"#4 = classification_name(bics,4)","#3 = classification_name(bics,3)","#2 = classification_name(bics,2)","#if= "&amp;'[11]Peer Sheet'!$AE$2&amp;"","#Peer = "&amp;'[11]Peer Sheet'!$AE$3&amp;""),I2356)))</f>
        <v>#REF!</v>
      </c>
    </row>
    <row r="2357" spans="11:13">
      <c r="K2357" s="28" t="e">
        <f>IF(#REF!="","",IF(D2357="","",IFERROR(IF(#REF!="Yes",_xll.BQL.Query(#REF!&amp;"get(dropna(matches(groupcut(#E,by=#peer,n=10),long_comp_name().value == value(long_comp_name().value,['"&amp;D2357&amp;"']).value),true)) for(members('besgcov index'))","#asof",_xll.BQL.Date(#REF!),"#4 = classification_name(bics,4)","#3 = classification_name(bics,3)","#2 = classification_name(bics,2)","#if= "&amp;'[11]Peer Sheet'!$AE$2&amp;"","#Peer = "&amp;'[11]Peer Sheet'!$AE$3&amp;""),G2357)*1,"-")))</f>
        <v>#REF!</v>
      </c>
      <c r="L2357" s="28" t="e">
        <f>IF(#REF!="","",IF(D2357="","",IF(#REF!="Yes",_xll.BQL.Query(#REF!&amp;"get(dropna(matches(groupcut(#S,by=#peer,n=10),long_comp_name().value == value(long_comp_name().value,['"&amp;D2357&amp;"']).value),true)) for(members('besgcov index'))","#asof",_xll.BQL.Date(#REF!),"#4 = classification_name(bics,4)","#3 = classification_name(bics,3)","#2 = classification_name(bics,2)","#if= "&amp;'[11]Peer Sheet'!$AE$2&amp;"","#Peer = "&amp;'[11]Peer Sheet'!$AE$3&amp;""),H2357)))</f>
        <v>#REF!</v>
      </c>
      <c r="M2357" s="28" t="e">
        <f>IF(#REF!="","",IF(D2357="","",IF(#REF!="Yes",_xll.BQL.Query(#REF!&amp;"get(dropna(matches(groupcut(#G,by=#peer,n=10),long_comp_name().value == value(long_comp_name().value,['"&amp;D2357&amp;"']).value),true)) for(members('besgcov index'))","#asof",_xll.BQL.Date(#REF!),"#4 = classification_name(bics,4)","#3 = classification_name(bics,3)","#2 = classification_name(bics,2)","#if= "&amp;'[11]Peer Sheet'!$AE$2&amp;"","#Peer = "&amp;'[11]Peer Sheet'!$AE$3&amp;""),I2357)))</f>
        <v>#REF!</v>
      </c>
    </row>
    <row r="2358" spans="11:13">
      <c r="K2358" s="28" t="e">
        <f>IF(#REF!="","",IF(D2358="","",IFERROR(IF(#REF!="Yes",_xll.BQL.Query(#REF!&amp;"get(dropna(matches(groupcut(#E,by=#peer,n=10),long_comp_name().value == value(long_comp_name().value,['"&amp;D2358&amp;"']).value),true)) for(members('besgcov index'))","#asof",_xll.BQL.Date(#REF!),"#4 = classification_name(bics,4)","#3 = classification_name(bics,3)","#2 = classification_name(bics,2)","#if= "&amp;'[11]Peer Sheet'!$AE$2&amp;"","#Peer = "&amp;'[11]Peer Sheet'!$AE$3&amp;""),G2358)*1,"-")))</f>
        <v>#REF!</v>
      </c>
      <c r="L2358" s="28" t="e">
        <f>IF(#REF!="","",IF(D2358="","",IF(#REF!="Yes",_xll.BQL.Query(#REF!&amp;"get(dropna(matches(groupcut(#S,by=#peer,n=10),long_comp_name().value == value(long_comp_name().value,['"&amp;D2358&amp;"']).value),true)) for(members('besgcov index'))","#asof",_xll.BQL.Date(#REF!),"#4 = classification_name(bics,4)","#3 = classification_name(bics,3)","#2 = classification_name(bics,2)","#if= "&amp;'[11]Peer Sheet'!$AE$2&amp;"","#Peer = "&amp;'[11]Peer Sheet'!$AE$3&amp;""),H2358)))</f>
        <v>#REF!</v>
      </c>
      <c r="M2358" s="28" t="e">
        <f>IF(#REF!="","",IF(D2358="","",IF(#REF!="Yes",_xll.BQL.Query(#REF!&amp;"get(dropna(matches(groupcut(#G,by=#peer,n=10),long_comp_name().value == value(long_comp_name().value,['"&amp;D2358&amp;"']).value),true)) for(members('besgcov index'))","#asof",_xll.BQL.Date(#REF!),"#4 = classification_name(bics,4)","#3 = classification_name(bics,3)","#2 = classification_name(bics,2)","#if= "&amp;'[11]Peer Sheet'!$AE$2&amp;"","#Peer = "&amp;'[11]Peer Sheet'!$AE$3&amp;""),I2358)))</f>
        <v>#REF!</v>
      </c>
    </row>
    <row r="2359" spans="11:13">
      <c r="K2359" s="28" t="e">
        <f>IF(#REF!="","",IF(D2359="","",IFERROR(IF(#REF!="Yes",_xll.BQL.Query(#REF!&amp;"get(dropna(matches(groupcut(#E,by=#peer,n=10),long_comp_name().value == value(long_comp_name().value,['"&amp;D2359&amp;"']).value),true)) for(members('besgcov index'))","#asof",_xll.BQL.Date(#REF!),"#4 = classification_name(bics,4)","#3 = classification_name(bics,3)","#2 = classification_name(bics,2)","#if= "&amp;'[11]Peer Sheet'!$AE$2&amp;"","#Peer = "&amp;'[11]Peer Sheet'!$AE$3&amp;""),G2359)*1,"-")))</f>
        <v>#REF!</v>
      </c>
      <c r="L2359" s="28" t="e">
        <f>IF(#REF!="","",IF(D2359="","",IF(#REF!="Yes",_xll.BQL.Query(#REF!&amp;"get(dropna(matches(groupcut(#S,by=#peer,n=10),long_comp_name().value == value(long_comp_name().value,['"&amp;D2359&amp;"']).value),true)) for(members('besgcov index'))","#asof",_xll.BQL.Date(#REF!),"#4 = classification_name(bics,4)","#3 = classification_name(bics,3)","#2 = classification_name(bics,2)","#if= "&amp;'[11]Peer Sheet'!$AE$2&amp;"","#Peer = "&amp;'[11]Peer Sheet'!$AE$3&amp;""),H2359)))</f>
        <v>#REF!</v>
      </c>
      <c r="M2359" s="28" t="e">
        <f>IF(#REF!="","",IF(D2359="","",IF(#REF!="Yes",_xll.BQL.Query(#REF!&amp;"get(dropna(matches(groupcut(#G,by=#peer,n=10),long_comp_name().value == value(long_comp_name().value,['"&amp;D2359&amp;"']).value),true)) for(members('besgcov index'))","#asof",_xll.BQL.Date(#REF!),"#4 = classification_name(bics,4)","#3 = classification_name(bics,3)","#2 = classification_name(bics,2)","#if= "&amp;'[11]Peer Sheet'!$AE$2&amp;"","#Peer = "&amp;'[11]Peer Sheet'!$AE$3&amp;""),I2359)))</f>
        <v>#REF!</v>
      </c>
    </row>
    <row r="2360" spans="11:13">
      <c r="K2360" s="28" t="e">
        <f>IF(#REF!="","",IF(D2360="","",IFERROR(IF(#REF!="Yes",_xll.BQL.Query(#REF!&amp;"get(dropna(matches(groupcut(#E,by=#peer,n=10),long_comp_name().value == value(long_comp_name().value,['"&amp;D2360&amp;"']).value),true)) for(members('besgcov index'))","#asof",_xll.BQL.Date(#REF!),"#4 = classification_name(bics,4)","#3 = classification_name(bics,3)","#2 = classification_name(bics,2)","#if= "&amp;'[11]Peer Sheet'!$AE$2&amp;"","#Peer = "&amp;'[11]Peer Sheet'!$AE$3&amp;""),G2360)*1,"-")))</f>
        <v>#REF!</v>
      </c>
      <c r="L2360" s="28" t="e">
        <f>IF(#REF!="","",IF(D2360="","",IF(#REF!="Yes",_xll.BQL.Query(#REF!&amp;"get(dropna(matches(groupcut(#S,by=#peer,n=10),long_comp_name().value == value(long_comp_name().value,['"&amp;D2360&amp;"']).value),true)) for(members('besgcov index'))","#asof",_xll.BQL.Date(#REF!),"#4 = classification_name(bics,4)","#3 = classification_name(bics,3)","#2 = classification_name(bics,2)","#if= "&amp;'[11]Peer Sheet'!$AE$2&amp;"","#Peer = "&amp;'[11]Peer Sheet'!$AE$3&amp;""),H2360)))</f>
        <v>#REF!</v>
      </c>
      <c r="M2360" s="28" t="e">
        <f>IF(#REF!="","",IF(D2360="","",IF(#REF!="Yes",_xll.BQL.Query(#REF!&amp;"get(dropna(matches(groupcut(#G,by=#peer,n=10),long_comp_name().value == value(long_comp_name().value,['"&amp;D2360&amp;"']).value),true)) for(members('besgcov index'))","#asof",_xll.BQL.Date(#REF!),"#4 = classification_name(bics,4)","#3 = classification_name(bics,3)","#2 = classification_name(bics,2)","#if= "&amp;'[11]Peer Sheet'!$AE$2&amp;"","#Peer = "&amp;'[11]Peer Sheet'!$AE$3&amp;""),I2360)))</f>
        <v>#REF!</v>
      </c>
    </row>
    <row r="2361" spans="11:13">
      <c r="K2361" s="28" t="e">
        <f>IF(#REF!="","",IF(D2361="","",IFERROR(IF(#REF!="Yes",_xll.BQL.Query(#REF!&amp;"get(dropna(matches(groupcut(#E,by=#peer,n=10),long_comp_name().value == value(long_comp_name().value,['"&amp;D2361&amp;"']).value),true)) for(members('besgcov index'))","#asof",_xll.BQL.Date(#REF!),"#4 = classification_name(bics,4)","#3 = classification_name(bics,3)","#2 = classification_name(bics,2)","#if= "&amp;'[11]Peer Sheet'!$AE$2&amp;"","#Peer = "&amp;'[11]Peer Sheet'!$AE$3&amp;""),G2361)*1,"-")))</f>
        <v>#REF!</v>
      </c>
      <c r="L2361" s="28" t="e">
        <f>IF(#REF!="","",IF(D2361="","",IF(#REF!="Yes",_xll.BQL.Query(#REF!&amp;"get(dropna(matches(groupcut(#S,by=#peer,n=10),long_comp_name().value == value(long_comp_name().value,['"&amp;D2361&amp;"']).value),true)) for(members('besgcov index'))","#asof",_xll.BQL.Date(#REF!),"#4 = classification_name(bics,4)","#3 = classification_name(bics,3)","#2 = classification_name(bics,2)","#if= "&amp;'[11]Peer Sheet'!$AE$2&amp;"","#Peer = "&amp;'[11]Peer Sheet'!$AE$3&amp;""),H2361)))</f>
        <v>#REF!</v>
      </c>
      <c r="M2361" s="28" t="e">
        <f>IF(#REF!="","",IF(D2361="","",IF(#REF!="Yes",_xll.BQL.Query(#REF!&amp;"get(dropna(matches(groupcut(#G,by=#peer,n=10),long_comp_name().value == value(long_comp_name().value,['"&amp;D2361&amp;"']).value),true)) for(members('besgcov index'))","#asof",_xll.BQL.Date(#REF!),"#4 = classification_name(bics,4)","#3 = classification_name(bics,3)","#2 = classification_name(bics,2)","#if= "&amp;'[11]Peer Sheet'!$AE$2&amp;"","#Peer = "&amp;'[11]Peer Sheet'!$AE$3&amp;""),I2361)))</f>
        <v>#REF!</v>
      </c>
    </row>
    <row r="2362" spans="11:13">
      <c r="K2362" s="28" t="e">
        <f>IF(#REF!="","",IF(D2362="","",IFERROR(IF(#REF!="Yes",_xll.BQL.Query(#REF!&amp;"get(dropna(matches(groupcut(#E,by=#peer,n=10),long_comp_name().value == value(long_comp_name().value,['"&amp;D2362&amp;"']).value),true)) for(members('besgcov index'))","#asof",_xll.BQL.Date(#REF!),"#4 = classification_name(bics,4)","#3 = classification_name(bics,3)","#2 = classification_name(bics,2)","#if= "&amp;'[11]Peer Sheet'!$AE$2&amp;"","#Peer = "&amp;'[11]Peer Sheet'!$AE$3&amp;""),G2362)*1,"-")))</f>
        <v>#REF!</v>
      </c>
      <c r="L2362" s="28" t="e">
        <f>IF(#REF!="","",IF(D2362="","",IF(#REF!="Yes",_xll.BQL.Query(#REF!&amp;"get(dropna(matches(groupcut(#S,by=#peer,n=10),long_comp_name().value == value(long_comp_name().value,['"&amp;D2362&amp;"']).value),true)) for(members('besgcov index'))","#asof",_xll.BQL.Date(#REF!),"#4 = classification_name(bics,4)","#3 = classification_name(bics,3)","#2 = classification_name(bics,2)","#if= "&amp;'[11]Peer Sheet'!$AE$2&amp;"","#Peer = "&amp;'[11]Peer Sheet'!$AE$3&amp;""),H2362)))</f>
        <v>#REF!</v>
      </c>
      <c r="M2362" s="28" t="e">
        <f>IF(#REF!="","",IF(D2362="","",IF(#REF!="Yes",_xll.BQL.Query(#REF!&amp;"get(dropna(matches(groupcut(#G,by=#peer,n=10),long_comp_name().value == value(long_comp_name().value,['"&amp;D2362&amp;"']).value),true)) for(members('besgcov index'))","#asof",_xll.BQL.Date(#REF!),"#4 = classification_name(bics,4)","#3 = classification_name(bics,3)","#2 = classification_name(bics,2)","#if= "&amp;'[11]Peer Sheet'!$AE$2&amp;"","#Peer = "&amp;'[11]Peer Sheet'!$AE$3&amp;""),I2362)))</f>
        <v>#REF!</v>
      </c>
    </row>
    <row r="2363" spans="11:13">
      <c r="K2363" s="28" t="e">
        <f>IF(#REF!="","",IF(D2363="","",IFERROR(IF(#REF!="Yes",_xll.BQL.Query(#REF!&amp;"get(dropna(matches(groupcut(#E,by=#peer,n=10),long_comp_name().value == value(long_comp_name().value,['"&amp;D2363&amp;"']).value),true)) for(members('besgcov index'))","#asof",_xll.BQL.Date(#REF!),"#4 = classification_name(bics,4)","#3 = classification_name(bics,3)","#2 = classification_name(bics,2)","#if= "&amp;'[11]Peer Sheet'!$AE$2&amp;"","#Peer = "&amp;'[11]Peer Sheet'!$AE$3&amp;""),G2363)*1,"-")))</f>
        <v>#REF!</v>
      </c>
      <c r="L2363" s="28" t="e">
        <f>IF(#REF!="","",IF(D2363="","",IF(#REF!="Yes",_xll.BQL.Query(#REF!&amp;"get(dropna(matches(groupcut(#S,by=#peer,n=10),long_comp_name().value == value(long_comp_name().value,['"&amp;D2363&amp;"']).value),true)) for(members('besgcov index'))","#asof",_xll.BQL.Date(#REF!),"#4 = classification_name(bics,4)","#3 = classification_name(bics,3)","#2 = classification_name(bics,2)","#if= "&amp;'[11]Peer Sheet'!$AE$2&amp;"","#Peer = "&amp;'[11]Peer Sheet'!$AE$3&amp;""),H2363)))</f>
        <v>#REF!</v>
      </c>
      <c r="M2363" s="28" t="e">
        <f>IF(#REF!="","",IF(D2363="","",IF(#REF!="Yes",_xll.BQL.Query(#REF!&amp;"get(dropna(matches(groupcut(#G,by=#peer,n=10),long_comp_name().value == value(long_comp_name().value,['"&amp;D2363&amp;"']).value),true)) for(members('besgcov index'))","#asof",_xll.BQL.Date(#REF!),"#4 = classification_name(bics,4)","#3 = classification_name(bics,3)","#2 = classification_name(bics,2)","#if= "&amp;'[11]Peer Sheet'!$AE$2&amp;"","#Peer = "&amp;'[11]Peer Sheet'!$AE$3&amp;""),I2363)))</f>
        <v>#REF!</v>
      </c>
    </row>
    <row r="2364" spans="11:13">
      <c r="K2364" s="28" t="e">
        <f>IF(#REF!="","",IF(D2364="","",IFERROR(IF(#REF!="Yes",_xll.BQL.Query(#REF!&amp;"get(dropna(matches(groupcut(#E,by=#peer,n=10),long_comp_name().value == value(long_comp_name().value,['"&amp;D2364&amp;"']).value),true)) for(members('besgcov index'))","#asof",_xll.BQL.Date(#REF!),"#4 = classification_name(bics,4)","#3 = classification_name(bics,3)","#2 = classification_name(bics,2)","#if= "&amp;'[11]Peer Sheet'!$AE$2&amp;"","#Peer = "&amp;'[11]Peer Sheet'!$AE$3&amp;""),G2364)*1,"-")))</f>
        <v>#REF!</v>
      </c>
      <c r="L2364" s="28" t="e">
        <f>IF(#REF!="","",IF(D2364="","",IF(#REF!="Yes",_xll.BQL.Query(#REF!&amp;"get(dropna(matches(groupcut(#S,by=#peer,n=10),long_comp_name().value == value(long_comp_name().value,['"&amp;D2364&amp;"']).value),true)) for(members('besgcov index'))","#asof",_xll.BQL.Date(#REF!),"#4 = classification_name(bics,4)","#3 = classification_name(bics,3)","#2 = classification_name(bics,2)","#if= "&amp;'[11]Peer Sheet'!$AE$2&amp;"","#Peer = "&amp;'[11]Peer Sheet'!$AE$3&amp;""),H2364)))</f>
        <v>#REF!</v>
      </c>
      <c r="M2364" s="28" t="e">
        <f>IF(#REF!="","",IF(D2364="","",IF(#REF!="Yes",_xll.BQL.Query(#REF!&amp;"get(dropna(matches(groupcut(#G,by=#peer,n=10),long_comp_name().value == value(long_comp_name().value,['"&amp;D2364&amp;"']).value),true)) for(members('besgcov index'))","#asof",_xll.BQL.Date(#REF!),"#4 = classification_name(bics,4)","#3 = classification_name(bics,3)","#2 = classification_name(bics,2)","#if= "&amp;'[11]Peer Sheet'!$AE$2&amp;"","#Peer = "&amp;'[11]Peer Sheet'!$AE$3&amp;""),I2364)))</f>
        <v>#REF!</v>
      </c>
    </row>
    <row r="2365" spans="11:13">
      <c r="K2365" s="28" t="e">
        <f>IF(#REF!="","",IF(D2365="","",IFERROR(IF(#REF!="Yes",_xll.BQL.Query(#REF!&amp;"get(dropna(matches(groupcut(#E,by=#peer,n=10),long_comp_name().value == value(long_comp_name().value,['"&amp;D2365&amp;"']).value),true)) for(members('besgcov index'))","#asof",_xll.BQL.Date(#REF!),"#4 = classification_name(bics,4)","#3 = classification_name(bics,3)","#2 = classification_name(bics,2)","#if= "&amp;'[11]Peer Sheet'!$AE$2&amp;"","#Peer = "&amp;'[11]Peer Sheet'!$AE$3&amp;""),G2365)*1,"-")))</f>
        <v>#REF!</v>
      </c>
      <c r="L2365" s="28" t="e">
        <f>IF(#REF!="","",IF(D2365="","",IF(#REF!="Yes",_xll.BQL.Query(#REF!&amp;"get(dropna(matches(groupcut(#S,by=#peer,n=10),long_comp_name().value == value(long_comp_name().value,['"&amp;D2365&amp;"']).value),true)) for(members('besgcov index'))","#asof",_xll.BQL.Date(#REF!),"#4 = classification_name(bics,4)","#3 = classification_name(bics,3)","#2 = classification_name(bics,2)","#if= "&amp;'[11]Peer Sheet'!$AE$2&amp;"","#Peer = "&amp;'[11]Peer Sheet'!$AE$3&amp;""),H2365)))</f>
        <v>#REF!</v>
      </c>
      <c r="M2365" s="28" t="e">
        <f>IF(#REF!="","",IF(D2365="","",IF(#REF!="Yes",_xll.BQL.Query(#REF!&amp;"get(dropna(matches(groupcut(#G,by=#peer,n=10),long_comp_name().value == value(long_comp_name().value,['"&amp;D2365&amp;"']).value),true)) for(members('besgcov index'))","#asof",_xll.BQL.Date(#REF!),"#4 = classification_name(bics,4)","#3 = classification_name(bics,3)","#2 = classification_name(bics,2)","#if= "&amp;'[11]Peer Sheet'!$AE$2&amp;"","#Peer = "&amp;'[11]Peer Sheet'!$AE$3&amp;""),I2365)))</f>
        <v>#REF!</v>
      </c>
    </row>
    <row r="2366" spans="11:13">
      <c r="K2366" s="28" t="e">
        <f>IF(#REF!="","",IF(D2366="","",IFERROR(IF(#REF!="Yes",_xll.BQL.Query(#REF!&amp;"get(dropna(matches(groupcut(#E,by=#peer,n=10),long_comp_name().value == value(long_comp_name().value,['"&amp;D2366&amp;"']).value),true)) for(members('besgcov index'))","#asof",_xll.BQL.Date(#REF!),"#4 = classification_name(bics,4)","#3 = classification_name(bics,3)","#2 = classification_name(bics,2)","#if= "&amp;'[11]Peer Sheet'!$AE$2&amp;"","#Peer = "&amp;'[11]Peer Sheet'!$AE$3&amp;""),G2366)*1,"-")))</f>
        <v>#REF!</v>
      </c>
      <c r="L2366" s="28" t="e">
        <f>IF(#REF!="","",IF(D2366="","",IF(#REF!="Yes",_xll.BQL.Query(#REF!&amp;"get(dropna(matches(groupcut(#S,by=#peer,n=10),long_comp_name().value == value(long_comp_name().value,['"&amp;D2366&amp;"']).value),true)) for(members('besgcov index'))","#asof",_xll.BQL.Date(#REF!),"#4 = classification_name(bics,4)","#3 = classification_name(bics,3)","#2 = classification_name(bics,2)","#if= "&amp;'[11]Peer Sheet'!$AE$2&amp;"","#Peer = "&amp;'[11]Peer Sheet'!$AE$3&amp;""),H2366)))</f>
        <v>#REF!</v>
      </c>
      <c r="M2366" s="28" t="e">
        <f>IF(#REF!="","",IF(D2366="","",IF(#REF!="Yes",_xll.BQL.Query(#REF!&amp;"get(dropna(matches(groupcut(#G,by=#peer,n=10),long_comp_name().value == value(long_comp_name().value,['"&amp;D2366&amp;"']).value),true)) for(members('besgcov index'))","#asof",_xll.BQL.Date(#REF!),"#4 = classification_name(bics,4)","#3 = classification_name(bics,3)","#2 = classification_name(bics,2)","#if= "&amp;'[11]Peer Sheet'!$AE$2&amp;"","#Peer = "&amp;'[11]Peer Sheet'!$AE$3&amp;""),I2366)))</f>
        <v>#REF!</v>
      </c>
    </row>
    <row r="2367" spans="11:13">
      <c r="K2367" s="28" t="e">
        <f>IF(#REF!="","",IF(D2367="","",IFERROR(IF(#REF!="Yes",_xll.BQL.Query(#REF!&amp;"get(dropna(matches(groupcut(#E,by=#peer,n=10),long_comp_name().value == value(long_comp_name().value,['"&amp;D2367&amp;"']).value),true)) for(members('besgcov index'))","#asof",_xll.BQL.Date(#REF!),"#4 = classification_name(bics,4)","#3 = classification_name(bics,3)","#2 = classification_name(bics,2)","#if= "&amp;'[11]Peer Sheet'!$AE$2&amp;"","#Peer = "&amp;'[11]Peer Sheet'!$AE$3&amp;""),G2367)*1,"-")))</f>
        <v>#REF!</v>
      </c>
      <c r="L2367" s="28" t="e">
        <f>IF(#REF!="","",IF(D2367="","",IF(#REF!="Yes",_xll.BQL.Query(#REF!&amp;"get(dropna(matches(groupcut(#S,by=#peer,n=10),long_comp_name().value == value(long_comp_name().value,['"&amp;D2367&amp;"']).value),true)) for(members('besgcov index'))","#asof",_xll.BQL.Date(#REF!),"#4 = classification_name(bics,4)","#3 = classification_name(bics,3)","#2 = classification_name(bics,2)","#if= "&amp;'[11]Peer Sheet'!$AE$2&amp;"","#Peer = "&amp;'[11]Peer Sheet'!$AE$3&amp;""),H2367)))</f>
        <v>#REF!</v>
      </c>
      <c r="M2367" s="28" t="e">
        <f>IF(#REF!="","",IF(D2367="","",IF(#REF!="Yes",_xll.BQL.Query(#REF!&amp;"get(dropna(matches(groupcut(#G,by=#peer,n=10),long_comp_name().value == value(long_comp_name().value,['"&amp;D2367&amp;"']).value),true)) for(members('besgcov index'))","#asof",_xll.BQL.Date(#REF!),"#4 = classification_name(bics,4)","#3 = classification_name(bics,3)","#2 = classification_name(bics,2)","#if= "&amp;'[11]Peer Sheet'!$AE$2&amp;"","#Peer = "&amp;'[11]Peer Sheet'!$AE$3&amp;""),I2367)))</f>
        <v>#REF!</v>
      </c>
    </row>
    <row r="2368" spans="11:13">
      <c r="K2368" s="28" t="e">
        <f>IF(#REF!="","",IF(D2368="","",IFERROR(IF(#REF!="Yes",_xll.BQL.Query(#REF!&amp;"get(dropna(matches(groupcut(#E,by=#peer,n=10),long_comp_name().value == value(long_comp_name().value,['"&amp;D2368&amp;"']).value),true)) for(members('besgcov index'))","#asof",_xll.BQL.Date(#REF!),"#4 = classification_name(bics,4)","#3 = classification_name(bics,3)","#2 = classification_name(bics,2)","#if= "&amp;'[11]Peer Sheet'!$AE$2&amp;"","#Peer = "&amp;'[11]Peer Sheet'!$AE$3&amp;""),G2368)*1,"-")))</f>
        <v>#REF!</v>
      </c>
      <c r="L2368" s="28" t="e">
        <f>IF(#REF!="","",IF(D2368="","",IF(#REF!="Yes",_xll.BQL.Query(#REF!&amp;"get(dropna(matches(groupcut(#S,by=#peer,n=10),long_comp_name().value == value(long_comp_name().value,['"&amp;D2368&amp;"']).value),true)) for(members('besgcov index'))","#asof",_xll.BQL.Date(#REF!),"#4 = classification_name(bics,4)","#3 = classification_name(bics,3)","#2 = classification_name(bics,2)","#if= "&amp;'[11]Peer Sheet'!$AE$2&amp;"","#Peer = "&amp;'[11]Peer Sheet'!$AE$3&amp;""),H2368)))</f>
        <v>#REF!</v>
      </c>
      <c r="M2368" s="28" t="e">
        <f>IF(#REF!="","",IF(D2368="","",IF(#REF!="Yes",_xll.BQL.Query(#REF!&amp;"get(dropna(matches(groupcut(#G,by=#peer,n=10),long_comp_name().value == value(long_comp_name().value,['"&amp;D2368&amp;"']).value),true)) for(members('besgcov index'))","#asof",_xll.BQL.Date(#REF!),"#4 = classification_name(bics,4)","#3 = classification_name(bics,3)","#2 = classification_name(bics,2)","#if= "&amp;'[11]Peer Sheet'!$AE$2&amp;"","#Peer = "&amp;'[11]Peer Sheet'!$AE$3&amp;""),I2368)))</f>
        <v>#REF!</v>
      </c>
    </row>
    <row r="2369" spans="11:13">
      <c r="K2369" s="28" t="e">
        <f>IF(#REF!="","",IF(D2369="","",IFERROR(IF(#REF!="Yes",_xll.BQL.Query(#REF!&amp;"get(dropna(matches(groupcut(#E,by=#peer,n=10),long_comp_name().value == value(long_comp_name().value,['"&amp;D2369&amp;"']).value),true)) for(members('besgcov index'))","#asof",_xll.BQL.Date(#REF!),"#4 = classification_name(bics,4)","#3 = classification_name(bics,3)","#2 = classification_name(bics,2)","#if= "&amp;'[11]Peer Sheet'!$AE$2&amp;"","#Peer = "&amp;'[11]Peer Sheet'!$AE$3&amp;""),G2369)*1,"-")))</f>
        <v>#REF!</v>
      </c>
      <c r="L2369" s="28" t="e">
        <f>IF(#REF!="","",IF(D2369="","",IF(#REF!="Yes",_xll.BQL.Query(#REF!&amp;"get(dropna(matches(groupcut(#S,by=#peer,n=10),long_comp_name().value == value(long_comp_name().value,['"&amp;D2369&amp;"']).value),true)) for(members('besgcov index'))","#asof",_xll.BQL.Date(#REF!),"#4 = classification_name(bics,4)","#3 = classification_name(bics,3)","#2 = classification_name(bics,2)","#if= "&amp;'[11]Peer Sheet'!$AE$2&amp;"","#Peer = "&amp;'[11]Peer Sheet'!$AE$3&amp;""),H2369)))</f>
        <v>#REF!</v>
      </c>
      <c r="M2369" s="28" t="e">
        <f>IF(#REF!="","",IF(D2369="","",IF(#REF!="Yes",_xll.BQL.Query(#REF!&amp;"get(dropna(matches(groupcut(#G,by=#peer,n=10),long_comp_name().value == value(long_comp_name().value,['"&amp;D2369&amp;"']).value),true)) for(members('besgcov index'))","#asof",_xll.BQL.Date(#REF!),"#4 = classification_name(bics,4)","#3 = classification_name(bics,3)","#2 = classification_name(bics,2)","#if= "&amp;'[11]Peer Sheet'!$AE$2&amp;"","#Peer = "&amp;'[11]Peer Sheet'!$AE$3&amp;""),I2369)))</f>
        <v>#REF!</v>
      </c>
    </row>
    <row r="2370" spans="11:13">
      <c r="K2370" s="28" t="e">
        <f>IF(#REF!="","",IF(D2370="","",IFERROR(IF(#REF!="Yes",_xll.BQL.Query(#REF!&amp;"get(dropna(matches(groupcut(#E,by=#peer,n=10),long_comp_name().value == value(long_comp_name().value,['"&amp;D2370&amp;"']).value),true)) for(members('besgcov index'))","#asof",_xll.BQL.Date(#REF!),"#4 = classification_name(bics,4)","#3 = classification_name(bics,3)","#2 = classification_name(bics,2)","#if= "&amp;'[11]Peer Sheet'!$AE$2&amp;"","#Peer = "&amp;'[11]Peer Sheet'!$AE$3&amp;""),G2370)*1,"-")))</f>
        <v>#REF!</v>
      </c>
      <c r="L2370" s="28" t="e">
        <f>IF(#REF!="","",IF(D2370="","",IF(#REF!="Yes",_xll.BQL.Query(#REF!&amp;"get(dropna(matches(groupcut(#S,by=#peer,n=10),long_comp_name().value == value(long_comp_name().value,['"&amp;D2370&amp;"']).value),true)) for(members('besgcov index'))","#asof",_xll.BQL.Date(#REF!),"#4 = classification_name(bics,4)","#3 = classification_name(bics,3)","#2 = classification_name(bics,2)","#if= "&amp;'[11]Peer Sheet'!$AE$2&amp;"","#Peer = "&amp;'[11]Peer Sheet'!$AE$3&amp;""),H2370)))</f>
        <v>#REF!</v>
      </c>
      <c r="M2370" s="28" t="e">
        <f>IF(#REF!="","",IF(D2370="","",IF(#REF!="Yes",_xll.BQL.Query(#REF!&amp;"get(dropna(matches(groupcut(#G,by=#peer,n=10),long_comp_name().value == value(long_comp_name().value,['"&amp;D2370&amp;"']).value),true)) for(members('besgcov index'))","#asof",_xll.BQL.Date(#REF!),"#4 = classification_name(bics,4)","#3 = classification_name(bics,3)","#2 = classification_name(bics,2)","#if= "&amp;'[11]Peer Sheet'!$AE$2&amp;"","#Peer = "&amp;'[11]Peer Sheet'!$AE$3&amp;""),I2370)))</f>
        <v>#REF!</v>
      </c>
    </row>
    <row r="2371" spans="11:13">
      <c r="K2371" s="28" t="e">
        <f>IF(#REF!="","",IF(D2371="","",IFERROR(IF(#REF!="Yes",_xll.BQL.Query(#REF!&amp;"get(dropna(matches(groupcut(#E,by=#peer,n=10),long_comp_name().value == value(long_comp_name().value,['"&amp;D2371&amp;"']).value),true)) for(members('besgcov index'))","#asof",_xll.BQL.Date(#REF!),"#4 = classification_name(bics,4)","#3 = classification_name(bics,3)","#2 = classification_name(bics,2)","#if= "&amp;'[11]Peer Sheet'!$AE$2&amp;"","#Peer = "&amp;'[11]Peer Sheet'!$AE$3&amp;""),G2371)*1,"-")))</f>
        <v>#REF!</v>
      </c>
      <c r="L2371" s="28" t="e">
        <f>IF(#REF!="","",IF(D2371="","",IF(#REF!="Yes",_xll.BQL.Query(#REF!&amp;"get(dropna(matches(groupcut(#S,by=#peer,n=10),long_comp_name().value == value(long_comp_name().value,['"&amp;D2371&amp;"']).value),true)) for(members('besgcov index'))","#asof",_xll.BQL.Date(#REF!),"#4 = classification_name(bics,4)","#3 = classification_name(bics,3)","#2 = classification_name(bics,2)","#if= "&amp;'[11]Peer Sheet'!$AE$2&amp;"","#Peer = "&amp;'[11]Peer Sheet'!$AE$3&amp;""),H2371)))</f>
        <v>#REF!</v>
      </c>
      <c r="M2371" s="28" t="e">
        <f>IF(#REF!="","",IF(D2371="","",IF(#REF!="Yes",_xll.BQL.Query(#REF!&amp;"get(dropna(matches(groupcut(#G,by=#peer,n=10),long_comp_name().value == value(long_comp_name().value,['"&amp;D2371&amp;"']).value),true)) for(members('besgcov index'))","#asof",_xll.BQL.Date(#REF!),"#4 = classification_name(bics,4)","#3 = classification_name(bics,3)","#2 = classification_name(bics,2)","#if= "&amp;'[11]Peer Sheet'!$AE$2&amp;"","#Peer = "&amp;'[11]Peer Sheet'!$AE$3&amp;""),I2371)))</f>
        <v>#REF!</v>
      </c>
    </row>
    <row r="2372" spans="11:13">
      <c r="K2372" s="28" t="e">
        <f>IF(#REF!="","",IF(D2372="","",IFERROR(IF(#REF!="Yes",_xll.BQL.Query(#REF!&amp;"get(dropna(matches(groupcut(#E,by=#peer,n=10),long_comp_name().value == value(long_comp_name().value,['"&amp;D2372&amp;"']).value),true)) for(members('besgcov index'))","#asof",_xll.BQL.Date(#REF!),"#4 = classification_name(bics,4)","#3 = classification_name(bics,3)","#2 = classification_name(bics,2)","#if= "&amp;'[11]Peer Sheet'!$AE$2&amp;"","#Peer = "&amp;'[11]Peer Sheet'!$AE$3&amp;""),G2372)*1,"-")))</f>
        <v>#REF!</v>
      </c>
      <c r="L2372" s="28" t="e">
        <f>IF(#REF!="","",IF(D2372="","",IF(#REF!="Yes",_xll.BQL.Query(#REF!&amp;"get(dropna(matches(groupcut(#S,by=#peer,n=10),long_comp_name().value == value(long_comp_name().value,['"&amp;D2372&amp;"']).value),true)) for(members('besgcov index'))","#asof",_xll.BQL.Date(#REF!),"#4 = classification_name(bics,4)","#3 = classification_name(bics,3)","#2 = classification_name(bics,2)","#if= "&amp;'[11]Peer Sheet'!$AE$2&amp;"","#Peer = "&amp;'[11]Peer Sheet'!$AE$3&amp;""),H2372)))</f>
        <v>#REF!</v>
      </c>
      <c r="M2372" s="28" t="e">
        <f>IF(#REF!="","",IF(D2372="","",IF(#REF!="Yes",_xll.BQL.Query(#REF!&amp;"get(dropna(matches(groupcut(#G,by=#peer,n=10),long_comp_name().value == value(long_comp_name().value,['"&amp;D2372&amp;"']).value),true)) for(members('besgcov index'))","#asof",_xll.BQL.Date(#REF!),"#4 = classification_name(bics,4)","#3 = classification_name(bics,3)","#2 = classification_name(bics,2)","#if= "&amp;'[11]Peer Sheet'!$AE$2&amp;"","#Peer = "&amp;'[11]Peer Sheet'!$AE$3&amp;""),I2372)))</f>
        <v>#REF!</v>
      </c>
    </row>
    <row r="2373" spans="11:13">
      <c r="K2373" s="28" t="e">
        <f>IF(#REF!="","",IF(D2373="","",IFERROR(IF(#REF!="Yes",_xll.BQL.Query(#REF!&amp;"get(dropna(matches(groupcut(#E,by=#peer,n=10),long_comp_name().value == value(long_comp_name().value,['"&amp;D2373&amp;"']).value),true)) for(members('besgcov index'))","#asof",_xll.BQL.Date(#REF!),"#4 = classification_name(bics,4)","#3 = classification_name(bics,3)","#2 = classification_name(bics,2)","#if= "&amp;'[11]Peer Sheet'!$AE$2&amp;"","#Peer = "&amp;'[11]Peer Sheet'!$AE$3&amp;""),G2373)*1,"-")))</f>
        <v>#REF!</v>
      </c>
      <c r="L2373" s="28" t="e">
        <f>IF(#REF!="","",IF(D2373="","",IF(#REF!="Yes",_xll.BQL.Query(#REF!&amp;"get(dropna(matches(groupcut(#S,by=#peer,n=10),long_comp_name().value == value(long_comp_name().value,['"&amp;D2373&amp;"']).value),true)) for(members('besgcov index'))","#asof",_xll.BQL.Date(#REF!),"#4 = classification_name(bics,4)","#3 = classification_name(bics,3)","#2 = classification_name(bics,2)","#if= "&amp;'[11]Peer Sheet'!$AE$2&amp;"","#Peer = "&amp;'[11]Peer Sheet'!$AE$3&amp;""),H2373)))</f>
        <v>#REF!</v>
      </c>
      <c r="M2373" s="28" t="e">
        <f>IF(#REF!="","",IF(D2373="","",IF(#REF!="Yes",_xll.BQL.Query(#REF!&amp;"get(dropna(matches(groupcut(#G,by=#peer,n=10),long_comp_name().value == value(long_comp_name().value,['"&amp;D2373&amp;"']).value),true)) for(members('besgcov index'))","#asof",_xll.BQL.Date(#REF!),"#4 = classification_name(bics,4)","#3 = classification_name(bics,3)","#2 = classification_name(bics,2)","#if= "&amp;'[11]Peer Sheet'!$AE$2&amp;"","#Peer = "&amp;'[11]Peer Sheet'!$AE$3&amp;""),I2373)))</f>
        <v>#REF!</v>
      </c>
    </row>
    <row r="2374" spans="11:13">
      <c r="K2374" s="28" t="e">
        <f>IF(#REF!="","",IF(D2374="","",IFERROR(IF(#REF!="Yes",_xll.BQL.Query(#REF!&amp;"get(dropna(matches(groupcut(#E,by=#peer,n=10),long_comp_name().value == value(long_comp_name().value,['"&amp;D2374&amp;"']).value),true)) for(members('besgcov index'))","#asof",_xll.BQL.Date(#REF!),"#4 = classification_name(bics,4)","#3 = classification_name(bics,3)","#2 = classification_name(bics,2)","#if= "&amp;'[11]Peer Sheet'!$AE$2&amp;"","#Peer = "&amp;'[11]Peer Sheet'!$AE$3&amp;""),G2374)*1,"-")))</f>
        <v>#REF!</v>
      </c>
      <c r="L2374" s="28" t="e">
        <f>IF(#REF!="","",IF(D2374="","",IF(#REF!="Yes",_xll.BQL.Query(#REF!&amp;"get(dropna(matches(groupcut(#S,by=#peer,n=10),long_comp_name().value == value(long_comp_name().value,['"&amp;D2374&amp;"']).value),true)) for(members('besgcov index'))","#asof",_xll.BQL.Date(#REF!),"#4 = classification_name(bics,4)","#3 = classification_name(bics,3)","#2 = classification_name(bics,2)","#if= "&amp;'[11]Peer Sheet'!$AE$2&amp;"","#Peer = "&amp;'[11]Peer Sheet'!$AE$3&amp;""),H2374)))</f>
        <v>#REF!</v>
      </c>
      <c r="M2374" s="28" t="e">
        <f>IF(#REF!="","",IF(D2374="","",IF(#REF!="Yes",_xll.BQL.Query(#REF!&amp;"get(dropna(matches(groupcut(#G,by=#peer,n=10),long_comp_name().value == value(long_comp_name().value,['"&amp;D2374&amp;"']).value),true)) for(members('besgcov index'))","#asof",_xll.BQL.Date(#REF!),"#4 = classification_name(bics,4)","#3 = classification_name(bics,3)","#2 = classification_name(bics,2)","#if= "&amp;'[11]Peer Sheet'!$AE$2&amp;"","#Peer = "&amp;'[11]Peer Sheet'!$AE$3&amp;""),I2374)))</f>
        <v>#REF!</v>
      </c>
    </row>
    <row r="2375" spans="11:13">
      <c r="K2375" s="28" t="e">
        <f>IF(#REF!="","",IF(D2375="","",IFERROR(IF(#REF!="Yes",_xll.BQL.Query(#REF!&amp;"get(dropna(matches(groupcut(#E,by=#peer,n=10),long_comp_name().value == value(long_comp_name().value,['"&amp;D2375&amp;"']).value),true)) for(members('besgcov index'))","#asof",_xll.BQL.Date(#REF!),"#4 = classification_name(bics,4)","#3 = classification_name(bics,3)","#2 = classification_name(bics,2)","#if= "&amp;'[11]Peer Sheet'!$AE$2&amp;"","#Peer = "&amp;'[11]Peer Sheet'!$AE$3&amp;""),G2375)*1,"-")))</f>
        <v>#REF!</v>
      </c>
      <c r="L2375" s="28" t="e">
        <f>IF(#REF!="","",IF(D2375="","",IF(#REF!="Yes",_xll.BQL.Query(#REF!&amp;"get(dropna(matches(groupcut(#S,by=#peer,n=10),long_comp_name().value == value(long_comp_name().value,['"&amp;D2375&amp;"']).value),true)) for(members('besgcov index'))","#asof",_xll.BQL.Date(#REF!),"#4 = classification_name(bics,4)","#3 = classification_name(bics,3)","#2 = classification_name(bics,2)","#if= "&amp;'[11]Peer Sheet'!$AE$2&amp;"","#Peer = "&amp;'[11]Peer Sheet'!$AE$3&amp;""),H2375)))</f>
        <v>#REF!</v>
      </c>
      <c r="M2375" s="28" t="e">
        <f>IF(#REF!="","",IF(D2375="","",IF(#REF!="Yes",_xll.BQL.Query(#REF!&amp;"get(dropna(matches(groupcut(#G,by=#peer,n=10),long_comp_name().value == value(long_comp_name().value,['"&amp;D2375&amp;"']).value),true)) for(members('besgcov index'))","#asof",_xll.BQL.Date(#REF!),"#4 = classification_name(bics,4)","#3 = classification_name(bics,3)","#2 = classification_name(bics,2)","#if= "&amp;'[11]Peer Sheet'!$AE$2&amp;"","#Peer = "&amp;'[11]Peer Sheet'!$AE$3&amp;""),I2375)))</f>
        <v>#REF!</v>
      </c>
    </row>
    <row r="2376" spans="11:13">
      <c r="K2376" s="28" t="e">
        <f>IF(#REF!="","",IF(D2376="","",IFERROR(IF(#REF!="Yes",_xll.BQL.Query(#REF!&amp;"get(dropna(matches(groupcut(#E,by=#peer,n=10),long_comp_name().value == value(long_comp_name().value,['"&amp;D2376&amp;"']).value),true)) for(members('besgcov index'))","#asof",_xll.BQL.Date(#REF!),"#4 = classification_name(bics,4)","#3 = classification_name(bics,3)","#2 = classification_name(bics,2)","#if= "&amp;'[11]Peer Sheet'!$AE$2&amp;"","#Peer = "&amp;'[11]Peer Sheet'!$AE$3&amp;""),G2376)*1,"-")))</f>
        <v>#REF!</v>
      </c>
      <c r="L2376" s="28" t="e">
        <f>IF(#REF!="","",IF(D2376="","",IF(#REF!="Yes",_xll.BQL.Query(#REF!&amp;"get(dropna(matches(groupcut(#S,by=#peer,n=10),long_comp_name().value == value(long_comp_name().value,['"&amp;D2376&amp;"']).value),true)) for(members('besgcov index'))","#asof",_xll.BQL.Date(#REF!),"#4 = classification_name(bics,4)","#3 = classification_name(bics,3)","#2 = classification_name(bics,2)","#if= "&amp;'[11]Peer Sheet'!$AE$2&amp;"","#Peer = "&amp;'[11]Peer Sheet'!$AE$3&amp;""),H2376)))</f>
        <v>#REF!</v>
      </c>
      <c r="M2376" s="28" t="e">
        <f>IF(#REF!="","",IF(D2376="","",IF(#REF!="Yes",_xll.BQL.Query(#REF!&amp;"get(dropna(matches(groupcut(#G,by=#peer,n=10),long_comp_name().value == value(long_comp_name().value,['"&amp;D2376&amp;"']).value),true)) for(members('besgcov index'))","#asof",_xll.BQL.Date(#REF!),"#4 = classification_name(bics,4)","#3 = classification_name(bics,3)","#2 = classification_name(bics,2)","#if= "&amp;'[11]Peer Sheet'!$AE$2&amp;"","#Peer = "&amp;'[11]Peer Sheet'!$AE$3&amp;""),I2376)))</f>
        <v>#REF!</v>
      </c>
    </row>
    <row r="2377" spans="11:13">
      <c r="K2377" s="28" t="e">
        <f>IF(#REF!="","",IF(D2377="","",IFERROR(IF(#REF!="Yes",_xll.BQL.Query(#REF!&amp;"get(dropna(matches(groupcut(#E,by=#peer,n=10),long_comp_name().value == value(long_comp_name().value,['"&amp;D2377&amp;"']).value),true)) for(members('besgcov index'))","#asof",_xll.BQL.Date(#REF!),"#4 = classification_name(bics,4)","#3 = classification_name(bics,3)","#2 = classification_name(bics,2)","#if= "&amp;'[11]Peer Sheet'!$AE$2&amp;"","#Peer = "&amp;'[11]Peer Sheet'!$AE$3&amp;""),G2377)*1,"-")))</f>
        <v>#REF!</v>
      </c>
      <c r="L2377" s="28" t="e">
        <f>IF(#REF!="","",IF(D2377="","",IF(#REF!="Yes",_xll.BQL.Query(#REF!&amp;"get(dropna(matches(groupcut(#S,by=#peer,n=10),long_comp_name().value == value(long_comp_name().value,['"&amp;D2377&amp;"']).value),true)) for(members('besgcov index'))","#asof",_xll.BQL.Date(#REF!),"#4 = classification_name(bics,4)","#3 = classification_name(bics,3)","#2 = classification_name(bics,2)","#if= "&amp;'[11]Peer Sheet'!$AE$2&amp;"","#Peer = "&amp;'[11]Peer Sheet'!$AE$3&amp;""),H2377)))</f>
        <v>#REF!</v>
      </c>
      <c r="M2377" s="28" t="e">
        <f>IF(#REF!="","",IF(D2377="","",IF(#REF!="Yes",_xll.BQL.Query(#REF!&amp;"get(dropna(matches(groupcut(#G,by=#peer,n=10),long_comp_name().value == value(long_comp_name().value,['"&amp;D2377&amp;"']).value),true)) for(members('besgcov index'))","#asof",_xll.BQL.Date(#REF!),"#4 = classification_name(bics,4)","#3 = classification_name(bics,3)","#2 = classification_name(bics,2)","#if= "&amp;'[11]Peer Sheet'!$AE$2&amp;"","#Peer = "&amp;'[11]Peer Sheet'!$AE$3&amp;""),I2377)))</f>
        <v>#REF!</v>
      </c>
    </row>
    <row r="2378" spans="11:13">
      <c r="K2378" s="28" t="e">
        <f>IF(#REF!="","",IF(D2378="","",IFERROR(IF(#REF!="Yes",_xll.BQL.Query(#REF!&amp;"get(dropna(matches(groupcut(#E,by=#peer,n=10),long_comp_name().value == value(long_comp_name().value,['"&amp;D2378&amp;"']).value),true)) for(members('besgcov index'))","#asof",_xll.BQL.Date(#REF!),"#4 = classification_name(bics,4)","#3 = classification_name(bics,3)","#2 = classification_name(bics,2)","#if= "&amp;'[11]Peer Sheet'!$AE$2&amp;"","#Peer = "&amp;'[11]Peer Sheet'!$AE$3&amp;""),G2378)*1,"-")))</f>
        <v>#REF!</v>
      </c>
      <c r="L2378" s="28" t="e">
        <f>IF(#REF!="","",IF(D2378="","",IF(#REF!="Yes",_xll.BQL.Query(#REF!&amp;"get(dropna(matches(groupcut(#S,by=#peer,n=10),long_comp_name().value == value(long_comp_name().value,['"&amp;D2378&amp;"']).value),true)) for(members('besgcov index'))","#asof",_xll.BQL.Date(#REF!),"#4 = classification_name(bics,4)","#3 = classification_name(bics,3)","#2 = classification_name(bics,2)","#if= "&amp;'[11]Peer Sheet'!$AE$2&amp;"","#Peer = "&amp;'[11]Peer Sheet'!$AE$3&amp;""),H2378)))</f>
        <v>#REF!</v>
      </c>
      <c r="M2378" s="28" t="e">
        <f>IF(#REF!="","",IF(D2378="","",IF(#REF!="Yes",_xll.BQL.Query(#REF!&amp;"get(dropna(matches(groupcut(#G,by=#peer,n=10),long_comp_name().value == value(long_comp_name().value,['"&amp;D2378&amp;"']).value),true)) for(members('besgcov index'))","#asof",_xll.BQL.Date(#REF!),"#4 = classification_name(bics,4)","#3 = classification_name(bics,3)","#2 = classification_name(bics,2)","#if= "&amp;'[11]Peer Sheet'!$AE$2&amp;"","#Peer = "&amp;'[11]Peer Sheet'!$AE$3&amp;""),I2378)))</f>
        <v>#REF!</v>
      </c>
    </row>
    <row r="2379" spans="11:13">
      <c r="K2379" s="28" t="e">
        <f>IF(#REF!="","",IF(D2379="","",IFERROR(IF(#REF!="Yes",_xll.BQL.Query(#REF!&amp;"get(dropna(matches(groupcut(#E,by=#peer,n=10),long_comp_name().value == value(long_comp_name().value,['"&amp;D2379&amp;"']).value),true)) for(members('besgcov index'))","#asof",_xll.BQL.Date(#REF!),"#4 = classification_name(bics,4)","#3 = classification_name(bics,3)","#2 = classification_name(bics,2)","#if= "&amp;'[11]Peer Sheet'!$AE$2&amp;"","#Peer = "&amp;'[11]Peer Sheet'!$AE$3&amp;""),G2379)*1,"-")))</f>
        <v>#REF!</v>
      </c>
      <c r="L2379" s="28" t="e">
        <f>IF(#REF!="","",IF(D2379="","",IF(#REF!="Yes",_xll.BQL.Query(#REF!&amp;"get(dropna(matches(groupcut(#S,by=#peer,n=10),long_comp_name().value == value(long_comp_name().value,['"&amp;D2379&amp;"']).value),true)) for(members('besgcov index'))","#asof",_xll.BQL.Date(#REF!),"#4 = classification_name(bics,4)","#3 = classification_name(bics,3)","#2 = classification_name(bics,2)","#if= "&amp;'[11]Peer Sheet'!$AE$2&amp;"","#Peer = "&amp;'[11]Peer Sheet'!$AE$3&amp;""),H2379)))</f>
        <v>#REF!</v>
      </c>
      <c r="M2379" s="28" t="e">
        <f>IF(#REF!="","",IF(D2379="","",IF(#REF!="Yes",_xll.BQL.Query(#REF!&amp;"get(dropna(matches(groupcut(#G,by=#peer,n=10),long_comp_name().value == value(long_comp_name().value,['"&amp;D2379&amp;"']).value),true)) for(members('besgcov index'))","#asof",_xll.BQL.Date(#REF!),"#4 = classification_name(bics,4)","#3 = classification_name(bics,3)","#2 = classification_name(bics,2)","#if= "&amp;'[11]Peer Sheet'!$AE$2&amp;"","#Peer = "&amp;'[11]Peer Sheet'!$AE$3&amp;""),I2379)))</f>
        <v>#REF!</v>
      </c>
    </row>
    <row r="2380" spans="11:13">
      <c r="K2380" s="28" t="e">
        <f>IF(#REF!="","",IF(D2380="","",IFERROR(IF(#REF!="Yes",_xll.BQL.Query(#REF!&amp;"get(dropna(matches(groupcut(#E,by=#peer,n=10),long_comp_name().value == value(long_comp_name().value,['"&amp;D2380&amp;"']).value),true)) for(members('besgcov index'))","#asof",_xll.BQL.Date(#REF!),"#4 = classification_name(bics,4)","#3 = classification_name(bics,3)","#2 = classification_name(bics,2)","#if= "&amp;'[11]Peer Sheet'!$AE$2&amp;"","#Peer = "&amp;'[11]Peer Sheet'!$AE$3&amp;""),G2380)*1,"-")))</f>
        <v>#REF!</v>
      </c>
      <c r="L2380" s="28" t="e">
        <f>IF(#REF!="","",IF(D2380="","",IF(#REF!="Yes",_xll.BQL.Query(#REF!&amp;"get(dropna(matches(groupcut(#S,by=#peer,n=10),long_comp_name().value == value(long_comp_name().value,['"&amp;D2380&amp;"']).value),true)) for(members('besgcov index'))","#asof",_xll.BQL.Date(#REF!),"#4 = classification_name(bics,4)","#3 = classification_name(bics,3)","#2 = classification_name(bics,2)","#if= "&amp;'[11]Peer Sheet'!$AE$2&amp;"","#Peer = "&amp;'[11]Peer Sheet'!$AE$3&amp;""),H2380)))</f>
        <v>#REF!</v>
      </c>
      <c r="M2380" s="28" t="e">
        <f>IF(#REF!="","",IF(D2380="","",IF(#REF!="Yes",_xll.BQL.Query(#REF!&amp;"get(dropna(matches(groupcut(#G,by=#peer,n=10),long_comp_name().value == value(long_comp_name().value,['"&amp;D2380&amp;"']).value),true)) for(members('besgcov index'))","#asof",_xll.BQL.Date(#REF!),"#4 = classification_name(bics,4)","#3 = classification_name(bics,3)","#2 = classification_name(bics,2)","#if= "&amp;'[11]Peer Sheet'!$AE$2&amp;"","#Peer = "&amp;'[11]Peer Sheet'!$AE$3&amp;""),I2380)))</f>
        <v>#REF!</v>
      </c>
    </row>
    <row r="2381" spans="11:13">
      <c r="K2381" s="28" t="e">
        <f>IF(#REF!="","",IF(D2381="","",IFERROR(IF(#REF!="Yes",_xll.BQL.Query(#REF!&amp;"get(dropna(matches(groupcut(#E,by=#peer,n=10),long_comp_name().value == value(long_comp_name().value,['"&amp;D2381&amp;"']).value),true)) for(members('besgcov index'))","#asof",_xll.BQL.Date(#REF!),"#4 = classification_name(bics,4)","#3 = classification_name(bics,3)","#2 = classification_name(bics,2)","#if= "&amp;'[11]Peer Sheet'!$AE$2&amp;"","#Peer = "&amp;'[11]Peer Sheet'!$AE$3&amp;""),G2381)*1,"-")))</f>
        <v>#REF!</v>
      </c>
      <c r="L2381" s="28" t="e">
        <f>IF(#REF!="","",IF(D2381="","",IF(#REF!="Yes",_xll.BQL.Query(#REF!&amp;"get(dropna(matches(groupcut(#S,by=#peer,n=10),long_comp_name().value == value(long_comp_name().value,['"&amp;D2381&amp;"']).value),true)) for(members('besgcov index'))","#asof",_xll.BQL.Date(#REF!),"#4 = classification_name(bics,4)","#3 = classification_name(bics,3)","#2 = classification_name(bics,2)","#if= "&amp;'[11]Peer Sheet'!$AE$2&amp;"","#Peer = "&amp;'[11]Peer Sheet'!$AE$3&amp;""),H2381)))</f>
        <v>#REF!</v>
      </c>
      <c r="M2381" s="28" t="e">
        <f>IF(#REF!="","",IF(D2381="","",IF(#REF!="Yes",_xll.BQL.Query(#REF!&amp;"get(dropna(matches(groupcut(#G,by=#peer,n=10),long_comp_name().value == value(long_comp_name().value,['"&amp;D2381&amp;"']).value),true)) for(members('besgcov index'))","#asof",_xll.BQL.Date(#REF!),"#4 = classification_name(bics,4)","#3 = classification_name(bics,3)","#2 = classification_name(bics,2)","#if= "&amp;'[11]Peer Sheet'!$AE$2&amp;"","#Peer = "&amp;'[11]Peer Sheet'!$AE$3&amp;""),I2381)))</f>
        <v>#REF!</v>
      </c>
    </row>
    <row r="2382" spans="11:13">
      <c r="K2382" s="28" t="e">
        <f>IF(#REF!="","",IF(D2382="","",IFERROR(IF(#REF!="Yes",_xll.BQL.Query(#REF!&amp;"get(dropna(matches(groupcut(#E,by=#peer,n=10),long_comp_name().value == value(long_comp_name().value,['"&amp;D2382&amp;"']).value),true)) for(members('besgcov index'))","#asof",_xll.BQL.Date(#REF!),"#4 = classification_name(bics,4)","#3 = classification_name(bics,3)","#2 = classification_name(bics,2)","#if= "&amp;'[11]Peer Sheet'!$AE$2&amp;"","#Peer = "&amp;'[11]Peer Sheet'!$AE$3&amp;""),G2382)*1,"-")))</f>
        <v>#REF!</v>
      </c>
      <c r="L2382" s="28" t="e">
        <f>IF(#REF!="","",IF(D2382="","",IF(#REF!="Yes",_xll.BQL.Query(#REF!&amp;"get(dropna(matches(groupcut(#S,by=#peer,n=10),long_comp_name().value == value(long_comp_name().value,['"&amp;D2382&amp;"']).value),true)) for(members('besgcov index'))","#asof",_xll.BQL.Date(#REF!),"#4 = classification_name(bics,4)","#3 = classification_name(bics,3)","#2 = classification_name(bics,2)","#if= "&amp;'[11]Peer Sheet'!$AE$2&amp;"","#Peer = "&amp;'[11]Peer Sheet'!$AE$3&amp;""),H2382)))</f>
        <v>#REF!</v>
      </c>
      <c r="M2382" s="28" t="e">
        <f>IF(#REF!="","",IF(D2382="","",IF(#REF!="Yes",_xll.BQL.Query(#REF!&amp;"get(dropna(matches(groupcut(#G,by=#peer,n=10),long_comp_name().value == value(long_comp_name().value,['"&amp;D2382&amp;"']).value),true)) for(members('besgcov index'))","#asof",_xll.BQL.Date(#REF!),"#4 = classification_name(bics,4)","#3 = classification_name(bics,3)","#2 = classification_name(bics,2)","#if= "&amp;'[11]Peer Sheet'!$AE$2&amp;"","#Peer = "&amp;'[11]Peer Sheet'!$AE$3&amp;""),I2382)))</f>
        <v>#REF!</v>
      </c>
    </row>
    <row r="2383" spans="11:13">
      <c r="K2383" s="28" t="e">
        <f>IF(#REF!="","",IF(D2383="","",IFERROR(IF(#REF!="Yes",_xll.BQL.Query(#REF!&amp;"get(dropna(matches(groupcut(#E,by=#peer,n=10),long_comp_name().value == value(long_comp_name().value,['"&amp;D2383&amp;"']).value),true)) for(members('besgcov index'))","#asof",_xll.BQL.Date(#REF!),"#4 = classification_name(bics,4)","#3 = classification_name(bics,3)","#2 = classification_name(bics,2)","#if= "&amp;'[11]Peer Sheet'!$AE$2&amp;"","#Peer = "&amp;'[11]Peer Sheet'!$AE$3&amp;""),G2383)*1,"-")))</f>
        <v>#REF!</v>
      </c>
      <c r="L2383" s="28" t="e">
        <f>IF(#REF!="","",IF(D2383="","",IF(#REF!="Yes",_xll.BQL.Query(#REF!&amp;"get(dropna(matches(groupcut(#S,by=#peer,n=10),long_comp_name().value == value(long_comp_name().value,['"&amp;D2383&amp;"']).value),true)) for(members('besgcov index'))","#asof",_xll.BQL.Date(#REF!),"#4 = classification_name(bics,4)","#3 = classification_name(bics,3)","#2 = classification_name(bics,2)","#if= "&amp;'[11]Peer Sheet'!$AE$2&amp;"","#Peer = "&amp;'[11]Peer Sheet'!$AE$3&amp;""),H2383)))</f>
        <v>#REF!</v>
      </c>
      <c r="M2383" s="28" t="e">
        <f>IF(#REF!="","",IF(D2383="","",IF(#REF!="Yes",_xll.BQL.Query(#REF!&amp;"get(dropna(matches(groupcut(#G,by=#peer,n=10),long_comp_name().value == value(long_comp_name().value,['"&amp;D2383&amp;"']).value),true)) for(members('besgcov index'))","#asof",_xll.BQL.Date(#REF!),"#4 = classification_name(bics,4)","#3 = classification_name(bics,3)","#2 = classification_name(bics,2)","#if= "&amp;'[11]Peer Sheet'!$AE$2&amp;"","#Peer = "&amp;'[11]Peer Sheet'!$AE$3&amp;""),I2383)))</f>
        <v>#REF!</v>
      </c>
    </row>
    <row r="2384" spans="11:13">
      <c r="K2384" s="28" t="e">
        <f>IF(#REF!="","",IF(D2384="","",IFERROR(IF(#REF!="Yes",_xll.BQL.Query(#REF!&amp;"get(dropna(matches(groupcut(#E,by=#peer,n=10),long_comp_name().value == value(long_comp_name().value,['"&amp;D2384&amp;"']).value),true)) for(members('besgcov index'))","#asof",_xll.BQL.Date(#REF!),"#4 = classification_name(bics,4)","#3 = classification_name(bics,3)","#2 = classification_name(bics,2)","#if= "&amp;'[11]Peer Sheet'!$AE$2&amp;"","#Peer = "&amp;'[11]Peer Sheet'!$AE$3&amp;""),G2384)*1,"-")))</f>
        <v>#REF!</v>
      </c>
      <c r="L2384" s="28" t="e">
        <f>IF(#REF!="","",IF(D2384="","",IF(#REF!="Yes",_xll.BQL.Query(#REF!&amp;"get(dropna(matches(groupcut(#S,by=#peer,n=10),long_comp_name().value == value(long_comp_name().value,['"&amp;D2384&amp;"']).value),true)) for(members('besgcov index'))","#asof",_xll.BQL.Date(#REF!),"#4 = classification_name(bics,4)","#3 = classification_name(bics,3)","#2 = classification_name(bics,2)","#if= "&amp;'[11]Peer Sheet'!$AE$2&amp;"","#Peer = "&amp;'[11]Peer Sheet'!$AE$3&amp;""),H2384)))</f>
        <v>#REF!</v>
      </c>
      <c r="M2384" s="28" t="e">
        <f>IF(#REF!="","",IF(D2384="","",IF(#REF!="Yes",_xll.BQL.Query(#REF!&amp;"get(dropna(matches(groupcut(#G,by=#peer,n=10),long_comp_name().value == value(long_comp_name().value,['"&amp;D2384&amp;"']).value),true)) for(members('besgcov index'))","#asof",_xll.BQL.Date(#REF!),"#4 = classification_name(bics,4)","#3 = classification_name(bics,3)","#2 = classification_name(bics,2)","#if= "&amp;'[11]Peer Sheet'!$AE$2&amp;"","#Peer = "&amp;'[11]Peer Sheet'!$AE$3&amp;""),I2384)))</f>
        <v>#REF!</v>
      </c>
    </row>
    <row r="2385" spans="11:13">
      <c r="K2385" s="28" t="e">
        <f>IF(#REF!="","",IF(D2385="","",IFERROR(IF(#REF!="Yes",_xll.BQL.Query(#REF!&amp;"get(dropna(matches(groupcut(#E,by=#peer,n=10),long_comp_name().value == value(long_comp_name().value,['"&amp;D2385&amp;"']).value),true)) for(members('besgcov index'))","#asof",_xll.BQL.Date(#REF!),"#4 = classification_name(bics,4)","#3 = classification_name(bics,3)","#2 = classification_name(bics,2)","#if= "&amp;'[11]Peer Sheet'!$AE$2&amp;"","#Peer = "&amp;'[11]Peer Sheet'!$AE$3&amp;""),G2385)*1,"-")))</f>
        <v>#REF!</v>
      </c>
      <c r="L2385" s="28" t="e">
        <f>IF(#REF!="","",IF(D2385="","",IF(#REF!="Yes",_xll.BQL.Query(#REF!&amp;"get(dropna(matches(groupcut(#S,by=#peer,n=10),long_comp_name().value == value(long_comp_name().value,['"&amp;D2385&amp;"']).value),true)) for(members('besgcov index'))","#asof",_xll.BQL.Date(#REF!),"#4 = classification_name(bics,4)","#3 = classification_name(bics,3)","#2 = classification_name(bics,2)","#if= "&amp;'[11]Peer Sheet'!$AE$2&amp;"","#Peer = "&amp;'[11]Peer Sheet'!$AE$3&amp;""),H2385)))</f>
        <v>#REF!</v>
      </c>
      <c r="M2385" s="28" t="e">
        <f>IF(#REF!="","",IF(D2385="","",IF(#REF!="Yes",_xll.BQL.Query(#REF!&amp;"get(dropna(matches(groupcut(#G,by=#peer,n=10),long_comp_name().value == value(long_comp_name().value,['"&amp;D2385&amp;"']).value),true)) for(members('besgcov index'))","#asof",_xll.BQL.Date(#REF!),"#4 = classification_name(bics,4)","#3 = classification_name(bics,3)","#2 = classification_name(bics,2)","#if= "&amp;'[11]Peer Sheet'!$AE$2&amp;"","#Peer = "&amp;'[11]Peer Sheet'!$AE$3&amp;""),I2385)))</f>
        <v>#REF!</v>
      </c>
    </row>
    <row r="2386" spans="11:13">
      <c r="K2386" s="28" t="e">
        <f>IF(#REF!="","",IF(D2386="","",IFERROR(IF(#REF!="Yes",_xll.BQL.Query(#REF!&amp;"get(dropna(matches(groupcut(#E,by=#peer,n=10),long_comp_name().value == value(long_comp_name().value,['"&amp;D2386&amp;"']).value),true)) for(members('besgcov index'))","#asof",_xll.BQL.Date(#REF!),"#4 = classification_name(bics,4)","#3 = classification_name(bics,3)","#2 = classification_name(bics,2)","#if= "&amp;'[11]Peer Sheet'!$AE$2&amp;"","#Peer = "&amp;'[11]Peer Sheet'!$AE$3&amp;""),G2386)*1,"-")))</f>
        <v>#REF!</v>
      </c>
      <c r="L2386" s="28" t="e">
        <f>IF(#REF!="","",IF(D2386="","",IF(#REF!="Yes",_xll.BQL.Query(#REF!&amp;"get(dropna(matches(groupcut(#S,by=#peer,n=10),long_comp_name().value == value(long_comp_name().value,['"&amp;D2386&amp;"']).value),true)) for(members('besgcov index'))","#asof",_xll.BQL.Date(#REF!),"#4 = classification_name(bics,4)","#3 = classification_name(bics,3)","#2 = classification_name(bics,2)","#if= "&amp;'[11]Peer Sheet'!$AE$2&amp;"","#Peer = "&amp;'[11]Peer Sheet'!$AE$3&amp;""),H2386)))</f>
        <v>#REF!</v>
      </c>
      <c r="M2386" s="28" t="e">
        <f>IF(#REF!="","",IF(D2386="","",IF(#REF!="Yes",_xll.BQL.Query(#REF!&amp;"get(dropna(matches(groupcut(#G,by=#peer,n=10),long_comp_name().value == value(long_comp_name().value,['"&amp;D2386&amp;"']).value),true)) for(members('besgcov index'))","#asof",_xll.BQL.Date(#REF!),"#4 = classification_name(bics,4)","#3 = classification_name(bics,3)","#2 = classification_name(bics,2)","#if= "&amp;'[11]Peer Sheet'!$AE$2&amp;"","#Peer = "&amp;'[11]Peer Sheet'!$AE$3&amp;""),I2386)))</f>
        <v>#REF!</v>
      </c>
    </row>
    <row r="2387" spans="11:13">
      <c r="K2387" s="28" t="e">
        <f>IF(#REF!="","",IF(D2387="","",IFERROR(IF(#REF!="Yes",_xll.BQL.Query(#REF!&amp;"get(dropna(matches(groupcut(#E,by=#peer,n=10),long_comp_name().value == value(long_comp_name().value,['"&amp;D2387&amp;"']).value),true)) for(members('besgcov index'))","#asof",_xll.BQL.Date(#REF!),"#4 = classification_name(bics,4)","#3 = classification_name(bics,3)","#2 = classification_name(bics,2)","#if= "&amp;'[11]Peer Sheet'!$AE$2&amp;"","#Peer = "&amp;'[11]Peer Sheet'!$AE$3&amp;""),G2387)*1,"-")))</f>
        <v>#REF!</v>
      </c>
      <c r="L2387" s="28" t="e">
        <f>IF(#REF!="","",IF(D2387="","",IF(#REF!="Yes",_xll.BQL.Query(#REF!&amp;"get(dropna(matches(groupcut(#S,by=#peer,n=10),long_comp_name().value == value(long_comp_name().value,['"&amp;D2387&amp;"']).value),true)) for(members('besgcov index'))","#asof",_xll.BQL.Date(#REF!),"#4 = classification_name(bics,4)","#3 = classification_name(bics,3)","#2 = classification_name(bics,2)","#if= "&amp;'[11]Peer Sheet'!$AE$2&amp;"","#Peer = "&amp;'[11]Peer Sheet'!$AE$3&amp;""),H2387)))</f>
        <v>#REF!</v>
      </c>
      <c r="M2387" s="28" t="e">
        <f>IF(#REF!="","",IF(D2387="","",IF(#REF!="Yes",_xll.BQL.Query(#REF!&amp;"get(dropna(matches(groupcut(#G,by=#peer,n=10),long_comp_name().value == value(long_comp_name().value,['"&amp;D2387&amp;"']).value),true)) for(members('besgcov index'))","#asof",_xll.BQL.Date(#REF!),"#4 = classification_name(bics,4)","#3 = classification_name(bics,3)","#2 = classification_name(bics,2)","#if= "&amp;'[11]Peer Sheet'!$AE$2&amp;"","#Peer = "&amp;'[11]Peer Sheet'!$AE$3&amp;""),I2387)))</f>
        <v>#REF!</v>
      </c>
    </row>
    <row r="2388" spans="11:13">
      <c r="K2388" s="28" t="e">
        <f>IF(#REF!="","",IF(D2388="","",IFERROR(IF(#REF!="Yes",_xll.BQL.Query(#REF!&amp;"get(dropna(matches(groupcut(#E,by=#peer,n=10),long_comp_name().value == value(long_comp_name().value,['"&amp;D2388&amp;"']).value),true)) for(members('besgcov index'))","#asof",_xll.BQL.Date(#REF!),"#4 = classification_name(bics,4)","#3 = classification_name(bics,3)","#2 = classification_name(bics,2)","#if= "&amp;'[11]Peer Sheet'!$AE$2&amp;"","#Peer = "&amp;'[11]Peer Sheet'!$AE$3&amp;""),G2388)*1,"-")))</f>
        <v>#REF!</v>
      </c>
      <c r="L2388" s="28" t="e">
        <f>IF(#REF!="","",IF(D2388="","",IF(#REF!="Yes",_xll.BQL.Query(#REF!&amp;"get(dropna(matches(groupcut(#S,by=#peer,n=10),long_comp_name().value == value(long_comp_name().value,['"&amp;D2388&amp;"']).value),true)) for(members('besgcov index'))","#asof",_xll.BQL.Date(#REF!),"#4 = classification_name(bics,4)","#3 = classification_name(bics,3)","#2 = classification_name(bics,2)","#if= "&amp;'[11]Peer Sheet'!$AE$2&amp;"","#Peer = "&amp;'[11]Peer Sheet'!$AE$3&amp;""),H2388)))</f>
        <v>#REF!</v>
      </c>
      <c r="M2388" s="28" t="e">
        <f>IF(#REF!="","",IF(D2388="","",IF(#REF!="Yes",_xll.BQL.Query(#REF!&amp;"get(dropna(matches(groupcut(#G,by=#peer,n=10),long_comp_name().value == value(long_comp_name().value,['"&amp;D2388&amp;"']).value),true)) for(members('besgcov index'))","#asof",_xll.BQL.Date(#REF!),"#4 = classification_name(bics,4)","#3 = classification_name(bics,3)","#2 = classification_name(bics,2)","#if= "&amp;'[11]Peer Sheet'!$AE$2&amp;"","#Peer = "&amp;'[11]Peer Sheet'!$AE$3&amp;""),I2388)))</f>
        <v>#REF!</v>
      </c>
    </row>
    <row r="2389" spans="11:13">
      <c r="K2389" s="28" t="e">
        <f>IF(#REF!="","",IF(D2389="","",IFERROR(IF(#REF!="Yes",_xll.BQL.Query(#REF!&amp;"get(dropna(matches(groupcut(#E,by=#peer,n=10),long_comp_name().value == value(long_comp_name().value,['"&amp;D2389&amp;"']).value),true)) for(members('besgcov index'))","#asof",_xll.BQL.Date(#REF!),"#4 = classification_name(bics,4)","#3 = classification_name(bics,3)","#2 = classification_name(bics,2)","#if= "&amp;'[11]Peer Sheet'!$AE$2&amp;"","#Peer = "&amp;'[11]Peer Sheet'!$AE$3&amp;""),G2389)*1,"-")))</f>
        <v>#REF!</v>
      </c>
      <c r="L2389" s="28" t="e">
        <f>IF(#REF!="","",IF(D2389="","",IF(#REF!="Yes",_xll.BQL.Query(#REF!&amp;"get(dropna(matches(groupcut(#S,by=#peer,n=10),long_comp_name().value == value(long_comp_name().value,['"&amp;D2389&amp;"']).value),true)) for(members('besgcov index'))","#asof",_xll.BQL.Date(#REF!),"#4 = classification_name(bics,4)","#3 = classification_name(bics,3)","#2 = classification_name(bics,2)","#if= "&amp;'[11]Peer Sheet'!$AE$2&amp;"","#Peer = "&amp;'[11]Peer Sheet'!$AE$3&amp;""),H2389)))</f>
        <v>#REF!</v>
      </c>
      <c r="M2389" s="28" t="e">
        <f>IF(#REF!="","",IF(D2389="","",IF(#REF!="Yes",_xll.BQL.Query(#REF!&amp;"get(dropna(matches(groupcut(#G,by=#peer,n=10),long_comp_name().value == value(long_comp_name().value,['"&amp;D2389&amp;"']).value),true)) for(members('besgcov index'))","#asof",_xll.BQL.Date(#REF!),"#4 = classification_name(bics,4)","#3 = classification_name(bics,3)","#2 = classification_name(bics,2)","#if= "&amp;'[11]Peer Sheet'!$AE$2&amp;"","#Peer = "&amp;'[11]Peer Sheet'!$AE$3&amp;""),I2389)))</f>
        <v>#REF!</v>
      </c>
    </row>
    <row r="2390" spans="11:13">
      <c r="K2390" s="28" t="e">
        <f>IF(#REF!="","",IF(D2390="","",IFERROR(IF(#REF!="Yes",_xll.BQL.Query(#REF!&amp;"get(dropna(matches(groupcut(#E,by=#peer,n=10),long_comp_name().value == value(long_comp_name().value,['"&amp;D2390&amp;"']).value),true)) for(members('besgcov index'))","#asof",_xll.BQL.Date(#REF!),"#4 = classification_name(bics,4)","#3 = classification_name(bics,3)","#2 = classification_name(bics,2)","#if= "&amp;'[11]Peer Sheet'!$AE$2&amp;"","#Peer = "&amp;'[11]Peer Sheet'!$AE$3&amp;""),G2390)*1,"-")))</f>
        <v>#REF!</v>
      </c>
      <c r="L2390" s="28" t="e">
        <f>IF(#REF!="","",IF(D2390="","",IF(#REF!="Yes",_xll.BQL.Query(#REF!&amp;"get(dropna(matches(groupcut(#S,by=#peer,n=10),long_comp_name().value == value(long_comp_name().value,['"&amp;D2390&amp;"']).value),true)) for(members('besgcov index'))","#asof",_xll.BQL.Date(#REF!),"#4 = classification_name(bics,4)","#3 = classification_name(bics,3)","#2 = classification_name(bics,2)","#if= "&amp;'[11]Peer Sheet'!$AE$2&amp;"","#Peer = "&amp;'[11]Peer Sheet'!$AE$3&amp;""),H2390)))</f>
        <v>#REF!</v>
      </c>
      <c r="M2390" s="28" t="e">
        <f>IF(#REF!="","",IF(D2390="","",IF(#REF!="Yes",_xll.BQL.Query(#REF!&amp;"get(dropna(matches(groupcut(#G,by=#peer,n=10),long_comp_name().value == value(long_comp_name().value,['"&amp;D2390&amp;"']).value),true)) for(members('besgcov index'))","#asof",_xll.BQL.Date(#REF!),"#4 = classification_name(bics,4)","#3 = classification_name(bics,3)","#2 = classification_name(bics,2)","#if= "&amp;'[11]Peer Sheet'!$AE$2&amp;"","#Peer = "&amp;'[11]Peer Sheet'!$AE$3&amp;""),I2390)))</f>
        <v>#REF!</v>
      </c>
    </row>
    <row r="2391" spans="11:13">
      <c r="K2391" s="28" t="e">
        <f>IF(#REF!="","",IF(D2391="","",IFERROR(IF(#REF!="Yes",_xll.BQL.Query(#REF!&amp;"get(dropna(matches(groupcut(#E,by=#peer,n=10),long_comp_name().value == value(long_comp_name().value,['"&amp;D2391&amp;"']).value),true)) for(members('besgcov index'))","#asof",_xll.BQL.Date(#REF!),"#4 = classification_name(bics,4)","#3 = classification_name(bics,3)","#2 = classification_name(bics,2)","#if= "&amp;'[11]Peer Sheet'!$AE$2&amp;"","#Peer = "&amp;'[11]Peer Sheet'!$AE$3&amp;""),G2391)*1,"-")))</f>
        <v>#REF!</v>
      </c>
      <c r="L2391" s="28" t="e">
        <f>IF(#REF!="","",IF(D2391="","",IF(#REF!="Yes",_xll.BQL.Query(#REF!&amp;"get(dropna(matches(groupcut(#S,by=#peer,n=10),long_comp_name().value == value(long_comp_name().value,['"&amp;D2391&amp;"']).value),true)) for(members('besgcov index'))","#asof",_xll.BQL.Date(#REF!),"#4 = classification_name(bics,4)","#3 = classification_name(bics,3)","#2 = classification_name(bics,2)","#if= "&amp;'[11]Peer Sheet'!$AE$2&amp;"","#Peer = "&amp;'[11]Peer Sheet'!$AE$3&amp;""),H2391)))</f>
        <v>#REF!</v>
      </c>
      <c r="M2391" s="28" t="e">
        <f>IF(#REF!="","",IF(D2391="","",IF(#REF!="Yes",_xll.BQL.Query(#REF!&amp;"get(dropna(matches(groupcut(#G,by=#peer,n=10),long_comp_name().value == value(long_comp_name().value,['"&amp;D2391&amp;"']).value),true)) for(members('besgcov index'))","#asof",_xll.BQL.Date(#REF!),"#4 = classification_name(bics,4)","#3 = classification_name(bics,3)","#2 = classification_name(bics,2)","#if= "&amp;'[11]Peer Sheet'!$AE$2&amp;"","#Peer = "&amp;'[11]Peer Sheet'!$AE$3&amp;""),I2391)))</f>
        <v>#REF!</v>
      </c>
    </row>
    <row r="2392" spans="11:13">
      <c r="K2392" s="28" t="e">
        <f>IF(#REF!="","",IF(D2392="","",IFERROR(IF(#REF!="Yes",_xll.BQL.Query(#REF!&amp;"get(dropna(matches(groupcut(#E,by=#peer,n=10),long_comp_name().value == value(long_comp_name().value,['"&amp;D2392&amp;"']).value),true)) for(members('besgcov index'))","#asof",_xll.BQL.Date(#REF!),"#4 = classification_name(bics,4)","#3 = classification_name(bics,3)","#2 = classification_name(bics,2)","#if= "&amp;'[11]Peer Sheet'!$AE$2&amp;"","#Peer = "&amp;'[11]Peer Sheet'!$AE$3&amp;""),G2392)*1,"-")))</f>
        <v>#REF!</v>
      </c>
      <c r="L2392" s="28" t="e">
        <f>IF(#REF!="","",IF(D2392="","",IF(#REF!="Yes",_xll.BQL.Query(#REF!&amp;"get(dropna(matches(groupcut(#S,by=#peer,n=10),long_comp_name().value == value(long_comp_name().value,['"&amp;D2392&amp;"']).value),true)) for(members('besgcov index'))","#asof",_xll.BQL.Date(#REF!),"#4 = classification_name(bics,4)","#3 = classification_name(bics,3)","#2 = classification_name(bics,2)","#if= "&amp;'[11]Peer Sheet'!$AE$2&amp;"","#Peer = "&amp;'[11]Peer Sheet'!$AE$3&amp;""),H2392)))</f>
        <v>#REF!</v>
      </c>
      <c r="M2392" s="28" t="e">
        <f>IF(#REF!="","",IF(D2392="","",IF(#REF!="Yes",_xll.BQL.Query(#REF!&amp;"get(dropna(matches(groupcut(#G,by=#peer,n=10),long_comp_name().value == value(long_comp_name().value,['"&amp;D2392&amp;"']).value),true)) for(members('besgcov index'))","#asof",_xll.BQL.Date(#REF!),"#4 = classification_name(bics,4)","#3 = classification_name(bics,3)","#2 = classification_name(bics,2)","#if= "&amp;'[11]Peer Sheet'!$AE$2&amp;"","#Peer = "&amp;'[11]Peer Sheet'!$AE$3&amp;""),I2392)))</f>
        <v>#REF!</v>
      </c>
    </row>
    <row r="2393" spans="11:13">
      <c r="K2393" s="28" t="e">
        <f>IF(#REF!="","",IF(D2393="","",IFERROR(IF(#REF!="Yes",_xll.BQL.Query(#REF!&amp;"get(dropna(matches(groupcut(#E,by=#peer,n=10),long_comp_name().value == value(long_comp_name().value,['"&amp;D2393&amp;"']).value),true)) for(members('besgcov index'))","#asof",_xll.BQL.Date(#REF!),"#4 = classification_name(bics,4)","#3 = classification_name(bics,3)","#2 = classification_name(bics,2)","#if= "&amp;'[11]Peer Sheet'!$AE$2&amp;"","#Peer = "&amp;'[11]Peer Sheet'!$AE$3&amp;""),G2393)*1,"-")))</f>
        <v>#REF!</v>
      </c>
      <c r="L2393" s="28" t="e">
        <f>IF(#REF!="","",IF(D2393="","",IF(#REF!="Yes",_xll.BQL.Query(#REF!&amp;"get(dropna(matches(groupcut(#S,by=#peer,n=10),long_comp_name().value == value(long_comp_name().value,['"&amp;D2393&amp;"']).value),true)) for(members('besgcov index'))","#asof",_xll.BQL.Date(#REF!),"#4 = classification_name(bics,4)","#3 = classification_name(bics,3)","#2 = classification_name(bics,2)","#if= "&amp;'[11]Peer Sheet'!$AE$2&amp;"","#Peer = "&amp;'[11]Peer Sheet'!$AE$3&amp;""),H2393)))</f>
        <v>#REF!</v>
      </c>
      <c r="M2393" s="28" t="e">
        <f>IF(#REF!="","",IF(D2393="","",IF(#REF!="Yes",_xll.BQL.Query(#REF!&amp;"get(dropna(matches(groupcut(#G,by=#peer,n=10),long_comp_name().value == value(long_comp_name().value,['"&amp;D2393&amp;"']).value),true)) for(members('besgcov index'))","#asof",_xll.BQL.Date(#REF!),"#4 = classification_name(bics,4)","#3 = classification_name(bics,3)","#2 = classification_name(bics,2)","#if= "&amp;'[11]Peer Sheet'!$AE$2&amp;"","#Peer = "&amp;'[11]Peer Sheet'!$AE$3&amp;""),I2393)))</f>
        <v>#REF!</v>
      </c>
    </row>
    <row r="2394" spans="11:13">
      <c r="K2394" s="28" t="e">
        <f>IF(#REF!="","",IF(D2394="","",IFERROR(IF(#REF!="Yes",_xll.BQL.Query(#REF!&amp;"get(dropna(matches(groupcut(#E,by=#peer,n=10),long_comp_name().value == value(long_comp_name().value,['"&amp;D2394&amp;"']).value),true)) for(members('besgcov index'))","#asof",_xll.BQL.Date(#REF!),"#4 = classification_name(bics,4)","#3 = classification_name(bics,3)","#2 = classification_name(bics,2)","#if= "&amp;'[11]Peer Sheet'!$AE$2&amp;"","#Peer = "&amp;'[11]Peer Sheet'!$AE$3&amp;""),G2394)*1,"-")))</f>
        <v>#REF!</v>
      </c>
      <c r="L2394" s="28" t="e">
        <f>IF(#REF!="","",IF(D2394="","",IF(#REF!="Yes",_xll.BQL.Query(#REF!&amp;"get(dropna(matches(groupcut(#S,by=#peer,n=10),long_comp_name().value == value(long_comp_name().value,['"&amp;D2394&amp;"']).value),true)) for(members('besgcov index'))","#asof",_xll.BQL.Date(#REF!),"#4 = classification_name(bics,4)","#3 = classification_name(bics,3)","#2 = classification_name(bics,2)","#if= "&amp;'[11]Peer Sheet'!$AE$2&amp;"","#Peer = "&amp;'[11]Peer Sheet'!$AE$3&amp;""),H2394)))</f>
        <v>#REF!</v>
      </c>
      <c r="M2394" s="28" t="e">
        <f>IF(#REF!="","",IF(D2394="","",IF(#REF!="Yes",_xll.BQL.Query(#REF!&amp;"get(dropna(matches(groupcut(#G,by=#peer,n=10),long_comp_name().value == value(long_comp_name().value,['"&amp;D2394&amp;"']).value),true)) for(members('besgcov index'))","#asof",_xll.BQL.Date(#REF!),"#4 = classification_name(bics,4)","#3 = classification_name(bics,3)","#2 = classification_name(bics,2)","#if= "&amp;'[11]Peer Sheet'!$AE$2&amp;"","#Peer = "&amp;'[11]Peer Sheet'!$AE$3&amp;""),I2394)))</f>
        <v>#REF!</v>
      </c>
    </row>
    <row r="2395" spans="11:13">
      <c r="K2395" s="28" t="e">
        <f>IF(#REF!="","",IF(D2395="","",IFERROR(IF(#REF!="Yes",_xll.BQL.Query(#REF!&amp;"get(dropna(matches(groupcut(#E,by=#peer,n=10),long_comp_name().value == value(long_comp_name().value,['"&amp;D2395&amp;"']).value),true)) for(members('besgcov index'))","#asof",_xll.BQL.Date(#REF!),"#4 = classification_name(bics,4)","#3 = classification_name(bics,3)","#2 = classification_name(bics,2)","#if= "&amp;'[11]Peer Sheet'!$AE$2&amp;"","#Peer = "&amp;'[11]Peer Sheet'!$AE$3&amp;""),G2395)*1,"-")))</f>
        <v>#REF!</v>
      </c>
      <c r="L2395" s="28" t="e">
        <f>IF(#REF!="","",IF(D2395="","",IF(#REF!="Yes",_xll.BQL.Query(#REF!&amp;"get(dropna(matches(groupcut(#S,by=#peer,n=10),long_comp_name().value == value(long_comp_name().value,['"&amp;D2395&amp;"']).value),true)) for(members('besgcov index'))","#asof",_xll.BQL.Date(#REF!),"#4 = classification_name(bics,4)","#3 = classification_name(bics,3)","#2 = classification_name(bics,2)","#if= "&amp;'[11]Peer Sheet'!$AE$2&amp;"","#Peer = "&amp;'[11]Peer Sheet'!$AE$3&amp;""),H2395)))</f>
        <v>#REF!</v>
      </c>
      <c r="M2395" s="28" t="e">
        <f>IF(#REF!="","",IF(D2395="","",IF(#REF!="Yes",_xll.BQL.Query(#REF!&amp;"get(dropna(matches(groupcut(#G,by=#peer,n=10),long_comp_name().value == value(long_comp_name().value,['"&amp;D2395&amp;"']).value),true)) for(members('besgcov index'))","#asof",_xll.BQL.Date(#REF!),"#4 = classification_name(bics,4)","#3 = classification_name(bics,3)","#2 = classification_name(bics,2)","#if= "&amp;'[11]Peer Sheet'!$AE$2&amp;"","#Peer = "&amp;'[11]Peer Sheet'!$AE$3&amp;""),I2395)))</f>
        <v>#REF!</v>
      </c>
    </row>
    <row r="2396" spans="11:13">
      <c r="K2396" s="28" t="e">
        <f>IF(#REF!="","",IF(D2396="","",IFERROR(IF(#REF!="Yes",_xll.BQL.Query(#REF!&amp;"get(dropna(matches(groupcut(#E,by=#peer,n=10),long_comp_name().value == value(long_comp_name().value,['"&amp;D2396&amp;"']).value),true)) for(members('besgcov index'))","#asof",_xll.BQL.Date(#REF!),"#4 = classification_name(bics,4)","#3 = classification_name(bics,3)","#2 = classification_name(bics,2)","#if= "&amp;'[11]Peer Sheet'!$AE$2&amp;"","#Peer = "&amp;'[11]Peer Sheet'!$AE$3&amp;""),G2396)*1,"-")))</f>
        <v>#REF!</v>
      </c>
      <c r="L2396" s="28" t="e">
        <f>IF(#REF!="","",IF(D2396="","",IF(#REF!="Yes",_xll.BQL.Query(#REF!&amp;"get(dropna(matches(groupcut(#S,by=#peer,n=10),long_comp_name().value == value(long_comp_name().value,['"&amp;D2396&amp;"']).value),true)) for(members('besgcov index'))","#asof",_xll.BQL.Date(#REF!),"#4 = classification_name(bics,4)","#3 = classification_name(bics,3)","#2 = classification_name(bics,2)","#if= "&amp;'[11]Peer Sheet'!$AE$2&amp;"","#Peer = "&amp;'[11]Peer Sheet'!$AE$3&amp;""),H2396)))</f>
        <v>#REF!</v>
      </c>
      <c r="M2396" s="28" t="e">
        <f>IF(#REF!="","",IF(D2396="","",IF(#REF!="Yes",_xll.BQL.Query(#REF!&amp;"get(dropna(matches(groupcut(#G,by=#peer,n=10),long_comp_name().value == value(long_comp_name().value,['"&amp;D2396&amp;"']).value),true)) for(members('besgcov index'))","#asof",_xll.BQL.Date(#REF!),"#4 = classification_name(bics,4)","#3 = classification_name(bics,3)","#2 = classification_name(bics,2)","#if= "&amp;'[11]Peer Sheet'!$AE$2&amp;"","#Peer = "&amp;'[11]Peer Sheet'!$AE$3&amp;""),I2396)))</f>
        <v>#REF!</v>
      </c>
    </row>
    <row r="2397" spans="11:13">
      <c r="K2397" s="28" t="e">
        <f>IF(#REF!="","",IF(D2397="","",IFERROR(IF(#REF!="Yes",_xll.BQL.Query(#REF!&amp;"get(dropna(matches(groupcut(#E,by=#peer,n=10),long_comp_name().value == value(long_comp_name().value,['"&amp;D2397&amp;"']).value),true)) for(members('besgcov index'))","#asof",_xll.BQL.Date(#REF!),"#4 = classification_name(bics,4)","#3 = classification_name(bics,3)","#2 = classification_name(bics,2)","#if= "&amp;'[11]Peer Sheet'!$AE$2&amp;"","#Peer = "&amp;'[11]Peer Sheet'!$AE$3&amp;""),G2397)*1,"-")))</f>
        <v>#REF!</v>
      </c>
      <c r="L2397" s="28" t="e">
        <f>IF(#REF!="","",IF(D2397="","",IF(#REF!="Yes",_xll.BQL.Query(#REF!&amp;"get(dropna(matches(groupcut(#S,by=#peer,n=10),long_comp_name().value == value(long_comp_name().value,['"&amp;D2397&amp;"']).value),true)) for(members('besgcov index'))","#asof",_xll.BQL.Date(#REF!),"#4 = classification_name(bics,4)","#3 = classification_name(bics,3)","#2 = classification_name(bics,2)","#if= "&amp;'[11]Peer Sheet'!$AE$2&amp;"","#Peer = "&amp;'[11]Peer Sheet'!$AE$3&amp;""),H2397)))</f>
        <v>#REF!</v>
      </c>
      <c r="M2397" s="28" t="e">
        <f>IF(#REF!="","",IF(D2397="","",IF(#REF!="Yes",_xll.BQL.Query(#REF!&amp;"get(dropna(matches(groupcut(#G,by=#peer,n=10),long_comp_name().value == value(long_comp_name().value,['"&amp;D2397&amp;"']).value),true)) for(members('besgcov index'))","#asof",_xll.BQL.Date(#REF!),"#4 = classification_name(bics,4)","#3 = classification_name(bics,3)","#2 = classification_name(bics,2)","#if= "&amp;'[11]Peer Sheet'!$AE$2&amp;"","#Peer = "&amp;'[11]Peer Sheet'!$AE$3&amp;""),I2397)))</f>
        <v>#REF!</v>
      </c>
    </row>
    <row r="2398" spans="11:13">
      <c r="K2398" s="28" t="e">
        <f>IF(#REF!="","",IF(D2398="","",IFERROR(IF(#REF!="Yes",_xll.BQL.Query(#REF!&amp;"get(dropna(matches(groupcut(#E,by=#peer,n=10),long_comp_name().value == value(long_comp_name().value,['"&amp;D2398&amp;"']).value),true)) for(members('besgcov index'))","#asof",_xll.BQL.Date(#REF!),"#4 = classification_name(bics,4)","#3 = classification_name(bics,3)","#2 = classification_name(bics,2)","#if= "&amp;'[11]Peer Sheet'!$AE$2&amp;"","#Peer = "&amp;'[11]Peer Sheet'!$AE$3&amp;""),G2398)*1,"-")))</f>
        <v>#REF!</v>
      </c>
      <c r="L2398" s="28" t="e">
        <f>IF(#REF!="","",IF(D2398="","",IF(#REF!="Yes",_xll.BQL.Query(#REF!&amp;"get(dropna(matches(groupcut(#S,by=#peer,n=10),long_comp_name().value == value(long_comp_name().value,['"&amp;D2398&amp;"']).value),true)) for(members('besgcov index'))","#asof",_xll.BQL.Date(#REF!),"#4 = classification_name(bics,4)","#3 = classification_name(bics,3)","#2 = classification_name(bics,2)","#if= "&amp;'[11]Peer Sheet'!$AE$2&amp;"","#Peer = "&amp;'[11]Peer Sheet'!$AE$3&amp;""),H2398)))</f>
        <v>#REF!</v>
      </c>
      <c r="M2398" s="28" t="e">
        <f>IF(#REF!="","",IF(D2398="","",IF(#REF!="Yes",_xll.BQL.Query(#REF!&amp;"get(dropna(matches(groupcut(#G,by=#peer,n=10),long_comp_name().value == value(long_comp_name().value,['"&amp;D2398&amp;"']).value),true)) for(members('besgcov index'))","#asof",_xll.BQL.Date(#REF!),"#4 = classification_name(bics,4)","#3 = classification_name(bics,3)","#2 = classification_name(bics,2)","#if= "&amp;'[11]Peer Sheet'!$AE$2&amp;"","#Peer = "&amp;'[11]Peer Sheet'!$AE$3&amp;""),I2398)))</f>
        <v>#REF!</v>
      </c>
    </row>
    <row r="2399" spans="11:13">
      <c r="K2399" s="28" t="e">
        <f>IF(#REF!="","",IF(D2399="","",IFERROR(IF(#REF!="Yes",_xll.BQL.Query(#REF!&amp;"get(dropna(matches(groupcut(#E,by=#peer,n=10),long_comp_name().value == value(long_comp_name().value,['"&amp;D2399&amp;"']).value),true)) for(members('besgcov index'))","#asof",_xll.BQL.Date(#REF!),"#4 = classification_name(bics,4)","#3 = classification_name(bics,3)","#2 = classification_name(bics,2)","#if= "&amp;'[11]Peer Sheet'!$AE$2&amp;"","#Peer = "&amp;'[11]Peer Sheet'!$AE$3&amp;""),G2399)*1,"-")))</f>
        <v>#REF!</v>
      </c>
      <c r="L2399" s="28" t="e">
        <f>IF(#REF!="","",IF(D2399="","",IF(#REF!="Yes",_xll.BQL.Query(#REF!&amp;"get(dropna(matches(groupcut(#S,by=#peer,n=10),long_comp_name().value == value(long_comp_name().value,['"&amp;D2399&amp;"']).value),true)) for(members('besgcov index'))","#asof",_xll.BQL.Date(#REF!),"#4 = classification_name(bics,4)","#3 = classification_name(bics,3)","#2 = classification_name(bics,2)","#if= "&amp;'[11]Peer Sheet'!$AE$2&amp;"","#Peer = "&amp;'[11]Peer Sheet'!$AE$3&amp;""),H2399)))</f>
        <v>#REF!</v>
      </c>
      <c r="M2399" s="28" t="e">
        <f>IF(#REF!="","",IF(D2399="","",IF(#REF!="Yes",_xll.BQL.Query(#REF!&amp;"get(dropna(matches(groupcut(#G,by=#peer,n=10),long_comp_name().value == value(long_comp_name().value,['"&amp;D2399&amp;"']).value),true)) for(members('besgcov index'))","#asof",_xll.BQL.Date(#REF!),"#4 = classification_name(bics,4)","#3 = classification_name(bics,3)","#2 = classification_name(bics,2)","#if= "&amp;'[11]Peer Sheet'!$AE$2&amp;"","#Peer = "&amp;'[11]Peer Sheet'!$AE$3&amp;""),I2399)))</f>
        <v>#REF!</v>
      </c>
    </row>
    <row r="2400" spans="11:13">
      <c r="K2400" s="28" t="e">
        <f>IF(#REF!="","",IF(D2400="","",IFERROR(IF(#REF!="Yes",_xll.BQL.Query(#REF!&amp;"get(dropna(matches(groupcut(#E,by=#peer,n=10),long_comp_name().value == value(long_comp_name().value,['"&amp;D2400&amp;"']).value),true)) for(members('besgcov index'))","#asof",_xll.BQL.Date(#REF!),"#4 = classification_name(bics,4)","#3 = classification_name(bics,3)","#2 = classification_name(bics,2)","#if= "&amp;'[11]Peer Sheet'!$AE$2&amp;"","#Peer = "&amp;'[11]Peer Sheet'!$AE$3&amp;""),G2400)*1,"-")))</f>
        <v>#REF!</v>
      </c>
      <c r="L2400" s="28" t="e">
        <f>IF(#REF!="","",IF(D2400="","",IF(#REF!="Yes",_xll.BQL.Query(#REF!&amp;"get(dropna(matches(groupcut(#S,by=#peer,n=10),long_comp_name().value == value(long_comp_name().value,['"&amp;D2400&amp;"']).value),true)) for(members('besgcov index'))","#asof",_xll.BQL.Date(#REF!),"#4 = classification_name(bics,4)","#3 = classification_name(bics,3)","#2 = classification_name(bics,2)","#if= "&amp;'[11]Peer Sheet'!$AE$2&amp;"","#Peer = "&amp;'[11]Peer Sheet'!$AE$3&amp;""),H2400)))</f>
        <v>#REF!</v>
      </c>
      <c r="M2400" s="28" t="e">
        <f>IF(#REF!="","",IF(D2400="","",IF(#REF!="Yes",_xll.BQL.Query(#REF!&amp;"get(dropna(matches(groupcut(#G,by=#peer,n=10),long_comp_name().value == value(long_comp_name().value,['"&amp;D2400&amp;"']).value),true)) for(members('besgcov index'))","#asof",_xll.BQL.Date(#REF!),"#4 = classification_name(bics,4)","#3 = classification_name(bics,3)","#2 = classification_name(bics,2)","#if= "&amp;'[11]Peer Sheet'!$AE$2&amp;"","#Peer = "&amp;'[11]Peer Sheet'!$AE$3&amp;""),I2400)))</f>
        <v>#REF!</v>
      </c>
    </row>
    <row r="2401" spans="11:13">
      <c r="K2401" s="28" t="e">
        <f>IF(#REF!="","",IF(D2401="","",IFERROR(IF(#REF!="Yes",_xll.BQL.Query(#REF!&amp;"get(dropna(matches(groupcut(#E,by=#peer,n=10),long_comp_name().value == value(long_comp_name().value,['"&amp;D2401&amp;"']).value),true)) for(members('besgcov index'))","#asof",_xll.BQL.Date(#REF!),"#4 = classification_name(bics,4)","#3 = classification_name(bics,3)","#2 = classification_name(bics,2)","#if= "&amp;'[11]Peer Sheet'!$AE$2&amp;"","#Peer = "&amp;'[11]Peer Sheet'!$AE$3&amp;""),G2401)*1,"-")))</f>
        <v>#REF!</v>
      </c>
      <c r="L2401" s="28" t="e">
        <f>IF(#REF!="","",IF(D2401="","",IF(#REF!="Yes",_xll.BQL.Query(#REF!&amp;"get(dropna(matches(groupcut(#S,by=#peer,n=10),long_comp_name().value == value(long_comp_name().value,['"&amp;D2401&amp;"']).value),true)) for(members('besgcov index'))","#asof",_xll.BQL.Date(#REF!),"#4 = classification_name(bics,4)","#3 = classification_name(bics,3)","#2 = classification_name(bics,2)","#if= "&amp;'[11]Peer Sheet'!$AE$2&amp;"","#Peer = "&amp;'[11]Peer Sheet'!$AE$3&amp;""),H2401)))</f>
        <v>#REF!</v>
      </c>
      <c r="M2401" s="28" t="e">
        <f>IF(#REF!="","",IF(D2401="","",IF(#REF!="Yes",_xll.BQL.Query(#REF!&amp;"get(dropna(matches(groupcut(#G,by=#peer,n=10),long_comp_name().value == value(long_comp_name().value,['"&amp;D2401&amp;"']).value),true)) for(members('besgcov index'))","#asof",_xll.BQL.Date(#REF!),"#4 = classification_name(bics,4)","#3 = classification_name(bics,3)","#2 = classification_name(bics,2)","#if= "&amp;'[11]Peer Sheet'!$AE$2&amp;"","#Peer = "&amp;'[11]Peer Sheet'!$AE$3&amp;""),I2401)))</f>
        <v>#REF!</v>
      </c>
    </row>
    <row r="2402" spans="11:13">
      <c r="K2402" s="28" t="e">
        <f>IF(#REF!="","",IF(D2402="","",IFERROR(IF(#REF!="Yes",_xll.BQL.Query(#REF!&amp;"get(dropna(matches(groupcut(#E,by=#peer,n=10),long_comp_name().value == value(long_comp_name().value,['"&amp;D2402&amp;"']).value),true)) for(members('besgcov index'))","#asof",_xll.BQL.Date(#REF!),"#4 = classification_name(bics,4)","#3 = classification_name(bics,3)","#2 = classification_name(bics,2)","#if= "&amp;'[11]Peer Sheet'!$AE$2&amp;"","#Peer = "&amp;'[11]Peer Sheet'!$AE$3&amp;""),G2402)*1,"-")))</f>
        <v>#REF!</v>
      </c>
      <c r="L2402" s="28" t="e">
        <f>IF(#REF!="","",IF(D2402="","",IF(#REF!="Yes",_xll.BQL.Query(#REF!&amp;"get(dropna(matches(groupcut(#S,by=#peer,n=10),long_comp_name().value == value(long_comp_name().value,['"&amp;D2402&amp;"']).value),true)) for(members('besgcov index'))","#asof",_xll.BQL.Date(#REF!),"#4 = classification_name(bics,4)","#3 = classification_name(bics,3)","#2 = classification_name(bics,2)","#if= "&amp;'[11]Peer Sheet'!$AE$2&amp;"","#Peer = "&amp;'[11]Peer Sheet'!$AE$3&amp;""),H2402)))</f>
        <v>#REF!</v>
      </c>
      <c r="M2402" s="28" t="e">
        <f>IF(#REF!="","",IF(D2402="","",IF(#REF!="Yes",_xll.BQL.Query(#REF!&amp;"get(dropna(matches(groupcut(#G,by=#peer,n=10),long_comp_name().value == value(long_comp_name().value,['"&amp;D2402&amp;"']).value),true)) for(members('besgcov index'))","#asof",_xll.BQL.Date(#REF!),"#4 = classification_name(bics,4)","#3 = classification_name(bics,3)","#2 = classification_name(bics,2)","#if= "&amp;'[11]Peer Sheet'!$AE$2&amp;"","#Peer = "&amp;'[11]Peer Sheet'!$AE$3&amp;""),I2402)))</f>
        <v>#REF!</v>
      </c>
    </row>
    <row r="2403" spans="11:13">
      <c r="K2403" s="28" t="e">
        <f>IF(#REF!="","",IF(D2403="","",IFERROR(IF(#REF!="Yes",_xll.BQL.Query(#REF!&amp;"get(dropna(matches(groupcut(#E,by=#peer,n=10),long_comp_name().value == value(long_comp_name().value,['"&amp;D2403&amp;"']).value),true)) for(members('besgcov index'))","#asof",_xll.BQL.Date(#REF!),"#4 = classification_name(bics,4)","#3 = classification_name(bics,3)","#2 = classification_name(bics,2)","#if= "&amp;'[11]Peer Sheet'!$AE$2&amp;"","#Peer = "&amp;'[11]Peer Sheet'!$AE$3&amp;""),G2403)*1,"-")))</f>
        <v>#REF!</v>
      </c>
      <c r="L2403" s="28" t="e">
        <f>IF(#REF!="","",IF(D2403="","",IF(#REF!="Yes",_xll.BQL.Query(#REF!&amp;"get(dropna(matches(groupcut(#S,by=#peer,n=10),long_comp_name().value == value(long_comp_name().value,['"&amp;D2403&amp;"']).value),true)) for(members('besgcov index'))","#asof",_xll.BQL.Date(#REF!),"#4 = classification_name(bics,4)","#3 = classification_name(bics,3)","#2 = classification_name(bics,2)","#if= "&amp;'[11]Peer Sheet'!$AE$2&amp;"","#Peer = "&amp;'[11]Peer Sheet'!$AE$3&amp;""),H2403)))</f>
        <v>#REF!</v>
      </c>
      <c r="M2403" s="28" t="e">
        <f>IF(#REF!="","",IF(D2403="","",IF(#REF!="Yes",_xll.BQL.Query(#REF!&amp;"get(dropna(matches(groupcut(#G,by=#peer,n=10),long_comp_name().value == value(long_comp_name().value,['"&amp;D2403&amp;"']).value),true)) for(members('besgcov index'))","#asof",_xll.BQL.Date(#REF!),"#4 = classification_name(bics,4)","#3 = classification_name(bics,3)","#2 = classification_name(bics,2)","#if= "&amp;'[11]Peer Sheet'!$AE$2&amp;"","#Peer = "&amp;'[11]Peer Sheet'!$AE$3&amp;""),I2403)))</f>
        <v>#REF!</v>
      </c>
    </row>
    <row r="2404" spans="11:13">
      <c r="K2404" s="28" t="e">
        <f>IF(#REF!="","",IF(D2404="","",IFERROR(IF(#REF!="Yes",_xll.BQL.Query(#REF!&amp;"get(dropna(matches(groupcut(#E,by=#peer,n=10),long_comp_name().value == value(long_comp_name().value,['"&amp;D2404&amp;"']).value),true)) for(members('besgcov index'))","#asof",_xll.BQL.Date(#REF!),"#4 = classification_name(bics,4)","#3 = classification_name(bics,3)","#2 = classification_name(bics,2)","#if= "&amp;'[11]Peer Sheet'!$AE$2&amp;"","#Peer = "&amp;'[11]Peer Sheet'!$AE$3&amp;""),G2404)*1,"-")))</f>
        <v>#REF!</v>
      </c>
      <c r="L2404" s="28" t="e">
        <f>IF(#REF!="","",IF(D2404="","",IF(#REF!="Yes",_xll.BQL.Query(#REF!&amp;"get(dropna(matches(groupcut(#S,by=#peer,n=10),long_comp_name().value == value(long_comp_name().value,['"&amp;D2404&amp;"']).value),true)) for(members('besgcov index'))","#asof",_xll.BQL.Date(#REF!),"#4 = classification_name(bics,4)","#3 = classification_name(bics,3)","#2 = classification_name(bics,2)","#if= "&amp;'[11]Peer Sheet'!$AE$2&amp;"","#Peer = "&amp;'[11]Peer Sheet'!$AE$3&amp;""),H2404)))</f>
        <v>#REF!</v>
      </c>
      <c r="M2404" s="28" t="e">
        <f>IF(#REF!="","",IF(D2404="","",IF(#REF!="Yes",_xll.BQL.Query(#REF!&amp;"get(dropna(matches(groupcut(#G,by=#peer,n=10),long_comp_name().value == value(long_comp_name().value,['"&amp;D2404&amp;"']).value),true)) for(members('besgcov index'))","#asof",_xll.BQL.Date(#REF!),"#4 = classification_name(bics,4)","#3 = classification_name(bics,3)","#2 = classification_name(bics,2)","#if= "&amp;'[11]Peer Sheet'!$AE$2&amp;"","#Peer = "&amp;'[11]Peer Sheet'!$AE$3&amp;""),I2404)))</f>
        <v>#REF!</v>
      </c>
    </row>
    <row r="2405" spans="11:13">
      <c r="K2405" s="28" t="e">
        <f>IF(#REF!="","",IF(D2405="","",IFERROR(IF(#REF!="Yes",_xll.BQL.Query(#REF!&amp;"get(dropna(matches(groupcut(#E,by=#peer,n=10),long_comp_name().value == value(long_comp_name().value,['"&amp;D2405&amp;"']).value),true)) for(members('besgcov index'))","#asof",_xll.BQL.Date(#REF!),"#4 = classification_name(bics,4)","#3 = classification_name(bics,3)","#2 = classification_name(bics,2)","#if= "&amp;'[11]Peer Sheet'!$AE$2&amp;"","#Peer = "&amp;'[11]Peer Sheet'!$AE$3&amp;""),G2405)*1,"-")))</f>
        <v>#REF!</v>
      </c>
      <c r="L2405" s="28" t="e">
        <f>IF(#REF!="","",IF(D2405="","",IF(#REF!="Yes",_xll.BQL.Query(#REF!&amp;"get(dropna(matches(groupcut(#S,by=#peer,n=10),long_comp_name().value == value(long_comp_name().value,['"&amp;D2405&amp;"']).value),true)) for(members('besgcov index'))","#asof",_xll.BQL.Date(#REF!),"#4 = classification_name(bics,4)","#3 = classification_name(bics,3)","#2 = classification_name(bics,2)","#if= "&amp;'[11]Peer Sheet'!$AE$2&amp;"","#Peer = "&amp;'[11]Peer Sheet'!$AE$3&amp;""),H2405)))</f>
        <v>#REF!</v>
      </c>
      <c r="M2405" s="28" t="e">
        <f>IF(#REF!="","",IF(D2405="","",IF(#REF!="Yes",_xll.BQL.Query(#REF!&amp;"get(dropna(matches(groupcut(#G,by=#peer,n=10),long_comp_name().value == value(long_comp_name().value,['"&amp;D2405&amp;"']).value),true)) for(members('besgcov index'))","#asof",_xll.BQL.Date(#REF!),"#4 = classification_name(bics,4)","#3 = classification_name(bics,3)","#2 = classification_name(bics,2)","#if= "&amp;'[11]Peer Sheet'!$AE$2&amp;"","#Peer = "&amp;'[11]Peer Sheet'!$AE$3&amp;""),I2405)))</f>
        <v>#REF!</v>
      </c>
    </row>
    <row r="2406" spans="11:13">
      <c r="K2406" s="28" t="e">
        <f>IF(#REF!="","",IF(D2406="","",IFERROR(IF(#REF!="Yes",_xll.BQL.Query(#REF!&amp;"get(dropna(matches(groupcut(#E,by=#peer,n=10),long_comp_name().value == value(long_comp_name().value,['"&amp;D2406&amp;"']).value),true)) for(members('besgcov index'))","#asof",_xll.BQL.Date(#REF!),"#4 = classification_name(bics,4)","#3 = classification_name(bics,3)","#2 = classification_name(bics,2)","#if= "&amp;'[11]Peer Sheet'!$AE$2&amp;"","#Peer = "&amp;'[11]Peer Sheet'!$AE$3&amp;""),G2406)*1,"-")))</f>
        <v>#REF!</v>
      </c>
      <c r="L2406" s="28" t="e">
        <f>IF(#REF!="","",IF(D2406="","",IF(#REF!="Yes",_xll.BQL.Query(#REF!&amp;"get(dropna(matches(groupcut(#S,by=#peer,n=10),long_comp_name().value == value(long_comp_name().value,['"&amp;D2406&amp;"']).value),true)) for(members('besgcov index'))","#asof",_xll.BQL.Date(#REF!),"#4 = classification_name(bics,4)","#3 = classification_name(bics,3)","#2 = classification_name(bics,2)","#if= "&amp;'[11]Peer Sheet'!$AE$2&amp;"","#Peer = "&amp;'[11]Peer Sheet'!$AE$3&amp;""),H2406)))</f>
        <v>#REF!</v>
      </c>
      <c r="M2406" s="28" t="e">
        <f>IF(#REF!="","",IF(D2406="","",IF(#REF!="Yes",_xll.BQL.Query(#REF!&amp;"get(dropna(matches(groupcut(#G,by=#peer,n=10),long_comp_name().value == value(long_comp_name().value,['"&amp;D2406&amp;"']).value),true)) for(members('besgcov index'))","#asof",_xll.BQL.Date(#REF!),"#4 = classification_name(bics,4)","#3 = classification_name(bics,3)","#2 = classification_name(bics,2)","#if= "&amp;'[11]Peer Sheet'!$AE$2&amp;"","#Peer = "&amp;'[11]Peer Sheet'!$AE$3&amp;""),I2406)))</f>
        <v>#REF!</v>
      </c>
    </row>
    <row r="2407" spans="11:13">
      <c r="K2407" s="28" t="e">
        <f>IF(#REF!="","",IF(D2407="","",IFERROR(IF(#REF!="Yes",_xll.BQL.Query(#REF!&amp;"get(dropna(matches(groupcut(#E,by=#peer,n=10),long_comp_name().value == value(long_comp_name().value,['"&amp;D2407&amp;"']).value),true)) for(members('besgcov index'))","#asof",_xll.BQL.Date(#REF!),"#4 = classification_name(bics,4)","#3 = classification_name(bics,3)","#2 = classification_name(bics,2)","#if= "&amp;'[11]Peer Sheet'!$AE$2&amp;"","#Peer = "&amp;'[11]Peer Sheet'!$AE$3&amp;""),G2407)*1,"-")))</f>
        <v>#REF!</v>
      </c>
      <c r="L2407" s="28" t="e">
        <f>IF(#REF!="","",IF(D2407="","",IF(#REF!="Yes",_xll.BQL.Query(#REF!&amp;"get(dropna(matches(groupcut(#S,by=#peer,n=10),long_comp_name().value == value(long_comp_name().value,['"&amp;D2407&amp;"']).value),true)) for(members('besgcov index'))","#asof",_xll.BQL.Date(#REF!),"#4 = classification_name(bics,4)","#3 = classification_name(bics,3)","#2 = classification_name(bics,2)","#if= "&amp;'[11]Peer Sheet'!$AE$2&amp;"","#Peer = "&amp;'[11]Peer Sheet'!$AE$3&amp;""),H2407)))</f>
        <v>#REF!</v>
      </c>
      <c r="M2407" s="28" t="e">
        <f>IF(#REF!="","",IF(D2407="","",IF(#REF!="Yes",_xll.BQL.Query(#REF!&amp;"get(dropna(matches(groupcut(#G,by=#peer,n=10),long_comp_name().value == value(long_comp_name().value,['"&amp;D2407&amp;"']).value),true)) for(members('besgcov index'))","#asof",_xll.BQL.Date(#REF!),"#4 = classification_name(bics,4)","#3 = classification_name(bics,3)","#2 = classification_name(bics,2)","#if= "&amp;'[11]Peer Sheet'!$AE$2&amp;"","#Peer = "&amp;'[11]Peer Sheet'!$AE$3&amp;""),I2407)))</f>
        <v>#REF!</v>
      </c>
    </row>
    <row r="2408" spans="11:13">
      <c r="K2408" s="28" t="e">
        <f>IF(#REF!="","",IF(D2408="","",IFERROR(IF(#REF!="Yes",_xll.BQL.Query(#REF!&amp;"get(dropna(matches(groupcut(#E,by=#peer,n=10),long_comp_name().value == value(long_comp_name().value,['"&amp;D2408&amp;"']).value),true)) for(members('besgcov index'))","#asof",_xll.BQL.Date(#REF!),"#4 = classification_name(bics,4)","#3 = classification_name(bics,3)","#2 = classification_name(bics,2)","#if= "&amp;'[11]Peer Sheet'!$AE$2&amp;"","#Peer = "&amp;'[11]Peer Sheet'!$AE$3&amp;""),G2408)*1,"-")))</f>
        <v>#REF!</v>
      </c>
      <c r="L2408" s="28" t="e">
        <f>IF(#REF!="","",IF(D2408="","",IF(#REF!="Yes",_xll.BQL.Query(#REF!&amp;"get(dropna(matches(groupcut(#S,by=#peer,n=10),long_comp_name().value == value(long_comp_name().value,['"&amp;D2408&amp;"']).value),true)) for(members('besgcov index'))","#asof",_xll.BQL.Date(#REF!),"#4 = classification_name(bics,4)","#3 = classification_name(bics,3)","#2 = classification_name(bics,2)","#if= "&amp;'[11]Peer Sheet'!$AE$2&amp;"","#Peer = "&amp;'[11]Peer Sheet'!$AE$3&amp;""),H2408)))</f>
        <v>#REF!</v>
      </c>
      <c r="M2408" s="28" t="e">
        <f>IF(#REF!="","",IF(D2408="","",IF(#REF!="Yes",_xll.BQL.Query(#REF!&amp;"get(dropna(matches(groupcut(#G,by=#peer,n=10),long_comp_name().value == value(long_comp_name().value,['"&amp;D2408&amp;"']).value),true)) for(members('besgcov index'))","#asof",_xll.BQL.Date(#REF!),"#4 = classification_name(bics,4)","#3 = classification_name(bics,3)","#2 = classification_name(bics,2)","#if= "&amp;'[11]Peer Sheet'!$AE$2&amp;"","#Peer = "&amp;'[11]Peer Sheet'!$AE$3&amp;""),I2408)))</f>
        <v>#REF!</v>
      </c>
    </row>
    <row r="2409" spans="11:13">
      <c r="K2409" s="28" t="e">
        <f>IF(#REF!="","",IF(D2409="","",IFERROR(IF(#REF!="Yes",_xll.BQL.Query(#REF!&amp;"get(dropna(matches(groupcut(#E,by=#peer,n=10),long_comp_name().value == value(long_comp_name().value,['"&amp;D2409&amp;"']).value),true)) for(members('besgcov index'))","#asof",_xll.BQL.Date(#REF!),"#4 = classification_name(bics,4)","#3 = classification_name(bics,3)","#2 = classification_name(bics,2)","#if= "&amp;'[11]Peer Sheet'!$AE$2&amp;"","#Peer = "&amp;'[11]Peer Sheet'!$AE$3&amp;""),G2409)*1,"-")))</f>
        <v>#REF!</v>
      </c>
      <c r="L2409" s="28" t="e">
        <f>IF(#REF!="","",IF(D2409="","",IF(#REF!="Yes",_xll.BQL.Query(#REF!&amp;"get(dropna(matches(groupcut(#S,by=#peer,n=10),long_comp_name().value == value(long_comp_name().value,['"&amp;D2409&amp;"']).value),true)) for(members('besgcov index'))","#asof",_xll.BQL.Date(#REF!),"#4 = classification_name(bics,4)","#3 = classification_name(bics,3)","#2 = classification_name(bics,2)","#if= "&amp;'[11]Peer Sheet'!$AE$2&amp;"","#Peer = "&amp;'[11]Peer Sheet'!$AE$3&amp;""),H2409)))</f>
        <v>#REF!</v>
      </c>
      <c r="M2409" s="28" t="e">
        <f>IF(#REF!="","",IF(D2409="","",IF(#REF!="Yes",_xll.BQL.Query(#REF!&amp;"get(dropna(matches(groupcut(#G,by=#peer,n=10),long_comp_name().value == value(long_comp_name().value,['"&amp;D2409&amp;"']).value),true)) for(members('besgcov index'))","#asof",_xll.BQL.Date(#REF!),"#4 = classification_name(bics,4)","#3 = classification_name(bics,3)","#2 = classification_name(bics,2)","#if= "&amp;'[11]Peer Sheet'!$AE$2&amp;"","#Peer = "&amp;'[11]Peer Sheet'!$AE$3&amp;""),I2409)))</f>
        <v>#REF!</v>
      </c>
    </row>
    <row r="2410" spans="11:13">
      <c r="K2410" s="28" t="e">
        <f>IF(#REF!="","",IF(D2410="","",IFERROR(IF(#REF!="Yes",_xll.BQL.Query(#REF!&amp;"get(dropna(matches(groupcut(#E,by=#peer,n=10),long_comp_name().value == value(long_comp_name().value,['"&amp;D2410&amp;"']).value),true)) for(members('besgcov index'))","#asof",_xll.BQL.Date(#REF!),"#4 = classification_name(bics,4)","#3 = classification_name(bics,3)","#2 = classification_name(bics,2)","#if= "&amp;'[11]Peer Sheet'!$AE$2&amp;"","#Peer = "&amp;'[11]Peer Sheet'!$AE$3&amp;""),G2410)*1,"-")))</f>
        <v>#REF!</v>
      </c>
      <c r="L2410" s="28" t="e">
        <f>IF(#REF!="","",IF(D2410="","",IF(#REF!="Yes",_xll.BQL.Query(#REF!&amp;"get(dropna(matches(groupcut(#S,by=#peer,n=10),long_comp_name().value == value(long_comp_name().value,['"&amp;D2410&amp;"']).value),true)) for(members('besgcov index'))","#asof",_xll.BQL.Date(#REF!),"#4 = classification_name(bics,4)","#3 = classification_name(bics,3)","#2 = classification_name(bics,2)","#if= "&amp;'[11]Peer Sheet'!$AE$2&amp;"","#Peer = "&amp;'[11]Peer Sheet'!$AE$3&amp;""),H2410)))</f>
        <v>#REF!</v>
      </c>
      <c r="M2410" s="28" t="e">
        <f>IF(#REF!="","",IF(D2410="","",IF(#REF!="Yes",_xll.BQL.Query(#REF!&amp;"get(dropna(matches(groupcut(#G,by=#peer,n=10),long_comp_name().value == value(long_comp_name().value,['"&amp;D2410&amp;"']).value),true)) for(members('besgcov index'))","#asof",_xll.BQL.Date(#REF!),"#4 = classification_name(bics,4)","#3 = classification_name(bics,3)","#2 = classification_name(bics,2)","#if= "&amp;'[11]Peer Sheet'!$AE$2&amp;"","#Peer = "&amp;'[11]Peer Sheet'!$AE$3&amp;""),I2410)))</f>
        <v>#REF!</v>
      </c>
    </row>
    <row r="2411" spans="11:13">
      <c r="K2411" s="28" t="e">
        <f>IF(#REF!="","",IF(D2411="","",IFERROR(IF(#REF!="Yes",_xll.BQL.Query(#REF!&amp;"get(dropna(matches(groupcut(#E,by=#peer,n=10),long_comp_name().value == value(long_comp_name().value,['"&amp;D2411&amp;"']).value),true)) for(members('besgcov index'))","#asof",_xll.BQL.Date(#REF!),"#4 = classification_name(bics,4)","#3 = classification_name(bics,3)","#2 = classification_name(bics,2)","#if= "&amp;'[11]Peer Sheet'!$AE$2&amp;"","#Peer = "&amp;'[11]Peer Sheet'!$AE$3&amp;""),G2411)*1,"-")))</f>
        <v>#REF!</v>
      </c>
      <c r="L2411" s="28" t="e">
        <f>IF(#REF!="","",IF(D2411="","",IF(#REF!="Yes",_xll.BQL.Query(#REF!&amp;"get(dropna(matches(groupcut(#S,by=#peer,n=10),long_comp_name().value == value(long_comp_name().value,['"&amp;D2411&amp;"']).value),true)) for(members('besgcov index'))","#asof",_xll.BQL.Date(#REF!),"#4 = classification_name(bics,4)","#3 = classification_name(bics,3)","#2 = classification_name(bics,2)","#if= "&amp;'[11]Peer Sheet'!$AE$2&amp;"","#Peer = "&amp;'[11]Peer Sheet'!$AE$3&amp;""),H2411)))</f>
        <v>#REF!</v>
      </c>
      <c r="M2411" s="28" t="e">
        <f>IF(#REF!="","",IF(D2411="","",IF(#REF!="Yes",_xll.BQL.Query(#REF!&amp;"get(dropna(matches(groupcut(#G,by=#peer,n=10),long_comp_name().value == value(long_comp_name().value,['"&amp;D2411&amp;"']).value),true)) for(members('besgcov index'))","#asof",_xll.BQL.Date(#REF!),"#4 = classification_name(bics,4)","#3 = classification_name(bics,3)","#2 = classification_name(bics,2)","#if= "&amp;'[11]Peer Sheet'!$AE$2&amp;"","#Peer = "&amp;'[11]Peer Sheet'!$AE$3&amp;""),I2411)))</f>
        <v>#REF!</v>
      </c>
    </row>
    <row r="2412" spans="11:13">
      <c r="K2412" s="28" t="e">
        <f>IF(#REF!="","",IF(D2412="","",IFERROR(IF(#REF!="Yes",_xll.BQL.Query(#REF!&amp;"get(dropna(matches(groupcut(#E,by=#peer,n=10),long_comp_name().value == value(long_comp_name().value,['"&amp;D2412&amp;"']).value),true)) for(members('besgcov index'))","#asof",_xll.BQL.Date(#REF!),"#4 = classification_name(bics,4)","#3 = classification_name(bics,3)","#2 = classification_name(bics,2)","#if= "&amp;'[11]Peer Sheet'!$AE$2&amp;"","#Peer = "&amp;'[11]Peer Sheet'!$AE$3&amp;""),G2412)*1,"-")))</f>
        <v>#REF!</v>
      </c>
      <c r="L2412" s="28" t="e">
        <f>IF(#REF!="","",IF(D2412="","",IF(#REF!="Yes",_xll.BQL.Query(#REF!&amp;"get(dropna(matches(groupcut(#S,by=#peer,n=10),long_comp_name().value == value(long_comp_name().value,['"&amp;D2412&amp;"']).value),true)) for(members('besgcov index'))","#asof",_xll.BQL.Date(#REF!),"#4 = classification_name(bics,4)","#3 = classification_name(bics,3)","#2 = classification_name(bics,2)","#if= "&amp;'[11]Peer Sheet'!$AE$2&amp;"","#Peer = "&amp;'[11]Peer Sheet'!$AE$3&amp;""),H2412)))</f>
        <v>#REF!</v>
      </c>
      <c r="M2412" s="28" t="e">
        <f>IF(#REF!="","",IF(D2412="","",IF(#REF!="Yes",_xll.BQL.Query(#REF!&amp;"get(dropna(matches(groupcut(#G,by=#peer,n=10),long_comp_name().value == value(long_comp_name().value,['"&amp;D2412&amp;"']).value),true)) for(members('besgcov index'))","#asof",_xll.BQL.Date(#REF!),"#4 = classification_name(bics,4)","#3 = classification_name(bics,3)","#2 = classification_name(bics,2)","#if= "&amp;'[11]Peer Sheet'!$AE$2&amp;"","#Peer = "&amp;'[11]Peer Sheet'!$AE$3&amp;""),I2412)))</f>
        <v>#REF!</v>
      </c>
    </row>
    <row r="2413" spans="11:13">
      <c r="K2413" s="28" t="e">
        <f>IF(#REF!="","",IF(D2413="","",IFERROR(IF(#REF!="Yes",_xll.BQL.Query(#REF!&amp;"get(dropna(matches(groupcut(#E,by=#peer,n=10),long_comp_name().value == value(long_comp_name().value,['"&amp;D2413&amp;"']).value),true)) for(members('besgcov index'))","#asof",_xll.BQL.Date(#REF!),"#4 = classification_name(bics,4)","#3 = classification_name(bics,3)","#2 = classification_name(bics,2)","#if= "&amp;'[11]Peer Sheet'!$AE$2&amp;"","#Peer = "&amp;'[11]Peer Sheet'!$AE$3&amp;""),G2413)*1,"-")))</f>
        <v>#REF!</v>
      </c>
      <c r="L2413" s="28" t="e">
        <f>IF(#REF!="","",IF(D2413="","",IF(#REF!="Yes",_xll.BQL.Query(#REF!&amp;"get(dropna(matches(groupcut(#S,by=#peer,n=10),long_comp_name().value == value(long_comp_name().value,['"&amp;D2413&amp;"']).value),true)) for(members('besgcov index'))","#asof",_xll.BQL.Date(#REF!),"#4 = classification_name(bics,4)","#3 = classification_name(bics,3)","#2 = classification_name(bics,2)","#if= "&amp;'[11]Peer Sheet'!$AE$2&amp;"","#Peer = "&amp;'[11]Peer Sheet'!$AE$3&amp;""),H2413)))</f>
        <v>#REF!</v>
      </c>
      <c r="M2413" s="28" t="e">
        <f>IF(#REF!="","",IF(D2413="","",IF(#REF!="Yes",_xll.BQL.Query(#REF!&amp;"get(dropna(matches(groupcut(#G,by=#peer,n=10),long_comp_name().value == value(long_comp_name().value,['"&amp;D2413&amp;"']).value),true)) for(members('besgcov index'))","#asof",_xll.BQL.Date(#REF!),"#4 = classification_name(bics,4)","#3 = classification_name(bics,3)","#2 = classification_name(bics,2)","#if= "&amp;'[11]Peer Sheet'!$AE$2&amp;"","#Peer = "&amp;'[11]Peer Sheet'!$AE$3&amp;""),I2413)))</f>
        <v>#REF!</v>
      </c>
    </row>
    <row r="2414" spans="11:13">
      <c r="K2414" s="28" t="e">
        <f>IF(#REF!="","",IF(D2414="","",IFERROR(IF(#REF!="Yes",_xll.BQL.Query(#REF!&amp;"get(dropna(matches(groupcut(#E,by=#peer,n=10),long_comp_name().value == value(long_comp_name().value,['"&amp;D2414&amp;"']).value),true)) for(members('besgcov index'))","#asof",_xll.BQL.Date(#REF!),"#4 = classification_name(bics,4)","#3 = classification_name(bics,3)","#2 = classification_name(bics,2)","#if= "&amp;'[11]Peer Sheet'!$AE$2&amp;"","#Peer = "&amp;'[11]Peer Sheet'!$AE$3&amp;""),G2414)*1,"-")))</f>
        <v>#REF!</v>
      </c>
      <c r="L2414" s="28" t="e">
        <f>IF(#REF!="","",IF(D2414="","",IF(#REF!="Yes",_xll.BQL.Query(#REF!&amp;"get(dropna(matches(groupcut(#S,by=#peer,n=10),long_comp_name().value == value(long_comp_name().value,['"&amp;D2414&amp;"']).value),true)) for(members('besgcov index'))","#asof",_xll.BQL.Date(#REF!),"#4 = classification_name(bics,4)","#3 = classification_name(bics,3)","#2 = classification_name(bics,2)","#if= "&amp;'[11]Peer Sheet'!$AE$2&amp;"","#Peer = "&amp;'[11]Peer Sheet'!$AE$3&amp;""),H2414)))</f>
        <v>#REF!</v>
      </c>
      <c r="M2414" s="28" t="e">
        <f>IF(#REF!="","",IF(D2414="","",IF(#REF!="Yes",_xll.BQL.Query(#REF!&amp;"get(dropna(matches(groupcut(#G,by=#peer,n=10),long_comp_name().value == value(long_comp_name().value,['"&amp;D2414&amp;"']).value),true)) for(members('besgcov index'))","#asof",_xll.BQL.Date(#REF!),"#4 = classification_name(bics,4)","#3 = classification_name(bics,3)","#2 = classification_name(bics,2)","#if= "&amp;'[11]Peer Sheet'!$AE$2&amp;"","#Peer = "&amp;'[11]Peer Sheet'!$AE$3&amp;""),I2414)))</f>
        <v>#REF!</v>
      </c>
    </row>
    <row r="2415" spans="11:13">
      <c r="K2415" s="28" t="e">
        <f>IF(#REF!="","",IF(D2415="","",IFERROR(IF(#REF!="Yes",_xll.BQL.Query(#REF!&amp;"get(dropna(matches(groupcut(#E,by=#peer,n=10),long_comp_name().value == value(long_comp_name().value,['"&amp;D2415&amp;"']).value),true)) for(members('besgcov index'))","#asof",_xll.BQL.Date(#REF!),"#4 = classification_name(bics,4)","#3 = classification_name(bics,3)","#2 = classification_name(bics,2)","#if= "&amp;'[11]Peer Sheet'!$AE$2&amp;"","#Peer = "&amp;'[11]Peer Sheet'!$AE$3&amp;""),G2415)*1,"-")))</f>
        <v>#REF!</v>
      </c>
      <c r="L2415" s="28" t="e">
        <f>IF(#REF!="","",IF(D2415="","",IF(#REF!="Yes",_xll.BQL.Query(#REF!&amp;"get(dropna(matches(groupcut(#S,by=#peer,n=10),long_comp_name().value == value(long_comp_name().value,['"&amp;D2415&amp;"']).value),true)) for(members('besgcov index'))","#asof",_xll.BQL.Date(#REF!),"#4 = classification_name(bics,4)","#3 = classification_name(bics,3)","#2 = classification_name(bics,2)","#if= "&amp;'[11]Peer Sheet'!$AE$2&amp;"","#Peer = "&amp;'[11]Peer Sheet'!$AE$3&amp;""),H2415)))</f>
        <v>#REF!</v>
      </c>
      <c r="M2415" s="28" t="e">
        <f>IF(#REF!="","",IF(D2415="","",IF(#REF!="Yes",_xll.BQL.Query(#REF!&amp;"get(dropna(matches(groupcut(#G,by=#peer,n=10),long_comp_name().value == value(long_comp_name().value,['"&amp;D2415&amp;"']).value),true)) for(members('besgcov index'))","#asof",_xll.BQL.Date(#REF!),"#4 = classification_name(bics,4)","#3 = classification_name(bics,3)","#2 = classification_name(bics,2)","#if= "&amp;'[11]Peer Sheet'!$AE$2&amp;"","#Peer = "&amp;'[11]Peer Sheet'!$AE$3&amp;""),I2415)))</f>
        <v>#REF!</v>
      </c>
    </row>
    <row r="2416" spans="11:13">
      <c r="K2416" s="28" t="e">
        <f>IF(#REF!="","",IF(D2416="","",IFERROR(IF(#REF!="Yes",_xll.BQL.Query(#REF!&amp;"get(dropna(matches(groupcut(#E,by=#peer,n=10),long_comp_name().value == value(long_comp_name().value,['"&amp;D2416&amp;"']).value),true)) for(members('besgcov index'))","#asof",_xll.BQL.Date(#REF!),"#4 = classification_name(bics,4)","#3 = classification_name(bics,3)","#2 = classification_name(bics,2)","#if= "&amp;'[11]Peer Sheet'!$AE$2&amp;"","#Peer = "&amp;'[11]Peer Sheet'!$AE$3&amp;""),G2416)*1,"-")))</f>
        <v>#REF!</v>
      </c>
      <c r="L2416" s="28" t="e">
        <f>IF(#REF!="","",IF(D2416="","",IF(#REF!="Yes",_xll.BQL.Query(#REF!&amp;"get(dropna(matches(groupcut(#S,by=#peer,n=10),long_comp_name().value == value(long_comp_name().value,['"&amp;D2416&amp;"']).value),true)) for(members('besgcov index'))","#asof",_xll.BQL.Date(#REF!),"#4 = classification_name(bics,4)","#3 = classification_name(bics,3)","#2 = classification_name(bics,2)","#if= "&amp;'[11]Peer Sheet'!$AE$2&amp;"","#Peer = "&amp;'[11]Peer Sheet'!$AE$3&amp;""),H2416)))</f>
        <v>#REF!</v>
      </c>
      <c r="M2416" s="28" t="e">
        <f>IF(#REF!="","",IF(D2416="","",IF(#REF!="Yes",_xll.BQL.Query(#REF!&amp;"get(dropna(matches(groupcut(#G,by=#peer,n=10),long_comp_name().value == value(long_comp_name().value,['"&amp;D2416&amp;"']).value),true)) for(members('besgcov index'))","#asof",_xll.BQL.Date(#REF!),"#4 = classification_name(bics,4)","#3 = classification_name(bics,3)","#2 = classification_name(bics,2)","#if= "&amp;'[11]Peer Sheet'!$AE$2&amp;"","#Peer = "&amp;'[11]Peer Sheet'!$AE$3&amp;""),I2416)))</f>
        <v>#REF!</v>
      </c>
    </row>
    <row r="2417" spans="11:13">
      <c r="K2417" s="28" t="e">
        <f>IF(#REF!="","",IF(D2417="","",IFERROR(IF(#REF!="Yes",_xll.BQL.Query(#REF!&amp;"get(dropna(matches(groupcut(#E,by=#peer,n=10),long_comp_name().value == value(long_comp_name().value,['"&amp;D2417&amp;"']).value),true)) for(members('besgcov index'))","#asof",_xll.BQL.Date(#REF!),"#4 = classification_name(bics,4)","#3 = classification_name(bics,3)","#2 = classification_name(bics,2)","#if= "&amp;'[11]Peer Sheet'!$AE$2&amp;"","#Peer = "&amp;'[11]Peer Sheet'!$AE$3&amp;""),G2417)*1,"-")))</f>
        <v>#REF!</v>
      </c>
      <c r="L2417" s="28" t="e">
        <f>IF(#REF!="","",IF(D2417="","",IF(#REF!="Yes",_xll.BQL.Query(#REF!&amp;"get(dropna(matches(groupcut(#S,by=#peer,n=10),long_comp_name().value == value(long_comp_name().value,['"&amp;D2417&amp;"']).value),true)) for(members('besgcov index'))","#asof",_xll.BQL.Date(#REF!),"#4 = classification_name(bics,4)","#3 = classification_name(bics,3)","#2 = classification_name(bics,2)","#if= "&amp;'[11]Peer Sheet'!$AE$2&amp;"","#Peer = "&amp;'[11]Peer Sheet'!$AE$3&amp;""),H2417)))</f>
        <v>#REF!</v>
      </c>
      <c r="M2417" s="28" t="e">
        <f>IF(#REF!="","",IF(D2417="","",IF(#REF!="Yes",_xll.BQL.Query(#REF!&amp;"get(dropna(matches(groupcut(#G,by=#peer,n=10),long_comp_name().value == value(long_comp_name().value,['"&amp;D2417&amp;"']).value),true)) for(members('besgcov index'))","#asof",_xll.BQL.Date(#REF!),"#4 = classification_name(bics,4)","#3 = classification_name(bics,3)","#2 = classification_name(bics,2)","#if= "&amp;'[11]Peer Sheet'!$AE$2&amp;"","#Peer = "&amp;'[11]Peer Sheet'!$AE$3&amp;""),I2417)))</f>
        <v>#REF!</v>
      </c>
    </row>
    <row r="2418" spans="11:13">
      <c r="K2418" s="28" t="e">
        <f>IF(#REF!="","",IF(D2418="","",IFERROR(IF(#REF!="Yes",_xll.BQL.Query(#REF!&amp;"get(dropna(matches(groupcut(#E,by=#peer,n=10),long_comp_name().value == value(long_comp_name().value,['"&amp;D2418&amp;"']).value),true)) for(members('besgcov index'))","#asof",_xll.BQL.Date(#REF!),"#4 = classification_name(bics,4)","#3 = classification_name(bics,3)","#2 = classification_name(bics,2)","#if= "&amp;'[11]Peer Sheet'!$AE$2&amp;"","#Peer = "&amp;'[11]Peer Sheet'!$AE$3&amp;""),G2418)*1,"-")))</f>
        <v>#REF!</v>
      </c>
      <c r="L2418" s="28" t="e">
        <f>IF(#REF!="","",IF(D2418="","",IF(#REF!="Yes",_xll.BQL.Query(#REF!&amp;"get(dropna(matches(groupcut(#S,by=#peer,n=10),long_comp_name().value == value(long_comp_name().value,['"&amp;D2418&amp;"']).value),true)) for(members('besgcov index'))","#asof",_xll.BQL.Date(#REF!),"#4 = classification_name(bics,4)","#3 = classification_name(bics,3)","#2 = classification_name(bics,2)","#if= "&amp;'[11]Peer Sheet'!$AE$2&amp;"","#Peer = "&amp;'[11]Peer Sheet'!$AE$3&amp;""),H2418)))</f>
        <v>#REF!</v>
      </c>
      <c r="M2418" s="28" t="e">
        <f>IF(#REF!="","",IF(D2418="","",IF(#REF!="Yes",_xll.BQL.Query(#REF!&amp;"get(dropna(matches(groupcut(#G,by=#peer,n=10),long_comp_name().value == value(long_comp_name().value,['"&amp;D2418&amp;"']).value),true)) for(members('besgcov index'))","#asof",_xll.BQL.Date(#REF!),"#4 = classification_name(bics,4)","#3 = classification_name(bics,3)","#2 = classification_name(bics,2)","#if= "&amp;'[11]Peer Sheet'!$AE$2&amp;"","#Peer = "&amp;'[11]Peer Sheet'!$AE$3&amp;""),I2418)))</f>
        <v>#REF!</v>
      </c>
    </row>
    <row r="2419" spans="11:13">
      <c r="K2419" s="28" t="e">
        <f>IF(#REF!="","",IF(D2419="","",IFERROR(IF(#REF!="Yes",_xll.BQL.Query(#REF!&amp;"get(dropna(matches(groupcut(#E,by=#peer,n=10),long_comp_name().value == value(long_comp_name().value,['"&amp;D2419&amp;"']).value),true)) for(members('besgcov index'))","#asof",_xll.BQL.Date(#REF!),"#4 = classification_name(bics,4)","#3 = classification_name(bics,3)","#2 = classification_name(bics,2)","#if= "&amp;'[11]Peer Sheet'!$AE$2&amp;"","#Peer = "&amp;'[11]Peer Sheet'!$AE$3&amp;""),G2419)*1,"-")))</f>
        <v>#REF!</v>
      </c>
      <c r="L2419" s="28" t="e">
        <f>IF(#REF!="","",IF(D2419="","",IF(#REF!="Yes",_xll.BQL.Query(#REF!&amp;"get(dropna(matches(groupcut(#S,by=#peer,n=10),long_comp_name().value == value(long_comp_name().value,['"&amp;D2419&amp;"']).value),true)) for(members('besgcov index'))","#asof",_xll.BQL.Date(#REF!),"#4 = classification_name(bics,4)","#3 = classification_name(bics,3)","#2 = classification_name(bics,2)","#if= "&amp;'[11]Peer Sheet'!$AE$2&amp;"","#Peer = "&amp;'[11]Peer Sheet'!$AE$3&amp;""),H2419)))</f>
        <v>#REF!</v>
      </c>
      <c r="M2419" s="28" t="e">
        <f>IF(#REF!="","",IF(D2419="","",IF(#REF!="Yes",_xll.BQL.Query(#REF!&amp;"get(dropna(matches(groupcut(#G,by=#peer,n=10),long_comp_name().value == value(long_comp_name().value,['"&amp;D2419&amp;"']).value),true)) for(members('besgcov index'))","#asof",_xll.BQL.Date(#REF!),"#4 = classification_name(bics,4)","#3 = classification_name(bics,3)","#2 = classification_name(bics,2)","#if= "&amp;'[11]Peer Sheet'!$AE$2&amp;"","#Peer = "&amp;'[11]Peer Sheet'!$AE$3&amp;""),I2419)))</f>
        <v>#REF!</v>
      </c>
    </row>
    <row r="2420" spans="11:13">
      <c r="K2420" s="28" t="e">
        <f>IF(#REF!="","",IF(D2420="","",IFERROR(IF(#REF!="Yes",_xll.BQL.Query(#REF!&amp;"get(dropna(matches(groupcut(#E,by=#peer,n=10),long_comp_name().value == value(long_comp_name().value,['"&amp;D2420&amp;"']).value),true)) for(members('besgcov index'))","#asof",_xll.BQL.Date(#REF!),"#4 = classification_name(bics,4)","#3 = classification_name(bics,3)","#2 = classification_name(bics,2)","#if= "&amp;'[11]Peer Sheet'!$AE$2&amp;"","#Peer = "&amp;'[11]Peer Sheet'!$AE$3&amp;""),G2420)*1,"-")))</f>
        <v>#REF!</v>
      </c>
      <c r="L2420" s="28" t="e">
        <f>IF(#REF!="","",IF(D2420="","",IF(#REF!="Yes",_xll.BQL.Query(#REF!&amp;"get(dropna(matches(groupcut(#S,by=#peer,n=10),long_comp_name().value == value(long_comp_name().value,['"&amp;D2420&amp;"']).value),true)) for(members('besgcov index'))","#asof",_xll.BQL.Date(#REF!),"#4 = classification_name(bics,4)","#3 = classification_name(bics,3)","#2 = classification_name(bics,2)","#if= "&amp;'[11]Peer Sheet'!$AE$2&amp;"","#Peer = "&amp;'[11]Peer Sheet'!$AE$3&amp;""),H2420)))</f>
        <v>#REF!</v>
      </c>
      <c r="M2420" s="28" t="e">
        <f>IF(#REF!="","",IF(D2420="","",IF(#REF!="Yes",_xll.BQL.Query(#REF!&amp;"get(dropna(matches(groupcut(#G,by=#peer,n=10),long_comp_name().value == value(long_comp_name().value,['"&amp;D2420&amp;"']).value),true)) for(members('besgcov index'))","#asof",_xll.BQL.Date(#REF!),"#4 = classification_name(bics,4)","#3 = classification_name(bics,3)","#2 = classification_name(bics,2)","#if= "&amp;'[11]Peer Sheet'!$AE$2&amp;"","#Peer = "&amp;'[11]Peer Sheet'!$AE$3&amp;""),I2420)))</f>
        <v>#REF!</v>
      </c>
    </row>
    <row r="2421" spans="11:13">
      <c r="K2421" s="28" t="e">
        <f>IF(#REF!="","",IF(D2421="","",IFERROR(IF(#REF!="Yes",_xll.BQL.Query(#REF!&amp;"get(dropna(matches(groupcut(#E,by=#peer,n=10),long_comp_name().value == value(long_comp_name().value,['"&amp;D2421&amp;"']).value),true)) for(members('besgcov index'))","#asof",_xll.BQL.Date(#REF!),"#4 = classification_name(bics,4)","#3 = classification_name(bics,3)","#2 = classification_name(bics,2)","#if= "&amp;'[11]Peer Sheet'!$AE$2&amp;"","#Peer = "&amp;'[11]Peer Sheet'!$AE$3&amp;""),G2421)*1,"-")))</f>
        <v>#REF!</v>
      </c>
      <c r="L2421" s="28" t="e">
        <f>IF(#REF!="","",IF(D2421="","",IF(#REF!="Yes",_xll.BQL.Query(#REF!&amp;"get(dropna(matches(groupcut(#S,by=#peer,n=10),long_comp_name().value == value(long_comp_name().value,['"&amp;D2421&amp;"']).value),true)) for(members('besgcov index'))","#asof",_xll.BQL.Date(#REF!),"#4 = classification_name(bics,4)","#3 = classification_name(bics,3)","#2 = classification_name(bics,2)","#if= "&amp;'[11]Peer Sheet'!$AE$2&amp;"","#Peer = "&amp;'[11]Peer Sheet'!$AE$3&amp;""),H2421)))</f>
        <v>#REF!</v>
      </c>
      <c r="M2421" s="28" t="e">
        <f>IF(#REF!="","",IF(D2421="","",IF(#REF!="Yes",_xll.BQL.Query(#REF!&amp;"get(dropna(matches(groupcut(#G,by=#peer,n=10),long_comp_name().value == value(long_comp_name().value,['"&amp;D2421&amp;"']).value),true)) for(members('besgcov index'))","#asof",_xll.BQL.Date(#REF!),"#4 = classification_name(bics,4)","#3 = classification_name(bics,3)","#2 = classification_name(bics,2)","#if= "&amp;'[11]Peer Sheet'!$AE$2&amp;"","#Peer = "&amp;'[11]Peer Sheet'!$AE$3&amp;""),I2421)))</f>
        <v>#REF!</v>
      </c>
    </row>
    <row r="2422" spans="11:13">
      <c r="K2422" s="28" t="e">
        <f>IF(#REF!="","",IF(D2422="","",IFERROR(IF(#REF!="Yes",_xll.BQL.Query(#REF!&amp;"get(dropna(matches(groupcut(#E,by=#peer,n=10),long_comp_name().value == value(long_comp_name().value,['"&amp;D2422&amp;"']).value),true)) for(members('besgcov index'))","#asof",_xll.BQL.Date(#REF!),"#4 = classification_name(bics,4)","#3 = classification_name(bics,3)","#2 = classification_name(bics,2)","#if= "&amp;'[11]Peer Sheet'!$AE$2&amp;"","#Peer = "&amp;'[11]Peer Sheet'!$AE$3&amp;""),G2422)*1,"-")))</f>
        <v>#REF!</v>
      </c>
      <c r="L2422" s="28" t="e">
        <f>IF(#REF!="","",IF(D2422="","",IF(#REF!="Yes",_xll.BQL.Query(#REF!&amp;"get(dropna(matches(groupcut(#S,by=#peer,n=10),long_comp_name().value == value(long_comp_name().value,['"&amp;D2422&amp;"']).value),true)) for(members('besgcov index'))","#asof",_xll.BQL.Date(#REF!),"#4 = classification_name(bics,4)","#3 = classification_name(bics,3)","#2 = classification_name(bics,2)","#if= "&amp;'[11]Peer Sheet'!$AE$2&amp;"","#Peer = "&amp;'[11]Peer Sheet'!$AE$3&amp;""),H2422)))</f>
        <v>#REF!</v>
      </c>
      <c r="M2422" s="28" t="e">
        <f>IF(#REF!="","",IF(D2422="","",IF(#REF!="Yes",_xll.BQL.Query(#REF!&amp;"get(dropna(matches(groupcut(#G,by=#peer,n=10),long_comp_name().value == value(long_comp_name().value,['"&amp;D2422&amp;"']).value),true)) for(members('besgcov index'))","#asof",_xll.BQL.Date(#REF!),"#4 = classification_name(bics,4)","#3 = classification_name(bics,3)","#2 = classification_name(bics,2)","#if= "&amp;'[11]Peer Sheet'!$AE$2&amp;"","#Peer = "&amp;'[11]Peer Sheet'!$AE$3&amp;""),I2422)))</f>
        <v>#REF!</v>
      </c>
    </row>
    <row r="2423" spans="11:13">
      <c r="K2423" s="28" t="e">
        <f>IF(#REF!="","",IF(D2423="","",IFERROR(IF(#REF!="Yes",_xll.BQL.Query(#REF!&amp;"get(dropna(matches(groupcut(#E,by=#peer,n=10),long_comp_name().value == value(long_comp_name().value,['"&amp;D2423&amp;"']).value),true)) for(members('besgcov index'))","#asof",_xll.BQL.Date(#REF!),"#4 = classification_name(bics,4)","#3 = classification_name(bics,3)","#2 = classification_name(bics,2)","#if= "&amp;'[11]Peer Sheet'!$AE$2&amp;"","#Peer = "&amp;'[11]Peer Sheet'!$AE$3&amp;""),G2423)*1,"-")))</f>
        <v>#REF!</v>
      </c>
      <c r="L2423" s="28" t="e">
        <f>IF(#REF!="","",IF(D2423="","",IF(#REF!="Yes",_xll.BQL.Query(#REF!&amp;"get(dropna(matches(groupcut(#S,by=#peer,n=10),long_comp_name().value == value(long_comp_name().value,['"&amp;D2423&amp;"']).value),true)) for(members('besgcov index'))","#asof",_xll.BQL.Date(#REF!),"#4 = classification_name(bics,4)","#3 = classification_name(bics,3)","#2 = classification_name(bics,2)","#if= "&amp;'[11]Peer Sheet'!$AE$2&amp;"","#Peer = "&amp;'[11]Peer Sheet'!$AE$3&amp;""),H2423)))</f>
        <v>#REF!</v>
      </c>
      <c r="M2423" s="28" t="e">
        <f>IF(#REF!="","",IF(D2423="","",IF(#REF!="Yes",_xll.BQL.Query(#REF!&amp;"get(dropna(matches(groupcut(#G,by=#peer,n=10),long_comp_name().value == value(long_comp_name().value,['"&amp;D2423&amp;"']).value),true)) for(members('besgcov index'))","#asof",_xll.BQL.Date(#REF!),"#4 = classification_name(bics,4)","#3 = classification_name(bics,3)","#2 = classification_name(bics,2)","#if= "&amp;'[11]Peer Sheet'!$AE$2&amp;"","#Peer = "&amp;'[11]Peer Sheet'!$AE$3&amp;""),I2423)))</f>
        <v>#REF!</v>
      </c>
    </row>
    <row r="2424" spans="11:13">
      <c r="K2424" s="28" t="e">
        <f>IF(#REF!="","",IF(D2424="","",IFERROR(IF(#REF!="Yes",_xll.BQL.Query(#REF!&amp;"get(dropna(matches(groupcut(#E,by=#peer,n=10),long_comp_name().value == value(long_comp_name().value,['"&amp;D2424&amp;"']).value),true)) for(members('besgcov index'))","#asof",_xll.BQL.Date(#REF!),"#4 = classification_name(bics,4)","#3 = classification_name(bics,3)","#2 = classification_name(bics,2)","#if= "&amp;'[11]Peer Sheet'!$AE$2&amp;"","#Peer = "&amp;'[11]Peer Sheet'!$AE$3&amp;""),G2424)*1,"-")))</f>
        <v>#REF!</v>
      </c>
      <c r="L2424" s="28" t="e">
        <f>IF(#REF!="","",IF(D2424="","",IF(#REF!="Yes",_xll.BQL.Query(#REF!&amp;"get(dropna(matches(groupcut(#S,by=#peer,n=10),long_comp_name().value == value(long_comp_name().value,['"&amp;D2424&amp;"']).value),true)) for(members('besgcov index'))","#asof",_xll.BQL.Date(#REF!),"#4 = classification_name(bics,4)","#3 = classification_name(bics,3)","#2 = classification_name(bics,2)","#if= "&amp;'[11]Peer Sheet'!$AE$2&amp;"","#Peer = "&amp;'[11]Peer Sheet'!$AE$3&amp;""),H2424)))</f>
        <v>#REF!</v>
      </c>
      <c r="M2424" s="28" t="e">
        <f>IF(#REF!="","",IF(D2424="","",IF(#REF!="Yes",_xll.BQL.Query(#REF!&amp;"get(dropna(matches(groupcut(#G,by=#peer,n=10),long_comp_name().value == value(long_comp_name().value,['"&amp;D2424&amp;"']).value),true)) for(members('besgcov index'))","#asof",_xll.BQL.Date(#REF!),"#4 = classification_name(bics,4)","#3 = classification_name(bics,3)","#2 = classification_name(bics,2)","#if= "&amp;'[11]Peer Sheet'!$AE$2&amp;"","#Peer = "&amp;'[11]Peer Sheet'!$AE$3&amp;""),I2424)))</f>
        <v>#REF!</v>
      </c>
    </row>
    <row r="2425" spans="11:13">
      <c r="K2425" s="28" t="e">
        <f>IF(#REF!="","",IF(D2425="","",IFERROR(IF(#REF!="Yes",_xll.BQL.Query(#REF!&amp;"get(dropna(matches(groupcut(#E,by=#peer,n=10),long_comp_name().value == value(long_comp_name().value,['"&amp;D2425&amp;"']).value),true)) for(members('besgcov index'))","#asof",_xll.BQL.Date(#REF!),"#4 = classification_name(bics,4)","#3 = classification_name(bics,3)","#2 = classification_name(bics,2)","#if= "&amp;'[11]Peer Sheet'!$AE$2&amp;"","#Peer = "&amp;'[11]Peer Sheet'!$AE$3&amp;""),G2425)*1,"-")))</f>
        <v>#REF!</v>
      </c>
      <c r="L2425" s="28" t="e">
        <f>IF(#REF!="","",IF(D2425="","",IF(#REF!="Yes",_xll.BQL.Query(#REF!&amp;"get(dropna(matches(groupcut(#S,by=#peer,n=10),long_comp_name().value == value(long_comp_name().value,['"&amp;D2425&amp;"']).value),true)) for(members('besgcov index'))","#asof",_xll.BQL.Date(#REF!),"#4 = classification_name(bics,4)","#3 = classification_name(bics,3)","#2 = classification_name(bics,2)","#if= "&amp;'[11]Peer Sheet'!$AE$2&amp;"","#Peer = "&amp;'[11]Peer Sheet'!$AE$3&amp;""),H2425)))</f>
        <v>#REF!</v>
      </c>
      <c r="M2425" s="28" t="e">
        <f>IF(#REF!="","",IF(D2425="","",IF(#REF!="Yes",_xll.BQL.Query(#REF!&amp;"get(dropna(matches(groupcut(#G,by=#peer,n=10),long_comp_name().value == value(long_comp_name().value,['"&amp;D2425&amp;"']).value),true)) for(members('besgcov index'))","#asof",_xll.BQL.Date(#REF!),"#4 = classification_name(bics,4)","#3 = classification_name(bics,3)","#2 = classification_name(bics,2)","#if= "&amp;'[11]Peer Sheet'!$AE$2&amp;"","#Peer = "&amp;'[11]Peer Sheet'!$AE$3&amp;""),I2425)))</f>
        <v>#REF!</v>
      </c>
    </row>
    <row r="2426" spans="11:13">
      <c r="K2426" s="28" t="e">
        <f>IF(#REF!="","",IF(D2426="","",IFERROR(IF(#REF!="Yes",_xll.BQL.Query(#REF!&amp;"get(dropna(matches(groupcut(#E,by=#peer,n=10),long_comp_name().value == value(long_comp_name().value,['"&amp;D2426&amp;"']).value),true)) for(members('besgcov index'))","#asof",_xll.BQL.Date(#REF!),"#4 = classification_name(bics,4)","#3 = classification_name(bics,3)","#2 = classification_name(bics,2)","#if= "&amp;'[11]Peer Sheet'!$AE$2&amp;"","#Peer = "&amp;'[11]Peer Sheet'!$AE$3&amp;""),G2426)*1,"-")))</f>
        <v>#REF!</v>
      </c>
      <c r="L2426" s="28" t="e">
        <f>IF(#REF!="","",IF(D2426="","",IF(#REF!="Yes",_xll.BQL.Query(#REF!&amp;"get(dropna(matches(groupcut(#S,by=#peer,n=10),long_comp_name().value == value(long_comp_name().value,['"&amp;D2426&amp;"']).value),true)) for(members('besgcov index'))","#asof",_xll.BQL.Date(#REF!),"#4 = classification_name(bics,4)","#3 = classification_name(bics,3)","#2 = classification_name(bics,2)","#if= "&amp;'[11]Peer Sheet'!$AE$2&amp;"","#Peer = "&amp;'[11]Peer Sheet'!$AE$3&amp;""),H2426)))</f>
        <v>#REF!</v>
      </c>
      <c r="M2426" s="28" t="e">
        <f>IF(#REF!="","",IF(D2426="","",IF(#REF!="Yes",_xll.BQL.Query(#REF!&amp;"get(dropna(matches(groupcut(#G,by=#peer,n=10),long_comp_name().value == value(long_comp_name().value,['"&amp;D2426&amp;"']).value),true)) for(members('besgcov index'))","#asof",_xll.BQL.Date(#REF!),"#4 = classification_name(bics,4)","#3 = classification_name(bics,3)","#2 = classification_name(bics,2)","#if= "&amp;'[11]Peer Sheet'!$AE$2&amp;"","#Peer = "&amp;'[11]Peer Sheet'!$AE$3&amp;""),I2426)))</f>
        <v>#REF!</v>
      </c>
    </row>
    <row r="2427" spans="11:13">
      <c r="K2427" s="28" t="e">
        <f>IF(#REF!="","",IF(D2427="","",IFERROR(IF(#REF!="Yes",_xll.BQL.Query(#REF!&amp;"get(dropna(matches(groupcut(#E,by=#peer,n=10),long_comp_name().value == value(long_comp_name().value,['"&amp;D2427&amp;"']).value),true)) for(members('besgcov index'))","#asof",_xll.BQL.Date(#REF!),"#4 = classification_name(bics,4)","#3 = classification_name(bics,3)","#2 = classification_name(bics,2)","#if= "&amp;'[11]Peer Sheet'!$AE$2&amp;"","#Peer = "&amp;'[11]Peer Sheet'!$AE$3&amp;""),G2427)*1,"-")))</f>
        <v>#REF!</v>
      </c>
      <c r="L2427" s="28" t="e">
        <f>IF(#REF!="","",IF(D2427="","",IF(#REF!="Yes",_xll.BQL.Query(#REF!&amp;"get(dropna(matches(groupcut(#S,by=#peer,n=10),long_comp_name().value == value(long_comp_name().value,['"&amp;D2427&amp;"']).value),true)) for(members('besgcov index'))","#asof",_xll.BQL.Date(#REF!),"#4 = classification_name(bics,4)","#3 = classification_name(bics,3)","#2 = classification_name(bics,2)","#if= "&amp;'[11]Peer Sheet'!$AE$2&amp;"","#Peer = "&amp;'[11]Peer Sheet'!$AE$3&amp;""),H2427)))</f>
        <v>#REF!</v>
      </c>
      <c r="M2427" s="28" t="e">
        <f>IF(#REF!="","",IF(D2427="","",IF(#REF!="Yes",_xll.BQL.Query(#REF!&amp;"get(dropna(matches(groupcut(#G,by=#peer,n=10),long_comp_name().value == value(long_comp_name().value,['"&amp;D2427&amp;"']).value),true)) for(members('besgcov index'))","#asof",_xll.BQL.Date(#REF!),"#4 = classification_name(bics,4)","#3 = classification_name(bics,3)","#2 = classification_name(bics,2)","#if= "&amp;'[11]Peer Sheet'!$AE$2&amp;"","#Peer = "&amp;'[11]Peer Sheet'!$AE$3&amp;""),I2427)))</f>
        <v>#REF!</v>
      </c>
    </row>
    <row r="2428" spans="11:13">
      <c r="K2428" s="28" t="e">
        <f>IF(#REF!="","",IF(D2428="","",IFERROR(IF(#REF!="Yes",_xll.BQL.Query(#REF!&amp;"get(dropna(matches(groupcut(#E,by=#peer,n=10),long_comp_name().value == value(long_comp_name().value,['"&amp;D2428&amp;"']).value),true)) for(members('besgcov index'))","#asof",_xll.BQL.Date(#REF!),"#4 = classification_name(bics,4)","#3 = classification_name(bics,3)","#2 = classification_name(bics,2)","#if= "&amp;'[11]Peer Sheet'!$AE$2&amp;"","#Peer = "&amp;'[11]Peer Sheet'!$AE$3&amp;""),G2428)*1,"-")))</f>
        <v>#REF!</v>
      </c>
      <c r="L2428" s="28" t="e">
        <f>IF(#REF!="","",IF(D2428="","",IF(#REF!="Yes",_xll.BQL.Query(#REF!&amp;"get(dropna(matches(groupcut(#S,by=#peer,n=10),long_comp_name().value == value(long_comp_name().value,['"&amp;D2428&amp;"']).value),true)) for(members('besgcov index'))","#asof",_xll.BQL.Date(#REF!),"#4 = classification_name(bics,4)","#3 = classification_name(bics,3)","#2 = classification_name(bics,2)","#if= "&amp;'[11]Peer Sheet'!$AE$2&amp;"","#Peer = "&amp;'[11]Peer Sheet'!$AE$3&amp;""),H2428)))</f>
        <v>#REF!</v>
      </c>
      <c r="M2428" s="28" t="e">
        <f>IF(#REF!="","",IF(D2428="","",IF(#REF!="Yes",_xll.BQL.Query(#REF!&amp;"get(dropna(matches(groupcut(#G,by=#peer,n=10),long_comp_name().value == value(long_comp_name().value,['"&amp;D2428&amp;"']).value),true)) for(members('besgcov index'))","#asof",_xll.BQL.Date(#REF!),"#4 = classification_name(bics,4)","#3 = classification_name(bics,3)","#2 = classification_name(bics,2)","#if= "&amp;'[11]Peer Sheet'!$AE$2&amp;"","#Peer = "&amp;'[11]Peer Sheet'!$AE$3&amp;""),I2428)))</f>
        <v>#REF!</v>
      </c>
    </row>
    <row r="2429" spans="11:13">
      <c r="K2429" s="28" t="e">
        <f>IF(#REF!="","",IF(D2429="","",IFERROR(IF(#REF!="Yes",_xll.BQL.Query(#REF!&amp;"get(dropna(matches(groupcut(#E,by=#peer,n=10),long_comp_name().value == value(long_comp_name().value,['"&amp;D2429&amp;"']).value),true)) for(members('besgcov index'))","#asof",_xll.BQL.Date(#REF!),"#4 = classification_name(bics,4)","#3 = classification_name(bics,3)","#2 = classification_name(bics,2)","#if= "&amp;'[11]Peer Sheet'!$AE$2&amp;"","#Peer = "&amp;'[11]Peer Sheet'!$AE$3&amp;""),G2429)*1,"-")))</f>
        <v>#REF!</v>
      </c>
      <c r="L2429" s="28" t="e">
        <f>IF(#REF!="","",IF(D2429="","",IF(#REF!="Yes",_xll.BQL.Query(#REF!&amp;"get(dropna(matches(groupcut(#S,by=#peer,n=10),long_comp_name().value == value(long_comp_name().value,['"&amp;D2429&amp;"']).value),true)) for(members('besgcov index'))","#asof",_xll.BQL.Date(#REF!),"#4 = classification_name(bics,4)","#3 = classification_name(bics,3)","#2 = classification_name(bics,2)","#if= "&amp;'[11]Peer Sheet'!$AE$2&amp;"","#Peer = "&amp;'[11]Peer Sheet'!$AE$3&amp;""),H2429)))</f>
        <v>#REF!</v>
      </c>
      <c r="M2429" s="28" t="e">
        <f>IF(#REF!="","",IF(D2429="","",IF(#REF!="Yes",_xll.BQL.Query(#REF!&amp;"get(dropna(matches(groupcut(#G,by=#peer,n=10),long_comp_name().value == value(long_comp_name().value,['"&amp;D2429&amp;"']).value),true)) for(members('besgcov index'))","#asof",_xll.BQL.Date(#REF!),"#4 = classification_name(bics,4)","#3 = classification_name(bics,3)","#2 = classification_name(bics,2)","#if= "&amp;'[11]Peer Sheet'!$AE$2&amp;"","#Peer = "&amp;'[11]Peer Sheet'!$AE$3&amp;""),I2429)))</f>
        <v>#REF!</v>
      </c>
    </row>
    <row r="2430" spans="11:13">
      <c r="K2430" s="28" t="e">
        <f>IF(#REF!="","",IF(D2430="","",IFERROR(IF(#REF!="Yes",_xll.BQL.Query(#REF!&amp;"get(dropna(matches(groupcut(#E,by=#peer,n=10),long_comp_name().value == value(long_comp_name().value,['"&amp;D2430&amp;"']).value),true)) for(members('besgcov index'))","#asof",_xll.BQL.Date(#REF!),"#4 = classification_name(bics,4)","#3 = classification_name(bics,3)","#2 = classification_name(bics,2)","#if= "&amp;'[11]Peer Sheet'!$AE$2&amp;"","#Peer = "&amp;'[11]Peer Sheet'!$AE$3&amp;""),G2430)*1,"-")))</f>
        <v>#REF!</v>
      </c>
      <c r="L2430" s="28" t="e">
        <f>IF(#REF!="","",IF(D2430="","",IF(#REF!="Yes",_xll.BQL.Query(#REF!&amp;"get(dropna(matches(groupcut(#S,by=#peer,n=10),long_comp_name().value == value(long_comp_name().value,['"&amp;D2430&amp;"']).value),true)) for(members('besgcov index'))","#asof",_xll.BQL.Date(#REF!),"#4 = classification_name(bics,4)","#3 = classification_name(bics,3)","#2 = classification_name(bics,2)","#if= "&amp;'[11]Peer Sheet'!$AE$2&amp;"","#Peer = "&amp;'[11]Peer Sheet'!$AE$3&amp;""),H2430)))</f>
        <v>#REF!</v>
      </c>
      <c r="M2430" s="28" t="e">
        <f>IF(#REF!="","",IF(D2430="","",IF(#REF!="Yes",_xll.BQL.Query(#REF!&amp;"get(dropna(matches(groupcut(#G,by=#peer,n=10),long_comp_name().value == value(long_comp_name().value,['"&amp;D2430&amp;"']).value),true)) for(members('besgcov index'))","#asof",_xll.BQL.Date(#REF!),"#4 = classification_name(bics,4)","#3 = classification_name(bics,3)","#2 = classification_name(bics,2)","#if= "&amp;'[11]Peer Sheet'!$AE$2&amp;"","#Peer = "&amp;'[11]Peer Sheet'!$AE$3&amp;""),I2430)))</f>
        <v>#REF!</v>
      </c>
    </row>
    <row r="2431" spans="11:13">
      <c r="K2431" s="28" t="e">
        <f>IF(#REF!="","",IF(D2431="","",IFERROR(IF(#REF!="Yes",_xll.BQL.Query(#REF!&amp;"get(dropna(matches(groupcut(#E,by=#peer,n=10),long_comp_name().value == value(long_comp_name().value,['"&amp;D2431&amp;"']).value),true)) for(members('besgcov index'))","#asof",_xll.BQL.Date(#REF!),"#4 = classification_name(bics,4)","#3 = classification_name(bics,3)","#2 = classification_name(bics,2)","#if= "&amp;'[11]Peer Sheet'!$AE$2&amp;"","#Peer = "&amp;'[11]Peer Sheet'!$AE$3&amp;""),G2431)*1,"-")))</f>
        <v>#REF!</v>
      </c>
      <c r="L2431" s="28" t="e">
        <f>IF(#REF!="","",IF(D2431="","",IF(#REF!="Yes",_xll.BQL.Query(#REF!&amp;"get(dropna(matches(groupcut(#S,by=#peer,n=10),long_comp_name().value == value(long_comp_name().value,['"&amp;D2431&amp;"']).value),true)) for(members('besgcov index'))","#asof",_xll.BQL.Date(#REF!),"#4 = classification_name(bics,4)","#3 = classification_name(bics,3)","#2 = classification_name(bics,2)","#if= "&amp;'[11]Peer Sheet'!$AE$2&amp;"","#Peer = "&amp;'[11]Peer Sheet'!$AE$3&amp;""),H2431)))</f>
        <v>#REF!</v>
      </c>
      <c r="M2431" s="28" t="e">
        <f>IF(#REF!="","",IF(D2431="","",IF(#REF!="Yes",_xll.BQL.Query(#REF!&amp;"get(dropna(matches(groupcut(#G,by=#peer,n=10),long_comp_name().value == value(long_comp_name().value,['"&amp;D2431&amp;"']).value),true)) for(members('besgcov index'))","#asof",_xll.BQL.Date(#REF!),"#4 = classification_name(bics,4)","#3 = classification_name(bics,3)","#2 = classification_name(bics,2)","#if= "&amp;'[11]Peer Sheet'!$AE$2&amp;"","#Peer = "&amp;'[11]Peer Sheet'!$AE$3&amp;""),I2431)))</f>
        <v>#REF!</v>
      </c>
    </row>
    <row r="2432" spans="11:13">
      <c r="K2432" s="28" t="e">
        <f>IF(#REF!="","",IF(D2432="","",IFERROR(IF(#REF!="Yes",_xll.BQL.Query(#REF!&amp;"get(dropna(matches(groupcut(#E,by=#peer,n=10),long_comp_name().value == value(long_comp_name().value,['"&amp;D2432&amp;"']).value),true)) for(members('besgcov index'))","#asof",_xll.BQL.Date(#REF!),"#4 = classification_name(bics,4)","#3 = classification_name(bics,3)","#2 = classification_name(bics,2)","#if= "&amp;'[11]Peer Sheet'!$AE$2&amp;"","#Peer = "&amp;'[11]Peer Sheet'!$AE$3&amp;""),G2432)*1,"-")))</f>
        <v>#REF!</v>
      </c>
      <c r="L2432" s="28" t="e">
        <f>IF(#REF!="","",IF(D2432="","",IF(#REF!="Yes",_xll.BQL.Query(#REF!&amp;"get(dropna(matches(groupcut(#S,by=#peer,n=10),long_comp_name().value == value(long_comp_name().value,['"&amp;D2432&amp;"']).value),true)) for(members('besgcov index'))","#asof",_xll.BQL.Date(#REF!),"#4 = classification_name(bics,4)","#3 = classification_name(bics,3)","#2 = classification_name(bics,2)","#if= "&amp;'[11]Peer Sheet'!$AE$2&amp;"","#Peer = "&amp;'[11]Peer Sheet'!$AE$3&amp;""),H2432)))</f>
        <v>#REF!</v>
      </c>
      <c r="M2432" s="28" t="e">
        <f>IF(#REF!="","",IF(D2432="","",IF(#REF!="Yes",_xll.BQL.Query(#REF!&amp;"get(dropna(matches(groupcut(#G,by=#peer,n=10),long_comp_name().value == value(long_comp_name().value,['"&amp;D2432&amp;"']).value),true)) for(members('besgcov index'))","#asof",_xll.BQL.Date(#REF!),"#4 = classification_name(bics,4)","#3 = classification_name(bics,3)","#2 = classification_name(bics,2)","#if= "&amp;'[11]Peer Sheet'!$AE$2&amp;"","#Peer = "&amp;'[11]Peer Sheet'!$AE$3&amp;""),I2432)))</f>
        <v>#REF!</v>
      </c>
    </row>
    <row r="2433" spans="11:13">
      <c r="K2433" s="28" t="e">
        <f>IF(#REF!="","",IF(D2433="","",IFERROR(IF(#REF!="Yes",_xll.BQL.Query(#REF!&amp;"get(dropna(matches(groupcut(#E,by=#peer,n=10),long_comp_name().value == value(long_comp_name().value,['"&amp;D2433&amp;"']).value),true)) for(members('besgcov index'))","#asof",_xll.BQL.Date(#REF!),"#4 = classification_name(bics,4)","#3 = classification_name(bics,3)","#2 = classification_name(bics,2)","#if= "&amp;'[11]Peer Sheet'!$AE$2&amp;"","#Peer = "&amp;'[11]Peer Sheet'!$AE$3&amp;""),G2433)*1,"-")))</f>
        <v>#REF!</v>
      </c>
      <c r="L2433" s="28" t="e">
        <f>IF(#REF!="","",IF(D2433="","",IF(#REF!="Yes",_xll.BQL.Query(#REF!&amp;"get(dropna(matches(groupcut(#S,by=#peer,n=10),long_comp_name().value == value(long_comp_name().value,['"&amp;D2433&amp;"']).value),true)) for(members('besgcov index'))","#asof",_xll.BQL.Date(#REF!),"#4 = classification_name(bics,4)","#3 = classification_name(bics,3)","#2 = classification_name(bics,2)","#if= "&amp;'[11]Peer Sheet'!$AE$2&amp;"","#Peer = "&amp;'[11]Peer Sheet'!$AE$3&amp;""),H2433)))</f>
        <v>#REF!</v>
      </c>
      <c r="M2433" s="28" t="e">
        <f>IF(#REF!="","",IF(D2433="","",IF(#REF!="Yes",_xll.BQL.Query(#REF!&amp;"get(dropna(matches(groupcut(#G,by=#peer,n=10),long_comp_name().value == value(long_comp_name().value,['"&amp;D2433&amp;"']).value),true)) for(members('besgcov index'))","#asof",_xll.BQL.Date(#REF!),"#4 = classification_name(bics,4)","#3 = classification_name(bics,3)","#2 = classification_name(bics,2)","#if= "&amp;'[11]Peer Sheet'!$AE$2&amp;"","#Peer = "&amp;'[11]Peer Sheet'!$AE$3&amp;""),I2433)))</f>
        <v>#REF!</v>
      </c>
    </row>
    <row r="2434" spans="11:13">
      <c r="K2434" s="28" t="e">
        <f>IF(#REF!="","",IF(D2434="","",IFERROR(IF(#REF!="Yes",_xll.BQL.Query(#REF!&amp;"get(dropna(matches(groupcut(#E,by=#peer,n=10),long_comp_name().value == value(long_comp_name().value,['"&amp;D2434&amp;"']).value),true)) for(members('besgcov index'))","#asof",_xll.BQL.Date(#REF!),"#4 = classification_name(bics,4)","#3 = classification_name(bics,3)","#2 = classification_name(bics,2)","#if= "&amp;'[11]Peer Sheet'!$AE$2&amp;"","#Peer = "&amp;'[11]Peer Sheet'!$AE$3&amp;""),G2434)*1,"-")))</f>
        <v>#REF!</v>
      </c>
      <c r="L2434" s="28" t="e">
        <f>IF(#REF!="","",IF(D2434="","",IF(#REF!="Yes",_xll.BQL.Query(#REF!&amp;"get(dropna(matches(groupcut(#S,by=#peer,n=10),long_comp_name().value == value(long_comp_name().value,['"&amp;D2434&amp;"']).value),true)) for(members('besgcov index'))","#asof",_xll.BQL.Date(#REF!),"#4 = classification_name(bics,4)","#3 = classification_name(bics,3)","#2 = classification_name(bics,2)","#if= "&amp;'[11]Peer Sheet'!$AE$2&amp;"","#Peer = "&amp;'[11]Peer Sheet'!$AE$3&amp;""),H2434)))</f>
        <v>#REF!</v>
      </c>
      <c r="M2434" s="28" t="e">
        <f>IF(#REF!="","",IF(D2434="","",IF(#REF!="Yes",_xll.BQL.Query(#REF!&amp;"get(dropna(matches(groupcut(#G,by=#peer,n=10),long_comp_name().value == value(long_comp_name().value,['"&amp;D2434&amp;"']).value),true)) for(members('besgcov index'))","#asof",_xll.BQL.Date(#REF!),"#4 = classification_name(bics,4)","#3 = classification_name(bics,3)","#2 = classification_name(bics,2)","#if= "&amp;'[11]Peer Sheet'!$AE$2&amp;"","#Peer = "&amp;'[11]Peer Sheet'!$AE$3&amp;""),I2434)))</f>
        <v>#REF!</v>
      </c>
    </row>
    <row r="2435" spans="11:13">
      <c r="K2435" s="28" t="e">
        <f>IF(#REF!="","",IF(D2435="","",IFERROR(IF(#REF!="Yes",_xll.BQL.Query(#REF!&amp;"get(dropna(matches(groupcut(#E,by=#peer,n=10),long_comp_name().value == value(long_comp_name().value,['"&amp;D2435&amp;"']).value),true)) for(members('besgcov index'))","#asof",_xll.BQL.Date(#REF!),"#4 = classification_name(bics,4)","#3 = classification_name(bics,3)","#2 = classification_name(bics,2)","#if= "&amp;'[11]Peer Sheet'!$AE$2&amp;"","#Peer = "&amp;'[11]Peer Sheet'!$AE$3&amp;""),G2435)*1,"-")))</f>
        <v>#REF!</v>
      </c>
      <c r="L2435" s="28" t="e">
        <f>IF(#REF!="","",IF(D2435="","",IF(#REF!="Yes",_xll.BQL.Query(#REF!&amp;"get(dropna(matches(groupcut(#S,by=#peer,n=10),long_comp_name().value == value(long_comp_name().value,['"&amp;D2435&amp;"']).value),true)) for(members('besgcov index'))","#asof",_xll.BQL.Date(#REF!),"#4 = classification_name(bics,4)","#3 = classification_name(bics,3)","#2 = classification_name(bics,2)","#if= "&amp;'[11]Peer Sheet'!$AE$2&amp;"","#Peer = "&amp;'[11]Peer Sheet'!$AE$3&amp;""),H2435)))</f>
        <v>#REF!</v>
      </c>
      <c r="M2435" s="28" t="e">
        <f>IF(#REF!="","",IF(D2435="","",IF(#REF!="Yes",_xll.BQL.Query(#REF!&amp;"get(dropna(matches(groupcut(#G,by=#peer,n=10),long_comp_name().value == value(long_comp_name().value,['"&amp;D2435&amp;"']).value),true)) for(members('besgcov index'))","#asof",_xll.BQL.Date(#REF!),"#4 = classification_name(bics,4)","#3 = classification_name(bics,3)","#2 = classification_name(bics,2)","#if= "&amp;'[11]Peer Sheet'!$AE$2&amp;"","#Peer = "&amp;'[11]Peer Sheet'!$AE$3&amp;""),I2435)))</f>
        <v>#REF!</v>
      </c>
    </row>
    <row r="2436" spans="11:13">
      <c r="K2436" s="28" t="e">
        <f>IF(#REF!="","",IF(D2436="","",IFERROR(IF(#REF!="Yes",_xll.BQL.Query(#REF!&amp;"get(dropna(matches(groupcut(#E,by=#peer,n=10),long_comp_name().value == value(long_comp_name().value,['"&amp;D2436&amp;"']).value),true)) for(members('besgcov index'))","#asof",_xll.BQL.Date(#REF!),"#4 = classification_name(bics,4)","#3 = classification_name(bics,3)","#2 = classification_name(bics,2)","#if= "&amp;'[11]Peer Sheet'!$AE$2&amp;"","#Peer = "&amp;'[11]Peer Sheet'!$AE$3&amp;""),G2436)*1,"-")))</f>
        <v>#REF!</v>
      </c>
      <c r="L2436" s="28" t="e">
        <f>IF(#REF!="","",IF(D2436="","",IF(#REF!="Yes",_xll.BQL.Query(#REF!&amp;"get(dropna(matches(groupcut(#S,by=#peer,n=10),long_comp_name().value == value(long_comp_name().value,['"&amp;D2436&amp;"']).value),true)) for(members('besgcov index'))","#asof",_xll.BQL.Date(#REF!),"#4 = classification_name(bics,4)","#3 = classification_name(bics,3)","#2 = classification_name(bics,2)","#if= "&amp;'[11]Peer Sheet'!$AE$2&amp;"","#Peer = "&amp;'[11]Peer Sheet'!$AE$3&amp;""),H2436)))</f>
        <v>#REF!</v>
      </c>
      <c r="M2436" s="28" t="e">
        <f>IF(#REF!="","",IF(D2436="","",IF(#REF!="Yes",_xll.BQL.Query(#REF!&amp;"get(dropna(matches(groupcut(#G,by=#peer,n=10),long_comp_name().value == value(long_comp_name().value,['"&amp;D2436&amp;"']).value),true)) for(members('besgcov index'))","#asof",_xll.BQL.Date(#REF!),"#4 = classification_name(bics,4)","#3 = classification_name(bics,3)","#2 = classification_name(bics,2)","#if= "&amp;'[11]Peer Sheet'!$AE$2&amp;"","#Peer = "&amp;'[11]Peer Sheet'!$AE$3&amp;""),I2436)))</f>
        <v>#REF!</v>
      </c>
    </row>
    <row r="2437" spans="11:13">
      <c r="K2437" s="28" t="e">
        <f>IF(#REF!="","",IF(D2437="","",IFERROR(IF(#REF!="Yes",_xll.BQL.Query(#REF!&amp;"get(dropna(matches(groupcut(#E,by=#peer,n=10),long_comp_name().value == value(long_comp_name().value,['"&amp;D2437&amp;"']).value),true)) for(members('besgcov index'))","#asof",_xll.BQL.Date(#REF!),"#4 = classification_name(bics,4)","#3 = classification_name(bics,3)","#2 = classification_name(bics,2)","#if= "&amp;'[11]Peer Sheet'!$AE$2&amp;"","#Peer = "&amp;'[11]Peer Sheet'!$AE$3&amp;""),G2437)*1,"-")))</f>
        <v>#REF!</v>
      </c>
      <c r="L2437" s="28" t="e">
        <f>IF(#REF!="","",IF(D2437="","",IF(#REF!="Yes",_xll.BQL.Query(#REF!&amp;"get(dropna(matches(groupcut(#S,by=#peer,n=10),long_comp_name().value == value(long_comp_name().value,['"&amp;D2437&amp;"']).value),true)) for(members('besgcov index'))","#asof",_xll.BQL.Date(#REF!),"#4 = classification_name(bics,4)","#3 = classification_name(bics,3)","#2 = classification_name(bics,2)","#if= "&amp;'[11]Peer Sheet'!$AE$2&amp;"","#Peer = "&amp;'[11]Peer Sheet'!$AE$3&amp;""),H2437)))</f>
        <v>#REF!</v>
      </c>
      <c r="M2437" s="28" t="e">
        <f>IF(#REF!="","",IF(D2437="","",IF(#REF!="Yes",_xll.BQL.Query(#REF!&amp;"get(dropna(matches(groupcut(#G,by=#peer,n=10),long_comp_name().value == value(long_comp_name().value,['"&amp;D2437&amp;"']).value),true)) for(members('besgcov index'))","#asof",_xll.BQL.Date(#REF!),"#4 = classification_name(bics,4)","#3 = classification_name(bics,3)","#2 = classification_name(bics,2)","#if= "&amp;'[11]Peer Sheet'!$AE$2&amp;"","#Peer = "&amp;'[11]Peer Sheet'!$AE$3&amp;""),I2437)))</f>
        <v>#REF!</v>
      </c>
    </row>
    <row r="2438" spans="11:13">
      <c r="K2438" s="28" t="e">
        <f>IF(#REF!="","",IF(D2438="","",IFERROR(IF(#REF!="Yes",_xll.BQL.Query(#REF!&amp;"get(dropna(matches(groupcut(#E,by=#peer,n=10),long_comp_name().value == value(long_comp_name().value,['"&amp;D2438&amp;"']).value),true)) for(members('besgcov index'))","#asof",_xll.BQL.Date(#REF!),"#4 = classification_name(bics,4)","#3 = classification_name(bics,3)","#2 = classification_name(bics,2)","#if= "&amp;'[11]Peer Sheet'!$AE$2&amp;"","#Peer = "&amp;'[11]Peer Sheet'!$AE$3&amp;""),G2438)*1,"-")))</f>
        <v>#REF!</v>
      </c>
      <c r="L2438" s="28" t="e">
        <f>IF(#REF!="","",IF(D2438="","",IF(#REF!="Yes",_xll.BQL.Query(#REF!&amp;"get(dropna(matches(groupcut(#S,by=#peer,n=10),long_comp_name().value == value(long_comp_name().value,['"&amp;D2438&amp;"']).value),true)) for(members('besgcov index'))","#asof",_xll.BQL.Date(#REF!),"#4 = classification_name(bics,4)","#3 = classification_name(bics,3)","#2 = classification_name(bics,2)","#if= "&amp;'[11]Peer Sheet'!$AE$2&amp;"","#Peer = "&amp;'[11]Peer Sheet'!$AE$3&amp;""),H2438)))</f>
        <v>#REF!</v>
      </c>
      <c r="M2438" s="28" t="e">
        <f>IF(#REF!="","",IF(D2438="","",IF(#REF!="Yes",_xll.BQL.Query(#REF!&amp;"get(dropna(matches(groupcut(#G,by=#peer,n=10),long_comp_name().value == value(long_comp_name().value,['"&amp;D2438&amp;"']).value),true)) for(members('besgcov index'))","#asof",_xll.BQL.Date(#REF!),"#4 = classification_name(bics,4)","#3 = classification_name(bics,3)","#2 = classification_name(bics,2)","#if= "&amp;'[11]Peer Sheet'!$AE$2&amp;"","#Peer = "&amp;'[11]Peer Sheet'!$AE$3&amp;""),I2438)))</f>
        <v>#REF!</v>
      </c>
    </row>
    <row r="2439" spans="11:13">
      <c r="K2439" s="28" t="e">
        <f>IF(#REF!="","",IF(D2439="","",IFERROR(IF(#REF!="Yes",_xll.BQL.Query(#REF!&amp;"get(dropna(matches(groupcut(#E,by=#peer,n=10),long_comp_name().value == value(long_comp_name().value,['"&amp;D2439&amp;"']).value),true)) for(members('besgcov index'))","#asof",_xll.BQL.Date(#REF!),"#4 = classification_name(bics,4)","#3 = classification_name(bics,3)","#2 = classification_name(bics,2)","#if= "&amp;'[11]Peer Sheet'!$AE$2&amp;"","#Peer = "&amp;'[11]Peer Sheet'!$AE$3&amp;""),G2439)*1,"-")))</f>
        <v>#REF!</v>
      </c>
      <c r="L2439" s="28" t="e">
        <f>IF(#REF!="","",IF(D2439="","",IF(#REF!="Yes",_xll.BQL.Query(#REF!&amp;"get(dropna(matches(groupcut(#S,by=#peer,n=10),long_comp_name().value == value(long_comp_name().value,['"&amp;D2439&amp;"']).value),true)) for(members('besgcov index'))","#asof",_xll.BQL.Date(#REF!),"#4 = classification_name(bics,4)","#3 = classification_name(bics,3)","#2 = classification_name(bics,2)","#if= "&amp;'[11]Peer Sheet'!$AE$2&amp;"","#Peer = "&amp;'[11]Peer Sheet'!$AE$3&amp;""),H2439)))</f>
        <v>#REF!</v>
      </c>
      <c r="M2439" s="28" t="e">
        <f>IF(#REF!="","",IF(D2439="","",IF(#REF!="Yes",_xll.BQL.Query(#REF!&amp;"get(dropna(matches(groupcut(#G,by=#peer,n=10),long_comp_name().value == value(long_comp_name().value,['"&amp;D2439&amp;"']).value),true)) for(members('besgcov index'))","#asof",_xll.BQL.Date(#REF!),"#4 = classification_name(bics,4)","#3 = classification_name(bics,3)","#2 = classification_name(bics,2)","#if= "&amp;'[11]Peer Sheet'!$AE$2&amp;"","#Peer = "&amp;'[11]Peer Sheet'!$AE$3&amp;""),I2439)))</f>
        <v>#REF!</v>
      </c>
    </row>
    <row r="2440" spans="11:13">
      <c r="K2440" s="28" t="e">
        <f>IF(#REF!="","",IF(D2440="","",IFERROR(IF(#REF!="Yes",_xll.BQL.Query(#REF!&amp;"get(dropna(matches(groupcut(#E,by=#peer,n=10),long_comp_name().value == value(long_comp_name().value,['"&amp;D2440&amp;"']).value),true)) for(members('besgcov index'))","#asof",_xll.BQL.Date(#REF!),"#4 = classification_name(bics,4)","#3 = classification_name(bics,3)","#2 = classification_name(bics,2)","#if= "&amp;'[11]Peer Sheet'!$AE$2&amp;"","#Peer = "&amp;'[11]Peer Sheet'!$AE$3&amp;""),G2440)*1,"-")))</f>
        <v>#REF!</v>
      </c>
      <c r="L2440" s="28" t="e">
        <f>IF(#REF!="","",IF(D2440="","",IF(#REF!="Yes",_xll.BQL.Query(#REF!&amp;"get(dropna(matches(groupcut(#S,by=#peer,n=10),long_comp_name().value == value(long_comp_name().value,['"&amp;D2440&amp;"']).value),true)) for(members('besgcov index'))","#asof",_xll.BQL.Date(#REF!),"#4 = classification_name(bics,4)","#3 = classification_name(bics,3)","#2 = classification_name(bics,2)","#if= "&amp;'[11]Peer Sheet'!$AE$2&amp;"","#Peer = "&amp;'[11]Peer Sheet'!$AE$3&amp;""),H2440)))</f>
        <v>#REF!</v>
      </c>
      <c r="M2440" s="28" t="e">
        <f>IF(#REF!="","",IF(D2440="","",IF(#REF!="Yes",_xll.BQL.Query(#REF!&amp;"get(dropna(matches(groupcut(#G,by=#peer,n=10),long_comp_name().value == value(long_comp_name().value,['"&amp;D2440&amp;"']).value),true)) for(members('besgcov index'))","#asof",_xll.BQL.Date(#REF!),"#4 = classification_name(bics,4)","#3 = classification_name(bics,3)","#2 = classification_name(bics,2)","#if= "&amp;'[11]Peer Sheet'!$AE$2&amp;"","#Peer = "&amp;'[11]Peer Sheet'!$AE$3&amp;""),I2440)))</f>
        <v>#REF!</v>
      </c>
    </row>
    <row r="2441" spans="11:13">
      <c r="K2441" s="28" t="e">
        <f>IF(#REF!="","",IF(D2441="","",IFERROR(IF(#REF!="Yes",_xll.BQL.Query(#REF!&amp;"get(dropna(matches(groupcut(#E,by=#peer,n=10),long_comp_name().value == value(long_comp_name().value,['"&amp;D2441&amp;"']).value),true)) for(members('besgcov index'))","#asof",_xll.BQL.Date(#REF!),"#4 = classification_name(bics,4)","#3 = classification_name(bics,3)","#2 = classification_name(bics,2)","#if= "&amp;'[11]Peer Sheet'!$AE$2&amp;"","#Peer = "&amp;'[11]Peer Sheet'!$AE$3&amp;""),G2441)*1,"-")))</f>
        <v>#REF!</v>
      </c>
      <c r="L2441" s="28" t="e">
        <f>IF(#REF!="","",IF(D2441="","",IF(#REF!="Yes",_xll.BQL.Query(#REF!&amp;"get(dropna(matches(groupcut(#S,by=#peer,n=10),long_comp_name().value == value(long_comp_name().value,['"&amp;D2441&amp;"']).value),true)) for(members('besgcov index'))","#asof",_xll.BQL.Date(#REF!),"#4 = classification_name(bics,4)","#3 = classification_name(bics,3)","#2 = classification_name(bics,2)","#if= "&amp;'[11]Peer Sheet'!$AE$2&amp;"","#Peer = "&amp;'[11]Peer Sheet'!$AE$3&amp;""),H2441)))</f>
        <v>#REF!</v>
      </c>
      <c r="M2441" s="28" t="e">
        <f>IF(#REF!="","",IF(D2441="","",IF(#REF!="Yes",_xll.BQL.Query(#REF!&amp;"get(dropna(matches(groupcut(#G,by=#peer,n=10),long_comp_name().value == value(long_comp_name().value,['"&amp;D2441&amp;"']).value),true)) for(members('besgcov index'))","#asof",_xll.BQL.Date(#REF!),"#4 = classification_name(bics,4)","#3 = classification_name(bics,3)","#2 = classification_name(bics,2)","#if= "&amp;'[11]Peer Sheet'!$AE$2&amp;"","#Peer = "&amp;'[11]Peer Sheet'!$AE$3&amp;""),I2441)))</f>
        <v>#REF!</v>
      </c>
    </row>
    <row r="2442" spans="11:13">
      <c r="K2442" s="28" t="e">
        <f>IF(#REF!="","",IF(D2442="","",IFERROR(IF(#REF!="Yes",_xll.BQL.Query(#REF!&amp;"get(dropna(matches(groupcut(#E,by=#peer,n=10),long_comp_name().value == value(long_comp_name().value,['"&amp;D2442&amp;"']).value),true)) for(members('besgcov index'))","#asof",_xll.BQL.Date(#REF!),"#4 = classification_name(bics,4)","#3 = classification_name(bics,3)","#2 = classification_name(bics,2)","#if= "&amp;'[11]Peer Sheet'!$AE$2&amp;"","#Peer = "&amp;'[11]Peer Sheet'!$AE$3&amp;""),G2442)*1,"-")))</f>
        <v>#REF!</v>
      </c>
      <c r="L2442" s="28" t="e">
        <f>IF(#REF!="","",IF(D2442="","",IF(#REF!="Yes",_xll.BQL.Query(#REF!&amp;"get(dropna(matches(groupcut(#S,by=#peer,n=10),long_comp_name().value == value(long_comp_name().value,['"&amp;D2442&amp;"']).value),true)) for(members('besgcov index'))","#asof",_xll.BQL.Date(#REF!),"#4 = classification_name(bics,4)","#3 = classification_name(bics,3)","#2 = classification_name(bics,2)","#if= "&amp;'[11]Peer Sheet'!$AE$2&amp;"","#Peer = "&amp;'[11]Peer Sheet'!$AE$3&amp;""),H2442)))</f>
        <v>#REF!</v>
      </c>
      <c r="M2442" s="28" t="e">
        <f>IF(#REF!="","",IF(D2442="","",IF(#REF!="Yes",_xll.BQL.Query(#REF!&amp;"get(dropna(matches(groupcut(#G,by=#peer,n=10),long_comp_name().value == value(long_comp_name().value,['"&amp;D2442&amp;"']).value),true)) for(members('besgcov index'))","#asof",_xll.BQL.Date(#REF!),"#4 = classification_name(bics,4)","#3 = classification_name(bics,3)","#2 = classification_name(bics,2)","#if= "&amp;'[11]Peer Sheet'!$AE$2&amp;"","#Peer = "&amp;'[11]Peer Sheet'!$AE$3&amp;""),I2442)))</f>
        <v>#REF!</v>
      </c>
    </row>
    <row r="2443" spans="11:13">
      <c r="K2443" s="28" t="e">
        <f>IF(#REF!="","",IF(D2443="","",IFERROR(IF(#REF!="Yes",_xll.BQL.Query(#REF!&amp;"get(dropna(matches(groupcut(#E,by=#peer,n=10),long_comp_name().value == value(long_comp_name().value,['"&amp;D2443&amp;"']).value),true)) for(members('besgcov index'))","#asof",_xll.BQL.Date(#REF!),"#4 = classification_name(bics,4)","#3 = classification_name(bics,3)","#2 = classification_name(bics,2)","#if= "&amp;'[11]Peer Sheet'!$AE$2&amp;"","#Peer = "&amp;'[11]Peer Sheet'!$AE$3&amp;""),G2443)*1,"-")))</f>
        <v>#REF!</v>
      </c>
      <c r="L2443" s="28" t="e">
        <f>IF(#REF!="","",IF(D2443="","",IF(#REF!="Yes",_xll.BQL.Query(#REF!&amp;"get(dropna(matches(groupcut(#S,by=#peer,n=10),long_comp_name().value == value(long_comp_name().value,['"&amp;D2443&amp;"']).value),true)) for(members('besgcov index'))","#asof",_xll.BQL.Date(#REF!),"#4 = classification_name(bics,4)","#3 = classification_name(bics,3)","#2 = classification_name(bics,2)","#if= "&amp;'[11]Peer Sheet'!$AE$2&amp;"","#Peer = "&amp;'[11]Peer Sheet'!$AE$3&amp;""),H2443)))</f>
        <v>#REF!</v>
      </c>
      <c r="M2443" s="28" t="e">
        <f>IF(#REF!="","",IF(D2443="","",IF(#REF!="Yes",_xll.BQL.Query(#REF!&amp;"get(dropna(matches(groupcut(#G,by=#peer,n=10),long_comp_name().value == value(long_comp_name().value,['"&amp;D2443&amp;"']).value),true)) for(members('besgcov index'))","#asof",_xll.BQL.Date(#REF!),"#4 = classification_name(bics,4)","#3 = classification_name(bics,3)","#2 = classification_name(bics,2)","#if= "&amp;'[11]Peer Sheet'!$AE$2&amp;"","#Peer = "&amp;'[11]Peer Sheet'!$AE$3&amp;""),I2443)))</f>
        <v>#REF!</v>
      </c>
    </row>
    <row r="2444" spans="11:13">
      <c r="K2444" s="28" t="e">
        <f>IF(#REF!="","",IF(D2444="","",IFERROR(IF(#REF!="Yes",_xll.BQL.Query(#REF!&amp;"get(dropna(matches(groupcut(#E,by=#peer,n=10),long_comp_name().value == value(long_comp_name().value,['"&amp;D2444&amp;"']).value),true)) for(members('besgcov index'))","#asof",_xll.BQL.Date(#REF!),"#4 = classification_name(bics,4)","#3 = classification_name(bics,3)","#2 = classification_name(bics,2)","#if= "&amp;'[11]Peer Sheet'!$AE$2&amp;"","#Peer = "&amp;'[11]Peer Sheet'!$AE$3&amp;""),G2444)*1,"-")))</f>
        <v>#REF!</v>
      </c>
      <c r="L2444" s="28" t="e">
        <f>IF(#REF!="","",IF(D2444="","",IF(#REF!="Yes",_xll.BQL.Query(#REF!&amp;"get(dropna(matches(groupcut(#S,by=#peer,n=10),long_comp_name().value == value(long_comp_name().value,['"&amp;D2444&amp;"']).value),true)) for(members('besgcov index'))","#asof",_xll.BQL.Date(#REF!),"#4 = classification_name(bics,4)","#3 = classification_name(bics,3)","#2 = classification_name(bics,2)","#if= "&amp;'[11]Peer Sheet'!$AE$2&amp;"","#Peer = "&amp;'[11]Peer Sheet'!$AE$3&amp;""),H2444)))</f>
        <v>#REF!</v>
      </c>
      <c r="M2444" s="28" t="e">
        <f>IF(#REF!="","",IF(D2444="","",IF(#REF!="Yes",_xll.BQL.Query(#REF!&amp;"get(dropna(matches(groupcut(#G,by=#peer,n=10),long_comp_name().value == value(long_comp_name().value,['"&amp;D2444&amp;"']).value),true)) for(members('besgcov index'))","#asof",_xll.BQL.Date(#REF!),"#4 = classification_name(bics,4)","#3 = classification_name(bics,3)","#2 = classification_name(bics,2)","#if= "&amp;'[11]Peer Sheet'!$AE$2&amp;"","#Peer = "&amp;'[11]Peer Sheet'!$AE$3&amp;""),I2444)))</f>
        <v>#REF!</v>
      </c>
    </row>
    <row r="2445" spans="11:13">
      <c r="K2445" s="28" t="e">
        <f>IF(#REF!="","",IF(D2445="","",IFERROR(IF(#REF!="Yes",_xll.BQL.Query(#REF!&amp;"get(dropna(matches(groupcut(#E,by=#peer,n=10),long_comp_name().value == value(long_comp_name().value,['"&amp;D2445&amp;"']).value),true)) for(members('besgcov index'))","#asof",_xll.BQL.Date(#REF!),"#4 = classification_name(bics,4)","#3 = classification_name(bics,3)","#2 = classification_name(bics,2)","#if= "&amp;'[11]Peer Sheet'!$AE$2&amp;"","#Peer = "&amp;'[11]Peer Sheet'!$AE$3&amp;""),G2445)*1,"-")))</f>
        <v>#REF!</v>
      </c>
      <c r="L2445" s="28" t="e">
        <f>IF(#REF!="","",IF(D2445="","",IF(#REF!="Yes",_xll.BQL.Query(#REF!&amp;"get(dropna(matches(groupcut(#S,by=#peer,n=10),long_comp_name().value == value(long_comp_name().value,['"&amp;D2445&amp;"']).value),true)) for(members('besgcov index'))","#asof",_xll.BQL.Date(#REF!),"#4 = classification_name(bics,4)","#3 = classification_name(bics,3)","#2 = classification_name(bics,2)","#if= "&amp;'[11]Peer Sheet'!$AE$2&amp;"","#Peer = "&amp;'[11]Peer Sheet'!$AE$3&amp;""),H2445)))</f>
        <v>#REF!</v>
      </c>
      <c r="M2445" s="28" t="e">
        <f>IF(#REF!="","",IF(D2445="","",IF(#REF!="Yes",_xll.BQL.Query(#REF!&amp;"get(dropna(matches(groupcut(#G,by=#peer,n=10),long_comp_name().value == value(long_comp_name().value,['"&amp;D2445&amp;"']).value),true)) for(members('besgcov index'))","#asof",_xll.BQL.Date(#REF!),"#4 = classification_name(bics,4)","#3 = classification_name(bics,3)","#2 = classification_name(bics,2)","#if= "&amp;'[11]Peer Sheet'!$AE$2&amp;"","#Peer = "&amp;'[11]Peer Sheet'!$AE$3&amp;""),I2445)))</f>
        <v>#REF!</v>
      </c>
    </row>
    <row r="2446" spans="11:13">
      <c r="K2446" s="28" t="e">
        <f>IF(#REF!="","",IF(D2446="","",IFERROR(IF(#REF!="Yes",_xll.BQL.Query(#REF!&amp;"get(dropna(matches(groupcut(#E,by=#peer,n=10),long_comp_name().value == value(long_comp_name().value,['"&amp;D2446&amp;"']).value),true)) for(members('besgcov index'))","#asof",_xll.BQL.Date(#REF!),"#4 = classification_name(bics,4)","#3 = classification_name(bics,3)","#2 = classification_name(bics,2)","#if= "&amp;'[11]Peer Sheet'!$AE$2&amp;"","#Peer = "&amp;'[11]Peer Sheet'!$AE$3&amp;""),G2446)*1,"-")))</f>
        <v>#REF!</v>
      </c>
      <c r="L2446" s="28" t="e">
        <f>IF(#REF!="","",IF(D2446="","",IF(#REF!="Yes",_xll.BQL.Query(#REF!&amp;"get(dropna(matches(groupcut(#S,by=#peer,n=10),long_comp_name().value == value(long_comp_name().value,['"&amp;D2446&amp;"']).value),true)) for(members('besgcov index'))","#asof",_xll.BQL.Date(#REF!),"#4 = classification_name(bics,4)","#3 = classification_name(bics,3)","#2 = classification_name(bics,2)","#if= "&amp;'[11]Peer Sheet'!$AE$2&amp;"","#Peer = "&amp;'[11]Peer Sheet'!$AE$3&amp;""),H2446)))</f>
        <v>#REF!</v>
      </c>
      <c r="M2446" s="28" t="e">
        <f>IF(#REF!="","",IF(D2446="","",IF(#REF!="Yes",_xll.BQL.Query(#REF!&amp;"get(dropna(matches(groupcut(#G,by=#peer,n=10),long_comp_name().value == value(long_comp_name().value,['"&amp;D2446&amp;"']).value),true)) for(members('besgcov index'))","#asof",_xll.BQL.Date(#REF!),"#4 = classification_name(bics,4)","#3 = classification_name(bics,3)","#2 = classification_name(bics,2)","#if= "&amp;'[11]Peer Sheet'!$AE$2&amp;"","#Peer = "&amp;'[11]Peer Sheet'!$AE$3&amp;""),I2446)))</f>
        <v>#REF!</v>
      </c>
    </row>
    <row r="2447" spans="11:13">
      <c r="K2447" s="28" t="e">
        <f>IF(#REF!="","",IF(D2447="","",IFERROR(IF(#REF!="Yes",_xll.BQL.Query(#REF!&amp;"get(dropna(matches(groupcut(#E,by=#peer,n=10),long_comp_name().value == value(long_comp_name().value,['"&amp;D2447&amp;"']).value),true)) for(members('besgcov index'))","#asof",_xll.BQL.Date(#REF!),"#4 = classification_name(bics,4)","#3 = classification_name(bics,3)","#2 = classification_name(bics,2)","#if= "&amp;'[11]Peer Sheet'!$AE$2&amp;"","#Peer = "&amp;'[11]Peer Sheet'!$AE$3&amp;""),G2447)*1,"-")))</f>
        <v>#REF!</v>
      </c>
      <c r="L2447" s="28" t="e">
        <f>IF(#REF!="","",IF(D2447="","",IF(#REF!="Yes",_xll.BQL.Query(#REF!&amp;"get(dropna(matches(groupcut(#S,by=#peer,n=10),long_comp_name().value == value(long_comp_name().value,['"&amp;D2447&amp;"']).value),true)) for(members('besgcov index'))","#asof",_xll.BQL.Date(#REF!),"#4 = classification_name(bics,4)","#3 = classification_name(bics,3)","#2 = classification_name(bics,2)","#if= "&amp;'[11]Peer Sheet'!$AE$2&amp;"","#Peer = "&amp;'[11]Peer Sheet'!$AE$3&amp;""),H2447)))</f>
        <v>#REF!</v>
      </c>
      <c r="M2447" s="28" t="e">
        <f>IF(#REF!="","",IF(D2447="","",IF(#REF!="Yes",_xll.BQL.Query(#REF!&amp;"get(dropna(matches(groupcut(#G,by=#peer,n=10),long_comp_name().value == value(long_comp_name().value,['"&amp;D2447&amp;"']).value),true)) for(members('besgcov index'))","#asof",_xll.BQL.Date(#REF!),"#4 = classification_name(bics,4)","#3 = classification_name(bics,3)","#2 = classification_name(bics,2)","#if= "&amp;'[11]Peer Sheet'!$AE$2&amp;"","#Peer = "&amp;'[11]Peer Sheet'!$AE$3&amp;""),I2447)))</f>
        <v>#REF!</v>
      </c>
    </row>
    <row r="2448" spans="11:13">
      <c r="K2448" s="28" t="e">
        <f>IF(#REF!="","",IF(D2448="","",IFERROR(IF(#REF!="Yes",_xll.BQL.Query(#REF!&amp;"get(dropna(matches(groupcut(#E,by=#peer,n=10),long_comp_name().value == value(long_comp_name().value,['"&amp;D2448&amp;"']).value),true)) for(members('besgcov index'))","#asof",_xll.BQL.Date(#REF!),"#4 = classification_name(bics,4)","#3 = classification_name(bics,3)","#2 = classification_name(bics,2)","#if= "&amp;'[11]Peer Sheet'!$AE$2&amp;"","#Peer = "&amp;'[11]Peer Sheet'!$AE$3&amp;""),G2448)*1,"-")))</f>
        <v>#REF!</v>
      </c>
      <c r="L2448" s="28" t="e">
        <f>IF(#REF!="","",IF(D2448="","",IF(#REF!="Yes",_xll.BQL.Query(#REF!&amp;"get(dropna(matches(groupcut(#S,by=#peer,n=10),long_comp_name().value == value(long_comp_name().value,['"&amp;D2448&amp;"']).value),true)) for(members('besgcov index'))","#asof",_xll.BQL.Date(#REF!),"#4 = classification_name(bics,4)","#3 = classification_name(bics,3)","#2 = classification_name(bics,2)","#if= "&amp;'[11]Peer Sheet'!$AE$2&amp;"","#Peer = "&amp;'[11]Peer Sheet'!$AE$3&amp;""),H2448)))</f>
        <v>#REF!</v>
      </c>
      <c r="M2448" s="28" t="e">
        <f>IF(#REF!="","",IF(D2448="","",IF(#REF!="Yes",_xll.BQL.Query(#REF!&amp;"get(dropna(matches(groupcut(#G,by=#peer,n=10),long_comp_name().value == value(long_comp_name().value,['"&amp;D2448&amp;"']).value),true)) for(members('besgcov index'))","#asof",_xll.BQL.Date(#REF!),"#4 = classification_name(bics,4)","#3 = classification_name(bics,3)","#2 = classification_name(bics,2)","#if= "&amp;'[11]Peer Sheet'!$AE$2&amp;"","#Peer = "&amp;'[11]Peer Sheet'!$AE$3&amp;""),I2448)))</f>
        <v>#REF!</v>
      </c>
    </row>
    <row r="2449" spans="11:13">
      <c r="K2449" s="28" t="e">
        <f>IF(#REF!="","",IF(D2449="","",IFERROR(IF(#REF!="Yes",_xll.BQL.Query(#REF!&amp;"get(dropna(matches(groupcut(#E,by=#peer,n=10),long_comp_name().value == value(long_comp_name().value,['"&amp;D2449&amp;"']).value),true)) for(members('besgcov index'))","#asof",_xll.BQL.Date(#REF!),"#4 = classification_name(bics,4)","#3 = classification_name(bics,3)","#2 = classification_name(bics,2)","#if= "&amp;'[11]Peer Sheet'!$AE$2&amp;"","#Peer = "&amp;'[11]Peer Sheet'!$AE$3&amp;""),G2449)*1,"-")))</f>
        <v>#REF!</v>
      </c>
      <c r="L2449" s="28" t="e">
        <f>IF(#REF!="","",IF(D2449="","",IF(#REF!="Yes",_xll.BQL.Query(#REF!&amp;"get(dropna(matches(groupcut(#S,by=#peer,n=10),long_comp_name().value == value(long_comp_name().value,['"&amp;D2449&amp;"']).value),true)) for(members('besgcov index'))","#asof",_xll.BQL.Date(#REF!),"#4 = classification_name(bics,4)","#3 = classification_name(bics,3)","#2 = classification_name(bics,2)","#if= "&amp;'[11]Peer Sheet'!$AE$2&amp;"","#Peer = "&amp;'[11]Peer Sheet'!$AE$3&amp;""),H2449)))</f>
        <v>#REF!</v>
      </c>
      <c r="M2449" s="28" t="e">
        <f>IF(#REF!="","",IF(D2449="","",IF(#REF!="Yes",_xll.BQL.Query(#REF!&amp;"get(dropna(matches(groupcut(#G,by=#peer,n=10),long_comp_name().value == value(long_comp_name().value,['"&amp;D2449&amp;"']).value),true)) for(members('besgcov index'))","#asof",_xll.BQL.Date(#REF!),"#4 = classification_name(bics,4)","#3 = classification_name(bics,3)","#2 = classification_name(bics,2)","#if= "&amp;'[11]Peer Sheet'!$AE$2&amp;"","#Peer = "&amp;'[11]Peer Sheet'!$AE$3&amp;""),I2449)))</f>
        <v>#REF!</v>
      </c>
    </row>
    <row r="2450" spans="11:13">
      <c r="K2450" s="28" t="e">
        <f>IF(#REF!="","",IF(D2450="","",IFERROR(IF(#REF!="Yes",_xll.BQL.Query(#REF!&amp;"get(dropna(matches(groupcut(#E,by=#peer,n=10),long_comp_name().value == value(long_comp_name().value,['"&amp;D2450&amp;"']).value),true)) for(members('besgcov index'))","#asof",_xll.BQL.Date(#REF!),"#4 = classification_name(bics,4)","#3 = classification_name(bics,3)","#2 = classification_name(bics,2)","#if= "&amp;'[11]Peer Sheet'!$AE$2&amp;"","#Peer = "&amp;'[11]Peer Sheet'!$AE$3&amp;""),G2450)*1,"-")))</f>
        <v>#REF!</v>
      </c>
      <c r="L2450" s="28" t="e">
        <f>IF(#REF!="","",IF(D2450="","",IF(#REF!="Yes",_xll.BQL.Query(#REF!&amp;"get(dropna(matches(groupcut(#S,by=#peer,n=10),long_comp_name().value == value(long_comp_name().value,['"&amp;D2450&amp;"']).value),true)) for(members('besgcov index'))","#asof",_xll.BQL.Date(#REF!),"#4 = classification_name(bics,4)","#3 = classification_name(bics,3)","#2 = classification_name(bics,2)","#if= "&amp;'[11]Peer Sheet'!$AE$2&amp;"","#Peer = "&amp;'[11]Peer Sheet'!$AE$3&amp;""),H2450)))</f>
        <v>#REF!</v>
      </c>
      <c r="M2450" s="28" t="e">
        <f>IF(#REF!="","",IF(D2450="","",IF(#REF!="Yes",_xll.BQL.Query(#REF!&amp;"get(dropna(matches(groupcut(#G,by=#peer,n=10),long_comp_name().value == value(long_comp_name().value,['"&amp;D2450&amp;"']).value),true)) for(members('besgcov index'))","#asof",_xll.BQL.Date(#REF!),"#4 = classification_name(bics,4)","#3 = classification_name(bics,3)","#2 = classification_name(bics,2)","#if= "&amp;'[11]Peer Sheet'!$AE$2&amp;"","#Peer = "&amp;'[11]Peer Sheet'!$AE$3&amp;""),I2450)))</f>
        <v>#REF!</v>
      </c>
    </row>
    <row r="2451" spans="11:13">
      <c r="K2451" s="28" t="e">
        <f>IF(#REF!="","",IF(D2451="","",IFERROR(IF(#REF!="Yes",_xll.BQL.Query(#REF!&amp;"get(dropna(matches(groupcut(#E,by=#peer,n=10),long_comp_name().value == value(long_comp_name().value,['"&amp;D2451&amp;"']).value),true)) for(members('besgcov index'))","#asof",_xll.BQL.Date(#REF!),"#4 = classification_name(bics,4)","#3 = classification_name(bics,3)","#2 = classification_name(bics,2)","#if= "&amp;'[11]Peer Sheet'!$AE$2&amp;"","#Peer = "&amp;'[11]Peer Sheet'!$AE$3&amp;""),G2451)*1,"-")))</f>
        <v>#REF!</v>
      </c>
      <c r="L2451" s="28" t="e">
        <f>IF(#REF!="","",IF(D2451="","",IF(#REF!="Yes",_xll.BQL.Query(#REF!&amp;"get(dropna(matches(groupcut(#S,by=#peer,n=10),long_comp_name().value == value(long_comp_name().value,['"&amp;D2451&amp;"']).value),true)) for(members('besgcov index'))","#asof",_xll.BQL.Date(#REF!),"#4 = classification_name(bics,4)","#3 = classification_name(bics,3)","#2 = classification_name(bics,2)","#if= "&amp;'[11]Peer Sheet'!$AE$2&amp;"","#Peer = "&amp;'[11]Peer Sheet'!$AE$3&amp;""),H2451)))</f>
        <v>#REF!</v>
      </c>
      <c r="M2451" s="28" t="e">
        <f>IF(#REF!="","",IF(D2451="","",IF(#REF!="Yes",_xll.BQL.Query(#REF!&amp;"get(dropna(matches(groupcut(#G,by=#peer,n=10),long_comp_name().value == value(long_comp_name().value,['"&amp;D2451&amp;"']).value),true)) for(members('besgcov index'))","#asof",_xll.BQL.Date(#REF!),"#4 = classification_name(bics,4)","#3 = classification_name(bics,3)","#2 = classification_name(bics,2)","#if= "&amp;'[11]Peer Sheet'!$AE$2&amp;"","#Peer = "&amp;'[11]Peer Sheet'!$AE$3&amp;""),I2451)))</f>
        <v>#REF!</v>
      </c>
    </row>
    <row r="2452" spans="11:13">
      <c r="K2452" s="28" t="e">
        <f>IF(#REF!="","",IF(D2452="","",IFERROR(IF(#REF!="Yes",_xll.BQL.Query(#REF!&amp;"get(dropna(matches(groupcut(#E,by=#peer,n=10),long_comp_name().value == value(long_comp_name().value,['"&amp;D2452&amp;"']).value),true)) for(members('besgcov index'))","#asof",_xll.BQL.Date(#REF!),"#4 = classification_name(bics,4)","#3 = classification_name(bics,3)","#2 = classification_name(bics,2)","#if= "&amp;'[11]Peer Sheet'!$AE$2&amp;"","#Peer = "&amp;'[11]Peer Sheet'!$AE$3&amp;""),G2452)*1,"-")))</f>
        <v>#REF!</v>
      </c>
      <c r="L2452" s="28" t="e">
        <f>IF(#REF!="","",IF(D2452="","",IF(#REF!="Yes",_xll.BQL.Query(#REF!&amp;"get(dropna(matches(groupcut(#S,by=#peer,n=10),long_comp_name().value == value(long_comp_name().value,['"&amp;D2452&amp;"']).value),true)) for(members('besgcov index'))","#asof",_xll.BQL.Date(#REF!),"#4 = classification_name(bics,4)","#3 = classification_name(bics,3)","#2 = classification_name(bics,2)","#if= "&amp;'[11]Peer Sheet'!$AE$2&amp;"","#Peer = "&amp;'[11]Peer Sheet'!$AE$3&amp;""),H2452)))</f>
        <v>#REF!</v>
      </c>
      <c r="M2452" s="28" t="e">
        <f>IF(#REF!="","",IF(D2452="","",IF(#REF!="Yes",_xll.BQL.Query(#REF!&amp;"get(dropna(matches(groupcut(#G,by=#peer,n=10),long_comp_name().value == value(long_comp_name().value,['"&amp;D2452&amp;"']).value),true)) for(members('besgcov index'))","#asof",_xll.BQL.Date(#REF!),"#4 = classification_name(bics,4)","#3 = classification_name(bics,3)","#2 = classification_name(bics,2)","#if= "&amp;'[11]Peer Sheet'!$AE$2&amp;"","#Peer = "&amp;'[11]Peer Sheet'!$AE$3&amp;""),I2452)))</f>
        <v>#REF!</v>
      </c>
    </row>
    <row r="2453" spans="11:13">
      <c r="K2453" s="28" t="e">
        <f>IF(#REF!="","",IF(D2453="","",IFERROR(IF(#REF!="Yes",_xll.BQL.Query(#REF!&amp;"get(dropna(matches(groupcut(#E,by=#peer,n=10),long_comp_name().value == value(long_comp_name().value,['"&amp;D2453&amp;"']).value),true)) for(members('besgcov index'))","#asof",_xll.BQL.Date(#REF!),"#4 = classification_name(bics,4)","#3 = classification_name(bics,3)","#2 = classification_name(bics,2)","#if= "&amp;'[11]Peer Sheet'!$AE$2&amp;"","#Peer = "&amp;'[11]Peer Sheet'!$AE$3&amp;""),G2453)*1,"-")))</f>
        <v>#REF!</v>
      </c>
      <c r="L2453" s="28" t="e">
        <f>IF(#REF!="","",IF(D2453="","",IF(#REF!="Yes",_xll.BQL.Query(#REF!&amp;"get(dropna(matches(groupcut(#S,by=#peer,n=10),long_comp_name().value == value(long_comp_name().value,['"&amp;D2453&amp;"']).value),true)) for(members('besgcov index'))","#asof",_xll.BQL.Date(#REF!),"#4 = classification_name(bics,4)","#3 = classification_name(bics,3)","#2 = classification_name(bics,2)","#if= "&amp;'[11]Peer Sheet'!$AE$2&amp;"","#Peer = "&amp;'[11]Peer Sheet'!$AE$3&amp;""),H2453)))</f>
        <v>#REF!</v>
      </c>
      <c r="M2453" s="28" t="e">
        <f>IF(#REF!="","",IF(D2453="","",IF(#REF!="Yes",_xll.BQL.Query(#REF!&amp;"get(dropna(matches(groupcut(#G,by=#peer,n=10),long_comp_name().value == value(long_comp_name().value,['"&amp;D2453&amp;"']).value),true)) for(members('besgcov index'))","#asof",_xll.BQL.Date(#REF!),"#4 = classification_name(bics,4)","#3 = classification_name(bics,3)","#2 = classification_name(bics,2)","#if= "&amp;'[11]Peer Sheet'!$AE$2&amp;"","#Peer = "&amp;'[11]Peer Sheet'!$AE$3&amp;""),I2453)))</f>
        <v>#REF!</v>
      </c>
    </row>
    <row r="2454" spans="11:13">
      <c r="K2454" s="28" t="e">
        <f>IF(#REF!="","",IF(D2454="","",IFERROR(IF(#REF!="Yes",_xll.BQL.Query(#REF!&amp;"get(dropna(matches(groupcut(#E,by=#peer,n=10),long_comp_name().value == value(long_comp_name().value,['"&amp;D2454&amp;"']).value),true)) for(members('besgcov index'))","#asof",_xll.BQL.Date(#REF!),"#4 = classification_name(bics,4)","#3 = classification_name(bics,3)","#2 = classification_name(bics,2)","#if= "&amp;'[11]Peer Sheet'!$AE$2&amp;"","#Peer = "&amp;'[11]Peer Sheet'!$AE$3&amp;""),G2454)*1,"-")))</f>
        <v>#REF!</v>
      </c>
      <c r="L2454" s="28" t="e">
        <f>IF(#REF!="","",IF(D2454="","",IF(#REF!="Yes",_xll.BQL.Query(#REF!&amp;"get(dropna(matches(groupcut(#S,by=#peer,n=10),long_comp_name().value == value(long_comp_name().value,['"&amp;D2454&amp;"']).value),true)) for(members('besgcov index'))","#asof",_xll.BQL.Date(#REF!),"#4 = classification_name(bics,4)","#3 = classification_name(bics,3)","#2 = classification_name(bics,2)","#if= "&amp;'[11]Peer Sheet'!$AE$2&amp;"","#Peer = "&amp;'[11]Peer Sheet'!$AE$3&amp;""),H2454)))</f>
        <v>#REF!</v>
      </c>
      <c r="M2454" s="28" t="e">
        <f>IF(#REF!="","",IF(D2454="","",IF(#REF!="Yes",_xll.BQL.Query(#REF!&amp;"get(dropna(matches(groupcut(#G,by=#peer,n=10),long_comp_name().value == value(long_comp_name().value,['"&amp;D2454&amp;"']).value),true)) for(members('besgcov index'))","#asof",_xll.BQL.Date(#REF!),"#4 = classification_name(bics,4)","#3 = classification_name(bics,3)","#2 = classification_name(bics,2)","#if= "&amp;'[11]Peer Sheet'!$AE$2&amp;"","#Peer = "&amp;'[11]Peer Sheet'!$AE$3&amp;""),I2454)))</f>
        <v>#REF!</v>
      </c>
    </row>
    <row r="2455" spans="11:13">
      <c r="K2455" s="28" t="e">
        <f>IF(#REF!="","",IF(D2455="","",IFERROR(IF(#REF!="Yes",_xll.BQL.Query(#REF!&amp;"get(dropna(matches(groupcut(#E,by=#peer,n=10),long_comp_name().value == value(long_comp_name().value,['"&amp;D2455&amp;"']).value),true)) for(members('besgcov index'))","#asof",_xll.BQL.Date(#REF!),"#4 = classification_name(bics,4)","#3 = classification_name(bics,3)","#2 = classification_name(bics,2)","#if= "&amp;'[11]Peer Sheet'!$AE$2&amp;"","#Peer = "&amp;'[11]Peer Sheet'!$AE$3&amp;""),G2455)*1,"-")))</f>
        <v>#REF!</v>
      </c>
      <c r="L2455" s="28" t="e">
        <f>IF(#REF!="","",IF(D2455="","",IF(#REF!="Yes",_xll.BQL.Query(#REF!&amp;"get(dropna(matches(groupcut(#S,by=#peer,n=10),long_comp_name().value == value(long_comp_name().value,['"&amp;D2455&amp;"']).value),true)) for(members('besgcov index'))","#asof",_xll.BQL.Date(#REF!),"#4 = classification_name(bics,4)","#3 = classification_name(bics,3)","#2 = classification_name(bics,2)","#if= "&amp;'[11]Peer Sheet'!$AE$2&amp;"","#Peer = "&amp;'[11]Peer Sheet'!$AE$3&amp;""),H2455)))</f>
        <v>#REF!</v>
      </c>
      <c r="M2455" s="28" t="e">
        <f>IF(#REF!="","",IF(D2455="","",IF(#REF!="Yes",_xll.BQL.Query(#REF!&amp;"get(dropna(matches(groupcut(#G,by=#peer,n=10),long_comp_name().value == value(long_comp_name().value,['"&amp;D2455&amp;"']).value),true)) for(members('besgcov index'))","#asof",_xll.BQL.Date(#REF!),"#4 = classification_name(bics,4)","#3 = classification_name(bics,3)","#2 = classification_name(bics,2)","#if= "&amp;'[11]Peer Sheet'!$AE$2&amp;"","#Peer = "&amp;'[11]Peer Sheet'!$AE$3&amp;""),I2455)))</f>
        <v>#REF!</v>
      </c>
    </row>
    <row r="2456" spans="11:13">
      <c r="K2456" s="28" t="e">
        <f>IF(#REF!="","",IF(D2456="","",IFERROR(IF(#REF!="Yes",_xll.BQL.Query(#REF!&amp;"get(dropna(matches(groupcut(#E,by=#peer,n=10),long_comp_name().value == value(long_comp_name().value,['"&amp;D2456&amp;"']).value),true)) for(members('besgcov index'))","#asof",_xll.BQL.Date(#REF!),"#4 = classification_name(bics,4)","#3 = classification_name(bics,3)","#2 = classification_name(bics,2)","#if= "&amp;'[11]Peer Sheet'!$AE$2&amp;"","#Peer = "&amp;'[11]Peer Sheet'!$AE$3&amp;""),G2456)*1,"-")))</f>
        <v>#REF!</v>
      </c>
      <c r="L2456" s="28" t="e">
        <f>IF(#REF!="","",IF(D2456="","",IF(#REF!="Yes",_xll.BQL.Query(#REF!&amp;"get(dropna(matches(groupcut(#S,by=#peer,n=10),long_comp_name().value == value(long_comp_name().value,['"&amp;D2456&amp;"']).value),true)) for(members('besgcov index'))","#asof",_xll.BQL.Date(#REF!),"#4 = classification_name(bics,4)","#3 = classification_name(bics,3)","#2 = classification_name(bics,2)","#if= "&amp;'[11]Peer Sheet'!$AE$2&amp;"","#Peer = "&amp;'[11]Peer Sheet'!$AE$3&amp;""),H2456)))</f>
        <v>#REF!</v>
      </c>
      <c r="M2456" s="28" t="e">
        <f>IF(#REF!="","",IF(D2456="","",IF(#REF!="Yes",_xll.BQL.Query(#REF!&amp;"get(dropna(matches(groupcut(#G,by=#peer,n=10),long_comp_name().value == value(long_comp_name().value,['"&amp;D2456&amp;"']).value),true)) for(members('besgcov index'))","#asof",_xll.BQL.Date(#REF!),"#4 = classification_name(bics,4)","#3 = classification_name(bics,3)","#2 = classification_name(bics,2)","#if= "&amp;'[11]Peer Sheet'!$AE$2&amp;"","#Peer = "&amp;'[11]Peer Sheet'!$AE$3&amp;""),I2456)))</f>
        <v>#REF!</v>
      </c>
    </row>
    <row r="2457" spans="11:13">
      <c r="K2457" s="28" t="e">
        <f>IF(#REF!="","",IF(D2457="","",IFERROR(IF(#REF!="Yes",_xll.BQL.Query(#REF!&amp;"get(dropna(matches(groupcut(#E,by=#peer,n=10),long_comp_name().value == value(long_comp_name().value,['"&amp;D2457&amp;"']).value),true)) for(members('besgcov index'))","#asof",_xll.BQL.Date(#REF!),"#4 = classification_name(bics,4)","#3 = classification_name(bics,3)","#2 = classification_name(bics,2)","#if= "&amp;'[11]Peer Sheet'!$AE$2&amp;"","#Peer = "&amp;'[11]Peer Sheet'!$AE$3&amp;""),G2457)*1,"-")))</f>
        <v>#REF!</v>
      </c>
      <c r="L2457" s="28" t="e">
        <f>IF(#REF!="","",IF(D2457="","",IF(#REF!="Yes",_xll.BQL.Query(#REF!&amp;"get(dropna(matches(groupcut(#S,by=#peer,n=10),long_comp_name().value == value(long_comp_name().value,['"&amp;D2457&amp;"']).value),true)) for(members('besgcov index'))","#asof",_xll.BQL.Date(#REF!),"#4 = classification_name(bics,4)","#3 = classification_name(bics,3)","#2 = classification_name(bics,2)","#if= "&amp;'[11]Peer Sheet'!$AE$2&amp;"","#Peer = "&amp;'[11]Peer Sheet'!$AE$3&amp;""),H2457)))</f>
        <v>#REF!</v>
      </c>
      <c r="M2457" s="28" t="e">
        <f>IF(#REF!="","",IF(D2457="","",IF(#REF!="Yes",_xll.BQL.Query(#REF!&amp;"get(dropna(matches(groupcut(#G,by=#peer,n=10),long_comp_name().value == value(long_comp_name().value,['"&amp;D2457&amp;"']).value),true)) for(members('besgcov index'))","#asof",_xll.BQL.Date(#REF!),"#4 = classification_name(bics,4)","#3 = classification_name(bics,3)","#2 = classification_name(bics,2)","#if= "&amp;'[11]Peer Sheet'!$AE$2&amp;"","#Peer = "&amp;'[11]Peer Sheet'!$AE$3&amp;""),I2457)))</f>
        <v>#REF!</v>
      </c>
    </row>
    <row r="2458" spans="11:13">
      <c r="K2458" s="28" t="e">
        <f>IF(#REF!="","",IF(D2458="","",IFERROR(IF(#REF!="Yes",_xll.BQL.Query(#REF!&amp;"get(dropna(matches(groupcut(#E,by=#peer,n=10),long_comp_name().value == value(long_comp_name().value,['"&amp;D2458&amp;"']).value),true)) for(members('besgcov index'))","#asof",_xll.BQL.Date(#REF!),"#4 = classification_name(bics,4)","#3 = classification_name(bics,3)","#2 = classification_name(bics,2)","#if= "&amp;'[11]Peer Sheet'!$AE$2&amp;"","#Peer = "&amp;'[11]Peer Sheet'!$AE$3&amp;""),G2458)*1,"-")))</f>
        <v>#REF!</v>
      </c>
      <c r="L2458" s="28" t="e">
        <f>IF(#REF!="","",IF(D2458="","",IF(#REF!="Yes",_xll.BQL.Query(#REF!&amp;"get(dropna(matches(groupcut(#S,by=#peer,n=10),long_comp_name().value == value(long_comp_name().value,['"&amp;D2458&amp;"']).value),true)) for(members('besgcov index'))","#asof",_xll.BQL.Date(#REF!),"#4 = classification_name(bics,4)","#3 = classification_name(bics,3)","#2 = classification_name(bics,2)","#if= "&amp;'[11]Peer Sheet'!$AE$2&amp;"","#Peer = "&amp;'[11]Peer Sheet'!$AE$3&amp;""),H2458)))</f>
        <v>#REF!</v>
      </c>
      <c r="M2458" s="28" t="e">
        <f>IF(#REF!="","",IF(D2458="","",IF(#REF!="Yes",_xll.BQL.Query(#REF!&amp;"get(dropna(matches(groupcut(#G,by=#peer,n=10),long_comp_name().value == value(long_comp_name().value,['"&amp;D2458&amp;"']).value),true)) for(members('besgcov index'))","#asof",_xll.BQL.Date(#REF!),"#4 = classification_name(bics,4)","#3 = classification_name(bics,3)","#2 = classification_name(bics,2)","#if= "&amp;'[11]Peer Sheet'!$AE$2&amp;"","#Peer = "&amp;'[11]Peer Sheet'!$AE$3&amp;""),I2458)))</f>
        <v>#REF!</v>
      </c>
    </row>
    <row r="2459" spans="11:13">
      <c r="K2459" s="28" t="e">
        <f>IF(#REF!="","",IF(D2459="","",IFERROR(IF(#REF!="Yes",_xll.BQL.Query(#REF!&amp;"get(dropna(matches(groupcut(#E,by=#peer,n=10),long_comp_name().value == value(long_comp_name().value,['"&amp;D2459&amp;"']).value),true)) for(members('besgcov index'))","#asof",_xll.BQL.Date(#REF!),"#4 = classification_name(bics,4)","#3 = classification_name(bics,3)","#2 = classification_name(bics,2)","#if= "&amp;'[11]Peer Sheet'!$AE$2&amp;"","#Peer = "&amp;'[11]Peer Sheet'!$AE$3&amp;""),G2459)*1,"-")))</f>
        <v>#REF!</v>
      </c>
      <c r="L2459" s="28" t="e">
        <f>IF(#REF!="","",IF(D2459="","",IF(#REF!="Yes",_xll.BQL.Query(#REF!&amp;"get(dropna(matches(groupcut(#S,by=#peer,n=10),long_comp_name().value == value(long_comp_name().value,['"&amp;D2459&amp;"']).value),true)) for(members('besgcov index'))","#asof",_xll.BQL.Date(#REF!),"#4 = classification_name(bics,4)","#3 = classification_name(bics,3)","#2 = classification_name(bics,2)","#if= "&amp;'[11]Peer Sheet'!$AE$2&amp;"","#Peer = "&amp;'[11]Peer Sheet'!$AE$3&amp;""),H2459)))</f>
        <v>#REF!</v>
      </c>
      <c r="M2459" s="28" t="e">
        <f>IF(#REF!="","",IF(D2459="","",IF(#REF!="Yes",_xll.BQL.Query(#REF!&amp;"get(dropna(matches(groupcut(#G,by=#peer,n=10),long_comp_name().value == value(long_comp_name().value,['"&amp;D2459&amp;"']).value),true)) for(members('besgcov index'))","#asof",_xll.BQL.Date(#REF!),"#4 = classification_name(bics,4)","#3 = classification_name(bics,3)","#2 = classification_name(bics,2)","#if= "&amp;'[11]Peer Sheet'!$AE$2&amp;"","#Peer = "&amp;'[11]Peer Sheet'!$AE$3&amp;""),I2459)))</f>
        <v>#REF!</v>
      </c>
    </row>
    <row r="2460" spans="11:13">
      <c r="K2460" s="28" t="e">
        <f>IF(#REF!="","",IF(D2460="","",IFERROR(IF(#REF!="Yes",_xll.BQL.Query(#REF!&amp;"get(dropna(matches(groupcut(#E,by=#peer,n=10),long_comp_name().value == value(long_comp_name().value,['"&amp;D2460&amp;"']).value),true)) for(members('besgcov index'))","#asof",_xll.BQL.Date(#REF!),"#4 = classification_name(bics,4)","#3 = classification_name(bics,3)","#2 = classification_name(bics,2)","#if= "&amp;'[11]Peer Sheet'!$AE$2&amp;"","#Peer = "&amp;'[11]Peer Sheet'!$AE$3&amp;""),G2460)*1,"-")))</f>
        <v>#REF!</v>
      </c>
      <c r="L2460" s="28" t="e">
        <f>IF(#REF!="","",IF(D2460="","",IF(#REF!="Yes",_xll.BQL.Query(#REF!&amp;"get(dropna(matches(groupcut(#S,by=#peer,n=10),long_comp_name().value == value(long_comp_name().value,['"&amp;D2460&amp;"']).value),true)) for(members('besgcov index'))","#asof",_xll.BQL.Date(#REF!),"#4 = classification_name(bics,4)","#3 = classification_name(bics,3)","#2 = classification_name(bics,2)","#if= "&amp;'[11]Peer Sheet'!$AE$2&amp;"","#Peer = "&amp;'[11]Peer Sheet'!$AE$3&amp;""),H2460)))</f>
        <v>#REF!</v>
      </c>
      <c r="M2460" s="28" t="e">
        <f>IF(#REF!="","",IF(D2460="","",IF(#REF!="Yes",_xll.BQL.Query(#REF!&amp;"get(dropna(matches(groupcut(#G,by=#peer,n=10),long_comp_name().value == value(long_comp_name().value,['"&amp;D2460&amp;"']).value),true)) for(members('besgcov index'))","#asof",_xll.BQL.Date(#REF!),"#4 = classification_name(bics,4)","#3 = classification_name(bics,3)","#2 = classification_name(bics,2)","#if= "&amp;'[11]Peer Sheet'!$AE$2&amp;"","#Peer = "&amp;'[11]Peer Sheet'!$AE$3&amp;""),I2460)))</f>
        <v>#REF!</v>
      </c>
    </row>
    <row r="2461" spans="11:13">
      <c r="K2461" s="28" t="e">
        <f>IF(#REF!="","",IF(D2461="","",IFERROR(IF(#REF!="Yes",_xll.BQL.Query(#REF!&amp;"get(dropna(matches(groupcut(#E,by=#peer,n=10),long_comp_name().value == value(long_comp_name().value,['"&amp;D2461&amp;"']).value),true)) for(members('besgcov index'))","#asof",_xll.BQL.Date(#REF!),"#4 = classification_name(bics,4)","#3 = classification_name(bics,3)","#2 = classification_name(bics,2)","#if= "&amp;'[11]Peer Sheet'!$AE$2&amp;"","#Peer = "&amp;'[11]Peer Sheet'!$AE$3&amp;""),G2461)*1,"-")))</f>
        <v>#REF!</v>
      </c>
      <c r="L2461" s="28" t="e">
        <f>IF(#REF!="","",IF(D2461="","",IF(#REF!="Yes",_xll.BQL.Query(#REF!&amp;"get(dropna(matches(groupcut(#S,by=#peer,n=10),long_comp_name().value == value(long_comp_name().value,['"&amp;D2461&amp;"']).value),true)) for(members('besgcov index'))","#asof",_xll.BQL.Date(#REF!),"#4 = classification_name(bics,4)","#3 = classification_name(bics,3)","#2 = classification_name(bics,2)","#if= "&amp;'[11]Peer Sheet'!$AE$2&amp;"","#Peer = "&amp;'[11]Peer Sheet'!$AE$3&amp;""),H2461)))</f>
        <v>#REF!</v>
      </c>
      <c r="M2461" s="28" t="e">
        <f>IF(#REF!="","",IF(D2461="","",IF(#REF!="Yes",_xll.BQL.Query(#REF!&amp;"get(dropna(matches(groupcut(#G,by=#peer,n=10),long_comp_name().value == value(long_comp_name().value,['"&amp;D2461&amp;"']).value),true)) for(members('besgcov index'))","#asof",_xll.BQL.Date(#REF!),"#4 = classification_name(bics,4)","#3 = classification_name(bics,3)","#2 = classification_name(bics,2)","#if= "&amp;'[11]Peer Sheet'!$AE$2&amp;"","#Peer = "&amp;'[11]Peer Sheet'!$AE$3&amp;""),I2461)))</f>
        <v>#REF!</v>
      </c>
    </row>
    <row r="2462" spans="11:13">
      <c r="K2462" s="28" t="e">
        <f>IF(#REF!="","",IF(D2462="","",IFERROR(IF(#REF!="Yes",_xll.BQL.Query(#REF!&amp;"get(dropna(matches(groupcut(#E,by=#peer,n=10),long_comp_name().value == value(long_comp_name().value,['"&amp;D2462&amp;"']).value),true)) for(members('besgcov index'))","#asof",_xll.BQL.Date(#REF!),"#4 = classification_name(bics,4)","#3 = classification_name(bics,3)","#2 = classification_name(bics,2)","#if= "&amp;'[11]Peer Sheet'!$AE$2&amp;"","#Peer = "&amp;'[11]Peer Sheet'!$AE$3&amp;""),G2462)*1,"-")))</f>
        <v>#REF!</v>
      </c>
      <c r="L2462" s="28" t="e">
        <f>IF(#REF!="","",IF(D2462="","",IF(#REF!="Yes",_xll.BQL.Query(#REF!&amp;"get(dropna(matches(groupcut(#S,by=#peer,n=10),long_comp_name().value == value(long_comp_name().value,['"&amp;D2462&amp;"']).value),true)) for(members('besgcov index'))","#asof",_xll.BQL.Date(#REF!),"#4 = classification_name(bics,4)","#3 = classification_name(bics,3)","#2 = classification_name(bics,2)","#if= "&amp;'[11]Peer Sheet'!$AE$2&amp;"","#Peer = "&amp;'[11]Peer Sheet'!$AE$3&amp;""),H2462)))</f>
        <v>#REF!</v>
      </c>
      <c r="M2462" s="28" t="e">
        <f>IF(#REF!="","",IF(D2462="","",IF(#REF!="Yes",_xll.BQL.Query(#REF!&amp;"get(dropna(matches(groupcut(#G,by=#peer,n=10),long_comp_name().value == value(long_comp_name().value,['"&amp;D2462&amp;"']).value),true)) for(members('besgcov index'))","#asof",_xll.BQL.Date(#REF!),"#4 = classification_name(bics,4)","#3 = classification_name(bics,3)","#2 = classification_name(bics,2)","#if= "&amp;'[11]Peer Sheet'!$AE$2&amp;"","#Peer = "&amp;'[11]Peer Sheet'!$AE$3&amp;""),I2462)))</f>
        <v>#REF!</v>
      </c>
    </row>
    <row r="2463" spans="11:13">
      <c r="K2463" s="28" t="e">
        <f>IF(#REF!="","",IF(D2463="","",IFERROR(IF(#REF!="Yes",_xll.BQL.Query(#REF!&amp;"get(dropna(matches(groupcut(#E,by=#peer,n=10),long_comp_name().value == value(long_comp_name().value,['"&amp;D2463&amp;"']).value),true)) for(members('besgcov index'))","#asof",_xll.BQL.Date(#REF!),"#4 = classification_name(bics,4)","#3 = classification_name(bics,3)","#2 = classification_name(bics,2)","#if= "&amp;'[11]Peer Sheet'!$AE$2&amp;"","#Peer = "&amp;'[11]Peer Sheet'!$AE$3&amp;""),G2463)*1,"-")))</f>
        <v>#REF!</v>
      </c>
      <c r="L2463" s="28" t="e">
        <f>IF(#REF!="","",IF(D2463="","",IF(#REF!="Yes",_xll.BQL.Query(#REF!&amp;"get(dropna(matches(groupcut(#S,by=#peer,n=10),long_comp_name().value == value(long_comp_name().value,['"&amp;D2463&amp;"']).value),true)) for(members('besgcov index'))","#asof",_xll.BQL.Date(#REF!),"#4 = classification_name(bics,4)","#3 = classification_name(bics,3)","#2 = classification_name(bics,2)","#if= "&amp;'[11]Peer Sheet'!$AE$2&amp;"","#Peer = "&amp;'[11]Peer Sheet'!$AE$3&amp;""),H2463)))</f>
        <v>#REF!</v>
      </c>
      <c r="M2463" s="28" t="e">
        <f>IF(#REF!="","",IF(D2463="","",IF(#REF!="Yes",_xll.BQL.Query(#REF!&amp;"get(dropna(matches(groupcut(#G,by=#peer,n=10),long_comp_name().value == value(long_comp_name().value,['"&amp;D2463&amp;"']).value),true)) for(members('besgcov index'))","#asof",_xll.BQL.Date(#REF!),"#4 = classification_name(bics,4)","#3 = classification_name(bics,3)","#2 = classification_name(bics,2)","#if= "&amp;'[11]Peer Sheet'!$AE$2&amp;"","#Peer = "&amp;'[11]Peer Sheet'!$AE$3&amp;""),I2463)))</f>
        <v>#REF!</v>
      </c>
    </row>
    <row r="2464" spans="11:13">
      <c r="K2464" s="28" t="e">
        <f>IF(#REF!="","",IF(D2464="","",IFERROR(IF(#REF!="Yes",_xll.BQL.Query(#REF!&amp;"get(dropna(matches(groupcut(#E,by=#peer,n=10),long_comp_name().value == value(long_comp_name().value,['"&amp;D2464&amp;"']).value),true)) for(members('besgcov index'))","#asof",_xll.BQL.Date(#REF!),"#4 = classification_name(bics,4)","#3 = classification_name(bics,3)","#2 = classification_name(bics,2)","#if= "&amp;'[11]Peer Sheet'!$AE$2&amp;"","#Peer = "&amp;'[11]Peer Sheet'!$AE$3&amp;""),G2464)*1,"-")))</f>
        <v>#REF!</v>
      </c>
      <c r="L2464" s="28" t="e">
        <f>IF(#REF!="","",IF(D2464="","",IF(#REF!="Yes",_xll.BQL.Query(#REF!&amp;"get(dropna(matches(groupcut(#S,by=#peer,n=10),long_comp_name().value == value(long_comp_name().value,['"&amp;D2464&amp;"']).value),true)) for(members('besgcov index'))","#asof",_xll.BQL.Date(#REF!),"#4 = classification_name(bics,4)","#3 = classification_name(bics,3)","#2 = classification_name(bics,2)","#if= "&amp;'[11]Peer Sheet'!$AE$2&amp;"","#Peer = "&amp;'[11]Peer Sheet'!$AE$3&amp;""),H2464)))</f>
        <v>#REF!</v>
      </c>
      <c r="M2464" s="28" t="e">
        <f>IF(#REF!="","",IF(D2464="","",IF(#REF!="Yes",_xll.BQL.Query(#REF!&amp;"get(dropna(matches(groupcut(#G,by=#peer,n=10),long_comp_name().value == value(long_comp_name().value,['"&amp;D2464&amp;"']).value),true)) for(members('besgcov index'))","#asof",_xll.BQL.Date(#REF!),"#4 = classification_name(bics,4)","#3 = classification_name(bics,3)","#2 = classification_name(bics,2)","#if= "&amp;'[11]Peer Sheet'!$AE$2&amp;"","#Peer = "&amp;'[11]Peer Sheet'!$AE$3&amp;""),I2464)))</f>
        <v>#REF!</v>
      </c>
    </row>
    <row r="2465" spans="11:13">
      <c r="K2465" s="28" t="e">
        <f>IF(#REF!="","",IF(D2465="","",IFERROR(IF(#REF!="Yes",_xll.BQL.Query(#REF!&amp;"get(dropna(matches(groupcut(#E,by=#peer,n=10),long_comp_name().value == value(long_comp_name().value,['"&amp;D2465&amp;"']).value),true)) for(members('besgcov index'))","#asof",_xll.BQL.Date(#REF!),"#4 = classification_name(bics,4)","#3 = classification_name(bics,3)","#2 = classification_name(bics,2)","#if= "&amp;'[11]Peer Sheet'!$AE$2&amp;"","#Peer = "&amp;'[11]Peer Sheet'!$AE$3&amp;""),G2465)*1,"-")))</f>
        <v>#REF!</v>
      </c>
      <c r="L2465" s="28" t="e">
        <f>IF(#REF!="","",IF(D2465="","",IF(#REF!="Yes",_xll.BQL.Query(#REF!&amp;"get(dropna(matches(groupcut(#S,by=#peer,n=10),long_comp_name().value == value(long_comp_name().value,['"&amp;D2465&amp;"']).value),true)) for(members('besgcov index'))","#asof",_xll.BQL.Date(#REF!),"#4 = classification_name(bics,4)","#3 = classification_name(bics,3)","#2 = classification_name(bics,2)","#if= "&amp;'[11]Peer Sheet'!$AE$2&amp;"","#Peer = "&amp;'[11]Peer Sheet'!$AE$3&amp;""),H2465)))</f>
        <v>#REF!</v>
      </c>
      <c r="M2465" s="28" t="e">
        <f>IF(#REF!="","",IF(D2465="","",IF(#REF!="Yes",_xll.BQL.Query(#REF!&amp;"get(dropna(matches(groupcut(#G,by=#peer,n=10),long_comp_name().value == value(long_comp_name().value,['"&amp;D2465&amp;"']).value),true)) for(members('besgcov index'))","#asof",_xll.BQL.Date(#REF!),"#4 = classification_name(bics,4)","#3 = classification_name(bics,3)","#2 = classification_name(bics,2)","#if= "&amp;'[11]Peer Sheet'!$AE$2&amp;"","#Peer = "&amp;'[11]Peer Sheet'!$AE$3&amp;""),I2465)))</f>
        <v>#REF!</v>
      </c>
    </row>
    <row r="2466" spans="11:13">
      <c r="K2466" s="28" t="e">
        <f>IF(#REF!="","",IF(D2466="","",IFERROR(IF(#REF!="Yes",_xll.BQL.Query(#REF!&amp;"get(dropna(matches(groupcut(#E,by=#peer,n=10),long_comp_name().value == value(long_comp_name().value,['"&amp;D2466&amp;"']).value),true)) for(members('besgcov index'))","#asof",_xll.BQL.Date(#REF!),"#4 = classification_name(bics,4)","#3 = classification_name(bics,3)","#2 = classification_name(bics,2)","#if= "&amp;'[11]Peer Sheet'!$AE$2&amp;"","#Peer = "&amp;'[11]Peer Sheet'!$AE$3&amp;""),G2466)*1,"-")))</f>
        <v>#REF!</v>
      </c>
      <c r="L2466" s="28" t="e">
        <f>IF(#REF!="","",IF(D2466="","",IF(#REF!="Yes",_xll.BQL.Query(#REF!&amp;"get(dropna(matches(groupcut(#S,by=#peer,n=10),long_comp_name().value == value(long_comp_name().value,['"&amp;D2466&amp;"']).value),true)) for(members('besgcov index'))","#asof",_xll.BQL.Date(#REF!),"#4 = classification_name(bics,4)","#3 = classification_name(bics,3)","#2 = classification_name(bics,2)","#if= "&amp;'[11]Peer Sheet'!$AE$2&amp;"","#Peer = "&amp;'[11]Peer Sheet'!$AE$3&amp;""),H2466)))</f>
        <v>#REF!</v>
      </c>
      <c r="M2466" s="28" t="e">
        <f>IF(#REF!="","",IF(D2466="","",IF(#REF!="Yes",_xll.BQL.Query(#REF!&amp;"get(dropna(matches(groupcut(#G,by=#peer,n=10),long_comp_name().value == value(long_comp_name().value,['"&amp;D2466&amp;"']).value),true)) for(members('besgcov index'))","#asof",_xll.BQL.Date(#REF!),"#4 = classification_name(bics,4)","#3 = classification_name(bics,3)","#2 = classification_name(bics,2)","#if= "&amp;'[11]Peer Sheet'!$AE$2&amp;"","#Peer = "&amp;'[11]Peer Sheet'!$AE$3&amp;""),I2466)))</f>
        <v>#REF!</v>
      </c>
    </row>
    <row r="2467" spans="11:13">
      <c r="K2467" s="28" t="e">
        <f>IF(#REF!="","",IF(D2467="","",IFERROR(IF(#REF!="Yes",_xll.BQL.Query(#REF!&amp;"get(dropna(matches(groupcut(#E,by=#peer,n=10),long_comp_name().value == value(long_comp_name().value,['"&amp;D2467&amp;"']).value),true)) for(members('besgcov index'))","#asof",_xll.BQL.Date(#REF!),"#4 = classification_name(bics,4)","#3 = classification_name(bics,3)","#2 = classification_name(bics,2)","#if= "&amp;'[11]Peer Sheet'!$AE$2&amp;"","#Peer = "&amp;'[11]Peer Sheet'!$AE$3&amp;""),G2467)*1,"-")))</f>
        <v>#REF!</v>
      </c>
      <c r="L2467" s="28" t="e">
        <f>IF(#REF!="","",IF(D2467="","",IF(#REF!="Yes",_xll.BQL.Query(#REF!&amp;"get(dropna(matches(groupcut(#S,by=#peer,n=10),long_comp_name().value == value(long_comp_name().value,['"&amp;D2467&amp;"']).value),true)) for(members('besgcov index'))","#asof",_xll.BQL.Date(#REF!),"#4 = classification_name(bics,4)","#3 = classification_name(bics,3)","#2 = classification_name(bics,2)","#if= "&amp;'[11]Peer Sheet'!$AE$2&amp;"","#Peer = "&amp;'[11]Peer Sheet'!$AE$3&amp;""),H2467)))</f>
        <v>#REF!</v>
      </c>
      <c r="M2467" s="28" t="e">
        <f>IF(#REF!="","",IF(D2467="","",IF(#REF!="Yes",_xll.BQL.Query(#REF!&amp;"get(dropna(matches(groupcut(#G,by=#peer,n=10),long_comp_name().value == value(long_comp_name().value,['"&amp;D2467&amp;"']).value),true)) for(members('besgcov index'))","#asof",_xll.BQL.Date(#REF!),"#4 = classification_name(bics,4)","#3 = classification_name(bics,3)","#2 = classification_name(bics,2)","#if= "&amp;'[11]Peer Sheet'!$AE$2&amp;"","#Peer = "&amp;'[11]Peer Sheet'!$AE$3&amp;""),I2467)))</f>
        <v>#REF!</v>
      </c>
    </row>
    <row r="2468" spans="11:13">
      <c r="K2468" s="28" t="e">
        <f>IF(#REF!="","",IF(D2468="","",IFERROR(IF(#REF!="Yes",_xll.BQL.Query(#REF!&amp;"get(dropna(matches(groupcut(#E,by=#peer,n=10),long_comp_name().value == value(long_comp_name().value,['"&amp;D2468&amp;"']).value),true)) for(members('besgcov index'))","#asof",_xll.BQL.Date(#REF!),"#4 = classification_name(bics,4)","#3 = classification_name(bics,3)","#2 = classification_name(bics,2)","#if= "&amp;'[11]Peer Sheet'!$AE$2&amp;"","#Peer = "&amp;'[11]Peer Sheet'!$AE$3&amp;""),G2468)*1,"-")))</f>
        <v>#REF!</v>
      </c>
      <c r="L2468" s="28" t="e">
        <f>IF(#REF!="","",IF(D2468="","",IF(#REF!="Yes",_xll.BQL.Query(#REF!&amp;"get(dropna(matches(groupcut(#S,by=#peer,n=10),long_comp_name().value == value(long_comp_name().value,['"&amp;D2468&amp;"']).value),true)) for(members('besgcov index'))","#asof",_xll.BQL.Date(#REF!),"#4 = classification_name(bics,4)","#3 = classification_name(bics,3)","#2 = classification_name(bics,2)","#if= "&amp;'[11]Peer Sheet'!$AE$2&amp;"","#Peer = "&amp;'[11]Peer Sheet'!$AE$3&amp;""),H2468)))</f>
        <v>#REF!</v>
      </c>
      <c r="M2468" s="28" t="e">
        <f>IF(#REF!="","",IF(D2468="","",IF(#REF!="Yes",_xll.BQL.Query(#REF!&amp;"get(dropna(matches(groupcut(#G,by=#peer,n=10),long_comp_name().value == value(long_comp_name().value,['"&amp;D2468&amp;"']).value),true)) for(members('besgcov index'))","#asof",_xll.BQL.Date(#REF!),"#4 = classification_name(bics,4)","#3 = classification_name(bics,3)","#2 = classification_name(bics,2)","#if= "&amp;'[11]Peer Sheet'!$AE$2&amp;"","#Peer = "&amp;'[11]Peer Sheet'!$AE$3&amp;""),I2468)))</f>
        <v>#REF!</v>
      </c>
    </row>
    <row r="2469" spans="11:13">
      <c r="K2469" s="28" t="e">
        <f>IF(#REF!="","",IF(D2469="","",IFERROR(IF(#REF!="Yes",_xll.BQL.Query(#REF!&amp;"get(dropna(matches(groupcut(#E,by=#peer,n=10),long_comp_name().value == value(long_comp_name().value,['"&amp;D2469&amp;"']).value),true)) for(members('besgcov index'))","#asof",_xll.BQL.Date(#REF!),"#4 = classification_name(bics,4)","#3 = classification_name(bics,3)","#2 = classification_name(bics,2)","#if= "&amp;'[11]Peer Sheet'!$AE$2&amp;"","#Peer = "&amp;'[11]Peer Sheet'!$AE$3&amp;""),G2469)*1,"-")))</f>
        <v>#REF!</v>
      </c>
      <c r="L2469" s="28" t="e">
        <f>IF(#REF!="","",IF(D2469="","",IF(#REF!="Yes",_xll.BQL.Query(#REF!&amp;"get(dropna(matches(groupcut(#S,by=#peer,n=10),long_comp_name().value == value(long_comp_name().value,['"&amp;D2469&amp;"']).value),true)) for(members('besgcov index'))","#asof",_xll.BQL.Date(#REF!),"#4 = classification_name(bics,4)","#3 = classification_name(bics,3)","#2 = classification_name(bics,2)","#if= "&amp;'[11]Peer Sheet'!$AE$2&amp;"","#Peer = "&amp;'[11]Peer Sheet'!$AE$3&amp;""),H2469)))</f>
        <v>#REF!</v>
      </c>
      <c r="M2469" s="28" t="e">
        <f>IF(#REF!="","",IF(D2469="","",IF(#REF!="Yes",_xll.BQL.Query(#REF!&amp;"get(dropna(matches(groupcut(#G,by=#peer,n=10),long_comp_name().value == value(long_comp_name().value,['"&amp;D2469&amp;"']).value),true)) for(members('besgcov index'))","#asof",_xll.BQL.Date(#REF!),"#4 = classification_name(bics,4)","#3 = classification_name(bics,3)","#2 = classification_name(bics,2)","#if= "&amp;'[11]Peer Sheet'!$AE$2&amp;"","#Peer = "&amp;'[11]Peer Sheet'!$AE$3&amp;""),I2469)))</f>
        <v>#REF!</v>
      </c>
    </row>
    <row r="2470" spans="11:13">
      <c r="K2470" s="28" t="e">
        <f>IF(#REF!="","",IF(D2470="","",IFERROR(IF(#REF!="Yes",_xll.BQL.Query(#REF!&amp;"get(dropna(matches(groupcut(#E,by=#peer,n=10),long_comp_name().value == value(long_comp_name().value,['"&amp;D2470&amp;"']).value),true)) for(members('besgcov index'))","#asof",_xll.BQL.Date(#REF!),"#4 = classification_name(bics,4)","#3 = classification_name(bics,3)","#2 = classification_name(bics,2)","#if= "&amp;'[11]Peer Sheet'!$AE$2&amp;"","#Peer = "&amp;'[11]Peer Sheet'!$AE$3&amp;""),G2470)*1,"-")))</f>
        <v>#REF!</v>
      </c>
      <c r="L2470" s="28" t="e">
        <f>IF(#REF!="","",IF(D2470="","",IF(#REF!="Yes",_xll.BQL.Query(#REF!&amp;"get(dropna(matches(groupcut(#S,by=#peer,n=10),long_comp_name().value == value(long_comp_name().value,['"&amp;D2470&amp;"']).value),true)) for(members('besgcov index'))","#asof",_xll.BQL.Date(#REF!),"#4 = classification_name(bics,4)","#3 = classification_name(bics,3)","#2 = classification_name(bics,2)","#if= "&amp;'[11]Peer Sheet'!$AE$2&amp;"","#Peer = "&amp;'[11]Peer Sheet'!$AE$3&amp;""),H2470)))</f>
        <v>#REF!</v>
      </c>
      <c r="M2470" s="28" t="e">
        <f>IF(#REF!="","",IF(D2470="","",IF(#REF!="Yes",_xll.BQL.Query(#REF!&amp;"get(dropna(matches(groupcut(#G,by=#peer,n=10),long_comp_name().value == value(long_comp_name().value,['"&amp;D2470&amp;"']).value),true)) for(members('besgcov index'))","#asof",_xll.BQL.Date(#REF!),"#4 = classification_name(bics,4)","#3 = classification_name(bics,3)","#2 = classification_name(bics,2)","#if= "&amp;'[11]Peer Sheet'!$AE$2&amp;"","#Peer = "&amp;'[11]Peer Sheet'!$AE$3&amp;""),I2470)))</f>
        <v>#REF!</v>
      </c>
    </row>
    <row r="2471" spans="11:13">
      <c r="K2471" s="28" t="e">
        <f>IF(#REF!="","",IF(D2471="","",IFERROR(IF(#REF!="Yes",_xll.BQL.Query(#REF!&amp;"get(dropna(matches(groupcut(#E,by=#peer,n=10),long_comp_name().value == value(long_comp_name().value,['"&amp;D2471&amp;"']).value),true)) for(members('besgcov index'))","#asof",_xll.BQL.Date(#REF!),"#4 = classification_name(bics,4)","#3 = classification_name(bics,3)","#2 = classification_name(bics,2)","#if= "&amp;'[11]Peer Sheet'!$AE$2&amp;"","#Peer = "&amp;'[11]Peer Sheet'!$AE$3&amp;""),G2471)*1,"-")))</f>
        <v>#REF!</v>
      </c>
      <c r="L2471" s="28" t="e">
        <f>IF(#REF!="","",IF(D2471="","",IF(#REF!="Yes",_xll.BQL.Query(#REF!&amp;"get(dropna(matches(groupcut(#S,by=#peer,n=10),long_comp_name().value == value(long_comp_name().value,['"&amp;D2471&amp;"']).value),true)) for(members('besgcov index'))","#asof",_xll.BQL.Date(#REF!),"#4 = classification_name(bics,4)","#3 = classification_name(bics,3)","#2 = classification_name(bics,2)","#if= "&amp;'[11]Peer Sheet'!$AE$2&amp;"","#Peer = "&amp;'[11]Peer Sheet'!$AE$3&amp;""),H2471)))</f>
        <v>#REF!</v>
      </c>
      <c r="M2471" s="28" t="e">
        <f>IF(#REF!="","",IF(D2471="","",IF(#REF!="Yes",_xll.BQL.Query(#REF!&amp;"get(dropna(matches(groupcut(#G,by=#peer,n=10),long_comp_name().value == value(long_comp_name().value,['"&amp;D2471&amp;"']).value),true)) for(members('besgcov index'))","#asof",_xll.BQL.Date(#REF!),"#4 = classification_name(bics,4)","#3 = classification_name(bics,3)","#2 = classification_name(bics,2)","#if= "&amp;'[11]Peer Sheet'!$AE$2&amp;"","#Peer = "&amp;'[11]Peer Sheet'!$AE$3&amp;""),I2471)))</f>
        <v>#REF!</v>
      </c>
    </row>
    <row r="2472" spans="11:13">
      <c r="K2472" s="28" t="e">
        <f>IF(#REF!="","",IF(D2472="","",IFERROR(IF(#REF!="Yes",_xll.BQL.Query(#REF!&amp;"get(dropna(matches(groupcut(#E,by=#peer,n=10),long_comp_name().value == value(long_comp_name().value,['"&amp;D2472&amp;"']).value),true)) for(members('besgcov index'))","#asof",_xll.BQL.Date(#REF!),"#4 = classification_name(bics,4)","#3 = classification_name(bics,3)","#2 = classification_name(bics,2)","#if= "&amp;'[11]Peer Sheet'!$AE$2&amp;"","#Peer = "&amp;'[11]Peer Sheet'!$AE$3&amp;""),G2472)*1,"-")))</f>
        <v>#REF!</v>
      </c>
      <c r="L2472" s="28" t="e">
        <f>IF(#REF!="","",IF(D2472="","",IF(#REF!="Yes",_xll.BQL.Query(#REF!&amp;"get(dropna(matches(groupcut(#S,by=#peer,n=10),long_comp_name().value == value(long_comp_name().value,['"&amp;D2472&amp;"']).value),true)) for(members('besgcov index'))","#asof",_xll.BQL.Date(#REF!),"#4 = classification_name(bics,4)","#3 = classification_name(bics,3)","#2 = classification_name(bics,2)","#if= "&amp;'[11]Peer Sheet'!$AE$2&amp;"","#Peer = "&amp;'[11]Peer Sheet'!$AE$3&amp;""),H2472)))</f>
        <v>#REF!</v>
      </c>
      <c r="M2472" s="28" t="e">
        <f>IF(#REF!="","",IF(D2472="","",IF(#REF!="Yes",_xll.BQL.Query(#REF!&amp;"get(dropna(matches(groupcut(#G,by=#peer,n=10),long_comp_name().value == value(long_comp_name().value,['"&amp;D2472&amp;"']).value),true)) for(members('besgcov index'))","#asof",_xll.BQL.Date(#REF!),"#4 = classification_name(bics,4)","#3 = classification_name(bics,3)","#2 = classification_name(bics,2)","#if= "&amp;'[11]Peer Sheet'!$AE$2&amp;"","#Peer = "&amp;'[11]Peer Sheet'!$AE$3&amp;""),I2472)))</f>
        <v>#REF!</v>
      </c>
    </row>
    <row r="2473" spans="11:13">
      <c r="K2473" s="28" t="e">
        <f>IF(#REF!="","",IF(D2473="","",IFERROR(IF(#REF!="Yes",_xll.BQL.Query(#REF!&amp;"get(dropna(matches(groupcut(#E,by=#peer,n=10),long_comp_name().value == value(long_comp_name().value,['"&amp;D2473&amp;"']).value),true)) for(members('besgcov index'))","#asof",_xll.BQL.Date(#REF!),"#4 = classification_name(bics,4)","#3 = classification_name(bics,3)","#2 = classification_name(bics,2)","#if= "&amp;'[11]Peer Sheet'!$AE$2&amp;"","#Peer = "&amp;'[11]Peer Sheet'!$AE$3&amp;""),G2473)*1,"-")))</f>
        <v>#REF!</v>
      </c>
      <c r="L2473" s="28" t="e">
        <f>IF(#REF!="","",IF(D2473="","",IF(#REF!="Yes",_xll.BQL.Query(#REF!&amp;"get(dropna(matches(groupcut(#S,by=#peer,n=10),long_comp_name().value == value(long_comp_name().value,['"&amp;D2473&amp;"']).value),true)) for(members('besgcov index'))","#asof",_xll.BQL.Date(#REF!),"#4 = classification_name(bics,4)","#3 = classification_name(bics,3)","#2 = classification_name(bics,2)","#if= "&amp;'[11]Peer Sheet'!$AE$2&amp;"","#Peer = "&amp;'[11]Peer Sheet'!$AE$3&amp;""),H2473)))</f>
        <v>#REF!</v>
      </c>
      <c r="M2473" s="28" t="e">
        <f>IF(#REF!="","",IF(D2473="","",IF(#REF!="Yes",_xll.BQL.Query(#REF!&amp;"get(dropna(matches(groupcut(#G,by=#peer,n=10),long_comp_name().value == value(long_comp_name().value,['"&amp;D2473&amp;"']).value),true)) for(members('besgcov index'))","#asof",_xll.BQL.Date(#REF!),"#4 = classification_name(bics,4)","#3 = classification_name(bics,3)","#2 = classification_name(bics,2)","#if= "&amp;'[11]Peer Sheet'!$AE$2&amp;"","#Peer = "&amp;'[11]Peer Sheet'!$AE$3&amp;""),I2473)))</f>
        <v>#REF!</v>
      </c>
    </row>
    <row r="2474" spans="11:13">
      <c r="K2474" s="28" t="e">
        <f>IF(#REF!="","",IF(D2474="","",IFERROR(IF(#REF!="Yes",_xll.BQL.Query(#REF!&amp;"get(dropna(matches(groupcut(#E,by=#peer,n=10),long_comp_name().value == value(long_comp_name().value,['"&amp;D2474&amp;"']).value),true)) for(members('besgcov index'))","#asof",_xll.BQL.Date(#REF!),"#4 = classification_name(bics,4)","#3 = classification_name(bics,3)","#2 = classification_name(bics,2)","#if= "&amp;'[11]Peer Sheet'!$AE$2&amp;"","#Peer = "&amp;'[11]Peer Sheet'!$AE$3&amp;""),G2474)*1,"-")))</f>
        <v>#REF!</v>
      </c>
      <c r="L2474" s="28" t="e">
        <f>IF(#REF!="","",IF(D2474="","",IF(#REF!="Yes",_xll.BQL.Query(#REF!&amp;"get(dropna(matches(groupcut(#S,by=#peer,n=10),long_comp_name().value == value(long_comp_name().value,['"&amp;D2474&amp;"']).value),true)) for(members('besgcov index'))","#asof",_xll.BQL.Date(#REF!),"#4 = classification_name(bics,4)","#3 = classification_name(bics,3)","#2 = classification_name(bics,2)","#if= "&amp;'[11]Peer Sheet'!$AE$2&amp;"","#Peer = "&amp;'[11]Peer Sheet'!$AE$3&amp;""),H2474)))</f>
        <v>#REF!</v>
      </c>
      <c r="M2474" s="28" t="e">
        <f>IF(#REF!="","",IF(D2474="","",IF(#REF!="Yes",_xll.BQL.Query(#REF!&amp;"get(dropna(matches(groupcut(#G,by=#peer,n=10),long_comp_name().value == value(long_comp_name().value,['"&amp;D2474&amp;"']).value),true)) for(members('besgcov index'))","#asof",_xll.BQL.Date(#REF!),"#4 = classification_name(bics,4)","#3 = classification_name(bics,3)","#2 = classification_name(bics,2)","#if= "&amp;'[11]Peer Sheet'!$AE$2&amp;"","#Peer = "&amp;'[11]Peer Sheet'!$AE$3&amp;""),I2474)))</f>
        <v>#REF!</v>
      </c>
    </row>
    <row r="2475" spans="11:13">
      <c r="K2475" s="28" t="e">
        <f>IF(#REF!="","",IF(D2475="","",IFERROR(IF(#REF!="Yes",_xll.BQL.Query(#REF!&amp;"get(dropna(matches(groupcut(#E,by=#peer,n=10),long_comp_name().value == value(long_comp_name().value,['"&amp;D2475&amp;"']).value),true)) for(members('besgcov index'))","#asof",_xll.BQL.Date(#REF!),"#4 = classification_name(bics,4)","#3 = classification_name(bics,3)","#2 = classification_name(bics,2)","#if= "&amp;'[11]Peer Sheet'!$AE$2&amp;"","#Peer = "&amp;'[11]Peer Sheet'!$AE$3&amp;""),G2475)*1,"-")))</f>
        <v>#REF!</v>
      </c>
      <c r="L2475" s="28" t="e">
        <f>IF(#REF!="","",IF(D2475="","",IF(#REF!="Yes",_xll.BQL.Query(#REF!&amp;"get(dropna(matches(groupcut(#S,by=#peer,n=10),long_comp_name().value == value(long_comp_name().value,['"&amp;D2475&amp;"']).value),true)) for(members('besgcov index'))","#asof",_xll.BQL.Date(#REF!),"#4 = classification_name(bics,4)","#3 = classification_name(bics,3)","#2 = classification_name(bics,2)","#if= "&amp;'[11]Peer Sheet'!$AE$2&amp;"","#Peer = "&amp;'[11]Peer Sheet'!$AE$3&amp;""),H2475)))</f>
        <v>#REF!</v>
      </c>
      <c r="M2475" s="28" t="e">
        <f>IF(#REF!="","",IF(D2475="","",IF(#REF!="Yes",_xll.BQL.Query(#REF!&amp;"get(dropna(matches(groupcut(#G,by=#peer,n=10),long_comp_name().value == value(long_comp_name().value,['"&amp;D2475&amp;"']).value),true)) for(members('besgcov index'))","#asof",_xll.BQL.Date(#REF!),"#4 = classification_name(bics,4)","#3 = classification_name(bics,3)","#2 = classification_name(bics,2)","#if= "&amp;'[11]Peer Sheet'!$AE$2&amp;"","#Peer = "&amp;'[11]Peer Sheet'!$AE$3&amp;""),I2475)))</f>
        <v>#REF!</v>
      </c>
    </row>
    <row r="2476" spans="11:13">
      <c r="K2476" s="28" t="e">
        <f>IF(#REF!="","",IF(D2476="","",IFERROR(IF(#REF!="Yes",_xll.BQL.Query(#REF!&amp;"get(dropna(matches(groupcut(#E,by=#peer,n=10),long_comp_name().value == value(long_comp_name().value,['"&amp;D2476&amp;"']).value),true)) for(members('besgcov index'))","#asof",_xll.BQL.Date(#REF!),"#4 = classification_name(bics,4)","#3 = classification_name(bics,3)","#2 = classification_name(bics,2)","#if= "&amp;'[11]Peer Sheet'!$AE$2&amp;"","#Peer = "&amp;'[11]Peer Sheet'!$AE$3&amp;""),G2476)*1,"-")))</f>
        <v>#REF!</v>
      </c>
      <c r="L2476" s="28" t="e">
        <f>IF(#REF!="","",IF(D2476="","",IF(#REF!="Yes",_xll.BQL.Query(#REF!&amp;"get(dropna(matches(groupcut(#S,by=#peer,n=10),long_comp_name().value == value(long_comp_name().value,['"&amp;D2476&amp;"']).value),true)) for(members('besgcov index'))","#asof",_xll.BQL.Date(#REF!),"#4 = classification_name(bics,4)","#3 = classification_name(bics,3)","#2 = classification_name(bics,2)","#if= "&amp;'[11]Peer Sheet'!$AE$2&amp;"","#Peer = "&amp;'[11]Peer Sheet'!$AE$3&amp;""),H2476)))</f>
        <v>#REF!</v>
      </c>
      <c r="M2476" s="28" t="e">
        <f>IF(#REF!="","",IF(D2476="","",IF(#REF!="Yes",_xll.BQL.Query(#REF!&amp;"get(dropna(matches(groupcut(#G,by=#peer,n=10),long_comp_name().value == value(long_comp_name().value,['"&amp;D2476&amp;"']).value),true)) for(members('besgcov index'))","#asof",_xll.BQL.Date(#REF!),"#4 = classification_name(bics,4)","#3 = classification_name(bics,3)","#2 = classification_name(bics,2)","#if= "&amp;'[11]Peer Sheet'!$AE$2&amp;"","#Peer = "&amp;'[11]Peer Sheet'!$AE$3&amp;""),I2476)))</f>
        <v>#REF!</v>
      </c>
    </row>
    <row r="2477" spans="11:13">
      <c r="K2477" s="28" t="e">
        <f>IF(#REF!="","",IF(D2477="","",IFERROR(IF(#REF!="Yes",_xll.BQL.Query(#REF!&amp;"get(dropna(matches(groupcut(#E,by=#peer,n=10),long_comp_name().value == value(long_comp_name().value,['"&amp;D2477&amp;"']).value),true)) for(members('besgcov index'))","#asof",_xll.BQL.Date(#REF!),"#4 = classification_name(bics,4)","#3 = classification_name(bics,3)","#2 = classification_name(bics,2)","#if= "&amp;'[11]Peer Sheet'!$AE$2&amp;"","#Peer = "&amp;'[11]Peer Sheet'!$AE$3&amp;""),G2477)*1,"-")))</f>
        <v>#REF!</v>
      </c>
      <c r="L2477" s="28" t="e">
        <f>IF(#REF!="","",IF(D2477="","",IF(#REF!="Yes",_xll.BQL.Query(#REF!&amp;"get(dropna(matches(groupcut(#S,by=#peer,n=10),long_comp_name().value == value(long_comp_name().value,['"&amp;D2477&amp;"']).value),true)) for(members('besgcov index'))","#asof",_xll.BQL.Date(#REF!),"#4 = classification_name(bics,4)","#3 = classification_name(bics,3)","#2 = classification_name(bics,2)","#if= "&amp;'[11]Peer Sheet'!$AE$2&amp;"","#Peer = "&amp;'[11]Peer Sheet'!$AE$3&amp;""),H2477)))</f>
        <v>#REF!</v>
      </c>
      <c r="M2477" s="28" t="e">
        <f>IF(#REF!="","",IF(D2477="","",IF(#REF!="Yes",_xll.BQL.Query(#REF!&amp;"get(dropna(matches(groupcut(#G,by=#peer,n=10),long_comp_name().value == value(long_comp_name().value,['"&amp;D2477&amp;"']).value),true)) for(members('besgcov index'))","#asof",_xll.BQL.Date(#REF!),"#4 = classification_name(bics,4)","#3 = classification_name(bics,3)","#2 = classification_name(bics,2)","#if= "&amp;'[11]Peer Sheet'!$AE$2&amp;"","#Peer = "&amp;'[11]Peer Sheet'!$AE$3&amp;""),I2477)))</f>
        <v>#REF!</v>
      </c>
    </row>
    <row r="2478" spans="11:13">
      <c r="K2478" s="28" t="e">
        <f>IF(#REF!="","",IF(D2478="","",IFERROR(IF(#REF!="Yes",_xll.BQL.Query(#REF!&amp;"get(dropna(matches(groupcut(#E,by=#peer,n=10),long_comp_name().value == value(long_comp_name().value,['"&amp;D2478&amp;"']).value),true)) for(members('besgcov index'))","#asof",_xll.BQL.Date(#REF!),"#4 = classification_name(bics,4)","#3 = classification_name(bics,3)","#2 = classification_name(bics,2)","#if= "&amp;'[11]Peer Sheet'!$AE$2&amp;"","#Peer = "&amp;'[11]Peer Sheet'!$AE$3&amp;""),G2478)*1,"-")))</f>
        <v>#REF!</v>
      </c>
      <c r="L2478" s="28" t="e">
        <f>IF(#REF!="","",IF(D2478="","",IF(#REF!="Yes",_xll.BQL.Query(#REF!&amp;"get(dropna(matches(groupcut(#S,by=#peer,n=10),long_comp_name().value == value(long_comp_name().value,['"&amp;D2478&amp;"']).value),true)) for(members('besgcov index'))","#asof",_xll.BQL.Date(#REF!),"#4 = classification_name(bics,4)","#3 = classification_name(bics,3)","#2 = classification_name(bics,2)","#if= "&amp;'[11]Peer Sheet'!$AE$2&amp;"","#Peer = "&amp;'[11]Peer Sheet'!$AE$3&amp;""),H2478)))</f>
        <v>#REF!</v>
      </c>
      <c r="M2478" s="28" t="e">
        <f>IF(#REF!="","",IF(D2478="","",IF(#REF!="Yes",_xll.BQL.Query(#REF!&amp;"get(dropna(matches(groupcut(#G,by=#peer,n=10),long_comp_name().value == value(long_comp_name().value,['"&amp;D2478&amp;"']).value),true)) for(members('besgcov index'))","#asof",_xll.BQL.Date(#REF!),"#4 = classification_name(bics,4)","#3 = classification_name(bics,3)","#2 = classification_name(bics,2)","#if= "&amp;'[11]Peer Sheet'!$AE$2&amp;"","#Peer = "&amp;'[11]Peer Sheet'!$AE$3&amp;""),I2478)))</f>
        <v>#REF!</v>
      </c>
    </row>
    <row r="2479" spans="11:13">
      <c r="K2479" s="28" t="e">
        <f>IF(#REF!="","",IF(D2479="","",IFERROR(IF(#REF!="Yes",_xll.BQL.Query(#REF!&amp;"get(dropna(matches(groupcut(#E,by=#peer,n=10),long_comp_name().value == value(long_comp_name().value,['"&amp;D2479&amp;"']).value),true)) for(members('besgcov index'))","#asof",_xll.BQL.Date(#REF!),"#4 = classification_name(bics,4)","#3 = classification_name(bics,3)","#2 = classification_name(bics,2)","#if= "&amp;'[11]Peer Sheet'!$AE$2&amp;"","#Peer = "&amp;'[11]Peer Sheet'!$AE$3&amp;""),G2479)*1,"-")))</f>
        <v>#REF!</v>
      </c>
      <c r="L2479" s="28" t="e">
        <f>IF(#REF!="","",IF(D2479="","",IF(#REF!="Yes",_xll.BQL.Query(#REF!&amp;"get(dropna(matches(groupcut(#S,by=#peer,n=10),long_comp_name().value == value(long_comp_name().value,['"&amp;D2479&amp;"']).value),true)) for(members('besgcov index'))","#asof",_xll.BQL.Date(#REF!),"#4 = classification_name(bics,4)","#3 = classification_name(bics,3)","#2 = classification_name(bics,2)","#if= "&amp;'[11]Peer Sheet'!$AE$2&amp;"","#Peer = "&amp;'[11]Peer Sheet'!$AE$3&amp;""),H2479)))</f>
        <v>#REF!</v>
      </c>
      <c r="M2479" s="28" t="e">
        <f>IF(#REF!="","",IF(D2479="","",IF(#REF!="Yes",_xll.BQL.Query(#REF!&amp;"get(dropna(matches(groupcut(#G,by=#peer,n=10),long_comp_name().value == value(long_comp_name().value,['"&amp;D2479&amp;"']).value),true)) for(members('besgcov index'))","#asof",_xll.BQL.Date(#REF!),"#4 = classification_name(bics,4)","#3 = classification_name(bics,3)","#2 = classification_name(bics,2)","#if= "&amp;'[11]Peer Sheet'!$AE$2&amp;"","#Peer = "&amp;'[11]Peer Sheet'!$AE$3&amp;""),I2479)))</f>
        <v>#REF!</v>
      </c>
    </row>
    <row r="2480" spans="11:13">
      <c r="K2480" s="28" t="e">
        <f>IF(#REF!="","",IF(D2480="","",IFERROR(IF(#REF!="Yes",_xll.BQL.Query(#REF!&amp;"get(dropna(matches(groupcut(#E,by=#peer,n=10),long_comp_name().value == value(long_comp_name().value,['"&amp;D2480&amp;"']).value),true)) for(members('besgcov index'))","#asof",_xll.BQL.Date(#REF!),"#4 = classification_name(bics,4)","#3 = classification_name(bics,3)","#2 = classification_name(bics,2)","#if= "&amp;'[11]Peer Sheet'!$AE$2&amp;"","#Peer = "&amp;'[11]Peer Sheet'!$AE$3&amp;""),G2480)*1,"-")))</f>
        <v>#REF!</v>
      </c>
      <c r="L2480" s="28" t="e">
        <f>IF(#REF!="","",IF(D2480="","",IF(#REF!="Yes",_xll.BQL.Query(#REF!&amp;"get(dropna(matches(groupcut(#S,by=#peer,n=10),long_comp_name().value == value(long_comp_name().value,['"&amp;D2480&amp;"']).value),true)) for(members('besgcov index'))","#asof",_xll.BQL.Date(#REF!),"#4 = classification_name(bics,4)","#3 = classification_name(bics,3)","#2 = classification_name(bics,2)","#if= "&amp;'[11]Peer Sheet'!$AE$2&amp;"","#Peer = "&amp;'[11]Peer Sheet'!$AE$3&amp;""),H2480)))</f>
        <v>#REF!</v>
      </c>
      <c r="M2480" s="28" t="e">
        <f>IF(#REF!="","",IF(D2480="","",IF(#REF!="Yes",_xll.BQL.Query(#REF!&amp;"get(dropna(matches(groupcut(#G,by=#peer,n=10),long_comp_name().value == value(long_comp_name().value,['"&amp;D2480&amp;"']).value),true)) for(members('besgcov index'))","#asof",_xll.BQL.Date(#REF!),"#4 = classification_name(bics,4)","#3 = classification_name(bics,3)","#2 = classification_name(bics,2)","#if= "&amp;'[11]Peer Sheet'!$AE$2&amp;"","#Peer = "&amp;'[11]Peer Sheet'!$AE$3&amp;""),I2480)))</f>
        <v>#REF!</v>
      </c>
    </row>
    <row r="2481" spans="11:13">
      <c r="K2481" s="28" t="e">
        <f>IF(#REF!="","",IF(D2481="","",IFERROR(IF(#REF!="Yes",_xll.BQL.Query(#REF!&amp;"get(dropna(matches(groupcut(#E,by=#peer,n=10),long_comp_name().value == value(long_comp_name().value,['"&amp;D2481&amp;"']).value),true)) for(members('besgcov index'))","#asof",_xll.BQL.Date(#REF!),"#4 = classification_name(bics,4)","#3 = classification_name(bics,3)","#2 = classification_name(bics,2)","#if= "&amp;'[11]Peer Sheet'!$AE$2&amp;"","#Peer = "&amp;'[11]Peer Sheet'!$AE$3&amp;""),G2481)*1,"-")))</f>
        <v>#REF!</v>
      </c>
      <c r="L2481" s="28" t="e">
        <f>IF(#REF!="","",IF(D2481="","",IF(#REF!="Yes",_xll.BQL.Query(#REF!&amp;"get(dropna(matches(groupcut(#S,by=#peer,n=10),long_comp_name().value == value(long_comp_name().value,['"&amp;D2481&amp;"']).value),true)) for(members('besgcov index'))","#asof",_xll.BQL.Date(#REF!),"#4 = classification_name(bics,4)","#3 = classification_name(bics,3)","#2 = classification_name(bics,2)","#if= "&amp;'[11]Peer Sheet'!$AE$2&amp;"","#Peer = "&amp;'[11]Peer Sheet'!$AE$3&amp;""),H2481)))</f>
        <v>#REF!</v>
      </c>
      <c r="M2481" s="28" t="e">
        <f>IF(#REF!="","",IF(D2481="","",IF(#REF!="Yes",_xll.BQL.Query(#REF!&amp;"get(dropna(matches(groupcut(#G,by=#peer,n=10),long_comp_name().value == value(long_comp_name().value,['"&amp;D2481&amp;"']).value),true)) for(members('besgcov index'))","#asof",_xll.BQL.Date(#REF!),"#4 = classification_name(bics,4)","#3 = classification_name(bics,3)","#2 = classification_name(bics,2)","#if= "&amp;'[11]Peer Sheet'!$AE$2&amp;"","#Peer = "&amp;'[11]Peer Sheet'!$AE$3&amp;""),I2481)))</f>
        <v>#REF!</v>
      </c>
    </row>
    <row r="2482" spans="11:13">
      <c r="K2482" s="28" t="e">
        <f>IF(#REF!="","",IF(D2482="","",IFERROR(IF(#REF!="Yes",_xll.BQL.Query(#REF!&amp;"get(dropna(matches(groupcut(#E,by=#peer,n=10),long_comp_name().value == value(long_comp_name().value,['"&amp;D2482&amp;"']).value),true)) for(members('besgcov index'))","#asof",_xll.BQL.Date(#REF!),"#4 = classification_name(bics,4)","#3 = classification_name(bics,3)","#2 = classification_name(bics,2)","#if= "&amp;'[11]Peer Sheet'!$AE$2&amp;"","#Peer = "&amp;'[11]Peer Sheet'!$AE$3&amp;""),G2482)*1,"-")))</f>
        <v>#REF!</v>
      </c>
      <c r="L2482" s="28" t="e">
        <f>IF(#REF!="","",IF(D2482="","",IF(#REF!="Yes",_xll.BQL.Query(#REF!&amp;"get(dropna(matches(groupcut(#S,by=#peer,n=10),long_comp_name().value == value(long_comp_name().value,['"&amp;D2482&amp;"']).value),true)) for(members('besgcov index'))","#asof",_xll.BQL.Date(#REF!),"#4 = classification_name(bics,4)","#3 = classification_name(bics,3)","#2 = classification_name(bics,2)","#if= "&amp;'[11]Peer Sheet'!$AE$2&amp;"","#Peer = "&amp;'[11]Peer Sheet'!$AE$3&amp;""),H2482)))</f>
        <v>#REF!</v>
      </c>
      <c r="M2482" s="28" t="e">
        <f>IF(#REF!="","",IF(D2482="","",IF(#REF!="Yes",_xll.BQL.Query(#REF!&amp;"get(dropna(matches(groupcut(#G,by=#peer,n=10),long_comp_name().value == value(long_comp_name().value,['"&amp;D2482&amp;"']).value),true)) for(members('besgcov index'))","#asof",_xll.BQL.Date(#REF!),"#4 = classification_name(bics,4)","#3 = classification_name(bics,3)","#2 = classification_name(bics,2)","#if= "&amp;'[11]Peer Sheet'!$AE$2&amp;"","#Peer = "&amp;'[11]Peer Sheet'!$AE$3&amp;""),I2482)))</f>
        <v>#REF!</v>
      </c>
    </row>
    <row r="2483" spans="11:13">
      <c r="K2483" s="28" t="e">
        <f>IF(#REF!="","",IF(D2483="","",IFERROR(IF(#REF!="Yes",_xll.BQL.Query(#REF!&amp;"get(dropna(matches(groupcut(#E,by=#peer,n=10),long_comp_name().value == value(long_comp_name().value,['"&amp;D2483&amp;"']).value),true)) for(members('besgcov index'))","#asof",_xll.BQL.Date(#REF!),"#4 = classification_name(bics,4)","#3 = classification_name(bics,3)","#2 = classification_name(bics,2)","#if= "&amp;'[11]Peer Sheet'!$AE$2&amp;"","#Peer = "&amp;'[11]Peer Sheet'!$AE$3&amp;""),G2483)*1,"-")))</f>
        <v>#REF!</v>
      </c>
      <c r="L2483" s="28" t="e">
        <f>IF(#REF!="","",IF(D2483="","",IF(#REF!="Yes",_xll.BQL.Query(#REF!&amp;"get(dropna(matches(groupcut(#S,by=#peer,n=10),long_comp_name().value == value(long_comp_name().value,['"&amp;D2483&amp;"']).value),true)) for(members('besgcov index'))","#asof",_xll.BQL.Date(#REF!),"#4 = classification_name(bics,4)","#3 = classification_name(bics,3)","#2 = classification_name(bics,2)","#if= "&amp;'[11]Peer Sheet'!$AE$2&amp;"","#Peer = "&amp;'[11]Peer Sheet'!$AE$3&amp;""),H2483)))</f>
        <v>#REF!</v>
      </c>
      <c r="M2483" s="28" t="e">
        <f>IF(#REF!="","",IF(D2483="","",IF(#REF!="Yes",_xll.BQL.Query(#REF!&amp;"get(dropna(matches(groupcut(#G,by=#peer,n=10),long_comp_name().value == value(long_comp_name().value,['"&amp;D2483&amp;"']).value),true)) for(members('besgcov index'))","#asof",_xll.BQL.Date(#REF!),"#4 = classification_name(bics,4)","#3 = classification_name(bics,3)","#2 = classification_name(bics,2)","#if= "&amp;'[11]Peer Sheet'!$AE$2&amp;"","#Peer = "&amp;'[11]Peer Sheet'!$AE$3&amp;""),I2483)))</f>
        <v>#REF!</v>
      </c>
    </row>
    <row r="2484" spans="11:13">
      <c r="K2484" s="28" t="e">
        <f>IF(#REF!="","",IF(D2484="","",IFERROR(IF(#REF!="Yes",_xll.BQL.Query(#REF!&amp;"get(dropna(matches(groupcut(#E,by=#peer,n=10),long_comp_name().value == value(long_comp_name().value,['"&amp;D2484&amp;"']).value),true)) for(members('besgcov index'))","#asof",_xll.BQL.Date(#REF!),"#4 = classification_name(bics,4)","#3 = classification_name(bics,3)","#2 = classification_name(bics,2)","#if= "&amp;'[11]Peer Sheet'!$AE$2&amp;"","#Peer = "&amp;'[11]Peer Sheet'!$AE$3&amp;""),G2484)*1,"-")))</f>
        <v>#REF!</v>
      </c>
      <c r="L2484" s="28" t="e">
        <f>IF(#REF!="","",IF(D2484="","",IF(#REF!="Yes",_xll.BQL.Query(#REF!&amp;"get(dropna(matches(groupcut(#S,by=#peer,n=10),long_comp_name().value == value(long_comp_name().value,['"&amp;D2484&amp;"']).value),true)) for(members('besgcov index'))","#asof",_xll.BQL.Date(#REF!),"#4 = classification_name(bics,4)","#3 = classification_name(bics,3)","#2 = classification_name(bics,2)","#if= "&amp;'[11]Peer Sheet'!$AE$2&amp;"","#Peer = "&amp;'[11]Peer Sheet'!$AE$3&amp;""),H2484)))</f>
        <v>#REF!</v>
      </c>
      <c r="M2484" s="28" t="e">
        <f>IF(#REF!="","",IF(D2484="","",IF(#REF!="Yes",_xll.BQL.Query(#REF!&amp;"get(dropna(matches(groupcut(#G,by=#peer,n=10),long_comp_name().value == value(long_comp_name().value,['"&amp;D2484&amp;"']).value),true)) for(members('besgcov index'))","#asof",_xll.BQL.Date(#REF!),"#4 = classification_name(bics,4)","#3 = classification_name(bics,3)","#2 = classification_name(bics,2)","#if= "&amp;'[11]Peer Sheet'!$AE$2&amp;"","#Peer = "&amp;'[11]Peer Sheet'!$AE$3&amp;""),I2484)))</f>
        <v>#REF!</v>
      </c>
    </row>
    <row r="2485" spans="11:13">
      <c r="K2485" s="28" t="e">
        <f>IF(#REF!="","",IF(D2485="","",IFERROR(IF(#REF!="Yes",_xll.BQL.Query(#REF!&amp;"get(dropna(matches(groupcut(#E,by=#peer,n=10),long_comp_name().value == value(long_comp_name().value,['"&amp;D2485&amp;"']).value),true)) for(members('besgcov index'))","#asof",_xll.BQL.Date(#REF!),"#4 = classification_name(bics,4)","#3 = classification_name(bics,3)","#2 = classification_name(bics,2)","#if= "&amp;'[11]Peer Sheet'!$AE$2&amp;"","#Peer = "&amp;'[11]Peer Sheet'!$AE$3&amp;""),G2485)*1,"-")))</f>
        <v>#REF!</v>
      </c>
      <c r="L2485" s="28" t="e">
        <f>IF(#REF!="","",IF(D2485="","",IF(#REF!="Yes",_xll.BQL.Query(#REF!&amp;"get(dropna(matches(groupcut(#S,by=#peer,n=10),long_comp_name().value == value(long_comp_name().value,['"&amp;D2485&amp;"']).value),true)) for(members('besgcov index'))","#asof",_xll.BQL.Date(#REF!),"#4 = classification_name(bics,4)","#3 = classification_name(bics,3)","#2 = classification_name(bics,2)","#if= "&amp;'[11]Peer Sheet'!$AE$2&amp;"","#Peer = "&amp;'[11]Peer Sheet'!$AE$3&amp;""),H2485)))</f>
        <v>#REF!</v>
      </c>
      <c r="M2485" s="28" t="e">
        <f>IF(#REF!="","",IF(D2485="","",IF(#REF!="Yes",_xll.BQL.Query(#REF!&amp;"get(dropna(matches(groupcut(#G,by=#peer,n=10),long_comp_name().value == value(long_comp_name().value,['"&amp;D2485&amp;"']).value),true)) for(members('besgcov index'))","#asof",_xll.BQL.Date(#REF!),"#4 = classification_name(bics,4)","#3 = classification_name(bics,3)","#2 = classification_name(bics,2)","#if= "&amp;'[11]Peer Sheet'!$AE$2&amp;"","#Peer = "&amp;'[11]Peer Sheet'!$AE$3&amp;""),I2485)))</f>
        <v>#REF!</v>
      </c>
    </row>
    <row r="2486" spans="11:13">
      <c r="K2486" s="28" t="e">
        <f>IF(#REF!="","",IF(D2486="","",IFERROR(IF(#REF!="Yes",_xll.BQL.Query(#REF!&amp;"get(dropna(matches(groupcut(#E,by=#peer,n=10),long_comp_name().value == value(long_comp_name().value,['"&amp;D2486&amp;"']).value),true)) for(members('besgcov index'))","#asof",_xll.BQL.Date(#REF!),"#4 = classification_name(bics,4)","#3 = classification_name(bics,3)","#2 = classification_name(bics,2)","#if= "&amp;'[11]Peer Sheet'!$AE$2&amp;"","#Peer = "&amp;'[11]Peer Sheet'!$AE$3&amp;""),G2486)*1,"-")))</f>
        <v>#REF!</v>
      </c>
      <c r="L2486" s="28" t="e">
        <f>IF(#REF!="","",IF(D2486="","",IF(#REF!="Yes",_xll.BQL.Query(#REF!&amp;"get(dropna(matches(groupcut(#S,by=#peer,n=10),long_comp_name().value == value(long_comp_name().value,['"&amp;D2486&amp;"']).value),true)) for(members('besgcov index'))","#asof",_xll.BQL.Date(#REF!),"#4 = classification_name(bics,4)","#3 = classification_name(bics,3)","#2 = classification_name(bics,2)","#if= "&amp;'[11]Peer Sheet'!$AE$2&amp;"","#Peer = "&amp;'[11]Peer Sheet'!$AE$3&amp;""),H2486)))</f>
        <v>#REF!</v>
      </c>
      <c r="M2486" s="28" t="e">
        <f>IF(#REF!="","",IF(D2486="","",IF(#REF!="Yes",_xll.BQL.Query(#REF!&amp;"get(dropna(matches(groupcut(#G,by=#peer,n=10),long_comp_name().value == value(long_comp_name().value,['"&amp;D2486&amp;"']).value),true)) for(members('besgcov index'))","#asof",_xll.BQL.Date(#REF!),"#4 = classification_name(bics,4)","#3 = classification_name(bics,3)","#2 = classification_name(bics,2)","#if= "&amp;'[11]Peer Sheet'!$AE$2&amp;"","#Peer = "&amp;'[11]Peer Sheet'!$AE$3&amp;""),I2486)))</f>
        <v>#REF!</v>
      </c>
    </row>
    <row r="2487" spans="11:13">
      <c r="K2487" s="28" t="e">
        <f>IF(#REF!="","",IF(D2487="","",IFERROR(IF(#REF!="Yes",_xll.BQL.Query(#REF!&amp;"get(dropna(matches(groupcut(#E,by=#peer,n=10),long_comp_name().value == value(long_comp_name().value,['"&amp;D2487&amp;"']).value),true)) for(members('besgcov index'))","#asof",_xll.BQL.Date(#REF!),"#4 = classification_name(bics,4)","#3 = classification_name(bics,3)","#2 = classification_name(bics,2)","#if= "&amp;'[11]Peer Sheet'!$AE$2&amp;"","#Peer = "&amp;'[11]Peer Sheet'!$AE$3&amp;""),G2487)*1,"-")))</f>
        <v>#REF!</v>
      </c>
      <c r="L2487" s="28" t="e">
        <f>IF(#REF!="","",IF(D2487="","",IF(#REF!="Yes",_xll.BQL.Query(#REF!&amp;"get(dropna(matches(groupcut(#S,by=#peer,n=10),long_comp_name().value == value(long_comp_name().value,['"&amp;D2487&amp;"']).value),true)) for(members('besgcov index'))","#asof",_xll.BQL.Date(#REF!),"#4 = classification_name(bics,4)","#3 = classification_name(bics,3)","#2 = classification_name(bics,2)","#if= "&amp;'[11]Peer Sheet'!$AE$2&amp;"","#Peer = "&amp;'[11]Peer Sheet'!$AE$3&amp;""),H2487)))</f>
        <v>#REF!</v>
      </c>
      <c r="M2487" s="28" t="e">
        <f>IF(#REF!="","",IF(D2487="","",IF(#REF!="Yes",_xll.BQL.Query(#REF!&amp;"get(dropna(matches(groupcut(#G,by=#peer,n=10),long_comp_name().value == value(long_comp_name().value,['"&amp;D2487&amp;"']).value),true)) for(members('besgcov index'))","#asof",_xll.BQL.Date(#REF!),"#4 = classification_name(bics,4)","#3 = classification_name(bics,3)","#2 = classification_name(bics,2)","#if= "&amp;'[11]Peer Sheet'!$AE$2&amp;"","#Peer = "&amp;'[11]Peer Sheet'!$AE$3&amp;""),I2487)))</f>
        <v>#REF!</v>
      </c>
    </row>
    <row r="2488" spans="11:13">
      <c r="K2488" s="28" t="e">
        <f>IF(#REF!="","",IF(D2488="","",IFERROR(IF(#REF!="Yes",_xll.BQL.Query(#REF!&amp;"get(dropna(matches(groupcut(#E,by=#peer,n=10),long_comp_name().value == value(long_comp_name().value,['"&amp;D2488&amp;"']).value),true)) for(members('besgcov index'))","#asof",_xll.BQL.Date(#REF!),"#4 = classification_name(bics,4)","#3 = classification_name(bics,3)","#2 = classification_name(bics,2)","#if= "&amp;'[11]Peer Sheet'!$AE$2&amp;"","#Peer = "&amp;'[11]Peer Sheet'!$AE$3&amp;""),G2488)*1,"-")))</f>
        <v>#REF!</v>
      </c>
      <c r="L2488" s="28" t="e">
        <f>IF(#REF!="","",IF(D2488="","",IF(#REF!="Yes",_xll.BQL.Query(#REF!&amp;"get(dropna(matches(groupcut(#S,by=#peer,n=10),long_comp_name().value == value(long_comp_name().value,['"&amp;D2488&amp;"']).value),true)) for(members('besgcov index'))","#asof",_xll.BQL.Date(#REF!),"#4 = classification_name(bics,4)","#3 = classification_name(bics,3)","#2 = classification_name(bics,2)","#if= "&amp;'[11]Peer Sheet'!$AE$2&amp;"","#Peer = "&amp;'[11]Peer Sheet'!$AE$3&amp;""),H2488)))</f>
        <v>#REF!</v>
      </c>
      <c r="M2488" s="28" t="e">
        <f>IF(#REF!="","",IF(D2488="","",IF(#REF!="Yes",_xll.BQL.Query(#REF!&amp;"get(dropna(matches(groupcut(#G,by=#peer,n=10),long_comp_name().value == value(long_comp_name().value,['"&amp;D2488&amp;"']).value),true)) for(members('besgcov index'))","#asof",_xll.BQL.Date(#REF!),"#4 = classification_name(bics,4)","#3 = classification_name(bics,3)","#2 = classification_name(bics,2)","#if= "&amp;'[11]Peer Sheet'!$AE$2&amp;"","#Peer = "&amp;'[11]Peer Sheet'!$AE$3&amp;""),I2488)))</f>
        <v>#REF!</v>
      </c>
    </row>
    <row r="2489" spans="11:13">
      <c r="K2489" s="28" t="e">
        <f>IF(#REF!="","",IF(D2489="","",IFERROR(IF(#REF!="Yes",_xll.BQL.Query(#REF!&amp;"get(dropna(matches(groupcut(#E,by=#peer,n=10),long_comp_name().value == value(long_comp_name().value,['"&amp;D2489&amp;"']).value),true)) for(members('besgcov index'))","#asof",_xll.BQL.Date(#REF!),"#4 = classification_name(bics,4)","#3 = classification_name(bics,3)","#2 = classification_name(bics,2)","#if= "&amp;'[11]Peer Sheet'!$AE$2&amp;"","#Peer = "&amp;'[11]Peer Sheet'!$AE$3&amp;""),G2489)*1,"-")))</f>
        <v>#REF!</v>
      </c>
      <c r="L2489" s="28" t="e">
        <f>IF(#REF!="","",IF(D2489="","",IF(#REF!="Yes",_xll.BQL.Query(#REF!&amp;"get(dropna(matches(groupcut(#S,by=#peer,n=10),long_comp_name().value == value(long_comp_name().value,['"&amp;D2489&amp;"']).value),true)) for(members('besgcov index'))","#asof",_xll.BQL.Date(#REF!),"#4 = classification_name(bics,4)","#3 = classification_name(bics,3)","#2 = classification_name(bics,2)","#if= "&amp;'[11]Peer Sheet'!$AE$2&amp;"","#Peer = "&amp;'[11]Peer Sheet'!$AE$3&amp;""),H2489)))</f>
        <v>#REF!</v>
      </c>
      <c r="M2489" s="28" t="e">
        <f>IF(#REF!="","",IF(D2489="","",IF(#REF!="Yes",_xll.BQL.Query(#REF!&amp;"get(dropna(matches(groupcut(#G,by=#peer,n=10),long_comp_name().value == value(long_comp_name().value,['"&amp;D2489&amp;"']).value),true)) for(members('besgcov index'))","#asof",_xll.BQL.Date(#REF!),"#4 = classification_name(bics,4)","#3 = classification_name(bics,3)","#2 = classification_name(bics,2)","#if= "&amp;'[11]Peer Sheet'!$AE$2&amp;"","#Peer = "&amp;'[11]Peer Sheet'!$AE$3&amp;""),I2489)))</f>
        <v>#REF!</v>
      </c>
    </row>
    <row r="2490" spans="11:13">
      <c r="K2490" s="28" t="e">
        <f>IF(#REF!="","",IF(D2490="","",IFERROR(IF(#REF!="Yes",_xll.BQL.Query(#REF!&amp;"get(dropna(matches(groupcut(#E,by=#peer,n=10),long_comp_name().value == value(long_comp_name().value,['"&amp;D2490&amp;"']).value),true)) for(members('besgcov index'))","#asof",_xll.BQL.Date(#REF!),"#4 = classification_name(bics,4)","#3 = classification_name(bics,3)","#2 = classification_name(bics,2)","#if= "&amp;'[11]Peer Sheet'!$AE$2&amp;"","#Peer = "&amp;'[11]Peer Sheet'!$AE$3&amp;""),G2490)*1,"-")))</f>
        <v>#REF!</v>
      </c>
      <c r="L2490" s="28" t="e">
        <f>IF(#REF!="","",IF(D2490="","",IF(#REF!="Yes",_xll.BQL.Query(#REF!&amp;"get(dropna(matches(groupcut(#S,by=#peer,n=10),long_comp_name().value == value(long_comp_name().value,['"&amp;D2490&amp;"']).value),true)) for(members('besgcov index'))","#asof",_xll.BQL.Date(#REF!),"#4 = classification_name(bics,4)","#3 = classification_name(bics,3)","#2 = classification_name(bics,2)","#if= "&amp;'[11]Peer Sheet'!$AE$2&amp;"","#Peer = "&amp;'[11]Peer Sheet'!$AE$3&amp;""),H2490)))</f>
        <v>#REF!</v>
      </c>
      <c r="M2490" s="28" t="e">
        <f>IF(#REF!="","",IF(D2490="","",IF(#REF!="Yes",_xll.BQL.Query(#REF!&amp;"get(dropna(matches(groupcut(#G,by=#peer,n=10),long_comp_name().value == value(long_comp_name().value,['"&amp;D2490&amp;"']).value),true)) for(members('besgcov index'))","#asof",_xll.BQL.Date(#REF!),"#4 = classification_name(bics,4)","#3 = classification_name(bics,3)","#2 = classification_name(bics,2)","#if= "&amp;'[11]Peer Sheet'!$AE$2&amp;"","#Peer = "&amp;'[11]Peer Sheet'!$AE$3&amp;""),I2490)))</f>
        <v>#REF!</v>
      </c>
    </row>
    <row r="2491" spans="11:13">
      <c r="K2491" s="28" t="e">
        <f>IF(#REF!="","",IF(D2491="","",IFERROR(IF(#REF!="Yes",_xll.BQL.Query(#REF!&amp;"get(dropna(matches(groupcut(#E,by=#peer,n=10),long_comp_name().value == value(long_comp_name().value,['"&amp;D2491&amp;"']).value),true)) for(members('besgcov index'))","#asof",_xll.BQL.Date(#REF!),"#4 = classification_name(bics,4)","#3 = classification_name(bics,3)","#2 = classification_name(bics,2)","#if= "&amp;'[11]Peer Sheet'!$AE$2&amp;"","#Peer = "&amp;'[11]Peer Sheet'!$AE$3&amp;""),G2491)*1,"-")))</f>
        <v>#REF!</v>
      </c>
      <c r="L2491" s="28" t="e">
        <f>IF(#REF!="","",IF(D2491="","",IF(#REF!="Yes",_xll.BQL.Query(#REF!&amp;"get(dropna(matches(groupcut(#S,by=#peer,n=10),long_comp_name().value == value(long_comp_name().value,['"&amp;D2491&amp;"']).value),true)) for(members('besgcov index'))","#asof",_xll.BQL.Date(#REF!),"#4 = classification_name(bics,4)","#3 = classification_name(bics,3)","#2 = classification_name(bics,2)","#if= "&amp;'[11]Peer Sheet'!$AE$2&amp;"","#Peer = "&amp;'[11]Peer Sheet'!$AE$3&amp;""),H2491)))</f>
        <v>#REF!</v>
      </c>
      <c r="M2491" s="28" t="e">
        <f>IF(#REF!="","",IF(D2491="","",IF(#REF!="Yes",_xll.BQL.Query(#REF!&amp;"get(dropna(matches(groupcut(#G,by=#peer,n=10),long_comp_name().value == value(long_comp_name().value,['"&amp;D2491&amp;"']).value),true)) for(members('besgcov index'))","#asof",_xll.BQL.Date(#REF!),"#4 = classification_name(bics,4)","#3 = classification_name(bics,3)","#2 = classification_name(bics,2)","#if= "&amp;'[11]Peer Sheet'!$AE$2&amp;"","#Peer = "&amp;'[11]Peer Sheet'!$AE$3&amp;""),I2491)))</f>
        <v>#REF!</v>
      </c>
    </row>
    <row r="2492" spans="11:13">
      <c r="K2492" s="28" t="e">
        <f>IF(#REF!="","",IF(D2492="","",IFERROR(IF(#REF!="Yes",_xll.BQL.Query(#REF!&amp;"get(dropna(matches(groupcut(#E,by=#peer,n=10),long_comp_name().value == value(long_comp_name().value,['"&amp;D2492&amp;"']).value),true)) for(members('besgcov index'))","#asof",_xll.BQL.Date(#REF!),"#4 = classification_name(bics,4)","#3 = classification_name(bics,3)","#2 = classification_name(bics,2)","#if= "&amp;'[11]Peer Sheet'!$AE$2&amp;"","#Peer = "&amp;'[11]Peer Sheet'!$AE$3&amp;""),G2492)*1,"-")))</f>
        <v>#REF!</v>
      </c>
      <c r="L2492" s="28" t="e">
        <f>IF(#REF!="","",IF(D2492="","",IF(#REF!="Yes",_xll.BQL.Query(#REF!&amp;"get(dropna(matches(groupcut(#S,by=#peer,n=10),long_comp_name().value == value(long_comp_name().value,['"&amp;D2492&amp;"']).value),true)) for(members('besgcov index'))","#asof",_xll.BQL.Date(#REF!),"#4 = classification_name(bics,4)","#3 = classification_name(bics,3)","#2 = classification_name(bics,2)","#if= "&amp;'[11]Peer Sheet'!$AE$2&amp;"","#Peer = "&amp;'[11]Peer Sheet'!$AE$3&amp;""),H2492)))</f>
        <v>#REF!</v>
      </c>
      <c r="M2492" s="28" t="e">
        <f>IF(#REF!="","",IF(D2492="","",IF(#REF!="Yes",_xll.BQL.Query(#REF!&amp;"get(dropna(matches(groupcut(#G,by=#peer,n=10),long_comp_name().value == value(long_comp_name().value,['"&amp;D2492&amp;"']).value),true)) for(members('besgcov index'))","#asof",_xll.BQL.Date(#REF!),"#4 = classification_name(bics,4)","#3 = classification_name(bics,3)","#2 = classification_name(bics,2)","#if= "&amp;'[11]Peer Sheet'!$AE$2&amp;"","#Peer = "&amp;'[11]Peer Sheet'!$AE$3&amp;""),I2492)))</f>
        <v>#REF!</v>
      </c>
    </row>
    <row r="2493" spans="11:13">
      <c r="K2493" s="28" t="e">
        <f>IF(#REF!="","",IF(D2493="","",IFERROR(IF(#REF!="Yes",_xll.BQL.Query(#REF!&amp;"get(dropna(matches(groupcut(#E,by=#peer,n=10),long_comp_name().value == value(long_comp_name().value,['"&amp;D2493&amp;"']).value),true)) for(members('besgcov index'))","#asof",_xll.BQL.Date(#REF!),"#4 = classification_name(bics,4)","#3 = classification_name(bics,3)","#2 = classification_name(bics,2)","#if= "&amp;'[11]Peer Sheet'!$AE$2&amp;"","#Peer = "&amp;'[11]Peer Sheet'!$AE$3&amp;""),G2493)*1,"-")))</f>
        <v>#REF!</v>
      </c>
      <c r="L2493" s="28" t="e">
        <f>IF(#REF!="","",IF(D2493="","",IF(#REF!="Yes",_xll.BQL.Query(#REF!&amp;"get(dropna(matches(groupcut(#S,by=#peer,n=10),long_comp_name().value == value(long_comp_name().value,['"&amp;D2493&amp;"']).value),true)) for(members('besgcov index'))","#asof",_xll.BQL.Date(#REF!),"#4 = classification_name(bics,4)","#3 = classification_name(bics,3)","#2 = classification_name(bics,2)","#if= "&amp;'[11]Peer Sheet'!$AE$2&amp;"","#Peer = "&amp;'[11]Peer Sheet'!$AE$3&amp;""),H2493)))</f>
        <v>#REF!</v>
      </c>
      <c r="M2493" s="28" t="e">
        <f>IF(#REF!="","",IF(D2493="","",IF(#REF!="Yes",_xll.BQL.Query(#REF!&amp;"get(dropna(matches(groupcut(#G,by=#peer,n=10),long_comp_name().value == value(long_comp_name().value,['"&amp;D2493&amp;"']).value),true)) for(members('besgcov index'))","#asof",_xll.BQL.Date(#REF!),"#4 = classification_name(bics,4)","#3 = classification_name(bics,3)","#2 = classification_name(bics,2)","#if= "&amp;'[11]Peer Sheet'!$AE$2&amp;"","#Peer = "&amp;'[11]Peer Sheet'!$AE$3&amp;""),I2493)))</f>
        <v>#REF!</v>
      </c>
    </row>
    <row r="2494" spans="11:13">
      <c r="K2494" s="28" t="e">
        <f>IF(#REF!="","",IF(D2494="","",IFERROR(IF(#REF!="Yes",_xll.BQL.Query(#REF!&amp;"get(dropna(matches(groupcut(#E,by=#peer,n=10),long_comp_name().value == value(long_comp_name().value,['"&amp;D2494&amp;"']).value),true)) for(members('besgcov index'))","#asof",_xll.BQL.Date(#REF!),"#4 = classification_name(bics,4)","#3 = classification_name(bics,3)","#2 = classification_name(bics,2)","#if= "&amp;'[11]Peer Sheet'!$AE$2&amp;"","#Peer = "&amp;'[11]Peer Sheet'!$AE$3&amp;""),G2494)*1,"-")))</f>
        <v>#REF!</v>
      </c>
      <c r="L2494" s="28" t="e">
        <f>IF(#REF!="","",IF(D2494="","",IF(#REF!="Yes",_xll.BQL.Query(#REF!&amp;"get(dropna(matches(groupcut(#S,by=#peer,n=10),long_comp_name().value == value(long_comp_name().value,['"&amp;D2494&amp;"']).value),true)) for(members('besgcov index'))","#asof",_xll.BQL.Date(#REF!),"#4 = classification_name(bics,4)","#3 = classification_name(bics,3)","#2 = classification_name(bics,2)","#if= "&amp;'[11]Peer Sheet'!$AE$2&amp;"","#Peer = "&amp;'[11]Peer Sheet'!$AE$3&amp;""),H2494)))</f>
        <v>#REF!</v>
      </c>
      <c r="M2494" s="28" t="e">
        <f>IF(#REF!="","",IF(D2494="","",IF(#REF!="Yes",_xll.BQL.Query(#REF!&amp;"get(dropna(matches(groupcut(#G,by=#peer,n=10),long_comp_name().value == value(long_comp_name().value,['"&amp;D2494&amp;"']).value),true)) for(members('besgcov index'))","#asof",_xll.BQL.Date(#REF!),"#4 = classification_name(bics,4)","#3 = classification_name(bics,3)","#2 = classification_name(bics,2)","#if= "&amp;'[11]Peer Sheet'!$AE$2&amp;"","#Peer = "&amp;'[11]Peer Sheet'!$AE$3&amp;""),I2494)))</f>
        <v>#REF!</v>
      </c>
    </row>
    <row r="2495" spans="11:13">
      <c r="K2495" s="28" t="e">
        <f>IF(#REF!="","",IF(D2495="","",IFERROR(IF(#REF!="Yes",_xll.BQL.Query(#REF!&amp;"get(dropna(matches(groupcut(#E,by=#peer,n=10),long_comp_name().value == value(long_comp_name().value,['"&amp;D2495&amp;"']).value),true)) for(members('besgcov index'))","#asof",_xll.BQL.Date(#REF!),"#4 = classification_name(bics,4)","#3 = classification_name(bics,3)","#2 = classification_name(bics,2)","#if= "&amp;'[11]Peer Sheet'!$AE$2&amp;"","#Peer = "&amp;'[11]Peer Sheet'!$AE$3&amp;""),G2495)*1,"-")))</f>
        <v>#REF!</v>
      </c>
      <c r="L2495" s="28" t="e">
        <f>IF(#REF!="","",IF(D2495="","",IF(#REF!="Yes",_xll.BQL.Query(#REF!&amp;"get(dropna(matches(groupcut(#S,by=#peer,n=10),long_comp_name().value == value(long_comp_name().value,['"&amp;D2495&amp;"']).value),true)) for(members('besgcov index'))","#asof",_xll.BQL.Date(#REF!),"#4 = classification_name(bics,4)","#3 = classification_name(bics,3)","#2 = classification_name(bics,2)","#if= "&amp;'[11]Peer Sheet'!$AE$2&amp;"","#Peer = "&amp;'[11]Peer Sheet'!$AE$3&amp;""),H2495)))</f>
        <v>#REF!</v>
      </c>
      <c r="M2495" s="28" t="e">
        <f>IF(#REF!="","",IF(D2495="","",IF(#REF!="Yes",_xll.BQL.Query(#REF!&amp;"get(dropna(matches(groupcut(#G,by=#peer,n=10),long_comp_name().value == value(long_comp_name().value,['"&amp;D2495&amp;"']).value),true)) for(members('besgcov index'))","#asof",_xll.BQL.Date(#REF!),"#4 = classification_name(bics,4)","#3 = classification_name(bics,3)","#2 = classification_name(bics,2)","#if= "&amp;'[11]Peer Sheet'!$AE$2&amp;"","#Peer = "&amp;'[11]Peer Sheet'!$AE$3&amp;""),I2495)))</f>
        <v>#REF!</v>
      </c>
    </row>
    <row r="2496" spans="11:13">
      <c r="K2496" s="28" t="e">
        <f>IF(#REF!="","",IF(D2496="","",IFERROR(IF(#REF!="Yes",_xll.BQL.Query(#REF!&amp;"get(dropna(matches(groupcut(#E,by=#peer,n=10),long_comp_name().value == value(long_comp_name().value,['"&amp;D2496&amp;"']).value),true)) for(members('besgcov index'))","#asof",_xll.BQL.Date(#REF!),"#4 = classification_name(bics,4)","#3 = classification_name(bics,3)","#2 = classification_name(bics,2)","#if= "&amp;'[11]Peer Sheet'!$AE$2&amp;"","#Peer = "&amp;'[11]Peer Sheet'!$AE$3&amp;""),G2496)*1,"-")))</f>
        <v>#REF!</v>
      </c>
      <c r="L2496" s="28" t="e">
        <f>IF(#REF!="","",IF(D2496="","",IF(#REF!="Yes",_xll.BQL.Query(#REF!&amp;"get(dropna(matches(groupcut(#S,by=#peer,n=10),long_comp_name().value == value(long_comp_name().value,['"&amp;D2496&amp;"']).value),true)) for(members('besgcov index'))","#asof",_xll.BQL.Date(#REF!),"#4 = classification_name(bics,4)","#3 = classification_name(bics,3)","#2 = classification_name(bics,2)","#if= "&amp;'[11]Peer Sheet'!$AE$2&amp;"","#Peer = "&amp;'[11]Peer Sheet'!$AE$3&amp;""),H2496)))</f>
        <v>#REF!</v>
      </c>
      <c r="M2496" s="28" t="e">
        <f>IF(#REF!="","",IF(D2496="","",IF(#REF!="Yes",_xll.BQL.Query(#REF!&amp;"get(dropna(matches(groupcut(#G,by=#peer,n=10),long_comp_name().value == value(long_comp_name().value,['"&amp;D2496&amp;"']).value),true)) for(members('besgcov index'))","#asof",_xll.BQL.Date(#REF!),"#4 = classification_name(bics,4)","#3 = classification_name(bics,3)","#2 = classification_name(bics,2)","#if= "&amp;'[11]Peer Sheet'!$AE$2&amp;"","#Peer = "&amp;'[11]Peer Sheet'!$AE$3&amp;""),I2496)))</f>
        <v>#REF!</v>
      </c>
    </row>
    <row r="2497" spans="11:13">
      <c r="K2497" s="28" t="e">
        <f>IF(#REF!="","",IF(D2497="","",IFERROR(IF(#REF!="Yes",_xll.BQL.Query(#REF!&amp;"get(dropna(matches(groupcut(#E,by=#peer,n=10),long_comp_name().value == value(long_comp_name().value,['"&amp;D2497&amp;"']).value),true)) for(members('besgcov index'))","#asof",_xll.BQL.Date(#REF!),"#4 = classification_name(bics,4)","#3 = classification_name(bics,3)","#2 = classification_name(bics,2)","#if= "&amp;'[11]Peer Sheet'!$AE$2&amp;"","#Peer = "&amp;'[11]Peer Sheet'!$AE$3&amp;""),G2497)*1,"-")))</f>
        <v>#REF!</v>
      </c>
      <c r="L2497" s="28" t="e">
        <f>IF(#REF!="","",IF(D2497="","",IF(#REF!="Yes",_xll.BQL.Query(#REF!&amp;"get(dropna(matches(groupcut(#S,by=#peer,n=10),long_comp_name().value == value(long_comp_name().value,['"&amp;D2497&amp;"']).value),true)) for(members('besgcov index'))","#asof",_xll.BQL.Date(#REF!),"#4 = classification_name(bics,4)","#3 = classification_name(bics,3)","#2 = classification_name(bics,2)","#if= "&amp;'[11]Peer Sheet'!$AE$2&amp;"","#Peer = "&amp;'[11]Peer Sheet'!$AE$3&amp;""),H2497)))</f>
        <v>#REF!</v>
      </c>
      <c r="M2497" s="28" t="e">
        <f>IF(#REF!="","",IF(D2497="","",IF(#REF!="Yes",_xll.BQL.Query(#REF!&amp;"get(dropna(matches(groupcut(#G,by=#peer,n=10),long_comp_name().value == value(long_comp_name().value,['"&amp;D2497&amp;"']).value),true)) for(members('besgcov index'))","#asof",_xll.BQL.Date(#REF!),"#4 = classification_name(bics,4)","#3 = classification_name(bics,3)","#2 = classification_name(bics,2)","#if= "&amp;'[11]Peer Sheet'!$AE$2&amp;"","#Peer = "&amp;'[11]Peer Sheet'!$AE$3&amp;""),I2497)))</f>
        <v>#REF!</v>
      </c>
    </row>
    <row r="2498" spans="11:13">
      <c r="K2498" s="28" t="e">
        <f>IF(#REF!="","",IF(D2498="","",IFERROR(IF(#REF!="Yes",_xll.BQL.Query(#REF!&amp;"get(dropna(matches(groupcut(#E,by=#peer,n=10),long_comp_name().value == value(long_comp_name().value,['"&amp;D2498&amp;"']).value),true)) for(members('besgcov index'))","#asof",_xll.BQL.Date(#REF!),"#4 = classification_name(bics,4)","#3 = classification_name(bics,3)","#2 = classification_name(bics,2)","#if= "&amp;'[11]Peer Sheet'!$AE$2&amp;"","#Peer = "&amp;'[11]Peer Sheet'!$AE$3&amp;""),G2498)*1,"-")))</f>
        <v>#REF!</v>
      </c>
      <c r="L2498" s="28" t="e">
        <f>IF(#REF!="","",IF(D2498="","",IF(#REF!="Yes",_xll.BQL.Query(#REF!&amp;"get(dropna(matches(groupcut(#S,by=#peer,n=10),long_comp_name().value == value(long_comp_name().value,['"&amp;D2498&amp;"']).value),true)) for(members('besgcov index'))","#asof",_xll.BQL.Date(#REF!),"#4 = classification_name(bics,4)","#3 = classification_name(bics,3)","#2 = classification_name(bics,2)","#if= "&amp;'[11]Peer Sheet'!$AE$2&amp;"","#Peer = "&amp;'[11]Peer Sheet'!$AE$3&amp;""),H2498)))</f>
        <v>#REF!</v>
      </c>
      <c r="M2498" s="28" t="e">
        <f>IF(#REF!="","",IF(D2498="","",IF(#REF!="Yes",_xll.BQL.Query(#REF!&amp;"get(dropna(matches(groupcut(#G,by=#peer,n=10),long_comp_name().value == value(long_comp_name().value,['"&amp;D2498&amp;"']).value),true)) for(members('besgcov index'))","#asof",_xll.BQL.Date(#REF!),"#4 = classification_name(bics,4)","#3 = classification_name(bics,3)","#2 = classification_name(bics,2)","#if= "&amp;'[11]Peer Sheet'!$AE$2&amp;"","#Peer = "&amp;'[11]Peer Sheet'!$AE$3&amp;""),I2498)))</f>
        <v>#REF!</v>
      </c>
    </row>
    <row r="2499" spans="11:13">
      <c r="K2499" s="28" t="e">
        <f>IF(#REF!="","",IF(D2499="","",IFERROR(IF(#REF!="Yes",_xll.BQL.Query(#REF!&amp;"get(dropna(matches(groupcut(#E,by=#peer,n=10),long_comp_name().value == value(long_comp_name().value,['"&amp;D2499&amp;"']).value),true)) for(members('besgcov index'))","#asof",_xll.BQL.Date(#REF!),"#4 = classification_name(bics,4)","#3 = classification_name(bics,3)","#2 = classification_name(bics,2)","#if= "&amp;'[11]Peer Sheet'!$AE$2&amp;"","#Peer = "&amp;'[11]Peer Sheet'!$AE$3&amp;""),G2499)*1,"-")))</f>
        <v>#REF!</v>
      </c>
      <c r="L2499" s="28" t="e">
        <f>IF(#REF!="","",IF(D2499="","",IF(#REF!="Yes",_xll.BQL.Query(#REF!&amp;"get(dropna(matches(groupcut(#S,by=#peer,n=10),long_comp_name().value == value(long_comp_name().value,['"&amp;D2499&amp;"']).value),true)) for(members('besgcov index'))","#asof",_xll.BQL.Date(#REF!),"#4 = classification_name(bics,4)","#3 = classification_name(bics,3)","#2 = classification_name(bics,2)","#if= "&amp;'[11]Peer Sheet'!$AE$2&amp;"","#Peer = "&amp;'[11]Peer Sheet'!$AE$3&amp;""),H2499)))</f>
        <v>#REF!</v>
      </c>
      <c r="M2499" s="28" t="e">
        <f>IF(#REF!="","",IF(D2499="","",IF(#REF!="Yes",_xll.BQL.Query(#REF!&amp;"get(dropna(matches(groupcut(#G,by=#peer,n=10),long_comp_name().value == value(long_comp_name().value,['"&amp;D2499&amp;"']).value),true)) for(members('besgcov index'))","#asof",_xll.BQL.Date(#REF!),"#4 = classification_name(bics,4)","#3 = classification_name(bics,3)","#2 = classification_name(bics,2)","#if= "&amp;'[11]Peer Sheet'!$AE$2&amp;"","#Peer = "&amp;'[11]Peer Sheet'!$AE$3&amp;""),I2499)))</f>
        <v>#REF!</v>
      </c>
    </row>
    <row r="2500" spans="11:13">
      <c r="K2500" s="28" t="e">
        <f>IF(#REF!="","",IF(D2500="","",IFERROR(IF(#REF!="Yes",_xll.BQL.Query(#REF!&amp;"get(dropna(matches(groupcut(#E,by=#peer,n=10),long_comp_name().value == value(long_comp_name().value,['"&amp;D2500&amp;"']).value),true)) for(members('besgcov index'))","#asof",_xll.BQL.Date(#REF!),"#4 = classification_name(bics,4)","#3 = classification_name(bics,3)","#2 = classification_name(bics,2)","#if= "&amp;'[11]Peer Sheet'!$AE$2&amp;"","#Peer = "&amp;'[11]Peer Sheet'!$AE$3&amp;""),G2500)*1,"-")))</f>
        <v>#REF!</v>
      </c>
      <c r="L2500" s="28" t="e">
        <f>IF(#REF!="","",IF(D2500="","",IF(#REF!="Yes",_xll.BQL.Query(#REF!&amp;"get(dropna(matches(groupcut(#S,by=#peer,n=10),long_comp_name().value == value(long_comp_name().value,['"&amp;D2500&amp;"']).value),true)) for(members('besgcov index'))","#asof",_xll.BQL.Date(#REF!),"#4 = classification_name(bics,4)","#3 = classification_name(bics,3)","#2 = classification_name(bics,2)","#if= "&amp;'[11]Peer Sheet'!$AE$2&amp;"","#Peer = "&amp;'[11]Peer Sheet'!$AE$3&amp;""),H2500)))</f>
        <v>#REF!</v>
      </c>
      <c r="M2500" s="28" t="e">
        <f>IF(#REF!="","",IF(D2500="","",IF(#REF!="Yes",_xll.BQL.Query(#REF!&amp;"get(dropna(matches(groupcut(#G,by=#peer,n=10),long_comp_name().value == value(long_comp_name().value,['"&amp;D2500&amp;"']).value),true)) for(members('besgcov index'))","#asof",_xll.BQL.Date(#REF!),"#4 = classification_name(bics,4)","#3 = classification_name(bics,3)","#2 = classification_name(bics,2)","#if= "&amp;'[11]Peer Sheet'!$AE$2&amp;"","#Peer = "&amp;'[11]Peer Sheet'!$AE$3&amp;""),I2500)))</f>
        <v>#REF!</v>
      </c>
    </row>
    <row r="2501" spans="11:13">
      <c r="K2501" s="28" t="e">
        <f>IF(#REF!="","",IF(D2501="","",IFERROR(IF(#REF!="Yes",_xll.BQL.Query(#REF!&amp;"get(dropna(matches(groupcut(#E,by=#peer,n=10),long_comp_name().value == value(long_comp_name().value,['"&amp;D2501&amp;"']).value),true)) for(members('besgcov index'))","#asof",_xll.BQL.Date(#REF!),"#4 = classification_name(bics,4)","#3 = classification_name(bics,3)","#2 = classification_name(bics,2)","#if= "&amp;'[11]Peer Sheet'!$AE$2&amp;"","#Peer = "&amp;'[11]Peer Sheet'!$AE$3&amp;""),G2501)*1,"-")))</f>
        <v>#REF!</v>
      </c>
      <c r="L2501" s="28" t="e">
        <f>IF(#REF!="","",IF(D2501="","",IF(#REF!="Yes",_xll.BQL.Query(#REF!&amp;"get(dropna(matches(groupcut(#S,by=#peer,n=10),long_comp_name().value == value(long_comp_name().value,['"&amp;D2501&amp;"']).value),true)) for(members('besgcov index'))","#asof",_xll.BQL.Date(#REF!),"#4 = classification_name(bics,4)","#3 = classification_name(bics,3)","#2 = classification_name(bics,2)","#if= "&amp;'[11]Peer Sheet'!$AE$2&amp;"","#Peer = "&amp;'[11]Peer Sheet'!$AE$3&amp;""),H2501)))</f>
        <v>#REF!</v>
      </c>
      <c r="M2501" s="28" t="e">
        <f>IF(#REF!="","",IF(D2501="","",IF(#REF!="Yes",_xll.BQL.Query(#REF!&amp;"get(dropna(matches(groupcut(#G,by=#peer,n=10),long_comp_name().value == value(long_comp_name().value,['"&amp;D2501&amp;"']).value),true)) for(members('besgcov index'))","#asof",_xll.BQL.Date(#REF!),"#4 = classification_name(bics,4)","#3 = classification_name(bics,3)","#2 = classification_name(bics,2)","#if= "&amp;'[11]Peer Sheet'!$AE$2&amp;"","#Peer = "&amp;'[11]Peer Sheet'!$AE$3&amp;""),I2501)))</f>
        <v>#REF!</v>
      </c>
    </row>
    <row r="2502" spans="11:13">
      <c r="K2502" s="28" t="e">
        <f>IF(#REF!="","",IF(D2502="","",IFERROR(IF(#REF!="Yes",_xll.BQL.Query(#REF!&amp;"get(dropna(matches(groupcut(#E,by=#peer,n=10),long_comp_name().value == value(long_comp_name().value,['"&amp;D2502&amp;"']).value),true)) for(members('besgcov index'))","#asof",_xll.BQL.Date(#REF!),"#4 = classification_name(bics,4)","#3 = classification_name(bics,3)","#2 = classification_name(bics,2)","#if= "&amp;'[11]Peer Sheet'!$AE$2&amp;"","#Peer = "&amp;'[11]Peer Sheet'!$AE$3&amp;""),G2502)*1,"-")))</f>
        <v>#REF!</v>
      </c>
      <c r="L2502" s="28" t="e">
        <f>IF(#REF!="","",IF(D2502="","",IF(#REF!="Yes",_xll.BQL.Query(#REF!&amp;"get(dropna(matches(groupcut(#S,by=#peer,n=10),long_comp_name().value == value(long_comp_name().value,['"&amp;D2502&amp;"']).value),true)) for(members('besgcov index'))","#asof",_xll.BQL.Date(#REF!),"#4 = classification_name(bics,4)","#3 = classification_name(bics,3)","#2 = classification_name(bics,2)","#if= "&amp;'[11]Peer Sheet'!$AE$2&amp;"","#Peer = "&amp;'[11]Peer Sheet'!$AE$3&amp;""),H2502)))</f>
        <v>#REF!</v>
      </c>
      <c r="M2502" s="28" t="e">
        <f>IF(#REF!="","",IF(D2502="","",IF(#REF!="Yes",_xll.BQL.Query(#REF!&amp;"get(dropna(matches(groupcut(#G,by=#peer,n=10),long_comp_name().value == value(long_comp_name().value,['"&amp;D2502&amp;"']).value),true)) for(members('besgcov index'))","#asof",_xll.BQL.Date(#REF!),"#4 = classification_name(bics,4)","#3 = classification_name(bics,3)","#2 = classification_name(bics,2)","#if= "&amp;'[11]Peer Sheet'!$AE$2&amp;"","#Peer = "&amp;'[11]Peer Sheet'!$AE$3&amp;""),I2502)))</f>
        <v>#REF!</v>
      </c>
    </row>
    <row r="2503" spans="11:13">
      <c r="K2503" s="28" t="e">
        <f>IF(#REF!="","",IF(D2503="","",IFERROR(IF(#REF!="Yes",_xll.BQL.Query(#REF!&amp;"get(dropna(matches(groupcut(#E,by=#peer,n=10),long_comp_name().value == value(long_comp_name().value,['"&amp;D2503&amp;"']).value),true)) for(members('besgcov index'))","#asof",_xll.BQL.Date(#REF!),"#4 = classification_name(bics,4)","#3 = classification_name(bics,3)","#2 = classification_name(bics,2)","#if= "&amp;'[11]Peer Sheet'!$AE$2&amp;"","#Peer = "&amp;'[11]Peer Sheet'!$AE$3&amp;""),G2503)*1,"-")))</f>
        <v>#REF!</v>
      </c>
      <c r="L2503" s="28" t="e">
        <f>IF(#REF!="","",IF(D2503="","",IF(#REF!="Yes",_xll.BQL.Query(#REF!&amp;"get(dropna(matches(groupcut(#S,by=#peer,n=10),long_comp_name().value == value(long_comp_name().value,['"&amp;D2503&amp;"']).value),true)) for(members('besgcov index'))","#asof",_xll.BQL.Date(#REF!),"#4 = classification_name(bics,4)","#3 = classification_name(bics,3)","#2 = classification_name(bics,2)","#if= "&amp;'[11]Peer Sheet'!$AE$2&amp;"","#Peer = "&amp;'[11]Peer Sheet'!$AE$3&amp;""),H2503)))</f>
        <v>#REF!</v>
      </c>
      <c r="M2503" s="28" t="e">
        <f>IF(#REF!="","",IF(D2503="","",IF(#REF!="Yes",_xll.BQL.Query(#REF!&amp;"get(dropna(matches(groupcut(#G,by=#peer,n=10),long_comp_name().value == value(long_comp_name().value,['"&amp;D2503&amp;"']).value),true)) for(members('besgcov index'))","#asof",_xll.BQL.Date(#REF!),"#4 = classification_name(bics,4)","#3 = classification_name(bics,3)","#2 = classification_name(bics,2)","#if= "&amp;'[11]Peer Sheet'!$AE$2&amp;"","#Peer = "&amp;'[11]Peer Sheet'!$AE$3&amp;""),I2503)))</f>
        <v>#REF!</v>
      </c>
    </row>
    <row r="2504" spans="11:13">
      <c r="K2504" s="28" t="e">
        <f>IF(#REF!="","",IF(D2504="","",IFERROR(IF(#REF!="Yes",_xll.BQL.Query(#REF!&amp;"get(dropna(matches(groupcut(#E,by=#peer,n=10),long_comp_name().value == value(long_comp_name().value,['"&amp;D2504&amp;"']).value),true)) for(members('besgcov index'))","#asof",_xll.BQL.Date(#REF!),"#4 = classification_name(bics,4)","#3 = classification_name(bics,3)","#2 = classification_name(bics,2)","#if= "&amp;'[11]Peer Sheet'!$AE$2&amp;"","#Peer = "&amp;'[11]Peer Sheet'!$AE$3&amp;""),G2504)*1,"-")))</f>
        <v>#REF!</v>
      </c>
      <c r="L2504" s="28" t="e">
        <f>IF(#REF!="","",IF(D2504="","",IF(#REF!="Yes",_xll.BQL.Query(#REF!&amp;"get(dropna(matches(groupcut(#S,by=#peer,n=10),long_comp_name().value == value(long_comp_name().value,['"&amp;D2504&amp;"']).value),true)) for(members('besgcov index'))","#asof",_xll.BQL.Date(#REF!),"#4 = classification_name(bics,4)","#3 = classification_name(bics,3)","#2 = classification_name(bics,2)","#if= "&amp;'[11]Peer Sheet'!$AE$2&amp;"","#Peer = "&amp;'[11]Peer Sheet'!$AE$3&amp;""),H2504)))</f>
        <v>#REF!</v>
      </c>
      <c r="M2504" s="28" t="e">
        <f>IF(#REF!="","",IF(D2504="","",IF(#REF!="Yes",_xll.BQL.Query(#REF!&amp;"get(dropna(matches(groupcut(#G,by=#peer,n=10),long_comp_name().value == value(long_comp_name().value,['"&amp;D2504&amp;"']).value),true)) for(members('besgcov index'))","#asof",_xll.BQL.Date(#REF!),"#4 = classification_name(bics,4)","#3 = classification_name(bics,3)","#2 = classification_name(bics,2)","#if= "&amp;'[11]Peer Sheet'!$AE$2&amp;"","#Peer = "&amp;'[11]Peer Sheet'!$AE$3&amp;""),I2504)))</f>
        <v>#REF!</v>
      </c>
    </row>
    <row r="2505" spans="11:13">
      <c r="K2505" s="28" t="e">
        <f>IF(#REF!="","",IF(D2505="","",IFERROR(IF(#REF!="Yes",_xll.BQL.Query(#REF!&amp;"get(dropna(matches(groupcut(#E,by=#peer,n=10),long_comp_name().value == value(long_comp_name().value,['"&amp;D2505&amp;"']).value),true)) for(members('besgcov index'))","#asof",_xll.BQL.Date(#REF!),"#4 = classification_name(bics,4)","#3 = classification_name(bics,3)","#2 = classification_name(bics,2)","#if= "&amp;'[11]Peer Sheet'!$AE$2&amp;"","#Peer = "&amp;'[11]Peer Sheet'!$AE$3&amp;""),G2505)*1,"-")))</f>
        <v>#REF!</v>
      </c>
      <c r="L2505" s="28" t="e">
        <f>IF(#REF!="","",IF(D2505="","",IF(#REF!="Yes",_xll.BQL.Query(#REF!&amp;"get(dropna(matches(groupcut(#S,by=#peer,n=10),long_comp_name().value == value(long_comp_name().value,['"&amp;D2505&amp;"']).value),true)) for(members('besgcov index'))","#asof",_xll.BQL.Date(#REF!),"#4 = classification_name(bics,4)","#3 = classification_name(bics,3)","#2 = classification_name(bics,2)","#if= "&amp;'[11]Peer Sheet'!$AE$2&amp;"","#Peer = "&amp;'[11]Peer Sheet'!$AE$3&amp;""),H2505)))</f>
        <v>#REF!</v>
      </c>
      <c r="M2505" s="28" t="e">
        <f>IF(#REF!="","",IF(D2505="","",IF(#REF!="Yes",_xll.BQL.Query(#REF!&amp;"get(dropna(matches(groupcut(#G,by=#peer,n=10),long_comp_name().value == value(long_comp_name().value,['"&amp;D2505&amp;"']).value),true)) for(members('besgcov index'))","#asof",_xll.BQL.Date(#REF!),"#4 = classification_name(bics,4)","#3 = classification_name(bics,3)","#2 = classification_name(bics,2)","#if= "&amp;'[11]Peer Sheet'!$AE$2&amp;"","#Peer = "&amp;'[11]Peer Sheet'!$AE$3&amp;""),I2505)))</f>
        <v>#REF!</v>
      </c>
    </row>
    <row r="2506" spans="11:13">
      <c r="K2506" s="28" t="e">
        <f>IF(#REF!="","",IF(D2506="","",IFERROR(IF(#REF!="Yes",_xll.BQL.Query(#REF!&amp;"get(dropna(matches(groupcut(#E,by=#peer,n=10),long_comp_name().value == value(long_comp_name().value,['"&amp;D2506&amp;"']).value),true)) for(members('besgcov index'))","#asof",_xll.BQL.Date(#REF!),"#4 = classification_name(bics,4)","#3 = classification_name(bics,3)","#2 = classification_name(bics,2)","#if= "&amp;'[11]Peer Sheet'!$AE$2&amp;"","#Peer = "&amp;'[11]Peer Sheet'!$AE$3&amp;""),G2506)*1,"-")))</f>
        <v>#REF!</v>
      </c>
      <c r="L2506" s="28" t="e">
        <f>IF(#REF!="","",IF(D2506="","",IF(#REF!="Yes",_xll.BQL.Query(#REF!&amp;"get(dropna(matches(groupcut(#S,by=#peer,n=10),long_comp_name().value == value(long_comp_name().value,['"&amp;D2506&amp;"']).value),true)) for(members('besgcov index'))","#asof",_xll.BQL.Date(#REF!),"#4 = classification_name(bics,4)","#3 = classification_name(bics,3)","#2 = classification_name(bics,2)","#if= "&amp;'[11]Peer Sheet'!$AE$2&amp;"","#Peer = "&amp;'[11]Peer Sheet'!$AE$3&amp;""),H2506)))</f>
        <v>#REF!</v>
      </c>
      <c r="M2506" s="28" t="e">
        <f>IF(#REF!="","",IF(D2506="","",IF(#REF!="Yes",_xll.BQL.Query(#REF!&amp;"get(dropna(matches(groupcut(#G,by=#peer,n=10),long_comp_name().value == value(long_comp_name().value,['"&amp;D2506&amp;"']).value),true)) for(members('besgcov index'))","#asof",_xll.BQL.Date(#REF!),"#4 = classification_name(bics,4)","#3 = classification_name(bics,3)","#2 = classification_name(bics,2)","#if= "&amp;'[11]Peer Sheet'!$AE$2&amp;"","#Peer = "&amp;'[11]Peer Sheet'!$AE$3&amp;""),I2506)))</f>
        <v>#REF!</v>
      </c>
    </row>
    <row r="2507" spans="11:13">
      <c r="K2507" s="28" t="e">
        <f>IF(#REF!="","",IF(D2507="","",IFERROR(IF(#REF!="Yes",_xll.BQL.Query(#REF!&amp;"get(dropna(matches(groupcut(#E,by=#peer,n=10),long_comp_name().value == value(long_comp_name().value,['"&amp;D2507&amp;"']).value),true)) for(members('besgcov index'))","#asof",_xll.BQL.Date(#REF!),"#4 = classification_name(bics,4)","#3 = classification_name(bics,3)","#2 = classification_name(bics,2)","#if= "&amp;'[11]Peer Sheet'!$AE$2&amp;"","#Peer = "&amp;'[11]Peer Sheet'!$AE$3&amp;""),G2507)*1,"-")))</f>
        <v>#REF!</v>
      </c>
      <c r="L2507" s="28" t="e">
        <f>IF(#REF!="","",IF(D2507="","",IF(#REF!="Yes",_xll.BQL.Query(#REF!&amp;"get(dropna(matches(groupcut(#S,by=#peer,n=10),long_comp_name().value == value(long_comp_name().value,['"&amp;D2507&amp;"']).value),true)) for(members('besgcov index'))","#asof",_xll.BQL.Date(#REF!),"#4 = classification_name(bics,4)","#3 = classification_name(bics,3)","#2 = classification_name(bics,2)","#if= "&amp;'[11]Peer Sheet'!$AE$2&amp;"","#Peer = "&amp;'[11]Peer Sheet'!$AE$3&amp;""),H2507)))</f>
        <v>#REF!</v>
      </c>
      <c r="M2507" s="28" t="e">
        <f>IF(#REF!="","",IF(D2507="","",IF(#REF!="Yes",_xll.BQL.Query(#REF!&amp;"get(dropna(matches(groupcut(#G,by=#peer,n=10),long_comp_name().value == value(long_comp_name().value,['"&amp;D2507&amp;"']).value),true)) for(members('besgcov index'))","#asof",_xll.BQL.Date(#REF!),"#4 = classification_name(bics,4)","#3 = classification_name(bics,3)","#2 = classification_name(bics,2)","#if= "&amp;'[11]Peer Sheet'!$AE$2&amp;"","#Peer = "&amp;'[11]Peer Sheet'!$AE$3&amp;""),I2507)))</f>
        <v>#REF!</v>
      </c>
    </row>
    <row r="2508" spans="11:13">
      <c r="K2508" s="28" t="e">
        <f>IF(#REF!="","",IF(D2508="","",IFERROR(IF(#REF!="Yes",_xll.BQL.Query(#REF!&amp;"get(dropna(matches(groupcut(#E,by=#peer,n=10),long_comp_name().value == value(long_comp_name().value,['"&amp;D2508&amp;"']).value),true)) for(members('besgcov index'))","#asof",_xll.BQL.Date(#REF!),"#4 = classification_name(bics,4)","#3 = classification_name(bics,3)","#2 = classification_name(bics,2)","#if= "&amp;'[11]Peer Sheet'!$AE$2&amp;"","#Peer = "&amp;'[11]Peer Sheet'!$AE$3&amp;""),G2508)*1,"-")))</f>
        <v>#REF!</v>
      </c>
      <c r="L2508" s="28" t="e">
        <f>IF(#REF!="","",IF(D2508="","",IF(#REF!="Yes",_xll.BQL.Query(#REF!&amp;"get(dropna(matches(groupcut(#S,by=#peer,n=10),long_comp_name().value == value(long_comp_name().value,['"&amp;D2508&amp;"']).value),true)) for(members('besgcov index'))","#asof",_xll.BQL.Date(#REF!),"#4 = classification_name(bics,4)","#3 = classification_name(bics,3)","#2 = classification_name(bics,2)","#if= "&amp;'[11]Peer Sheet'!$AE$2&amp;"","#Peer = "&amp;'[11]Peer Sheet'!$AE$3&amp;""),H2508)))</f>
        <v>#REF!</v>
      </c>
      <c r="M2508" s="28" t="e">
        <f>IF(#REF!="","",IF(D2508="","",IF(#REF!="Yes",_xll.BQL.Query(#REF!&amp;"get(dropna(matches(groupcut(#G,by=#peer,n=10),long_comp_name().value == value(long_comp_name().value,['"&amp;D2508&amp;"']).value),true)) for(members('besgcov index'))","#asof",_xll.BQL.Date(#REF!),"#4 = classification_name(bics,4)","#3 = classification_name(bics,3)","#2 = classification_name(bics,2)","#if= "&amp;'[11]Peer Sheet'!$AE$2&amp;"","#Peer = "&amp;'[11]Peer Sheet'!$AE$3&amp;""),I2508)))</f>
        <v>#REF!</v>
      </c>
    </row>
    <row r="2509" spans="11:13">
      <c r="K2509" s="28" t="e">
        <f>IF(#REF!="","",IF(D2509="","",IFERROR(IF(#REF!="Yes",_xll.BQL.Query(#REF!&amp;"get(dropna(matches(groupcut(#E,by=#peer,n=10),long_comp_name().value == value(long_comp_name().value,['"&amp;D2509&amp;"']).value),true)) for(members('besgcov index'))","#asof",_xll.BQL.Date(#REF!),"#4 = classification_name(bics,4)","#3 = classification_name(bics,3)","#2 = classification_name(bics,2)","#if= "&amp;'[11]Peer Sheet'!$AE$2&amp;"","#Peer = "&amp;'[11]Peer Sheet'!$AE$3&amp;""),G2509)*1,"-")))</f>
        <v>#REF!</v>
      </c>
      <c r="L2509" s="28" t="e">
        <f>IF(#REF!="","",IF(D2509="","",IF(#REF!="Yes",_xll.BQL.Query(#REF!&amp;"get(dropna(matches(groupcut(#S,by=#peer,n=10),long_comp_name().value == value(long_comp_name().value,['"&amp;D2509&amp;"']).value),true)) for(members('besgcov index'))","#asof",_xll.BQL.Date(#REF!),"#4 = classification_name(bics,4)","#3 = classification_name(bics,3)","#2 = classification_name(bics,2)","#if= "&amp;'[11]Peer Sheet'!$AE$2&amp;"","#Peer = "&amp;'[11]Peer Sheet'!$AE$3&amp;""),H2509)))</f>
        <v>#REF!</v>
      </c>
      <c r="M2509" s="28" t="e">
        <f>IF(#REF!="","",IF(D2509="","",IF(#REF!="Yes",_xll.BQL.Query(#REF!&amp;"get(dropna(matches(groupcut(#G,by=#peer,n=10),long_comp_name().value == value(long_comp_name().value,['"&amp;D2509&amp;"']).value),true)) for(members('besgcov index'))","#asof",_xll.BQL.Date(#REF!),"#4 = classification_name(bics,4)","#3 = classification_name(bics,3)","#2 = classification_name(bics,2)","#if= "&amp;'[11]Peer Sheet'!$AE$2&amp;"","#Peer = "&amp;'[11]Peer Sheet'!$AE$3&amp;""),I2509)))</f>
        <v>#REF!</v>
      </c>
    </row>
    <row r="2510" spans="11:13">
      <c r="K2510" s="28" t="e">
        <f>IF(#REF!="","",IF(D2510="","",IFERROR(IF(#REF!="Yes",_xll.BQL.Query(#REF!&amp;"get(dropna(matches(groupcut(#E,by=#peer,n=10),long_comp_name().value == value(long_comp_name().value,['"&amp;D2510&amp;"']).value),true)) for(members('besgcov index'))","#asof",_xll.BQL.Date(#REF!),"#4 = classification_name(bics,4)","#3 = classification_name(bics,3)","#2 = classification_name(bics,2)","#if= "&amp;'[11]Peer Sheet'!$AE$2&amp;"","#Peer = "&amp;'[11]Peer Sheet'!$AE$3&amp;""),G2510)*1,"-")))</f>
        <v>#REF!</v>
      </c>
      <c r="L2510" s="28" t="e">
        <f>IF(#REF!="","",IF(D2510="","",IF(#REF!="Yes",_xll.BQL.Query(#REF!&amp;"get(dropna(matches(groupcut(#S,by=#peer,n=10),long_comp_name().value == value(long_comp_name().value,['"&amp;D2510&amp;"']).value),true)) for(members('besgcov index'))","#asof",_xll.BQL.Date(#REF!),"#4 = classification_name(bics,4)","#3 = classification_name(bics,3)","#2 = classification_name(bics,2)","#if= "&amp;'[11]Peer Sheet'!$AE$2&amp;"","#Peer = "&amp;'[11]Peer Sheet'!$AE$3&amp;""),H2510)))</f>
        <v>#REF!</v>
      </c>
      <c r="M2510" s="28" t="e">
        <f>IF(#REF!="","",IF(D2510="","",IF(#REF!="Yes",_xll.BQL.Query(#REF!&amp;"get(dropna(matches(groupcut(#G,by=#peer,n=10),long_comp_name().value == value(long_comp_name().value,['"&amp;D2510&amp;"']).value),true)) for(members('besgcov index'))","#asof",_xll.BQL.Date(#REF!),"#4 = classification_name(bics,4)","#3 = classification_name(bics,3)","#2 = classification_name(bics,2)","#if= "&amp;'[11]Peer Sheet'!$AE$2&amp;"","#Peer = "&amp;'[11]Peer Sheet'!$AE$3&amp;""),I2510)))</f>
        <v>#REF!</v>
      </c>
    </row>
    <row r="2511" spans="11:13">
      <c r="K2511" s="28" t="e">
        <f>IF(#REF!="","",IF(D2511="","",IFERROR(IF(#REF!="Yes",_xll.BQL.Query(#REF!&amp;"get(dropna(matches(groupcut(#E,by=#peer,n=10),long_comp_name().value == value(long_comp_name().value,['"&amp;D2511&amp;"']).value),true)) for(members('besgcov index'))","#asof",_xll.BQL.Date(#REF!),"#4 = classification_name(bics,4)","#3 = classification_name(bics,3)","#2 = classification_name(bics,2)","#if= "&amp;'[11]Peer Sheet'!$AE$2&amp;"","#Peer = "&amp;'[11]Peer Sheet'!$AE$3&amp;""),G2511)*1,"-")))</f>
        <v>#REF!</v>
      </c>
      <c r="L2511" s="28" t="e">
        <f>IF(#REF!="","",IF(D2511="","",IF(#REF!="Yes",_xll.BQL.Query(#REF!&amp;"get(dropna(matches(groupcut(#S,by=#peer,n=10),long_comp_name().value == value(long_comp_name().value,['"&amp;D2511&amp;"']).value),true)) for(members('besgcov index'))","#asof",_xll.BQL.Date(#REF!),"#4 = classification_name(bics,4)","#3 = classification_name(bics,3)","#2 = classification_name(bics,2)","#if= "&amp;'[11]Peer Sheet'!$AE$2&amp;"","#Peer = "&amp;'[11]Peer Sheet'!$AE$3&amp;""),H2511)))</f>
        <v>#REF!</v>
      </c>
      <c r="M2511" s="28" t="e">
        <f>IF(#REF!="","",IF(D2511="","",IF(#REF!="Yes",_xll.BQL.Query(#REF!&amp;"get(dropna(matches(groupcut(#G,by=#peer,n=10),long_comp_name().value == value(long_comp_name().value,['"&amp;D2511&amp;"']).value),true)) for(members('besgcov index'))","#asof",_xll.BQL.Date(#REF!),"#4 = classification_name(bics,4)","#3 = classification_name(bics,3)","#2 = classification_name(bics,2)","#if= "&amp;'[11]Peer Sheet'!$AE$2&amp;"","#Peer = "&amp;'[11]Peer Sheet'!$AE$3&amp;""),I2511)))</f>
        <v>#REF!</v>
      </c>
    </row>
    <row r="2512" spans="11:13">
      <c r="K2512" s="28" t="e">
        <f>IF(#REF!="","",IF(D2512="","",IFERROR(IF(#REF!="Yes",_xll.BQL.Query(#REF!&amp;"get(dropna(matches(groupcut(#E,by=#peer,n=10),long_comp_name().value == value(long_comp_name().value,['"&amp;D2512&amp;"']).value),true)) for(members('besgcov index'))","#asof",_xll.BQL.Date(#REF!),"#4 = classification_name(bics,4)","#3 = classification_name(bics,3)","#2 = classification_name(bics,2)","#if= "&amp;'[11]Peer Sheet'!$AE$2&amp;"","#Peer = "&amp;'[11]Peer Sheet'!$AE$3&amp;""),G2512)*1,"-")))</f>
        <v>#REF!</v>
      </c>
      <c r="L2512" s="28" t="e">
        <f>IF(#REF!="","",IF(D2512="","",IF(#REF!="Yes",_xll.BQL.Query(#REF!&amp;"get(dropna(matches(groupcut(#S,by=#peer,n=10),long_comp_name().value == value(long_comp_name().value,['"&amp;D2512&amp;"']).value),true)) for(members('besgcov index'))","#asof",_xll.BQL.Date(#REF!),"#4 = classification_name(bics,4)","#3 = classification_name(bics,3)","#2 = classification_name(bics,2)","#if= "&amp;'[11]Peer Sheet'!$AE$2&amp;"","#Peer = "&amp;'[11]Peer Sheet'!$AE$3&amp;""),H2512)))</f>
        <v>#REF!</v>
      </c>
      <c r="M2512" s="28" t="e">
        <f>IF(#REF!="","",IF(D2512="","",IF(#REF!="Yes",_xll.BQL.Query(#REF!&amp;"get(dropna(matches(groupcut(#G,by=#peer,n=10),long_comp_name().value == value(long_comp_name().value,['"&amp;D2512&amp;"']).value),true)) for(members('besgcov index'))","#asof",_xll.BQL.Date(#REF!),"#4 = classification_name(bics,4)","#3 = classification_name(bics,3)","#2 = classification_name(bics,2)","#if= "&amp;'[11]Peer Sheet'!$AE$2&amp;"","#Peer = "&amp;'[11]Peer Sheet'!$AE$3&amp;""),I2512)))</f>
        <v>#REF!</v>
      </c>
    </row>
    <row r="2513" spans="11:13">
      <c r="K2513" s="28" t="e">
        <f>IF(#REF!="","",IF(D2513="","",IFERROR(IF(#REF!="Yes",_xll.BQL.Query(#REF!&amp;"get(dropna(matches(groupcut(#E,by=#peer,n=10),long_comp_name().value == value(long_comp_name().value,['"&amp;D2513&amp;"']).value),true)) for(members('besgcov index'))","#asof",_xll.BQL.Date(#REF!),"#4 = classification_name(bics,4)","#3 = classification_name(bics,3)","#2 = classification_name(bics,2)","#if= "&amp;'[11]Peer Sheet'!$AE$2&amp;"","#Peer = "&amp;'[11]Peer Sheet'!$AE$3&amp;""),G2513)*1,"-")))</f>
        <v>#REF!</v>
      </c>
      <c r="L2513" s="28" t="e">
        <f>IF(#REF!="","",IF(D2513="","",IF(#REF!="Yes",_xll.BQL.Query(#REF!&amp;"get(dropna(matches(groupcut(#S,by=#peer,n=10),long_comp_name().value == value(long_comp_name().value,['"&amp;D2513&amp;"']).value),true)) for(members('besgcov index'))","#asof",_xll.BQL.Date(#REF!),"#4 = classification_name(bics,4)","#3 = classification_name(bics,3)","#2 = classification_name(bics,2)","#if= "&amp;'[11]Peer Sheet'!$AE$2&amp;"","#Peer = "&amp;'[11]Peer Sheet'!$AE$3&amp;""),H2513)))</f>
        <v>#REF!</v>
      </c>
      <c r="M2513" s="28" t="e">
        <f>IF(#REF!="","",IF(D2513="","",IF(#REF!="Yes",_xll.BQL.Query(#REF!&amp;"get(dropna(matches(groupcut(#G,by=#peer,n=10),long_comp_name().value == value(long_comp_name().value,['"&amp;D2513&amp;"']).value),true)) for(members('besgcov index'))","#asof",_xll.BQL.Date(#REF!),"#4 = classification_name(bics,4)","#3 = classification_name(bics,3)","#2 = classification_name(bics,2)","#if= "&amp;'[11]Peer Sheet'!$AE$2&amp;"","#Peer = "&amp;'[11]Peer Sheet'!$AE$3&amp;""),I2513)))</f>
        <v>#REF!</v>
      </c>
    </row>
    <row r="2514" spans="11:13">
      <c r="K2514" s="28" t="e">
        <f>IF(#REF!="","",IF(D2514="","",IFERROR(IF(#REF!="Yes",_xll.BQL.Query(#REF!&amp;"get(dropna(matches(groupcut(#E,by=#peer,n=10),long_comp_name().value == value(long_comp_name().value,['"&amp;D2514&amp;"']).value),true)) for(members('besgcov index'))","#asof",_xll.BQL.Date(#REF!),"#4 = classification_name(bics,4)","#3 = classification_name(bics,3)","#2 = classification_name(bics,2)","#if= "&amp;'[11]Peer Sheet'!$AE$2&amp;"","#Peer = "&amp;'[11]Peer Sheet'!$AE$3&amp;""),G2514)*1,"-")))</f>
        <v>#REF!</v>
      </c>
      <c r="L2514" s="28" t="e">
        <f>IF(#REF!="","",IF(D2514="","",IF(#REF!="Yes",_xll.BQL.Query(#REF!&amp;"get(dropna(matches(groupcut(#S,by=#peer,n=10),long_comp_name().value == value(long_comp_name().value,['"&amp;D2514&amp;"']).value),true)) for(members('besgcov index'))","#asof",_xll.BQL.Date(#REF!),"#4 = classification_name(bics,4)","#3 = classification_name(bics,3)","#2 = classification_name(bics,2)","#if= "&amp;'[11]Peer Sheet'!$AE$2&amp;"","#Peer = "&amp;'[11]Peer Sheet'!$AE$3&amp;""),H2514)))</f>
        <v>#REF!</v>
      </c>
      <c r="M2514" s="28" t="e">
        <f>IF(#REF!="","",IF(D2514="","",IF(#REF!="Yes",_xll.BQL.Query(#REF!&amp;"get(dropna(matches(groupcut(#G,by=#peer,n=10),long_comp_name().value == value(long_comp_name().value,['"&amp;D2514&amp;"']).value),true)) for(members('besgcov index'))","#asof",_xll.BQL.Date(#REF!),"#4 = classification_name(bics,4)","#3 = classification_name(bics,3)","#2 = classification_name(bics,2)","#if= "&amp;'[11]Peer Sheet'!$AE$2&amp;"","#Peer = "&amp;'[11]Peer Sheet'!$AE$3&amp;""),I2514)))</f>
        <v>#REF!</v>
      </c>
    </row>
    <row r="2515" spans="11:13">
      <c r="K2515" s="28" t="e">
        <f>IF(#REF!="","",IF(D2515="","",IFERROR(IF(#REF!="Yes",_xll.BQL.Query(#REF!&amp;"get(dropna(matches(groupcut(#E,by=#peer,n=10),long_comp_name().value == value(long_comp_name().value,['"&amp;D2515&amp;"']).value),true)) for(members('besgcov index'))","#asof",_xll.BQL.Date(#REF!),"#4 = classification_name(bics,4)","#3 = classification_name(bics,3)","#2 = classification_name(bics,2)","#if= "&amp;'[11]Peer Sheet'!$AE$2&amp;"","#Peer = "&amp;'[11]Peer Sheet'!$AE$3&amp;""),G2515)*1,"-")))</f>
        <v>#REF!</v>
      </c>
      <c r="L2515" s="28" t="e">
        <f>IF(#REF!="","",IF(D2515="","",IF(#REF!="Yes",_xll.BQL.Query(#REF!&amp;"get(dropna(matches(groupcut(#S,by=#peer,n=10),long_comp_name().value == value(long_comp_name().value,['"&amp;D2515&amp;"']).value),true)) for(members('besgcov index'))","#asof",_xll.BQL.Date(#REF!),"#4 = classification_name(bics,4)","#3 = classification_name(bics,3)","#2 = classification_name(bics,2)","#if= "&amp;'[11]Peer Sheet'!$AE$2&amp;"","#Peer = "&amp;'[11]Peer Sheet'!$AE$3&amp;""),H2515)))</f>
        <v>#REF!</v>
      </c>
      <c r="M2515" s="28" t="e">
        <f>IF(#REF!="","",IF(D2515="","",IF(#REF!="Yes",_xll.BQL.Query(#REF!&amp;"get(dropna(matches(groupcut(#G,by=#peer,n=10),long_comp_name().value == value(long_comp_name().value,['"&amp;D2515&amp;"']).value),true)) for(members('besgcov index'))","#asof",_xll.BQL.Date(#REF!),"#4 = classification_name(bics,4)","#3 = classification_name(bics,3)","#2 = classification_name(bics,2)","#if= "&amp;'[11]Peer Sheet'!$AE$2&amp;"","#Peer = "&amp;'[11]Peer Sheet'!$AE$3&amp;""),I2515)))</f>
        <v>#REF!</v>
      </c>
    </row>
    <row r="2516" spans="11:13">
      <c r="K2516" s="28" t="e">
        <f>IF(#REF!="","",IF(D2516="","",IFERROR(IF(#REF!="Yes",_xll.BQL.Query(#REF!&amp;"get(dropna(matches(groupcut(#E,by=#peer,n=10),long_comp_name().value == value(long_comp_name().value,['"&amp;D2516&amp;"']).value),true)) for(members('besgcov index'))","#asof",_xll.BQL.Date(#REF!),"#4 = classification_name(bics,4)","#3 = classification_name(bics,3)","#2 = classification_name(bics,2)","#if= "&amp;'[11]Peer Sheet'!$AE$2&amp;"","#Peer = "&amp;'[11]Peer Sheet'!$AE$3&amp;""),G2516)*1,"-")))</f>
        <v>#REF!</v>
      </c>
      <c r="L2516" s="28" t="e">
        <f>IF(#REF!="","",IF(D2516="","",IF(#REF!="Yes",_xll.BQL.Query(#REF!&amp;"get(dropna(matches(groupcut(#S,by=#peer,n=10),long_comp_name().value == value(long_comp_name().value,['"&amp;D2516&amp;"']).value),true)) for(members('besgcov index'))","#asof",_xll.BQL.Date(#REF!),"#4 = classification_name(bics,4)","#3 = classification_name(bics,3)","#2 = classification_name(bics,2)","#if= "&amp;'[11]Peer Sheet'!$AE$2&amp;"","#Peer = "&amp;'[11]Peer Sheet'!$AE$3&amp;""),H2516)))</f>
        <v>#REF!</v>
      </c>
      <c r="M2516" s="28" t="e">
        <f>IF(#REF!="","",IF(D2516="","",IF(#REF!="Yes",_xll.BQL.Query(#REF!&amp;"get(dropna(matches(groupcut(#G,by=#peer,n=10),long_comp_name().value == value(long_comp_name().value,['"&amp;D2516&amp;"']).value),true)) for(members('besgcov index'))","#asof",_xll.BQL.Date(#REF!),"#4 = classification_name(bics,4)","#3 = classification_name(bics,3)","#2 = classification_name(bics,2)","#if= "&amp;'[11]Peer Sheet'!$AE$2&amp;"","#Peer = "&amp;'[11]Peer Sheet'!$AE$3&amp;""),I2516)))</f>
        <v>#REF!</v>
      </c>
    </row>
    <row r="2517" spans="11:13">
      <c r="K2517" s="28" t="e">
        <f>IF(#REF!="","",IF(D2517="","",IFERROR(IF(#REF!="Yes",_xll.BQL.Query(#REF!&amp;"get(dropna(matches(groupcut(#E,by=#peer,n=10),long_comp_name().value == value(long_comp_name().value,['"&amp;D2517&amp;"']).value),true)) for(members('besgcov index'))","#asof",_xll.BQL.Date(#REF!),"#4 = classification_name(bics,4)","#3 = classification_name(bics,3)","#2 = classification_name(bics,2)","#if= "&amp;'[11]Peer Sheet'!$AE$2&amp;"","#Peer = "&amp;'[11]Peer Sheet'!$AE$3&amp;""),G2517)*1,"-")))</f>
        <v>#REF!</v>
      </c>
      <c r="L2517" s="28" t="e">
        <f>IF(#REF!="","",IF(D2517="","",IF(#REF!="Yes",_xll.BQL.Query(#REF!&amp;"get(dropna(matches(groupcut(#S,by=#peer,n=10),long_comp_name().value == value(long_comp_name().value,['"&amp;D2517&amp;"']).value),true)) for(members('besgcov index'))","#asof",_xll.BQL.Date(#REF!),"#4 = classification_name(bics,4)","#3 = classification_name(bics,3)","#2 = classification_name(bics,2)","#if= "&amp;'[11]Peer Sheet'!$AE$2&amp;"","#Peer = "&amp;'[11]Peer Sheet'!$AE$3&amp;""),H2517)))</f>
        <v>#REF!</v>
      </c>
      <c r="M2517" s="28" t="e">
        <f>IF(#REF!="","",IF(D2517="","",IF(#REF!="Yes",_xll.BQL.Query(#REF!&amp;"get(dropna(matches(groupcut(#G,by=#peer,n=10),long_comp_name().value == value(long_comp_name().value,['"&amp;D2517&amp;"']).value),true)) for(members('besgcov index'))","#asof",_xll.BQL.Date(#REF!),"#4 = classification_name(bics,4)","#3 = classification_name(bics,3)","#2 = classification_name(bics,2)","#if= "&amp;'[11]Peer Sheet'!$AE$2&amp;"","#Peer = "&amp;'[11]Peer Sheet'!$AE$3&amp;""),I2517)))</f>
        <v>#REF!</v>
      </c>
    </row>
    <row r="2518" spans="11:13">
      <c r="K2518" s="28" t="e">
        <f>IF(#REF!="","",IF(D2518="","",IFERROR(IF(#REF!="Yes",_xll.BQL.Query(#REF!&amp;"get(dropna(matches(groupcut(#E,by=#peer,n=10),long_comp_name().value == value(long_comp_name().value,['"&amp;D2518&amp;"']).value),true)) for(members('besgcov index'))","#asof",_xll.BQL.Date(#REF!),"#4 = classification_name(bics,4)","#3 = classification_name(bics,3)","#2 = classification_name(bics,2)","#if= "&amp;'[11]Peer Sheet'!$AE$2&amp;"","#Peer = "&amp;'[11]Peer Sheet'!$AE$3&amp;""),G2518)*1,"-")))</f>
        <v>#REF!</v>
      </c>
      <c r="L2518" s="28" t="e">
        <f>IF(#REF!="","",IF(D2518="","",IF(#REF!="Yes",_xll.BQL.Query(#REF!&amp;"get(dropna(matches(groupcut(#S,by=#peer,n=10),long_comp_name().value == value(long_comp_name().value,['"&amp;D2518&amp;"']).value),true)) for(members('besgcov index'))","#asof",_xll.BQL.Date(#REF!),"#4 = classification_name(bics,4)","#3 = classification_name(bics,3)","#2 = classification_name(bics,2)","#if= "&amp;'[11]Peer Sheet'!$AE$2&amp;"","#Peer = "&amp;'[11]Peer Sheet'!$AE$3&amp;""),H2518)))</f>
        <v>#REF!</v>
      </c>
      <c r="M2518" s="28" t="e">
        <f>IF(#REF!="","",IF(D2518="","",IF(#REF!="Yes",_xll.BQL.Query(#REF!&amp;"get(dropna(matches(groupcut(#G,by=#peer,n=10),long_comp_name().value == value(long_comp_name().value,['"&amp;D2518&amp;"']).value),true)) for(members('besgcov index'))","#asof",_xll.BQL.Date(#REF!),"#4 = classification_name(bics,4)","#3 = classification_name(bics,3)","#2 = classification_name(bics,2)","#if= "&amp;'[11]Peer Sheet'!$AE$2&amp;"","#Peer = "&amp;'[11]Peer Sheet'!$AE$3&amp;""),I2518)))</f>
        <v>#REF!</v>
      </c>
    </row>
    <row r="2519" spans="11:13">
      <c r="K2519" s="28" t="e">
        <f>IF(#REF!="","",IF(D2519="","",IFERROR(IF(#REF!="Yes",_xll.BQL.Query(#REF!&amp;"get(dropna(matches(groupcut(#E,by=#peer,n=10),long_comp_name().value == value(long_comp_name().value,['"&amp;D2519&amp;"']).value),true)) for(members('besgcov index'))","#asof",_xll.BQL.Date(#REF!),"#4 = classification_name(bics,4)","#3 = classification_name(bics,3)","#2 = classification_name(bics,2)","#if= "&amp;'[11]Peer Sheet'!$AE$2&amp;"","#Peer = "&amp;'[11]Peer Sheet'!$AE$3&amp;""),G2519)*1,"-")))</f>
        <v>#REF!</v>
      </c>
      <c r="L2519" s="28" t="e">
        <f>IF(#REF!="","",IF(D2519="","",IF(#REF!="Yes",_xll.BQL.Query(#REF!&amp;"get(dropna(matches(groupcut(#S,by=#peer,n=10),long_comp_name().value == value(long_comp_name().value,['"&amp;D2519&amp;"']).value),true)) for(members('besgcov index'))","#asof",_xll.BQL.Date(#REF!),"#4 = classification_name(bics,4)","#3 = classification_name(bics,3)","#2 = classification_name(bics,2)","#if= "&amp;'[11]Peer Sheet'!$AE$2&amp;"","#Peer = "&amp;'[11]Peer Sheet'!$AE$3&amp;""),H2519)))</f>
        <v>#REF!</v>
      </c>
      <c r="M2519" s="28" t="e">
        <f>IF(#REF!="","",IF(D2519="","",IF(#REF!="Yes",_xll.BQL.Query(#REF!&amp;"get(dropna(matches(groupcut(#G,by=#peer,n=10),long_comp_name().value == value(long_comp_name().value,['"&amp;D2519&amp;"']).value),true)) for(members('besgcov index'))","#asof",_xll.BQL.Date(#REF!),"#4 = classification_name(bics,4)","#3 = classification_name(bics,3)","#2 = classification_name(bics,2)","#if= "&amp;'[11]Peer Sheet'!$AE$2&amp;"","#Peer = "&amp;'[11]Peer Sheet'!$AE$3&amp;""),I2519)))</f>
        <v>#REF!</v>
      </c>
    </row>
    <row r="2520" spans="11:13">
      <c r="K2520" s="28" t="e">
        <f>IF(#REF!="","",IF(D2520="","",IFERROR(IF(#REF!="Yes",_xll.BQL.Query(#REF!&amp;"get(dropna(matches(groupcut(#E,by=#peer,n=10),long_comp_name().value == value(long_comp_name().value,['"&amp;D2520&amp;"']).value),true)) for(members('besgcov index'))","#asof",_xll.BQL.Date(#REF!),"#4 = classification_name(bics,4)","#3 = classification_name(bics,3)","#2 = classification_name(bics,2)","#if= "&amp;'[11]Peer Sheet'!$AE$2&amp;"","#Peer = "&amp;'[11]Peer Sheet'!$AE$3&amp;""),G2520)*1,"-")))</f>
        <v>#REF!</v>
      </c>
      <c r="L2520" s="28" t="e">
        <f>IF(#REF!="","",IF(D2520="","",IF(#REF!="Yes",_xll.BQL.Query(#REF!&amp;"get(dropna(matches(groupcut(#S,by=#peer,n=10),long_comp_name().value == value(long_comp_name().value,['"&amp;D2520&amp;"']).value),true)) for(members('besgcov index'))","#asof",_xll.BQL.Date(#REF!),"#4 = classification_name(bics,4)","#3 = classification_name(bics,3)","#2 = classification_name(bics,2)","#if= "&amp;'[11]Peer Sheet'!$AE$2&amp;"","#Peer = "&amp;'[11]Peer Sheet'!$AE$3&amp;""),H2520)))</f>
        <v>#REF!</v>
      </c>
      <c r="M2520" s="28" t="e">
        <f>IF(#REF!="","",IF(D2520="","",IF(#REF!="Yes",_xll.BQL.Query(#REF!&amp;"get(dropna(matches(groupcut(#G,by=#peer,n=10),long_comp_name().value == value(long_comp_name().value,['"&amp;D2520&amp;"']).value),true)) for(members('besgcov index'))","#asof",_xll.BQL.Date(#REF!),"#4 = classification_name(bics,4)","#3 = classification_name(bics,3)","#2 = classification_name(bics,2)","#if= "&amp;'[11]Peer Sheet'!$AE$2&amp;"","#Peer = "&amp;'[11]Peer Sheet'!$AE$3&amp;""),I2520)))</f>
        <v>#REF!</v>
      </c>
    </row>
    <row r="2521" spans="11:13">
      <c r="K2521" s="28" t="e">
        <f>IF(#REF!="","",IF(D2521="","",IFERROR(IF(#REF!="Yes",_xll.BQL.Query(#REF!&amp;"get(dropna(matches(groupcut(#E,by=#peer,n=10),long_comp_name().value == value(long_comp_name().value,['"&amp;D2521&amp;"']).value),true)) for(members('besgcov index'))","#asof",_xll.BQL.Date(#REF!),"#4 = classification_name(bics,4)","#3 = classification_name(bics,3)","#2 = classification_name(bics,2)","#if= "&amp;'[11]Peer Sheet'!$AE$2&amp;"","#Peer = "&amp;'[11]Peer Sheet'!$AE$3&amp;""),G2521)*1,"-")))</f>
        <v>#REF!</v>
      </c>
      <c r="L2521" s="28" t="e">
        <f>IF(#REF!="","",IF(D2521="","",IF(#REF!="Yes",_xll.BQL.Query(#REF!&amp;"get(dropna(matches(groupcut(#S,by=#peer,n=10),long_comp_name().value == value(long_comp_name().value,['"&amp;D2521&amp;"']).value),true)) for(members('besgcov index'))","#asof",_xll.BQL.Date(#REF!),"#4 = classification_name(bics,4)","#3 = classification_name(bics,3)","#2 = classification_name(bics,2)","#if= "&amp;'[11]Peer Sheet'!$AE$2&amp;"","#Peer = "&amp;'[11]Peer Sheet'!$AE$3&amp;""),H2521)))</f>
        <v>#REF!</v>
      </c>
      <c r="M2521" s="28" t="e">
        <f>IF(#REF!="","",IF(D2521="","",IF(#REF!="Yes",_xll.BQL.Query(#REF!&amp;"get(dropna(matches(groupcut(#G,by=#peer,n=10),long_comp_name().value == value(long_comp_name().value,['"&amp;D2521&amp;"']).value),true)) for(members('besgcov index'))","#asof",_xll.BQL.Date(#REF!),"#4 = classification_name(bics,4)","#3 = classification_name(bics,3)","#2 = classification_name(bics,2)","#if= "&amp;'[11]Peer Sheet'!$AE$2&amp;"","#Peer = "&amp;'[11]Peer Sheet'!$AE$3&amp;""),I2521)))</f>
        <v>#REF!</v>
      </c>
    </row>
    <row r="2522" spans="11:13">
      <c r="K2522" s="28" t="e">
        <f>IF(#REF!="","",IF(D2522="","",IFERROR(IF(#REF!="Yes",_xll.BQL.Query(#REF!&amp;"get(dropna(matches(groupcut(#E,by=#peer,n=10),long_comp_name().value == value(long_comp_name().value,['"&amp;D2522&amp;"']).value),true)) for(members('besgcov index'))","#asof",_xll.BQL.Date(#REF!),"#4 = classification_name(bics,4)","#3 = classification_name(bics,3)","#2 = classification_name(bics,2)","#if= "&amp;'[11]Peer Sheet'!$AE$2&amp;"","#Peer = "&amp;'[11]Peer Sheet'!$AE$3&amp;""),G2522)*1,"-")))</f>
        <v>#REF!</v>
      </c>
      <c r="L2522" s="28" t="e">
        <f>IF(#REF!="","",IF(D2522="","",IF(#REF!="Yes",_xll.BQL.Query(#REF!&amp;"get(dropna(matches(groupcut(#S,by=#peer,n=10),long_comp_name().value == value(long_comp_name().value,['"&amp;D2522&amp;"']).value),true)) for(members('besgcov index'))","#asof",_xll.BQL.Date(#REF!),"#4 = classification_name(bics,4)","#3 = classification_name(bics,3)","#2 = classification_name(bics,2)","#if= "&amp;'[11]Peer Sheet'!$AE$2&amp;"","#Peer = "&amp;'[11]Peer Sheet'!$AE$3&amp;""),H2522)))</f>
        <v>#REF!</v>
      </c>
      <c r="M2522" s="28" t="e">
        <f>IF(#REF!="","",IF(D2522="","",IF(#REF!="Yes",_xll.BQL.Query(#REF!&amp;"get(dropna(matches(groupcut(#G,by=#peer,n=10),long_comp_name().value == value(long_comp_name().value,['"&amp;D2522&amp;"']).value),true)) for(members('besgcov index'))","#asof",_xll.BQL.Date(#REF!),"#4 = classification_name(bics,4)","#3 = classification_name(bics,3)","#2 = classification_name(bics,2)","#if= "&amp;'[11]Peer Sheet'!$AE$2&amp;"","#Peer = "&amp;'[11]Peer Sheet'!$AE$3&amp;""),I2522)))</f>
        <v>#REF!</v>
      </c>
    </row>
    <row r="2523" spans="11:13">
      <c r="K2523" s="28" t="e">
        <f>IF(#REF!="","",IF(D2523="","",IFERROR(IF(#REF!="Yes",_xll.BQL.Query(#REF!&amp;"get(dropna(matches(groupcut(#E,by=#peer,n=10),long_comp_name().value == value(long_comp_name().value,['"&amp;D2523&amp;"']).value),true)) for(members('besgcov index'))","#asof",_xll.BQL.Date(#REF!),"#4 = classification_name(bics,4)","#3 = classification_name(bics,3)","#2 = classification_name(bics,2)","#if= "&amp;'[11]Peer Sheet'!$AE$2&amp;"","#Peer = "&amp;'[11]Peer Sheet'!$AE$3&amp;""),G2523)*1,"-")))</f>
        <v>#REF!</v>
      </c>
      <c r="L2523" s="28" t="e">
        <f>IF(#REF!="","",IF(D2523="","",IF(#REF!="Yes",_xll.BQL.Query(#REF!&amp;"get(dropna(matches(groupcut(#S,by=#peer,n=10),long_comp_name().value == value(long_comp_name().value,['"&amp;D2523&amp;"']).value),true)) for(members('besgcov index'))","#asof",_xll.BQL.Date(#REF!),"#4 = classification_name(bics,4)","#3 = classification_name(bics,3)","#2 = classification_name(bics,2)","#if= "&amp;'[11]Peer Sheet'!$AE$2&amp;"","#Peer = "&amp;'[11]Peer Sheet'!$AE$3&amp;""),H2523)))</f>
        <v>#REF!</v>
      </c>
      <c r="M2523" s="28" t="e">
        <f>IF(#REF!="","",IF(D2523="","",IF(#REF!="Yes",_xll.BQL.Query(#REF!&amp;"get(dropna(matches(groupcut(#G,by=#peer,n=10),long_comp_name().value == value(long_comp_name().value,['"&amp;D2523&amp;"']).value),true)) for(members('besgcov index'))","#asof",_xll.BQL.Date(#REF!),"#4 = classification_name(bics,4)","#3 = classification_name(bics,3)","#2 = classification_name(bics,2)","#if= "&amp;'[11]Peer Sheet'!$AE$2&amp;"","#Peer = "&amp;'[11]Peer Sheet'!$AE$3&amp;""),I2523)))</f>
        <v>#REF!</v>
      </c>
    </row>
    <row r="2524" spans="11:13">
      <c r="K2524" s="28" t="e">
        <f>IF(#REF!="","",IF(D2524="","",IFERROR(IF(#REF!="Yes",_xll.BQL.Query(#REF!&amp;"get(dropna(matches(groupcut(#E,by=#peer,n=10),long_comp_name().value == value(long_comp_name().value,['"&amp;D2524&amp;"']).value),true)) for(members('besgcov index'))","#asof",_xll.BQL.Date(#REF!),"#4 = classification_name(bics,4)","#3 = classification_name(bics,3)","#2 = classification_name(bics,2)","#if= "&amp;'[11]Peer Sheet'!$AE$2&amp;"","#Peer = "&amp;'[11]Peer Sheet'!$AE$3&amp;""),G2524)*1,"-")))</f>
        <v>#REF!</v>
      </c>
      <c r="L2524" s="28" t="e">
        <f>IF(#REF!="","",IF(D2524="","",IF(#REF!="Yes",_xll.BQL.Query(#REF!&amp;"get(dropna(matches(groupcut(#S,by=#peer,n=10),long_comp_name().value == value(long_comp_name().value,['"&amp;D2524&amp;"']).value),true)) for(members('besgcov index'))","#asof",_xll.BQL.Date(#REF!),"#4 = classification_name(bics,4)","#3 = classification_name(bics,3)","#2 = classification_name(bics,2)","#if= "&amp;'[11]Peer Sheet'!$AE$2&amp;"","#Peer = "&amp;'[11]Peer Sheet'!$AE$3&amp;""),H2524)))</f>
        <v>#REF!</v>
      </c>
      <c r="M2524" s="28" t="e">
        <f>IF(#REF!="","",IF(D2524="","",IF(#REF!="Yes",_xll.BQL.Query(#REF!&amp;"get(dropna(matches(groupcut(#G,by=#peer,n=10),long_comp_name().value == value(long_comp_name().value,['"&amp;D2524&amp;"']).value),true)) for(members('besgcov index'))","#asof",_xll.BQL.Date(#REF!),"#4 = classification_name(bics,4)","#3 = classification_name(bics,3)","#2 = classification_name(bics,2)","#if= "&amp;'[11]Peer Sheet'!$AE$2&amp;"","#Peer = "&amp;'[11]Peer Sheet'!$AE$3&amp;""),I2524)))</f>
        <v>#REF!</v>
      </c>
    </row>
    <row r="2525" spans="11:13">
      <c r="K2525" s="28" t="e">
        <f>IF(#REF!="","",IF(D2525="","",IFERROR(IF(#REF!="Yes",_xll.BQL.Query(#REF!&amp;"get(dropna(matches(groupcut(#E,by=#peer,n=10),long_comp_name().value == value(long_comp_name().value,['"&amp;D2525&amp;"']).value),true)) for(members('besgcov index'))","#asof",_xll.BQL.Date(#REF!),"#4 = classification_name(bics,4)","#3 = classification_name(bics,3)","#2 = classification_name(bics,2)","#if= "&amp;'[11]Peer Sheet'!$AE$2&amp;"","#Peer = "&amp;'[11]Peer Sheet'!$AE$3&amp;""),G2525)*1,"-")))</f>
        <v>#REF!</v>
      </c>
      <c r="L2525" s="28" t="e">
        <f>IF(#REF!="","",IF(D2525="","",IF(#REF!="Yes",_xll.BQL.Query(#REF!&amp;"get(dropna(matches(groupcut(#S,by=#peer,n=10),long_comp_name().value == value(long_comp_name().value,['"&amp;D2525&amp;"']).value),true)) for(members('besgcov index'))","#asof",_xll.BQL.Date(#REF!),"#4 = classification_name(bics,4)","#3 = classification_name(bics,3)","#2 = classification_name(bics,2)","#if= "&amp;'[11]Peer Sheet'!$AE$2&amp;"","#Peer = "&amp;'[11]Peer Sheet'!$AE$3&amp;""),H2525)))</f>
        <v>#REF!</v>
      </c>
      <c r="M2525" s="28" t="e">
        <f>IF(#REF!="","",IF(D2525="","",IF(#REF!="Yes",_xll.BQL.Query(#REF!&amp;"get(dropna(matches(groupcut(#G,by=#peer,n=10),long_comp_name().value == value(long_comp_name().value,['"&amp;D2525&amp;"']).value),true)) for(members('besgcov index'))","#asof",_xll.BQL.Date(#REF!),"#4 = classification_name(bics,4)","#3 = classification_name(bics,3)","#2 = classification_name(bics,2)","#if= "&amp;'[11]Peer Sheet'!$AE$2&amp;"","#Peer = "&amp;'[11]Peer Sheet'!$AE$3&amp;""),I2525)))</f>
        <v>#REF!</v>
      </c>
    </row>
    <row r="2526" spans="11:13">
      <c r="K2526" s="28" t="e">
        <f>IF(#REF!="","",IF(D2526="","",IFERROR(IF(#REF!="Yes",_xll.BQL.Query(#REF!&amp;"get(dropna(matches(groupcut(#E,by=#peer,n=10),long_comp_name().value == value(long_comp_name().value,['"&amp;D2526&amp;"']).value),true)) for(members('besgcov index'))","#asof",_xll.BQL.Date(#REF!),"#4 = classification_name(bics,4)","#3 = classification_name(bics,3)","#2 = classification_name(bics,2)","#if= "&amp;'[11]Peer Sheet'!$AE$2&amp;"","#Peer = "&amp;'[11]Peer Sheet'!$AE$3&amp;""),G2526)*1,"-")))</f>
        <v>#REF!</v>
      </c>
      <c r="L2526" s="28" t="e">
        <f>IF(#REF!="","",IF(D2526="","",IF(#REF!="Yes",_xll.BQL.Query(#REF!&amp;"get(dropna(matches(groupcut(#S,by=#peer,n=10),long_comp_name().value == value(long_comp_name().value,['"&amp;D2526&amp;"']).value),true)) for(members('besgcov index'))","#asof",_xll.BQL.Date(#REF!),"#4 = classification_name(bics,4)","#3 = classification_name(bics,3)","#2 = classification_name(bics,2)","#if= "&amp;'[11]Peer Sheet'!$AE$2&amp;"","#Peer = "&amp;'[11]Peer Sheet'!$AE$3&amp;""),H2526)))</f>
        <v>#REF!</v>
      </c>
      <c r="M2526" s="28" t="e">
        <f>IF(#REF!="","",IF(D2526="","",IF(#REF!="Yes",_xll.BQL.Query(#REF!&amp;"get(dropna(matches(groupcut(#G,by=#peer,n=10),long_comp_name().value == value(long_comp_name().value,['"&amp;D2526&amp;"']).value),true)) for(members('besgcov index'))","#asof",_xll.BQL.Date(#REF!),"#4 = classification_name(bics,4)","#3 = classification_name(bics,3)","#2 = classification_name(bics,2)","#if= "&amp;'[11]Peer Sheet'!$AE$2&amp;"","#Peer = "&amp;'[11]Peer Sheet'!$AE$3&amp;""),I2526)))</f>
        <v>#REF!</v>
      </c>
    </row>
    <row r="2527" spans="11:13">
      <c r="K2527" s="28" t="e">
        <f>IF(#REF!="","",IF(D2527="","",IFERROR(IF(#REF!="Yes",_xll.BQL.Query(#REF!&amp;"get(dropna(matches(groupcut(#E,by=#peer,n=10),long_comp_name().value == value(long_comp_name().value,['"&amp;D2527&amp;"']).value),true)) for(members('besgcov index'))","#asof",_xll.BQL.Date(#REF!),"#4 = classification_name(bics,4)","#3 = classification_name(bics,3)","#2 = classification_name(bics,2)","#if= "&amp;'[11]Peer Sheet'!$AE$2&amp;"","#Peer = "&amp;'[11]Peer Sheet'!$AE$3&amp;""),G2527)*1,"-")))</f>
        <v>#REF!</v>
      </c>
      <c r="L2527" s="28" t="e">
        <f>IF(#REF!="","",IF(D2527="","",IF(#REF!="Yes",_xll.BQL.Query(#REF!&amp;"get(dropna(matches(groupcut(#S,by=#peer,n=10),long_comp_name().value == value(long_comp_name().value,['"&amp;D2527&amp;"']).value),true)) for(members('besgcov index'))","#asof",_xll.BQL.Date(#REF!),"#4 = classification_name(bics,4)","#3 = classification_name(bics,3)","#2 = classification_name(bics,2)","#if= "&amp;'[11]Peer Sheet'!$AE$2&amp;"","#Peer = "&amp;'[11]Peer Sheet'!$AE$3&amp;""),H2527)))</f>
        <v>#REF!</v>
      </c>
      <c r="M2527" s="28" t="e">
        <f>IF(#REF!="","",IF(D2527="","",IF(#REF!="Yes",_xll.BQL.Query(#REF!&amp;"get(dropna(matches(groupcut(#G,by=#peer,n=10),long_comp_name().value == value(long_comp_name().value,['"&amp;D2527&amp;"']).value),true)) for(members('besgcov index'))","#asof",_xll.BQL.Date(#REF!),"#4 = classification_name(bics,4)","#3 = classification_name(bics,3)","#2 = classification_name(bics,2)","#if= "&amp;'[11]Peer Sheet'!$AE$2&amp;"","#Peer = "&amp;'[11]Peer Sheet'!$AE$3&amp;""),I2527)))</f>
        <v>#REF!</v>
      </c>
    </row>
    <row r="2528" spans="11:13">
      <c r="K2528" s="28" t="e">
        <f>IF(#REF!="","",IF(D2528="","",IFERROR(IF(#REF!="Yes",_xll.BQL.Query(#REF!&amp;"get(dropna(matches(groupcut(#E,by=#peer,n=10),long_comp_name().value == value(long_comp_name().value,['"&amp;D2528&amp;"']).value),true)) for(members('besgcov index'))","#asof",_xll.BQL.Date(#REF!),"#4 = classification_name(bics,4)","#3 = classification_name(bics,3)","#2 = classification_name(bics,2)","#if= "&amp;'[11]Peer Sheet'!$AE$2&amp;"","#Peer = "&amp;'[11]Peer Sheet'!$AE$3&amp;""),G2528)*1,"-")))</f>
        <v>#REF!</v>
      </c>
      <c r="L2528" s="28" t="e">
        <f>IF(#REF!="","",IF(D2528="","",IF(#REF!="Yes",_xll.BQL.Query(#REF!&amp;"get(dropna(matches(groupcut(#S,by=#peer,n=10),long_comp_name().value == value(long_comp_name().value,['"&amp;D2528&amp;"']).value),true)) for(members('besgcov index'))","#asof",_xll.BQL.Date(#REF!),"#4 = classification_name(bics,4)","#3 = classification_name(bics,3)","#2 = classification_name(bics,2)","#if= "&amp;'[11]Peer Sheet'!$AE$2&amp;"","#Peer = "&amp;'[11]Peer Sheet'!$AE$3&amp;""),H2528)))</f>
        <v>#REF!</v>
      </c>
      <c r="M2528" s="28" t="e">
        <f>IF(#REF!="","",IF(D2528="","",IF(#REF!="Yes",_xll.BQL.Query(#REF!&amp;"get(dropna(matches(groupcut(#G,by=#peer,n=10),long_comp_name().value == value(long_comp_name().value,['"&amp;D2528&amp;"']).value),true)) for(members('besgcov index'))","#asof",_xll.BQL.Date(#REF!),"#4 = classification_name(bics,4)","#3 = classification_name(bics,3)","#2 = classification_name(bics,2)","#if= "&amp;'[11]Peer Sheet'!$AE$2&amp;"","#Peer = "&amp;'[11]Peer Sheet'!$AE$3&amp;""),I2528)))</f>
        <v>#REF!</v>
      </c>
    </row>
    <row r="2529" spans="11:13">
      <c r="K2529" s="28" t="e">
        <f>IF(#REF!="","",IF(D2529="","",IFERROR(IF(#REF!="Yes",_xll.BQL.Query(#REF!&amp;"get(dropna(matches(groupcut(#E,by=#peer,n=10),long_comp_name().value == value(long_comp_name().value,['"&amp;D2529&amp;"']).value),true)) for(members('besgcov index'))","#asof",_xll.BQL.Date(#REF!),"#4 = classification_name(bics,4)","#3 = classification_name(bics,3)","#2 = classification_name(bics,2)","#if= "&amp;'[11]Peer Sheet'!$AE$2&amp;"","#Peer = "&amp;'[11]Peer Sheet'!$AE$3&amp;""),G2529)*1,"-")))</f>
        <v>#REF!</v>
      </c>
      <c r="L2529" s="28" t="e">
        <f>IF(#REF!="","",IF(D2529="","",IF(#REF!="Yes",_xll.BQL.Query(#REF!&amp;"get(dropna(matches(groupcut(#S,by=#peer,n=10),long_comp_name().value == value(long_comp_name().value,['"&amp;D2529&amp;"']).value),true)) for(members('besgcov index'))","#asof",_xll.BQL.Date(#REF!),"#4 = classification_name(bics,4)","#3 = classification_name(bics,3)","#2 = classification_name(bics,2)","#if= "&amp;'[11]Peer Sheet'!$AE$2&amp;"","#Peer = "&amp;'[11]Peer Sheet'!$AE$3&amp;""),H2529)))</f>
        <v>#REF!</v>
      </c>
      <c r="M2529" s="28" t="e">
        <f>IF(#REF!="","",IF(D2529="","",IF(#REF!="Yes",_xll.BQL.Query(#REF!&amp;"get(dropna(matches(groupcut(#G,by=#peer,n=10),long_comp_name().value == value(long_comp_name().value,['"&amp;D2529&amp;"']).value),true)) for(members('besgcov index'))","#asof",_xll.BQL.Date(#REF!),"#4 = classification_name(bics,4)","#3 = classification_name(bics,3)","#2 = classification_name(bics,2)","#if= "&amp;'[11]Peer Sheet'!$AE$2&amp;"","#Peer = "&amp;'[11]Peer Sheet'!$AE$3&amp;""),I2529)))</f>
        <v>#REF!</v>
      </c>
    </row>
    <row r="2530" spans="11:13">
      <c r="K2530" s="28" t="e">
        <f>IF(#REF!="","",IF(D2530="","",IFERROR(IF(#REF!="Yes",_xll.BQL.Query(#REF!&amp;"get(dropna(matches(groupcut(#E,by=#peer,n=10),long_comp_name().value == value(long_comp_name().value,['"&amp;D2530&amp;"']).value),true)) for(members('besgcov index'))","#asof",_xll.BQL.Date(#REF!),"#4 = classification_name(bics,4)","#3 = classification_name(bics,3)","#2 = classification_name(bics,2)","#if= "&amp;'[11]Peer Sheet'!$AE$2&amp;"","#Peer = "&amp;'[11]Peer Sheet'!$AE$3&amp;""),G2530)*1,"-")))</f>
        <v>#REF!</v>
      </c>
      <c r="L2530" s="28" t="e">
        <f>IF(#REF!="","",IF(D2530="","",IF(#REF!="Yes",_xll.BQL.Query(#REF!&amp;"get(dropna(matches(groupcut(#S,by=#peer,n=10),long_comp_name().value == value(long_comp_name().value,['"&amp;D2530&amp;"']).value),true)) for(members('besgcov index'))","#asof",_xll.BQL.Date(#REF!),"#4 = classification_name(bics,4)","#3 = classification_name(bics,3)","#2 = classification_name(bics,2)","#if= "&amp;'[11]Peer Sheet'!$AE$2&amp;"","#Peer = "&amp;'[11]Peer Sheet'!$AE$3&amp;""),H2530)))</f>
        <v>#REF!</v>
      </c>
      <c r="M2530" s="28" t="e">
        <f>IF(#REF!="","",IF(D2530="","",IF(#REF!="Yes",_xll.BQL.Query(#REF!&amp;"get(dropna(matches(groupcut(#G,by=#peer,n=10),long_comp_name().value == value(long_comp_name().value,['"&amp;D2530&amp;"']).value),true)) for(members('besgcov index'))","#asof",_xll.BQL.Date(#REF!),"#4 = classification_name(bics,4)","#3 = classification_name(bics,3)","#2 = classification_name(bics,2)","#if= "&amp;'[11]Peer Sheet'!$AE$2&amp;"","#Peer = "&amp;'[11]Peer Sheet'!$AE$3&amp;""),I2530)))</f>
        <v>#REF!</v>
      </c>
    </row>
    <row r="2531" spans="11:13">
      <c r="K2531" s="28" t="e">
        <f>IF(#REF!="","",IF(D2531="","",IFERROR(IF(#REF!="Yes",_xll.BQL.Query(#REF!&amp;"get(dropna(matches(groupcut(#E,by=#peer,n=10),long_comp_name().value == value(long_comp_name().value,['"&amp;D2531&amp;"']).value),true)) for(members('besgcov index'))","#asof",_xll.BQL.Date(#REF!),"#4 = classification_name(bics,4)","#3 = classification_name(bics,3)","#2 = classification_name(bics,2)","#if= "&amp;'[11]Peer Sheet'!$AE$2&amp;"","#Peer = "&amp;'[11]Peer Sheet'!$AE$3&amp;""),G2531)*1,"-")))</f>
        <v>#REF!</v>
      </c>
      <c r="L2531" s="28" t="e">
        <f>IF(#REF!="","",IF(D2531="","",IF(#REF!="Yes",_xll.BQL.Query(#REF!&amp;"get(dropna(matches(groupcut(#S,by=#peer,n=10),long_comp_name().value == value(long_comp_name().value,['"&amp;D2531&amp;"']).value),true)) for(members('besgcov index'))","#asof",_xll.BQL.Date(#REF!),"#4 = classification_name(bics,4)","#3 = classification_name(bics,3)","#2 = classification_name(bics,2)","#if= "&amp;'[11]Peer Sheet'!$AE$2&amp;"","#Peer = "&amp;'[11]Peer Sheet'!$AE$3&amp;""),H2531)))</f>
        <v>#REF!</v>
      </c>
      <c r="M2531" s="28" t="e">
        <f>IF(#REF!="","",IF(D2531="","",IF(#REF!="Yes",_xll.BQL.Query(#REF!&amp;"get(dropna(matches(groupcut(#G,by=#peer,n=10),long_comp_name().value == value(long_comp_name().value,['"&amp;D2531&amp;"']).value),true)) for(members('besgcov index'))","#asof",_xll.BQL.Date(#REF!),"#4 = classification_name(bics,4)","#3 = classification_name(bics,3)","#2 = classification_name(bics,2)","#if= "&amp;'[11]Peer Sheet'!$AE$2&amp;"","#Peer = "&amp;'[11]Peer Sheet'!$AE$3&amp;""),I2531)))</f>
        <v>#REF!</v>
      </c>
    </row>
    <row r="2532" spans="11:13">
      <c r="K2532" s="28" t="e">
        <f>IF(#REF!="","",IF(D2532="","",IFERROR(IF(#REF!="Yes",_xll.BQL.Query(#REF!&amp;"get(dropna(matches(groupcut(#E,by=#peer,n=10),long_comp_name().value == value(long_comp_name().value,['"&amp;D2532&amp;"']).value),true)) for(members('besgcov index'))","#asof",_xll.BQL.Date(#REF!),"#4 = classification_name(bics,4)","#3 = classification_name(bics,3)","#2 = classification_name(bics,2)","#if= "&amp;'[11]Peer Sheet'!$AE$2&amp;"","#Peer = "&amp;'[11]Peer Sheet'!$AE$3&amp;""),G2532)*1,"-")))</f>
        <v>#REF!</v>
      </c>
      <c r="L2532" s="28" t="e">
        <f>IF(#REF!="","",IF(D2532="","",IF(#REF!="Yes",_xll.BQL.Query(#REF!&amp;"get(dropna(matches(groupcut(#S,by=#peer,n=10),long_comp_name().value == value(long_comp_name().value,['"&amp;D2532&amp;"']).value),true)) for(members('besgcov index'))","#asof",_xll.BQL.Date(#REF!),"#4 = classification_name(bics,4)","#3 = classification_name(bics,3)","#2 = classification_name(bics,2)","#if= "&amp;'[11]Peer Sheet'!$AE$2&amp;"","#Peer = "&amp;'[11]Peer Sheet'!$AE$3&amp;""),H2532)))</f>
        <v>#REF!</v>
      </c>
      <c r="M2532" s="28" t="e">
        <f>IF(#REF!="","",IF(D2532="","",IF(#REF!="Yes",_xll.BQL.Query(#REF!&amp;"get(dropna(matches(groupcut(#G,by=#peer,n=10),long_comp_name().value == value(long_comp_name().value,['"&amp;D2532&amp;"']).value),true)) for(members('besgcov index'))","#asof",_xll.BQL.Date(#REF!),"#4 = classification_name(bics,4)","#3 = classification_name(bics,3)","#2 = classification_name(bics,2)","#if= "&amp;'[11]Peer Sheet'!$AE$2&amp;"","#Peer = "&amp;'[11]Peer Sheet'!$AE$3&amp;""),I2532)))</f>
        <v>#REF!</v>
      </c>
    </row>
    <row r="2533" spans="11:13">
      <c r="K2533" s="28" t="e">
        <f>IF(#REF!="","",IF(D2533="","",IFERROR(IF(#REF!="Yes",_xll.BQL.Query(#REF!&amp;"get(dropna(matches(groupcut(#E,by=#peer,n=10),long_comp_name().value == value(long_comp_name().value,['"&amp;D2533&amp;"']).value),true)) for(members('besgcov index'))","#asof",_xll.BQL.Date(#REF!),"#4 = classification_name(bics,4)","#3 = classification_name(bics,3)","#2 = classification_name(bics,2)","#if= "&amp;'[11]Peer Sheet'!$AE$2&amp;"","#Peer = "&amp;'[11]Peer Sheet'!$AE$3&amp;""),G2533)*1,"-")))</f>
        <v>#REF!</v>
      </c>
      <c r="L2533" s="28" t="e">
        <f>IF(#REF!="","",IF(D2533="","",IF(#REF!="Yes",_xll.BQL.Query(#REF!&amp;"get(dropna(matches(groupcut(#S,by=#peer,n=10),long_comp_name().value == value(long_comp_name().value,['"&amp;D2533&amp;"']).value),true)) for(members('besgcov index'))","#asof",_xll.BQL.Date(#REF!),"#4 = classification_name(bics,4)","#3 = classification_name(bics,3)","#2 = classification_name(bics,2)","#if= "&amp;'[11]Peer Sheet'!$AE$2&amp;"","#Peer = "&amp;'[11]Peer Sheet'!$AE$3&amp;""),H2533)))</f>
        <v>#REF!</v>
      </c>
      <c r="M2533" s="28" t="e">
        <f>IF(#REF!="","",IF(D2533="","",IF(#REF!="Yes",_xll.BQL.Query(#REF!&amp;"get(dropna(matches(groupcut(#G,by=#peer,n=10),long_comp_name().value == value(long_comp_name().value,['"&amp;D2533&amp;"']).value),true)) for(members('besgcov index'))","#asof",_xll.BQL.Date(#REF!),"#4 = classification_name(bics,4)","#3 = classification_name(bics,3)","#2 = classification_name(bics,2)","#if= "&amp;'[11]Peer Sheet'!$AE$2&amp;"","#Peer = "&amp;'[11]Peer Sheet'!$AE$3&amp;""),I2533)))</f>
        <v>#REF!</v>
      </c>
    </row>
    <row r="2534" spans="11:13">
      <c r="K2534" s="28" t="e">
        <f>IF(#REF!="","",IF(D2534="","",IFERROR(IF(#REF!="Yes",_xll.BQL.Query(#REF!&amp;"get(dropna(matches(groupcut(#E,by=#peer,n=10),long_comp_name().value == value(long_comp_name().value,['"&amp;D2534&amp;"']).value),true)) for(members('besgcov index'))","#asof",_xll.BQL.Date(#REF!),"#4 = classification_name(bics,4)","#3 = classification_name(bics,3)","#2 = classification_name(bics,2)","#if= "&amp;'[11]Peer Sheet'!$AE$2&amp;"","#Peer = "&amp;'[11]Peer Sheet'!$AE$3&amp;""),G2534)*1,"-")))</f>
        <v>#REF!</v>
      </c>
      <c r="L2534" s="28" t="e">
        <f>IF(#REF!="","",IF(D2534="","",IF(#REF!="Yes",_xll.BQL.Query(#REF!&amp;"get(dropna(matches(groupcut(#S,by=#peer,n=10),long_comp_name().value == value(long_comp_name().value,['"&amp;D2534&amp;"']).value),true)) for(members('besgcov index'))","#asof",_xll.BQL.Date(#REF!),"#4 = classification_name(bics,4)","#3 = classification_name(bics,3)","#2 = classification_name(bics,2)","#if= "&amp;'[11]Peer Sheet'!$AE$2&amp;"","#Peer = "&amp;'[11]Peer Sheet'!$AE$3&amp;""),H2534)))</f>
        <v>#REF!</v>
      </c>
      <c r="M2534" s="28" t="e">
        <f>IF(#REF!="","",IF(D2534="","",IF(#REF!="Yes",_xll.BQL.Query(#REF!&amp;"get(dropna(matches(groupcut(#G,by=#peer,n=10),long_comp_name().value == value(long_comp_name().value,['"&amp;D2534&amp;"']).value),true)) for(members('besgcov index'))","#asof",_xll.BQL.Date(#REF!),"#4 = classification_name(bics,4)","#3 = classification_name(bics,3)","#2 = classification_name(bics,2)","#if= "&amp;'[11]Peer Sheet'!$AE$2&amp;"","#Peer = "&amp;'[11]Peer Sheet'!$AE$3&amp;""),I2534)))</f>
        <v>#REF!</v>
      </c>
    </row>
    <row r="2535" spans="11:13">
      <c r="K2535" s="28" t="e">
        <f>IF(#REF!="","",IF(D2535="","",IFERROR(IF(#REF!="Yes",_xll.BQL.Query(#REF!&amp;"get(dropna(matches(groupcut(#E,by=#peer,n=10),long_comp_name().value == value(long_comp_name().value,['"&amp;D2535&amp;"']).value),true)) for(members('besgcov index'))","#asof",_xll.BQL.Date(#REF!),"#4 = classification_name(bics,4)","#3 = classification_name(bics,3)","#2 = classification_name(bics,2)","#if= "&amp;'[11]Peer Sheet'!$AE$2&amp;"","#Peer = "&amp;'[11]Peer Sheet'!$AE$3&amp;""),G2535)*1,"-")))</f>
        <v>#REF!</v>
      </c>
      <c r="L2535" s="28" t="e">
        <f>IF(#REF!="","",IF(D2535="","",IF(#REF!="Yes",_xll.BQL.Query(#REF!&amp;"get(dropna(matches(groupcut(#S,by=#peer,n=10),long_comp_name().value == value(long_comp_name().value,['"&amp;D2535&amp;"']).value),true)) for(members('besgcov index'))","#asof",_xll.BQL.Date(#REF!),"#4 = classification_name(bics,4)","#3 = classification_name(bics,3)","#2 = classification_name(bics,2)","#if= "&amp;'[11]Peer Sheet'!$AE$2&amp;"","#Peer = "&amp;'[11]Peer Sheet'!$AE$3&amp;""),H2535)))</f>
        <v>#REF!</v>
      </c>
      <c r="M2535" s="28" t="e">
        <f>IF(#REF!="","",IF(D2535="","",IF(#REF!="Yes",_xll.BQL.Query(#REF!&amp;"get(dropna(matches(groupcut(#G,by=#peer,n=10),long_comp_name().value == value(long_comp_name().value,['"&amp;D2535&amp;"']).value),true)) for(members('besgcov index'))","#asof",_xll.BQL.Date(#REF!),"#4 = classification_name(bics,4)","#3 = classification_name(bics,3)","#2 = classification_name(bics,2)","#if= "&amp;'[11]Peer Sheet'!$AE$2&amp;"","#Peer = "&amp;'[11]Peer Sheet'!$AE$3&amp;""),I2535)))</f>
        <v>#REF!</v>
      </c>
    </row>
    <row r="2536" spans="11:13">
      <c r="K2536" s="28" t="e">
        <f>IF(#REF!="","",IF(D2536="","",IFERROR(IF(#REF!="Yes",_xll.BQL.Query(#REF!&amp;"get(dropna(matches(groupcut(#E,by=#peer,n=10),long_comp_name().value == value(long_comp_name().value,['"&amp;D2536&amp;"']).value),true)) for(members('besgcov index'))","#asof",_xll.BQL.Date(#REF!),"#4 = classification_name(bics,4)","#3 = classification_name(bics,3)","#2 = classification_name(bics,2)","#if= "&amp;'[11]Peer Sheet'!$AE$2&amp;"","#Peer = "&amp;'[11]Peer Sheet'!$AE$3&amp;""),G2536)*1,"-")))</f>
        <v>#REF!</v>
      </c>
      <c r="L2536" s="28" t="e">
        <f>IF(#REF!="","",IF(D2536="","",IF(#REF!="Yes",_xll.BQL.Query(#REF!&amp;"get(dropna(matches(groupcut(#S,by=#peer,n=10),long_comp_name().value == value(long_comp_name().value,['"&amp;D2536&amp;"']).value),true)) for(members('besgcov index'))","#asof",_xll.BQL.Date(#REF!),"#4 = classification_name(bics,4)","#3 = classification_name(bics,3)","#2 = classification_name(bics,2)","#if= "&amp;'[11]Peer Sheet'!$AE$2&amp;"","#Peer = "&amp;'[11]Peer Sheet'!$AE$3&amp;""),H2536)))</f>
        <v>#REF!</v>
      </c>
      <c r="M2536" s="28" t="e">
        <f>IF(#REF!="","",IF(D2536="","",IF(#REF!="Yes",_xll.BQL.Query(#REF!&amp;"get(dropna(matches(groupcut(#G,by=#peer,n=10),long_comp_name().value == value(long_comp_name().value,['"&amp;D2536&amp;"']).value),true)) for(members('besgcov index'))","#asof",_xll.BQL.Date(#REF!),"#4 = classification_name(bics,4)","#3 = classification_name(bics,3)","#2 = classification_name(bics,2)","#if= "&amp;'[11]Peer Sheet'!$AE$2&amp;"","#Peer = "&amp;'[11]Peer Sheet'!$AE$3&amp;""),I2536)))</f>
        <v>#REF!</v>
      </c>
    </row>
    <row r="2537" spans="11:13">
      <c r="K2537" s="28" t="e">
        <f>IF(#REF!="","",IF(D2537="","",IFERROR(IF(#REF!="Yes",_xll.BQL.Query(#REF!&amp;"get(dropna(matches(groupcut(#E,by=#peer,n=10),long_comp_name().value == value(long_comp_name().value,['"&amp;D2537&amp;"']).value),true)) for(members('besgcov index'))","#asof",_xll.BQL.Date(#REF!),"#4 = classification_name(bics,4)","#3 = classification_name(bics,3)","#2 = classification_name(bics,2)","#if= "&amp;'[11]Peer Sheet'!$AE$2&amp;"","#Peer = "&amp;'[11]Peer Sheet'!$AE$3&amp;""),G2537)*1,"-")))</f>
        <v>#REF!</v>
      </c>
      <c r="L2537" s="28" t="e">
        <f>IF(#REF!="","",IF(D2537="","",IF(#REF!="Yes",_xll.BQL.Query(#REF!&amp;"get(dropna(matches(groupcut(#S,by=#peer,n=10),long_comp_name().value == value(long_comp_name().value,['"&amp;D2537&amp;"']).value),true)) for(members('besgcov index'))","#asof",_xll.BQL.Date(#REF!),"#4 = classification_name(bics,4)","#3 = classification_name(bics,3)","#2 = classification_name(bics,2)","#if= "&amp;'[11]Peer Sheet'!$AE$2&amp;"","#Peer = "&amp;'[11]Peer Sheet'!$AE$3&amp;""),H2537)))</f>
        <v>#REF!</v>
      </c>
      <c r="M2537" s="28" t="e">
        <f>IF(#REF!="","",IF(D2537="","",IF(#REF!="Yes",_xll.BQL.Query(#REF!&amp;"get(dropna(matches(groupcut(#G,by=#peer,n=10),long_comp_name().value == value(long_comp_name().value,['"&amp;D2537&amp;"']).value),true)) for(members('besgcov index'))","#asof",_xll.BQL.Date(#REF!),"#4 = classification_name(bics,4)","#3 = classification_name(bics,3)","#2 = classification_name(bics,2)","#if= "&amp;'[11]Peer Sheet'!$AE$2&amp;"","#Peer = "&amp;'[11]Peer Sheet'!$AE$3&amp;""),I2537)))</f>
        <v>#REF!</v>
      </c>
    </row>
    <row r="2538" spans="11:13">
      <c r="K2538" s="28" t="e">
        <f>IF(#REF!="","",IF(D2538="","",IFERROR(IF(#REF!="Yes",_xll.BQL.Query(#REF!&amp;"get(dropna(matches(groupcut(#E,by=#peer,n=10),long_comp_name().value == value(long_comp_name().value,['"&amp;D2538&amp;"']).value),true)) for(members('besgcov index'))","#asof",_xll.BQL.Date(#REF!),"#4 = classification_name(bics,4)","#3 = classification_name(bics,3)","#2 = classification_name(bics,2)","#if= "&amp;'[11]Peer Sheet'!$AE$2&amp;"","#Peer = "&amp;'[11]Peer Sheet'!$AE$3&amp;""),G2538)*1,"-")))</f>
        <v>#REF!</v>
      </c>
      <c r="L2538" s="28" t="e">
        <f>IF(#REF!="","",IF(D2538="","",IF(#REF!="Yes",_xll.BQL.Query(#REF!&amp;"get(dropna(matches(groupcut(#S,by=#peer,n=10),long_comp_name().value == value(long_comp_name().value,['"&amp;D2538&amp;"']).value),true)) for(members('besgcov index'))","#asof",_xll.BQL.Date(#REF!),"#4 = classification_name(bics,4)","#3 = classification_name(bics,3)","#2 = classification_name(bics,2)","#if= "&amp;'[11]Peer Sheet'!$AE$2&amp;"","#Peer = "&amp;'[11]Peer Sheet'!$AE$3&amp;""),H2538)))</f>
        <v>#REF!</v>
      </c>
      <c r="M2538" s="28" t="e">
        <f>IF(#REF!="","",IF(D2538="","",IF(#REF!="Yes",_xll.BQL.Query(#REF!&amp;"get(dropna(matches(groupcut(#G,by=#peer,n=10),long_comp_name().value == value(long_comp_name().value,['"&amp;D2538&amp;"']).value),true)) for(members('besgcov index'))","#asof",_xll.BQL.Date(#REF!),"#4 = classification_name(bics,4)","#3 = classification_name(bics,3)","#2 = classification_name(bics,2)","#if= "&amp;'[11]Peer Sheet'!$AE$2&amp;"","#Peer = "&amp;'[11]Peer Sheet'!$AE$3&amp;""),I2538)))</f>
        <v>#REF!</v>
      </c>
    </row>
    <row r="2539" spans="11:13">
      <c r="K2539" s="28" t="e">
        <f>IF(#REF!="","",IF(D2539="","",IFERROR(IF(#REF!="Yes",_xll.BQL.Query(#REF!&amp;"get(dropna(matches(groupcut(#E,by=#peer,n=10),long_comp_name().value == value(long_comp_name().value,['"&amp;D2539&amp;"']).value),true)) for(members('besgcov index'))","#asof",_xll.BQL.Date(#REF!),"#4 = classification_name(bics,4)","#3 = classification_name(bics,3)","#2 = classification_name(bics,2)","#if= "&amp;'[11]Peer Sheet'!$AE$2&amp;"","#Peer = "&amp;'[11]Peer Sheet'!$AE$3&amp;""),G2539)*1,"-")))</f>
        <v>#REF!</v>
      </c>
      <c r="L2539" s="28" t="e">
        <f>IF(#REF!="","",IF(D2539="","",IF(#REF!="Yes",_xll.BQL.Query(#REF!&amp;"get(dropna(matches(groupcut(#S,by=#peer,n=10),long_comp_name().value == value(long_comp_name().value,['"&amp;D2539&amp;"']).value),true)) for(members('besgcov index'))","#asof",_xll.BQL.Date(#REF!),"#4 = classification_name(bics,4)","#3 = classification_name(bics,3)","#2 = classification_name(bics,2)","#if= "&amp;'[11]Peer Sheet'!$AE$2&amp;"","#Peer = "&amp;'[11]Peer Sheet'!$AE$3&amp;""),H2539)))</f>
        <v>#REF!</v>
      </c>
      <c r="M2539" s="28" t="e">
        <f>IF(#REF!="","",IF(D2539="","",IF(#REF!="Yes",_xll.BQL.Query(#REF!&amp;"get(dropna(matches(groupcut(#G,by=#peer,n=10),long_comp_name().value == value(long_comp_name().value,['"&amp;D2539&amp;"']).value),true)) for(members('besgcov index'))","#asof",_xll.BQL.Date(#REF!),"#4 = classification_name(bics,4)","#3 = classification_name(bics,3)","#2 = classification_name(bics,2)","#if= "&amp;'[11]Peer Sheet'!$AE$2&amp;"","#Peer = "&amp;'[11]Peer Sheet'!$AE$3&amp;""),I2539)))</f>
        <v>#REF!</v>
      </c>
    </row>
    <row r="2540" spans="11:13">
      <c r="K2540" s="28" t="e">
        <f>IF(#REF!="","",IF(D2540="","",IFERROR(IF(#REF!="Yes",_xll.BQL.Query(#REF!&amp;"get(dropna(matches(groupcut(#E,by=#peer,n=10),long_comp_name().value == value(long_comp_name().value,['"&amp;D2540&amp;"']).value),true)) for(members('besgcov index'))","#asof",_xll.BQL.Date(#REF!),"#4 = classification_name(bics,4)","#3 = classification_name(bics,3)","#2 = classification_name(bics,2)","#if= "&amp;'[11]Peer Sheet'!$AE$2&amp;"","#Peer = "&amp;'[11]Peer Sheet'!$AE$3&amp;""),G2540)*1,"-")))</f>
        <v>#REF!</v>
      </c>
      <c r="L2540" s="28" t="e">
        <f>IF(#REF!="","",IF(D2540="","",IF(#REF!="Yes",_xll.BQL.Query(#REF!&amp;"get(dropna(matches(groupcut(#S,by=#peer,n=10),long_comp_name().value == value(long_comp_name().value,['"&amp;D2540&amp;"']).value),true)) for(members('besgcov index'))","#asof",_xll.BQL.Date(#REF!),"#4 = classification_name(bics,4)","#3 = classification_name(bics,3)","#2 = classification_name(bics,2)","#if= "&amp;'[11]Peer Sheet'!$AE$2&amp;"","#Peer = "&amp;'[11]Peer Sheet'!$AE$3&amp;""),H2540)))</f>
        <v>#REF!</v>
      </c>
      <c r="M2540" s="28" t="e">
        <f>IF(#REF!="","",IF(D2540="","",IF(#REF!="Yes",_xll.BQL.Query(#REF!&amp;"get(dropna(matches(groupcut(#G,by=#peer,n=10),long_comp_name().value == value(long_comp_name().value,['"&amp;D2540&amp;"']).value),true)) for(members('besgcov index'))","#asof",_xll.BQL.Date(#REF!),"#4 = classification_name(bics,4)","#3 = classification_name(bics,3)","#2 = classification_name(bics,2)","#if= "&amp;'[11]Peer Sheet'!$AE$2&amp;"","#Peer = "&amp;'[11]Peer Sheet'!$AE$3&amp;""),I2540)))</f>
        <v>#REF!</v>
      </c>
    </row>
    <row r="2541" spans="11:13">
      <c r="K2541" s="28" t="e">
        <f>IF(#REF!="","",IF(D2541="","",IFERROR(IF(#REF!="Yes",_xll.BQL.Query(#REF!&amp;"get(dropna(matches(groupcut(#E,by=#peer,n=10),long_comp_name().value == value(long_comp_name().value,['"&amp;D2541&amp;"']).value),true)) for(members('besgcov index'))","#asof",_xll.BQL.Date(#REF!),"#4 = classification_name(bics,4)","#3 = classification_name(bics,3)","#2 = classification_name(bics,2)","#if= "&amp;'[11]Peer Sheet'!$AE$2&amp;"","#Peer = "&amp;'[11]Peer Sheet'!$AE$3&amp;""),G2541)*1,"-")))</f>
        <v>#REF!</v>
      </c>
      <c r="L2541" s="28" t="e">
        <f>IF(#REF!="","",IF(D2541="","",IF(#REF!="Yes",_xll.BQL.Query(#REF!&amp;"get(dropna(matches(groupcut(#S,by=#peer,n=10),long_comp_name().value == value(long_comp_name().value,['"&amp;D2541&amp;"']).value),true)) for(members('besgcov index'))","#asof",_xll.BQL.Date(#REF!),"#4 = classification_name(bics,4)","#3 = classification_name(bics,3)","#2 = classification_name(bics,2)","#if= "&amp;'[11]Peer Sheet'!$AE$2&amp;"","#Peer = "&amp;'[11]Peer Sheet'!$AE$3&amp;""),H2541)))</f>
        <v>#REF!</v>
      </c>
      <c r="M2541" s="28" t="e">
        <f>IF(#REF!="","",IF(D2541="","",IF(#REF!="Yes",_xll.BQL.Query(#REF!&amp;"get(dropna(matches(groupcut(#G,by=#peer,n=10),long_comp_name().value == value(long_comp_name().value,['"&amp;D2541&amp;"']).value),true)) for(members('besgcov index'))","#asof",_xll.BQL.Date(#REF!),"#4 = classification_name(bics,4)","#3 = classification_name(bics,3)","#2 = classification_name(bics,2)","#if= "&amp;'[11]Peer Sheet'!$AE$2&amp;"","#Peer = "&amp;'[11]Peer Sheet'!$AE$3&amp;""),I2541)))</f>
        <v>#REF!</v>
      </c>
    </row>
    <row r="2542" spans="11:13">
      <c r="K2542" s="28" t="e">
        <f>IF(#REF!="","",IF(D2542="","",IFERROR(IF(#REF!="Yes",_xll.BQL.Query(#REF!&amp;"get(dropna(matches(groupcut(#E,by=#peer,n=10),long_comp_name().value == value(long_comp_name().value,['"&amp;D2542&amp;"']).value),true)) for(members('besgcov index'))","#asof",_xll.BQL.Date(#REF!),"#4 = classification_name(bics,4)","#3 = classification_name(bics,3)","#2 = classification_name(bics,2)","#if= "&amp;'[11]Peer Sheet'!$AE$2&amp;"","#Peer = "&amp;'[11]Peer Sheet'!$AE$3&amp;""),G2542)*1,"-")))</f>
        <v>#REF!</v>
      </c>
      <c r="L2542" s="28" t="e">
        <f>IF(#REF!="","",IF(D2542="","",IF(#REF!="Yes",_xll.BQL.Query(#REF!&amp;"get(dropna(matches(groupcut(#S,by=#peer,n=10),long_comp_name().value == value(long_comp_name().value,['"&amp;D2542&amp;"']).value),true)) for(members('besgcov index'))","#asof",_xll.BQL.Date(#REF!),"#4 = classification_name(bics,4)","#3 = classification_name(bics,3)","#2 = classification_name(bics,2)","#if= "&amp;'[11]Peer Sheet'!$AE$2&amp;"","#Peer = "&amp;'[11]Peer Sheet'!$AE$3&amp;""),H2542)))</f>
        <v>#REF!</v>
      </c>
      <c r="M2542" s="28" t="e">
        <f>IF(#REF!="","",IF(D2542="","",IF(#REF!="Yes",_xll.BQL.Query(#REF!&amp;"get(dropna(matches(groupcut(#G,by=#peer,n=10),long_comp_name().value == value(long_comp_name().value,['"&amp;D2542&amp;"']).value),true)) for(members('besgcov index'))","#asof",_xll.BQL.Date(#REF!),"#4 = classification_name(bics,4)","#3 = classification_name(bics,3)","#2 = classification_name(bics,2)","#if= "&amp;'[11]Peer Sheet'!$AE$2&amp;"","#Peer = "&amp;'[11]Peer Sheet'!$AE$3&amp;""),I2542)))</f>
        <v>#REF!</v>
      </c>
    </row>
    <row r="2543" spans="11:13">
      <c r="K2543" s="28" t="e">
        <f>IF(#REF!="","",IF(D2543="","",IFERROR(IF(#REF!="Yes",_xll.BQL.Query(#REF!&amp;"get(dropna(matches(groupcut(#E,by=#peer,n=10),long_comp_name().value == value(long_comp_name().value,['"&amp;D2543&amp;"']).value),true)) for(members('besgcov index'))","#asof",_xll.BQL.Date(#REF!),"#4 = classification_name(bics,4)","#3 = classification_name(bics,3)","#2 = classification_name(bics,2)","#if= "&amp;'[11]Peer Sheet'!$AE$2&amp;"","#Peer = "&amp;'[11]Peer Sheet'!$AE$3&amp;""),G2543)*1,"-")))</f>
        <v>#REF!</v>
      </c>
      <c r="L2543" s="28" t="e">
        <f>IF(#REF!="","",IF(D2543="","",IF(#REF!="Yes",_xll.BQL.Query(#REF!&amp;"get(dropna(matches(groupcut(#S,by=#peer,n=10),long_comp_name().value == value(long_comp_name().value,['"&amp;D2543&amp;"']).value),true)) for(members('besgcov index'))","#asof",_xll.BQL.Date(#REF!),"#4 = classification_name(bics,4)","#3 = classification_name(bics,3)","#2 = classification_name(bics,2)","#if= "&amp;'[11]Peer Sheet'!$AE$2&amp;"","#Peer = "&amp;'[11]Peer Sheet'!$AE$3&amp;""),H2543)))</f>
        <v>#REF!</v>
      </c>
      <c r="M2543" s="28" t="e">
        <f>IF(#REF!="","",IF(D2543="","",IF(#REF!="Yes",_xll.BQL.Query(#REF!&amp;"get(dropna(matches(groupcut(#G,by=#peer,n=10),long_comp_name().value == value(long_comp_name().value,['"&amp;D2543&amp;"']).value),true)) for(members('besgcov index'))","#asof",_xll.BQL.Date(#REF!),"#4 = classification_name(bics,4)","#3 = classification_name(bics,3)","#2 = classification_name(bics,2)","#if= "&amp;'[11]Peer Sheet'!$AE$2&amp;"","#Peer = "&amp;'[11]Peer Sheet'!$AE$3&amp;""),I2543)))</f>
        <v>#REF!</v>
      </c>
    </row>
    <row r="2544" spans="11:13">
      <c r="K2544" s="28" t="e">
        <f>IF(#REF!="","",IF(D2544="","",IFERROR(IF(#REF!="Yes",_xll.BQL.Query(#REF!&amp;"get(dropna(matches(groupcut(#E,by=#peer,n=10),long_comp_name().value == value(long_comp_name().value,['"&amp;D2544&amp;"']).value),true)) for(members('besgcov index'))","#asof",_xll.BQL.Date(#REF!),"#4 = classification_name(bics,4)","#3 = classification_name(bics,3)","#2 = classification_name(bics,2)","#if= "&amp;'[11]Peer Sheet'!$AE$2&amp;"","#Peer = "&amp;'[11]Peer Sheet'!$AE$3&amp;""),G2544)*1,"-")))</f>
        <v>#REF!</v>
      </c>
      <c r="L2544" s="28" t="e">
        <f>IF(#REF!="","",IF(D2544="","",IF(#REF!="Yes",_xll.BQL.Query(#REF!&amp;"get(dropna(matches(groupcut(#S,by=#peer,n=10),long_comp_name().value == value(long_comp_name().value,['"&amp;D2544&amp;"']).value),true)) for(members('besgcov index'))","#asof",_xll.BQL.Date(#REF!),"#4 = classification_name(bics,4)","#3 = classification_name(bics,3)","#2 = classification_name(bics,2)","#if= "&amp;'[11]Peer Sheet'!$AE$2&amp;"","#Peer = "&amp;'[11]Peer Sheet'!$AE$3&amp;""),H2544)))</f>
        <v>#REF!</v>
      </c>
      <c r="M2544" s="28" t="e">
        <f>IF(#REF!="","",IF(D2544="","",IF(#REF!="Yes",_xll.BQL.Query(#REF!&amp;"get(dropna(matches(groupcut(#G,by=#peer,n=10),long_comp_name().value == value(long_comp_name().value,['"&amp;D2544&amp;"']).value),true)) for(members('besgcov index'))","#asof",_xll.BQL.Date(#REF!),"#4 = classification_name(bics,4)","#3 = classification_name(bics,3)","#2 = classification_name(bics,2)","#if= "&amp;'[11]Peer Sheet'!$AE$2&amp;"","#Peer = "&amp;'[11]Peer Sheet'!$AE$3&amp;""),I2544)))</f>
        <v>#REF!</v>
      </c>
    </row>
    <row r="2545" spans="11:13">
      <c r="K2545" s="28" t="e">
        <f>IF(#REF!="","",IF(D2545="","",IFERROR(IF(#REF!="Yes",_xll.BQL.Query(#REF!&amp;"get(dropna(matches(groupcut(#E,by=#peer,n=10),long_comp_name().value == value(long_comp_name().value,['"&amp;D2545&amp;"']).value),true)) for(members('besgcov index'))","#asof",_xll.BQL.Date(#REF!),"#4 = classification_name(bics,4)","#3 = classification_name(bics,3)","#2 = classification_name(bics,2)","#if= "&amp;'[11]Peer Sheet'!$AE$2&amp;"","#Peer = "&amp;'[11]Peer Sheet'!$AE$3&amp;""),G2545)*1,"-")))</f>
        <v>#REF!</v>
      </c>
      <c r="L2545" s="28" t="e">
        <f>IF(#REF!="","",IF(D2545="","",IF(#REF!="Yes",_xll.BQL.Query(#REF!&amp;"get(dropna(matches(groupcut(#S,by=#peer,n=10),long_comp_name().value == value(long_comp_name().value,['"&amp;D2545&amp;"']).value),true)) for(members('besgcov index'))","#asof",_xll.BQL.Date(#REF!),"#4 = classification_name(bics,4)","#3 = classification_name(bics,3)","#2 = classification_name(bics,2)","#if= "&amp;'[11]Peer Sheet'!$AE$2&amp;"","#Peer = "&amp;'[11]Peer Sheet'!$AE$3&amp;""),H2545)))</f>
        <v>#REF!</v>
      </c>
      <c r="M2545" s="28" t="e">
        <f>IF(#REF!="","",IF(D2545="","",IF(#REF!="Yes",_xll.BQL.Query(#REF!&amp;"get(dropna(matches(groupcut(#G,by=#peer,n=10),long_comp_name().value == value(long_comp_name().value,['"&amp;D2545&amp;"']).value),true)) for(members('besgcov index'))","#asof",_xll.BQL.Date(#REF!),"#4 = classification_name(bics,4)","#3 = classification_name(bics,3)","#2 = classification_name(bics,2)","#if= "&amp;'[11]Peer Sheet'!$AE$2&amp;"","#Peer = "&amp;'[11]Peer Sheet'!$AE$3&amp;""),I2545)))</f>
        <v>#REF!</v>
      </c>
    </row>
    <row r="2546" spans="11:13">
      <c r="K2546" s="28" t="e">
        <f>IF(#REF!="","",IF(D2546="","",IFERROR(IF(#REF!="Yes",_xll.BQL.Query(#REF!&amp;"get(dropna(matches(groupcut(#E,by=#peer,n=10),long_comp_name().value == value(long_comp_name().value,['"&amp;D2546&amp;"']).value),true)) for(members('besgcov index'))","#asof",_xll.BQL.Date(#REF!),"#4 = classification_name(bics,4)","#3 = classification_name(bics,3)","#2 = classification_name(bics,2)","#if= "&amp;'[11]Peer Sheet'!$AE$2&amp;"","#Peer = "&amp;'[11]Peer Sheet'!$AE$3&amp;""),G2546)*1,"-")))</f>
        <v>#REF!</v>
      </c>
      <c r="L2546" s="28" t="e">
        <f>IF(#REF!="","",IF(D2546="","",IF(#REF!="Yes",_xll.BQL.Query(#REF!&amp;"get(dropna(matches(groupcut(#S,by=#peer,n=10),long_comp_name().value == value(long_comp_name().value,['"&amp;D2546&amp;"']).value),true)) for(members('besgcov index'))","#asof",_xll.BQL.Date(#REF!),"#4 = classification_name(bics,4)","#3 = classification_name(bics,3)","#2 = classification_name(bics,2)","#if= "&amp;'[11]Peer Sheet'!$AE$2&amp;"","#Peer = "&amp;'[11]Peer Sheet'!$AE$3&amp;""),H2546)))</f>
        <v>#REF!</v>
      </c>
      <c r="M2546" s="28" t="e">
        <f>IF(#REF!="","",IF(D2546="","",IF(#REF!="Yes",_xll.BQL.Query(#REF!&amp;"get(dropna(matches(groupcut(#G,by=#peer,n=10),long_comp_name().value == value(long_comp_name().value,['"&amp;D2546&amp;"']).value),true)) for(members('besgcov index'))","#asof",_xll.BQL.Date(#REF!),"#4 = classification_name(bics,4)","#3 = classification_name(bics,3)","#2 = classification_name(bics,2)","#if= "&amp;'[11]Peer Sheet'!$AE$2&amp;"","#Peer = "&amp;'[11]Peer Sheet'!$AE$3&amp;""),I2546)))</f>
        <v>#REF!</v>
      </c>
    </row>
    <row r="2547" spans="11:13">
      <c r="K2547" s="28" t="e">
        <f>IF(#REF!="","",IF(D2547="","",IFERROR(IF(#REF!="Yes",_xll.BQL.Query(#REF!&amp;"get(dropna(matches(groupcut(#E,by=#peer,n=10),long_comp_name().value == value(long_comp_name().value,['"&amp;D2547&amp;"']).value),true)) for(members('besgcov index'))","#asof",_xll.BQL.Date(#REF!),"#4 = classification_name(bics,4)","#3 = classification_name(bics,3)","#2 = classification_name(bics,2)","#if= "&amp;'[11]Peer Sheet'!$AE$2&amp;"","#Peer = "&amp;'[11]Peer Sheet'!$AE$3&amp;""),G2547)*1,"-")))</f>
        <v>#REF!</v>
      </c>
      <c r="L2547" s="28" t="e">
        <f>IF(#REF!="","",IF(D2547="","",IF(#REF!="Yes",_xll.BQL.Query(#REF!&amp;"get(dropna(matches(groupcut(#S,by=#peer,n=10),long_comp_name().value == value(long_comp_name().value,['"&amp;D2547&amp;"']).value),true)) for(members('besgcov index'))","#asof",_xll.BQL.Date(#REF!),"#4 = classification_name(bics,4)","#3 = classification_name(bics,3)","#2 = classification_name(bics,2)","#if= "&amp;'[11]Peer Sheet'!$AE$2&amp;"","#Peer = "&amp;'[11]Peer Sheet'!$AE$3&amp;""),H2547)))</f>
        <v>#REF!</v>
      </c>
      <c r="M2547" s="28" t="e">
        <f>IF(#REF!="","",IF(D2547="","",IF(#REF!="Yes",_xll.BQL.Query(#REF!&amp;"get(dropna(matches(groupcut(#G,by=#peer,n=10),long_comp_name().value == value(long_comp_name().value,['"&amp;D2547&amp;"']).value),true)) for(members('besgcov index'))","#asof",_xll.BQL.Date(#REF!),"#4 = classification_name(bics,4)","#3 = classification_name(bics,3)","#2 = classification_name(bics,2)","#if= "&amp;'[11]Peer Sheet'!$AE$2&amp;"","#Peer = "&amp;'[11]Peer Sheet'!$AE$3&amp;""),I2547)))</f>
        <v>#REF!</v>
      </c>
    </row>
    <row r="2548" spans="11:13">
      <c r="K2548" s="28" t="e">
        <f>IF(#REF!="","",IF(D2548="","",IFERROR(IF(#REF!="Yes",_xll.BQL.Query(#REF!&amp;"get(dropna(matches(groupcut(#E,by=#peer,n=10),long_comp_name().value == value(long_comp_name().value,['"&amp;D2548&amp;"']).value),true)) for(members('besgcov index'))","#asof",_xll.BQL.Date(#REF!),"#4 = classification_name(bics,4)","#3 = classification_name(bics,3)","#2 = classification_name(bics,2)","#if= "&amp;'[11]Peer Sheet'!$AE$2&amp;"","#Peer = "&amp;'[11]Peer Sheet'!$AE$3&amp;""),G2548)*1,"-")))</f>
        <v>#REF!</v>
      </c>
      <c r="L2548" s="28" t="e">
        <f>IF(#REF!="","",IF(D2548="","",IF(#REF!="Yes",_xll.BQL.Query(#REF!&amp;"get(dropna(matches(groupcut(#S,by=#peer,n=10),long_comp_name().value == value(long_comp_name().value,['"&amp;D2548&amp;"']).value),true)) for(members('besgcov index'))","#asof",_xll.BQL.Date(#REF!),"#4 = classification_name(bics,4)","#3 = classification_name(bics,3)","#2 = classification_name(bics,2)","#if= "&amp;'[11]Peer Sheet'!$AE$2&amp;"","#Peer = "&amp;'[11]Peer Sheet'!$AE$3&amp;""),H2548)))</f>
        <v>#REF!</v>
      </c>
      <c r="M2548" s="28" t="e">
        <f>IF(#REF!="","",IF(D2548="","",IF(#REF!="Yes",_xll.BQL.Query(#REF!&amp;"get(dropna(matches(groupcut(#G,by=#peer,n=10),long_comp_name().value == value(long_comp_name().value,['"&amp;D2548&amp;"']).value),true)) for(members('besgcov index'))","#asof",_xll.BQL.Date(#REF!),"#4 = classification_name(bics,4)","#3 = classification_name(bics,3)","#2 = classification_name(bics,2)","#if= "&amp;'[11]Peer Sheet'!$AE$2&amp;"","#Peer = "&amp;'[11]Peer Sheet'!$AE$3&amp;""),I2548)))</f>
        <v>#REF!</v>
      </c>
    </row>
    <row r="2549" spans="11:13">
      <c r="K2549" s="28" t="e">
        <f>IF(#REF!="","",IF(D2549="","",IFERROR(IF(#REF!="Yes",_xll.BQL.Query(#REF!&amp;"get(dropna(matches(groupcut(#E,by=#peer,n=10),long_comp_name().value == value(long_comp_name().value,['"&amp;D2549&amp;"']).value),true)) for(members('besgcov index'))","#asof",_xll.BQL.Date(#REF!),"#4 = classification_name(bics,4)","#3 = classification_name(bics,3)","#2 = classification_name(bics,2)","#if= "&amp;'[11]Peer Sheet'!$AE$2&amp;"","#Peer = "&amp;'[11]Peer Sheet'!$AE$3&amp;""),G2549)*1,"-")))</f>
        <v>#REF!</v>
      </c>
      <c r="L2549" s="28" t="e">
        <f>IF(#REF!="","",IF(D2549="","",IF(#REF!="Yes",_xll.BQL.Query(#REF!&amp;"get(dropna(matches(groupcut(#S,by=#peer,n=10),long_comp_name().value == value(long_comp_name().value,['"&amp;D2549&amp;"']).value),true)) for(members('besgcov index'))","#asof",_xll.BQL.Date(#REF!),"#4 = classification_name(bics,4)","#3 = classification_name(bics,3)","#2 = classification_name(bics,2)","#if= "&amp;'[11]Peer Sheet'!$AE$2&amp;"","#Peer = "&amp;'[11]Peer Sheet'!$AE$3&amp;""),H2549)))</f>
        <v>#REF!</v>
      </c>
      <c r="M2549" s="28" t="e">
        <f>IF(#REF!="","",IF(D2549="","",IF(#REF!="Yes",_xll.BQL.Query(#REF!&amp;"get(dropna(matches(groupcut(#G,by=#peer,n=10),long_comp_name().value == value(long_comp_name().value,['"&amp;D2549&amp;"']).value),true)) for(members('besgcov index'))","#asof",_xll.BQL.Date(#REF!),"#4 = classification_name(bics,4)","#3 = classification_name(bics,3)","#2 = classification_name(bics,2)","#if= "&amp;'[11]Peer Sheet'!$AE$2&amp;"","#Peer = "&amp;'[11]Peer Sheet'!$AE$3&amp;""),I2549)))</f>
        <v>#REF!</v>
      </c>
    </row>
    <row r="2550" spans="11:13">
      <c r="K2550" s="28" t="e">
        <f>IF(#REF!="","",IF(D2550="","",IFERROR(IF(#REF!="Yes",_xll.BQL.Query(#REF!&amp;"get(dropna(matches(groupcut(#E,by=#peer,n=10),long_comp_name().value == value(long_comp_name().value,['"&amp;D2550&amp;"']).value),true)) for(members('besgcov index'))","#asof",_xll.BQL.Date(#REF!),"#4 = classification_name(bics,4)","#3 = classification_name(bics,3)","#2 = classification_name(bics,2)","#if= "&amp;'[11]Peer Sheet'!$AE$2&amp;"","#Peer = "&amp;'[11]Peer Sheet'!$AE$3&amp;""),G2550)*1,"-")))</f>
        <v>#REF!</v>
      </c>
      <c r="L2550" s="28" t="e">
        <f>IF(#REF!="","",IF(D2550="","",IF(#REF!="Yes",_xll.BQL.Query(#REF!&amp;"get(dropna(matches(groupcut(#S,by=#peer,n=10),long_comp_name().value == value(long_comp_name().value,['"&amp;D2550&amp;"']).value),true)) for(members('besgcov index'))","#asof",_xll.BQL.Date(#REF!),"#4 = classification_name(bics,4)","#3 = classification_name(bics,3)","#2 = classification_name(bics,2)","#if= "&amp;'[11]Peer Sheet'!$AE$2&amp;"","#Peer = "&amp;'[11]Peer Sheet'!$AE$3&amp;""),H2550)))</f>
        <v>#REF!</v>
      </c>
      <c r="M2550" s="28" t="e">
        <f>IF(#REF!="","",IF(D2550="","",IF(#REF!="Yes",_xll.BQL.Query(#REF!&amp;"get(dropna(matches(groupcut(#G,by=#peer,n=10),long_comp_name().value == value(long_comp_name().value,['"&amp;D2550&amp;"']).value),true)) for(members('besgcov index'))","#asof",_xll.BQL.Date(#REF!),"#4 = classification_name(bics,4)","#3 = classification_name(bics,3)","#2 = classification_name(bics,2)","#if= "&amp;'[11]Peer Sheet'!$AE$2&amp;"","#Peer = "&amp;'[11]Peer Sheet'!$AE$3&amp;""),I2550)))</f>
        <v>#REF!</v>
      </c>
    </row>
    <row r="2551" spans="11:13">
      <c r="K2551" s="28" t="e">
        <f>IF(#REF!="","",IF(D2551="","",IFERROR(IF(#REF!="Yes",_xll.BQL.Query(#REF!&amp;"get(dropna(matches(groupcut(#E,by=#peer,n=10),long_comp_name().value == value(long_comp_name().value,['"&amp;D2551&amp;"']).value),true)) for(members('besgcov index'))","#asof",_xll.BQL.Date(#REF!),"#4 = classification_name(bics,4)","#3 = classification_name(bics,3)","#2 = classification_name(bics,2)","#if= "&amp;'[11]Peer Sheet'!$AE$2&amp;"","#Peer = "&amp;'[11]Peer Sheet'!$AE$3&amp;""),G2551)*1,"-")))</f>
        <v>#REF!</v>
      </c>
      <c r="L2551" s="28" t="e">
        <f>IF(#REF!="","",IF(D2551="","",IF(#REF!="Yes",_xll.BQL.Query(#REF!&amp;"get(dropna(matches(groupcut(#S,by=#peer,n=10),long_comp_name().value == value(long_comp_name().value,['"&amp;D2551&amp;"']).value),true)) for(members('besgcov index'))","#asof",_xll.BQL.Date(#REF!),"#4 = classification_name(bics,4)","#3 = classification_name(bics,3)","#2 = classification_name(bics,2)","#if= "&amp;'[11]Peer Sheet'!$AE$2&amp;"","#Peer = "&amp;'[11]Peer Sheet'!$AE$3&amp;""),H2551)))</f>
        <v>#REF!</v>
      </c>
      <c r="M2551" s="28" t="e">
        <f>IF(#REF!="","",IF(D2551="","",IF(#REF!="Yes",_xll.BQL.Query(#REF!&amp;"get(dropna(matches(groupcut(#G,by=#peer,n=10),long_comp_name().value == value(long_comp_name().value,['"&amp;D2551&amp;"']).value),true)) for(members('besgcov index'))","#asof",_xll.BQL.Date(#REF!),"#4 = classification_name(bics,4)","#3 = classification_name(bics,3)","#2 = classification_name(bics,2)","#if= "&amp;'[11]Peer Sheet'!$AE$2&amp;"","#Peer = "&amp;'[11]Peer Sheet'!$AE$3&amp;""),I2551)))</f>
        <v>#REF!</v>
      </c>
    </row>
    <row r="2552" spans="11:13">
      <c r="K2552" s="28" t="e">
        <f>IF(#REF!="","",IF(D2552="","",IFERROR(IF(#REF!="Yes",_xll.BQL.Query(#REF!&amp;"get(dropna(matches(groupcut(#E,by=#peer,n=10),long_comp_name().value == value(long_comp_name().value,['"&amp;D2552&amp;"']).value),true)) for(members('besgcov index'))","#asof",_xll.BQL.Date(#REF!),"#4 = classification_name(bics,4)","#3 = classification_name(bics,3)","#2 = classification_name(bics,2)","#if= "&amp;'[11]Peer Sheet'!$AE$2&amp;"","#Peer = "&amp;'[11]Peer Sheet'!$AE$3&amp;""),G2552)*1,"-")))</f>
        <v>#REF!</v>
      </c>
      <c r="L2552" s="28" t="e">
        <f>IF(#REF!="","",IF(D2552="","",IF(#REF!="Yes",_xll.BQL.Query(#REF!&amp;"get(dropna(matches(groupcut(#S,by=#peer,n=10),long_comp_name().value == value(long_comp_name().value,['"&amp;D2552&amp;"']).value),true)) for(members('besgcov index'))","#asof",_xll.BQL.Date(#REF!),"#4 = classification_name(bics,4)","#3 = classification_name(bics,3)","#2 = classification_name(bics,2)","#if= "&amp;'[11]Peer Sheet'!$AE$2&amp;"","#Peer = "&amp;'[11]Peer Sheet'!$AE$3&amp;""),H2552)))</f>
        <v>#REF!</v>
      </c>
      <c r="M2552" s="28" t="e">
        <f>IF(#REF!="","",IF(D2552="","",IF(#REF!="Yes",_xll.BQL.Query(#REF!&amp;"get(dropna(matches(groupcut(#G,by=#peer,n=10),long_comp_name().value == value(long_comp_name().value,['"&amp;D2552&amp;"']).value),true)) for(members('besgcov index'))","#asof",_xll.BQL.Date(#REF!),"#4 = classification_name(bics,4)","#3 = classification_name(bics,3)","#2 = classification_name(bics,2)","#if= "&amp;'[11]Peer Sheet'!$AE$2&amp;"","#Peer = "&amp;'[11]Peer Sheet'!$AE$3&amp;""),I2552)))</f>
        <v>#REF!</v>
      </c>
    </row>
    <row r="2553" spans="11:13">
      <c r="K2553" s="28" t="e">
        <f>IF(#REF!="","",IF(D2553="","",IFERROR(IF(#REF!="Yes",_xll.BQL.Query(#REF!&amp;"get(dropna(matches(groupcut(#E,by=#peer,n=10),long_comp_name().value == value(long_comp_name().value,['"&amp;D2553&amp;"']).value),true)) for(members('besgcov index'))","#asof",_xll.BQL.Date(#REF!),"#4 = classification_name(bics,4)","#3 = classification_name(bics,3)","#2 = classification_name(bics,2)","#if= "&amp;'[11]Peer Sheet'!$AE$2&amp;"","#Peer = "&amp;'[11]Peer Sheet'!$AE$3&amp;""),G2553)*1,"-")))</f>
        <v>#REF!</v>
      </c>
      <c r="L2553" s="28" t="e">
        <f>IF(#REF!="","",IF(D2553="","",IF(#REF!="Yes",_xll.BQL.Query(#REF!&amp;"get(dropna(matches(groupcut(#S,by=#peer,n=10),long_comp_name().value == value(long_comp_name().value,['"&amp;D2553&amp;"']).value),true)) for(members('besgcov index'))","#asof",_xll.BQL.Date(#REF!),"#4 = classification_name(bics,4)","#3 = classification_name(bics,3)","#2 = classification_name(bics,2)","#if= "&amp;'[11]Peer Sheet'!$AE$2&amp;"","#Peer = "&amp;'[11]Peer Sheet'!$AE$3&amp;""),H2553)))</f>
        <v>#REF!</v>
      </c>
      <c r="M2553" s="28" t="e">
        <f>IF(#REF!="","",IF(D2553="","",IF(#REF!="Yes",_xll.BQL.Query(#REF!&amp;"get(dropna(matches(groupcut(#G,by=#peer,n=10),long_comp_name().value == value(long_comp_name().value,['"&amp;D2553&amp;"']).value),true)) for(members('besgcov index'))","#asof",_xll.BQL.Date(#REF!),"#4 = classification_name(bics,4)","#3 = classification_name(bics,3)","#2 = classification_name(bics,2)","#if= "&amp;'[11]Peer Sheet'!$AE$2&amp;"","#Peer = "&amp;'[11]Peer Sheet'!$AE$3&amp;""),I2553)))</f>
        <v>#REF!</v>
      </c>
    </row>
    <row r="2554" spans="11:13">
      <c r="K2554" s="28" t="e">
        <f>IF(#REF!="","",IF(D2554="","",IFERROR(IF(#REF!="Yes",_xll.BQL.Query(#REF!&amp;"get(dropna(matches(groupcut(#E,by=#peer,n=10),long_comp_name().value == value(long_comp_name().value,['"&amp;D2554&amp;"']).value),true)) for(members('besgcov index'))","#asof",_xll.BQL.Date(#REF!),"#4 = classification_name(bics,4)","#3 = classification_name(bics,3)","#2 = classification_name(bics,2)","#if= "&amp;'[11]Peer Sheet'!$AE$2&amp;"","#Peer = "&amp;'[11]Peer Sheet'!$AE$3&amp;""),G2554)*1,"-")))</f>
        <v>#REF!</v>
      </c>
      <c r="L2554" s="28" t="e">
        <f>IF(#REF!="","",IF(D2554="","",IF(#REF!="Yes",_xll.BQL.Query(#REF!&amp;"get(dropna(matches(groupcut(#S,by=#peer,n=10),long_comp_name().value == value(long_comp_name().value,['"&amp;D2554&amp;"']).value),true)) for(members('besgcov index'))","#asof",_xll.BQL.Date(#REF!),"#4 = classification_name(bics,4)","#3 = classification_name(bics,3)","#2 = classification_name(bics,2)","#if= "&amp;'[11]Peer Sheet'!$AE$2&amp;"","#Peer = "&amp;'[11]Peer Sheet'!$AE$3&amp;""),H2554)))</f>
        <v>#REF!</v>
      </c>
      <c r="M2554" s="28" t="e">
        <f>IF(#REF!="","",IF(D2554="","",IF(#REF!="Yes",_xll.BQL.Query(#REF!&amp;"get(dropna(matches(groupcut(#G,by=#peer,n=10),long_comp_name().value == value(long_comp_name().value,['"&amp;D2554&amp;"']).value),true)) for(members('besgcov index'))","#asof",_xll.BQL.Date(#REF!),"#4 = classification_name(bics,4)","#3 = classification_name(bics,3)","#2 = classification_name(bics,2)","#if= "&amp;'[11]Peer Sheet'!$AE$2&amp;"","#Peer = "&amp;'[11]Peer Sheet'!$AE$3&amp;""),I2554)))</f>
        <v>#REF!</v>
      </c>
    </row>
    <row r="2555" spans="11:13">
      <c r="K2555" s="28" t="e">
        <f>IF(#REF!="","",IF(D2555="","",IFERROR(IF(#REF!="Yes",_xll.BQL.Query(#REF!&amp;"get(dropna(matches(groupcut(#E,by=#peer,n=10),long_comp_name().value == value(long_comp_name().value,['"&amp;D2555&amp;"']).value),true)) for(members('besgcov index'))","#asof",_xll.BQL.Date(#REF!),"#4 = classification_name(bics,4)","#3 = classification_name(bics,3)","#2 = classification_name(bics,2)","#if= "&amp;'[11]Peer Sheet'!$AE$2&amp;"","#Peer = "&amp;'[11]Peer Sheet'!$AE$3&amp;""),G2555)*1,"-")))</f>
        <v>#REF!</v>
      </c>
      <c r="L2555" s="28" t="e">
        <f>IF(#REF!="","",IF(D2555="","",IF(#REF!="Yes",_xll.BQL.Query(#REF!&amp;"get(dropna(matches(groupcut(#S,by=#peer,n=10),long_comp_name().value == value(long_comp_name().value,['"&amp;D2555&amp;"']).value),true)) for(members('besgcov index'))","#asof",_xll.BQL.Date(#REF!),"#4 = classification_name(bics,4)","#3 = classification_name(bics,3)","#2 = classification_name(bics,2)","#if= "&amp;'[11]Peer Sheet'!$AE$2&amp;"","#Peer = "&amp;'[11]Peer Sheet'!$AE$3&amp;""),H2555)))</f>
        <v>#REF!</v>
      </c>
      <c r="M2555" s="28" t="e">
        <f>IF(#REF!="","",IF(D2555="","",IF(#REF!="Yes",_xll.BQL.Query(#REF!&amp;"get(dropna(matches(groupcut(#G,by=#peer,n=10),long_comp_name().value == value(long_comp_name().value,['"&amp;D2555&amp;"']).value),true)) for(members('besgcov index'))","#asof",_xll.BQL.Date(#REF!),"#4 = classification_name(bics,4)","#3 = classification_name(bics,3)","#2 = classification_name(bics,2)","#if= "&amp;'[11]Peer Sheet'!$AE$2&amp;"","#Peer = "&amp;'[11]Peer Sheet'!$AE$3&amp;""),I2555)))</f>
        <v>#REF!</v>
      </c>
    </row>
    <row r="2556" spans="11:13">
      <c r="K2556" s="28" t="e">
        <f>IF(#REF!="","",IF(D2556="","",IFERROR(IF(#REF!="Yes",_xll.BQL.Query(#REF!&amp;"get(dropna(matches(groupcut(#E,by=#peer,n=10),long_comp_name().value == value(long_comp_name().value,['"&amp;D2556&amp;"']).value),true)) for(members('besgcov index'))","#asof",_xll.BQL.Date(#REF!),"#4 = classification_name(bics,4)","#3 = classification_name(bics,3)","#2 = classification_name(bics,2)","#if= "&amp;'[11]Peer Sheet'!$AE$2&amp;"","#Peer = "&amp;'[11]Peer Sheet'!$AE$3&amp;""),G2556)*1,"-")))</f>
        <v>#REF!</v>
      </c>
      <c r="L2556" s="28" t="e">
        <f>IF(#REF!="","",IF(D2556="","",IF(#REF!="Yes",_xll.BQL.Query(#REF!&amp;"get(dropna(matches(groupcut(#S,by=#peer,n=10),long_comp_name().value == value(long_comp_name().value,['"&amp;D2556&amp;"']).value),true)) for(members('besgcov index'))","#asof",_xll.BQL.Date(#REF!),"#4 = classification_name(bics,4)","#3 = classification_name(bics,3)","#2 = classification_name(bics,2)","#if= "&amp;'[11]Peer Sheet'!$AE$2&amp;"","#Peer = "&amp;'[11]Peer Sheet'!$AE$3&amp;""),H2556)))</f>
        <v>#REF!</v>
      </c>
      <c r="M2556" s="28" t="e">
        <f>IF(#REF!="","",IF(D2556="","",IF(#REF!="Yes",_xll.BQL.Query(#REF!&amp;"get(dropna(matches(groupcut(#G,by=#peer,n=10),long_comp_name().value == value(long_comp_name().value,['"&amp;D2556&amp;"']).value),true)) for(members('besgcov index'))","#asof",_xll.BQL.Date(#REF!),"#4 = classification_name(bics,4)","#3 = classification_name(bics,3)","#2 = classification_name(bics,2)","#if= "&amp;'[11]Peer Sheet'!$AE$2&amp;"","#Peer = "&amp;'[11]Peer Sheet'!$AE$3&amp;""),I2556)))</f>
        <v>#REF!</v>
      </c>
    </row>
    <row r="2557" spans="11:13">
      <c r="K2557" s="28" t="e">
        <f>IF(#REF!="","",IF(D2557="","",IFERROR(IF(#REF!="Yes",_xll.BQL.Query(#REF!&amp;"get(dropna(matches(groupcut(#E,by=#peer,n=10),long_comp_name().value == value(long_comp_name().value,['"&amp;D2557&amp;"']).value),true)) for(members('besgcov index'))","#asof",_xll.BQL.Date(#REF!),"#4 = classification_name(bics,4)","#3 = classification_name(bics,3)","#2 = classification_name(bics,2)","#if= "&amp;'[11]Peer Sheet'!$AE$2&amp;"","#Peer = "&amp;'[11]Peer Sheet'!$AE$3&amp;""),G2557)*1,"-")))</f>
        <v>#REF!</v>
      </c>
      <c r="L2557" s="28" t="e">
        <f>IF(#REF!="","",IF(D2557="","",IF(#REF!="Yes",_xll.BQL.Query(#REF!&amp;"get(dropna(matches(groupcut(#S,by=#peer,n=10),long_comp_name().value == value(long_comp_name().value,['"&amp;D2557&amp;"']).value),true)) for(members('besgcov index'))","#asof",_xll.BQL.Date(#REF!),"#4 = classification_name(bics,4)","#3 = classification_name(bics,3)","#2 = classification_name(bics,2)","#if= "&amp;'[11]Peer Sheet'!$AE$2&amp;"","#Peer = "&amp;'[11]Peer Sheet'!$AE$3&amp;""),H2557)))</f>
        <v>#REF!</v>
      </c>
      <c r="M2557" s="28" t="e">
        <f>IF(#REF!="","",IF(D2557="","",IF(#REF!="Yes",_xll.BQL.Query(#REF!&amp;"get(dropna(matches(groupcut(#G,by=#peer,n=10),long_comp_name().value == value(long_comp_name().value,['"&amp;D2557&amp;"']).value),true)) for(members('besgcov index'))","#asof",_xll.BQL.Date(#REF!),"#4 = classification_name(bics,4)","#3 = classification_name(bics,3)","#2 = classification_name(bics,2)","#if= "&amp;'[11]Peer Sheet'!$AE$2&amp;"","#Peer = "&amp;'[11]Peer Sheet'!$AE$3&amp;""),I2557)))</f>
        <v>#REF!</v>
      </c>
    </row>
    <row r="2558" spans="11:13">
      <c r="K2558" s="28" t="e">
        <f>IF(#REF!="","",IF(D2558="","",IFERROR(IF(#REF!="Yes",_xll.BQL.Query(#REF!&amp;"get(dropna(matches(groupcut(#E,by=#peer,n=10),long_comp_name().value == value(long_comp_name().value,['"&amp;D2558&amp;"']).value),true)) for(members('besgcov index'))","#asof",_xll.BQL.Date(#REF!),"#4 = classification_name(bics,4)","#3 = classification_name(bics,3)","#2 = classification_name(bics,2)","#if= "&amp;'[11]Peer Sheet'!$AE$2&amp;"","#Peer = "&amp;'[11]Peer Sheet'!$AE$3&amp;""),G2558)*1,"-")))</f>
        <v>#REF!</v>
      </c>
      <c r="L2558" s="28" t="e">
        <f>IF(#REF!="","",IF(D2558="","",IF(#REF!="Yes",_xll.BQL.Query(#REF!&amp;"get(dropna(matches(groupcut(#S,by=#peer,n=10),long_comp_name().value == value(long_comp_name().value,['"&amp;D2558&amp;"']).value),true)) for(members('besgcov index'))","#asof",_xll.BQL.Date(#REF!),"#4 = classification_name(bics,4)","#3 = classification_name(bics,3)","#2 = classification_name(bics,2)","#if= "&amp;'[11]Peer Sheet'!$AE$2&amp;"","#Peer = "&amp;'[11]Peer Sheet'!$AE$3&amp;""),H2558)))</f>
        <v>#REF!</v>
      </c>
      <c r="M2558" s="28" t="e">
        <f>IF(#REF!="","",IF(D2558="","",IF(#REF!="Yes",_xll.BQL.Query(#REF!&amp;"get(dropna(matches(groupcut(#G,by=#peer,n=10),long_comp_name().value == value(long_comp_name().value,['"&amp;D2558&amp;"']).value),true)) for(members('besgcov index'))","#asof",_xll.BQL.Date(#REF!),"#4 = classification_name(bics,4)","#3 = classification_name(bics,3)","#2 = classification_name(bics,2)","#if= "&amp;'[11]Peer Sheet'!$AE$2&amp;"","#Peer = "&amp;'[11]Peer Sheet'!$AE$3&amp;""),I2558)))</f>
        <v>#REF!</v>
      </c>
    </row>
    <row r="2559" spans="11:13">
      <c r="K2559" s="28" t="e">
        <f>IF(#REF!="","",IF(D2559="","",IFERROR(IF(#REF!="Yes",_xll.BQL.Query(#REF!&amp;"get(dropna(matches(groupcut(#E,by=#peer,n=10),long_comp_name().value == value(long_comp_name().value,['"&amp;D2559&amp;"']).value),true)) for(members('besgcov index'))","#asof",_xll.BQL.Date(#REF!),"#4 = classification_name(bics,4)","#3 = classification_name(bics,3)","#2 = classification_name(bics,2)","#if= "&amp;'[11]Peer Sheet'!$AE$2&amp;"","#Peer = "&amp;'[11]Peer Sheet'!$AE$3&amp;""),G2559)*1,"-")))</f>
        <v>#REF!</v>
      </c>
      <c r="L2559" s="28" t="e">
        <f>IF(#REF!="","",IF(D2559="","",IF(#REF!="Yes",_xll.BQL.Query(#REF!&amp;"get(dropna(matches(groupcut(#S,by=#peer,n=10),long_comp_name().value == value(long_comp_name().value,['"&amp;D2559&amp;"']).value),true)) for(members('besgcov index'))","#asof",_xll.BQL.Date(#REF!),"#4 = classification_name(bics,4)","#3 = classification_name(bics,3)","#2 = classification_name(bics,2)","#if= "&amp;'[11]Peer Sheet'!$AE$2&amp;"","#Peer = "&amp;'[11]Peer Sheet'!$AE$3&amp;""),H2559)))</f>
        <v>#REF!</v>
      </c>
      <c r="M2559" s="28" t="e">
        <f>IF(#REF!="","",IF(D2559="","",IF(#REF!="Yes",_xll.BQL.Query(#REF!&amp;"get(dropna(matches(groupcut(#G,by=#peer,n=10),long_comp_name().value == value(long_comp_name().value,['"&amp;D2559&amp;"']).value),true)) for(members('besgcov index'))","#asof",_xll.BQL.Date(#REF!),"#4 = classification_name(bics,4)","#3 = classification_name(bics,3)","#2 = classification_name(bics,2)","#if= "&amp;'[11]Peer Sheet'!$AE$2&amp;"","#Peer = "&amp;'[11]Peer Sheet'!$AE$3&amp;""),I2559)))</f>
        <v>#REF!</v>
      </c>
    </row>
    <row r="2560" spans="11:13">
      <c r="K2560" s="28" t="e">
        <f>IF(#REF!="","",IF(D2560="","",IFERROR(IF(#REF!="Yes",_xll.BQL.Query(#REF!&amp;"get(dropna(matches(groupcut(#E,by=#peer,n=10),long_comp_name().value == value(long_comp_name().value,['"&amp;D2560&amp;"']).value),true)) for(members('besgcov index'))","#asof",_xll.BQL.Date(#REF!),"#4 = classification_name(bics,4)","#3 = classification_name(bics,3)","#2 = classification_name(bics,2)","#if= "&amp;'[11]Peer Sheet'!$AE$2&amp;"","#Peer = "&amp;'[11]Peer Sheet'!$AE$3&amp;""),G2560)*1,"-")))</f>
        <v>#REF!</v>
      </c>
      <c r="L2560" s="28" t="e">
        <f>IF(#REF!="","",IF(D2560="","",IF(#REF!="Yes",_xll.BQL.Query(#REF!&amp;"get(dropna(matches(groupcut(#S,by=#peer,n=10),long_comp_name().value == value(long_comp_name().value,['"&amp;D2560&amp;"']).value),true)) for(members('besgcov index'))","#asof",_xll.BQL.Date(#REF!),"#4 = classification_name(bics,4)","#3 = classification_name(bics,3)","#2 = classification_name(bics,2)","#if= "&amp;'[11]Peer Sheet'!$AE$2&amp;"","#Peer = "&amp;'[11]Peer Sheet'!$AE$3&amp;""),H2560)))</f>
        <v>#REF!</v>
      </c>
      <c r="M2560" s="28" t="e">
        <f>IF(#REF!="","",IF(D2560="","",IF(#REF!="Yes",_xll.BQL.Query(#REF!&amp;"get(dropna(matches(groupcut(#G,by=#peer,n=10),long_comp_name().value == value(long_comp_name().value,['"&amp;D2560&amp;"']).value),true)) for(members('besgcov index'))","#asof",_xll.BQL.Date(#REF!),"#4 = classification_name(bics,4)","#3 = classification_name(bics,3)","#2 = classification_name(bics,2)","#if= "&amp;'[11]Peer Sheet'!$AE$2&amp;"","#Peer = "&amp;'[11]Peer Sheet'!$AE$3&amp;""),I2560)))</f>
        <v>#REF!</v>
      </c>
    </row>
    <row r="2561" spans="11:13">
      <c r="K2561" s="28" t="e">
        <f>IF(#REF!="","",IF(D2561="","",IFERROR(IF(#REF!="Yes",_xll.BQL.Query(#REF!&amp;"get(dropna(matches(groupcut(#E,by=#peer,n=10),long_comp_name().value == value(long_comp_name().value,['"&amp;D2561&amp;"']).value),true)) for(members('besgcov index'))","#asof",_xll.BQL.Date(#REF!),"#4 = classification_name(bics,4)","#3 = classification_name(bics,3)","#2 = classification_name(bics,2)","#if= "&amp;'[11]Peer Sheet'!$AE$2&amp;"","#Peer = "&amp;'[11]Peer Sheet'!$AE$3&amp;""),G2561)*1,"-")))</f>
        <v>#REF!</v>
      </c>
      <c r="L2561" s="28" t="e">
        <f>IF(#REF!="","",IF(D2561="","",IF(#REF!="Yes",_xll.BQL.Query(#REF!&amp;"get(dropna(matches(groupcut(#S,by=#peer,n=10),long_comp_name().value == value(long_comp_name().value,['"&amp;D2561&amp;"']).value),true)) for(members('besgcov index'))","#asof",_xll.BQL.Date(#REF!),"#4 = classification_name(bics,4)","#3 = classification_name(bics,3)","#2 = classification_name(bics,2)","#if= "&amp;'[11]Peer Sheet'!$AE$2&amp;"","#Peer = "&amp;'[11]Peer Sheet'!$AE$3&amp;""),H2561)))</f>
        <v>#REF!</v>
      </c>
      <c r="M2561" s="28" t="e">
        <f>IF(#REF!="","",IF(D2561="","",IF(#REF!="Yes",_xll.BQL.Query(#REF!&amp;"get(dropna(matches(groupcut(#G,by=#peer,n=10),long_comp_name().value == value(long_comp_name().value,['"&amp;D2561&amp;"']).value),true)) for(members('besgcov index'))","#asof",_xll.BQL.Date(#REF!),"#4 = classification_name(bics,4)","#3 = classification_name(bics,3)","#2 = classification_name(bics,2)","#if= "&amp;'[11]Peer Sheet'!$AE$2&amp;"","#Peer = "&amp;'[11]Peer Sheet'!$AE$3&amp;""),I2561)))</f>
        <v>#REF!</v>
      </c>
    </row>
    <row r="2562" spans="11:13">
      <c r="K2562" s="28" t="e">
        <f>IF(#REF!="","",IF(D2562="","",IFERROR(IF(#REF!="Yes",_xll.BQL.Query(#REF!&amp;"get(dropna(matches(groupcut(#E,by=#peer,n=10),long_comp_name().value == value(long_comp_name().value,['"&amp;D2562&amp;"']).value),true)) for(members('besgcov index'))","#asof",_xll.BQL.Date(#REF!),"#4 = classification_name(bics,4)","#3 = classification_name(bics,3)","#2 = classification_name(bics,2)","#if= "&amp;'[11]Peer Sheet'!$AE$2&amp;"","#Peer = "&amp;'[11]Peer Sheet'!$AE$3&amp;""),G2562)*1,"-")))</f>
        <v>#REF!</v>
      </c>
      <c r="L2562" s="28" t="e">
        <f>IF(#REF!="","",IF(D2562="","",IF(#REF!="Yes",_xll.BQL.Query(#REF!&amp;"get(dropna(matches(groupcut(#S,by=#peer,n=10),long_comp_name().value == value(long_comp_name().value,['"&amp;D2562&amp;"']).value),true)) for(members('besgcov index'))","#asof",_xll.BQL.Date(#REF!),"#4 = classification_name(bics,4)","#3 = classification_name(bics,3)","#2 = classification_name(bics,2)","#if= "&amp;'[11]Peer Sheet'!$AE$2&amp;"","#Peer = "&amp;'[11]Peer Sheet'!$AE$3&amp;""),H2562)))</f>
        <v>#REF!</v>
      </c>
      <c r="M2562" s="28" t="e">
        <f>IF(#REF!="","",IF(D2562="","",IF(#REF!="Yes",_xll.BQL.Query(#REF!&amp;"get(dropna(matches(groupcut(#G,by=#peer,n=10),long_comp_name().value == value(long_comp_name().value,['"&amp;D2562&amp;"']).value),true)) for(members('besgcov index'))","#asof",_xll.BQL.Date(#REF!),"#4 = classification_name(bics,4)","#3 = classification_name(bics,3)","#2 = classification_name(bics,2)","#if= "&amp;'[11]Peer Sheet'!$AE$2&amp;"","#Peer = "&amp;'[11]Peer Sheet'!$AE$3&amp;""),I2562)))</f>
        <v>#REF!</v>
      </c>
    </row>
    <row r="2563" spans="11:13">
      <c r="K2563" s="28" t="e">
        <f>IF(#REF!="","",IF(D2563="","",IFERROR(IF(#REF!="Yes",_xll.BQL.Query(#REF!&amp;"get(dropna(matches(groupcut(#E,by=#peer,n=10),long_comp_name().value == value(long_comp_name().value,['"&amp;D2563&amp;"']).value),true)) for(members('besgcov index'))","#asof",_xll.BQL.Date(#REF!),"#4 = classification_name(bics,4)","#3 = classification_name(bics,3)","#2 = classification_name(bics,2)","#if= "&amp;'[11]Peer Sheet'!$AE$2&amp;"","#Peer = "&amp;'[11]Peer Sheet'!$AE$3&amp;""),G2563)*1,"-")))</f>
        <v>#REF!</v>
      </c>
      <c r="L2563" s="28" t="e">
        <f>IF(#REF!="","",IF(D2563="","",IF(#REF!="Yes",_xll.BQL.Query(#REF!&amp;"get(dropna(matches(groupcut(#S,by=#peer,n=10),long_comp_name().value == value(long_comp_name().value,['"&amp;D2563&amp;"']).value),true)) for(members('besgcov index'))","#asof",_xll.BQL.Date(#REF!),"#4 = classification_name(bics,4)","#3 = classification_name(bics,3)","#2 = classification_name(bics,2)","#if= "&amp;'[11]Peer Sheet'!$AE$2&amp;"","#Peer = "&amp;'[11]Peer Sheet'!$AE$3&amp;""),H2563)))</f>
        <v>#REF!</v>
      </c>
      <c r="M2563" s="28" t="e">
        <f>IF(#REF!="","",IF(D2563="","",IF(#REF!="Yes",_xll.BQL.Query(#REF!&amp;"get(dropna(matches(groupcut(#G,by=#peer,n=10),long_comp_name().value == value(long_comp_name().value,['"&amp;D2563&amp;"']).value),true)) for(members('besgcov index'))","#asof",_xll.BQL.Date(#REF!),"#4 = classification_name(bics,4)","#3 = classification_name(bics,3)","#2 = classification_name(bics,2)","#if= "&amp;'[11]Peer Sheet'!$AE$2&amp;"","#Peer = "&amp;'[11]Peer Sheet'!$AE$3&amp;""),I2563)))</f>
        <v>#REF!</v>
      </c>
    </row>
    <row r="2564" spans="11:13">
      <c r="K2564" s="28" t="e">
        <f>IF(#REF!="","",IF(D2564="","",IFERROR(IF(#REF!="Yes",_xll.BQL.Query(#REF!&amp;"get(dropna(matches(groupcut(#E,by=#peer,n=10),long_comp_name().value == value(long_comp_name().value,['"&amp;D2564&amp;"']).value),true)) for(members('besgcov index'))","#asof",_xll.BQL.Date(#REF!),"#4 = classification_name(bics,4)","#3 = classification_name(bics,3)","#2 = classification_name(bics,2)","#if= "&amp;'[11]Peer Sheet'!$AE$2&amp;"","#Peer = "&amp;'[11]Peer Sheet'!$AE$3&amp;""),G2564)*1,"-")))</f>
        <v>#REF!</v>
      </c>
      <c r="L2564" s="28" t="e">
        <f>IF(#REF!="","",IF(D2564="","",IF(#REF!="Yes",_xll.BQL.Query(#REF!&amp;"get(dropna(matches(groupcut(#S,by=#peer,n=10),long_comp_name().value == value(long_comp_name().value,['"&amp;D2564&amp;"']).value),true)) for(members('besgcov index'))","#asof",_xll.BQL.Date(#REF!),"#4 = classification_name(bics,4)","#3 = classification_name(bics,3)","#2 = classification_name(bics,2)","#if= "&amp;'[11]Peer Sheet'!$AE$2&amp;"","#Peer = "&amp;'[11]Peer Sheet'!$AE$3&amp;""),H2564)))</f>
        <v>#REF!</v>
      </c>
      <c r="M2564" s="28" t="e">
        <f>IF(#REF!="","",IF(D2564="","",IF(#REF!="Yes",_xll.BQL.Query(#REF!&amp;"get(dropna(matches(groupcut(#G,by=#peer,n=10),long_comp_name().value == value(long_comp_name().value,['"&amp;D2564&amp;"']).value),true)) for(members('besgcov index'))","#asof",_xll.BQL.Date(#REF!),"#4 = classification_name(bics,4)","#3 = classification_name(bics,3)","#2 = classification_name(bics,2)","#if= "&amp;'[11]Peer Sheet'!$AE$2&amp;"","#Peer = "&amp;'[11]Peer Sheet'!$AE$3&amp;""),I2564)))</f>
        <v>#REF!</v>
      </c>
    </row>
    <row r="2565" spans="11:13">
      <c r="K2565" s="28" t="e">
        <f>IF(#REF!="","",IF(D2565="","",IFERROR(IF(#REF!="Yes",_xll.BQL.Query(#REF!&amp;"get(dropna(matches(groupcut(#E,by=#peer,n=10),long_comp_name().value == value(long_comp_name().value,['"&amp;D2565&amp;"']).value),true)) for(members('besgcov index'))","#asof",_xll.BQL.Date(#REF!),"#4 = classification_name(bics,4)","#3 = classification_name(bics,3)","#2 = classification_name(bics,2)","#if= "&amp;'[11]Peer Sheet'!$AE$2&amp;"","#Peer = "&amp;'[11]Peer Sheet'!$AE$3&amp;""),G2565)*1,"-")))</f>
        <v>#REF!</v>
      </c>
      <c r="L2565" s="28" t="e">
        <f>IF(#REF!="","",IF(D2565="","",IF(#REF!="Yes",_xll.BQL.Query(#REF!&amp;"get(dropna(matches(groupcut(#S,by=#peer,n=10),long_comp_name().value == value(long_comp_name().value,['"&amp;D2565&amp;"']).value),true)) for(members('besgcov index'))","#asof",_xll.BQL.Date(#REF!),"#4 = classification_name(bics,4)","#3 = classification_name(bics,3)","#2 = classification_name(bics,2)","#if= "&amp;'[11]Peer Sheet'!$AE$2&amp;"","#Peer = "&amp;'[11]Peer Sheet'!$AE$3&amp;""),H2565)))</f>
        <v>#REF!</v>
      </c>
      <c r="M2565" s="28" t="e">
        <f>IF(#REF!="","",IF(D2565="","",IF(#REF!="Yes",_xll.BQL.Query(#REF!&amp;"get(dropna(matches(groupcut(#G,by=#peer,n=10),long_comp_name().value == value(long_comp_name().value,['"&amp;D2565&amp;"']).value),true)) for(members('besgcov index'))","#asof",_xll.BQL.Date(#REF!),"#4 = classification_name(bics,4)","#3 = classification_name(bics,3)","#2 = classification_name(bics,2)","#if= "&amp;'[11]Peer Sheet'!$AE$2&amp;"","#Peer = "&amp;'[11]Peer Sheet'!$AE$3&amp;""),I2565)))</f>
        <v>#REF!</v>
      </c>
    </row>
    <row r="2566" spans="11:13">
      <c r="K2566" s="28" t="e">
        <f>IF(#REF!="","",IF(D2566="","",IFERROR(IF(#REF!="Yes",_xll.BQL.Query(#REF!&amp;"get(dropna(matches(groupcut(#E,by=#peer,n=10),long_comp_name().value == value(long_comp_name().value,['"&amp;D2566&amp;"']).value),true)) for(members('besgcov index'))","#asof",_xll.BQL.Date(#REF!),"#4 = classification_name(bics,4)","#3 = classification_name(bics,3)","#2 = classification_name(bics,2)","#if= "&amp;'[11]Peer Sheet'!$AE$2&amp;"","#Peer = "&amp;'[11]Peer Sheet'!$AE$3&amp;""),G2566)*1,"-")))</f>
        <v>#REF!</v>
      </c>
      <c r="L2566" s="28" t="e">
        <f>IF(#REF!="","",IF(D2566="","",IF(#REF!="Yes",_xll.BQL.Query(#REF!&amp;"get(dropna(matches(groupcut(#S,by=#peer,n=10),long_comp_name().value == value(long_comp_name().value,['"&amp;D2566&amp;"']).value),true)) for(members('besgcov index'))","#asof",_xll.BQL.Date(#REF!),"#4 = classification_name(bics,4)","#3 = classification_name(bics,3)","#2 = classification_name(bics,2)","#if= "&amp;'[11]Peer Sheet'!$AE$2&amp;"","#Peer = "&amp;'[11]Peer Sheet'!$AE$3&amp;""),H2566)))</f>
        <v>#REF!</v>
      </c>
      <c r="M2566" s="28" t="e">
        <f>IF(#REF!="","",IF(D2566="","",IF(#REF!="Yes",_xll.BQL.Query(#REF!&amp;"get(dropna(matches(groupcut(#G,by=#peer,n=10),long_comp_name().value == value(long_comp_name().value,['"&amp;D2566&amp;"']).value),true)) for(members('besgcov index'))","#asof",_xll.BQL.Date(#REF!),"#4 = classification_name(bics,4)","#3 = classification_name(bics,3)","#2 = classification_name(bics,2)","#if= "&amp;'[11]Peer Sheet'!$AE$2&amp;"","#Peer = "&amp;'[11]Peer Sheet'!$AE$3&amp;""),I2566)))</f>
        <v>#REF!</v>
      </c>
    </row>
    <row r="2567" spans="11:13">
      <c r="K2567" s="28" t="e">
        <f>IF(#REF!="","",IF(D2567="","",IFERROR(IF(#REF!="Yes",_xll.BQL.Query(#REF!&amp;"get(dropna(matches(groupcut(#E,by=#peer,n=10),long_comp_name().value == value(long_comp_name().value,['"&amp;D2567&amp;"']).value),true)) for(members('besgcov index'))","#asof",_xll.BQL.Date(#REF!),"#4 = classification_name(bics,4)","#3 = classification_name(bics,3)","#2 = classification_name(bics,2)","#if= "&amp;'[11]Peer Sheet'!$AE$2&amp;"","#Peer = "&amp;'[11]Peer Sheet'!$AE$3&amp;""),G2567)*1,"-")))</f>
        <v>#REF!</v>
      </c>
      <c r="L2567" s="28" t="e">
        <f>IF(#REF!="","",IF(D2567="","",IF(#REF!="Yes",_xll.BQL.Query(#REF!&amp;"get(dropna(matches(groupcut(#S,by=#peer,n=10),long_comp_name().value == value(long_comp_name().value,['"&amp;D2567&amp;"']).value),true)) for(members('besgcov index'))","#asof",_xll.BQL.Date(#REF!),"#4 = classification_name(bics,4)","#3 = classification_name(bics,3)","#2 = classification_name(bics,2)","#if= "&amp;'[11]Peer Sheet'!$AE$2&amp;"","#Peer = "&amp;'[11]Peer Sheet'!$AE$3&amp;""),H2567)))</f>
        <v>#REF!</v>
      </c>
      <c r="M2567" s="28" t="e">
        <f>IF(#REF!="","",IF(D2567="","",IF(#REF!="Yes",_xll.BQL.Query(#REF!&amp;"get(dropna(matches(groupcut(#G,by=#peer,n=10),long_comp_name().value == value(long_comp_name().value,['"&amp;D2567&amp;"']).value),true)) for(members('besgcov index'))","#asof",_xll.BQL.Date(#REF!),"#4 = classification_name(bics,4)","#3 = classification_name(bics,3)","#2 = classification_name(bics,2)","#if= "&amp;'[11]Peer Sheet'!$AE$2&amp;"","#Peer = "&amp;'[11]Peer Sheet'!$AE$3&amp;""),I2567)))</f>
        <v>#REF!</v>
      </c>
    </row>
    <row r="2568" spans="11:13">
      <c r="K2568" s="28" t="e">
        <f>IF(#REF!="","",IF(D2568="","",IFERROR(IF(#REF!="Yes",_xll.BQL.Query(#REF!&amp;"get(dropna(matches(groupcut(#E,by=#peer,n=10),long_comp_name().value == value(long_comp_name().value,['"&amp;D2568&amp;"']).value),true)) for(members('besgcov index'))","#asof",_xll.BQL.Date(#REF!),"#4 = classification_name(bics,4)","#3 = classification_name(bics,3)","#2 = classification_name(bics,2)","#if= "&amp;'[11]Peer Sheet'!$AE$2&amp;"","#Peer = "&amp;'[11]Peer Sheet'!$AE$3&amp;""),G2568)*1,"-")))</f>
        <v>#REF!</v>
      </c>
      <c r="L2568" s="28" t="e">
        <f>IF(#REF!="","",IF(D2568="","",IF(#REF!="Yes",_xll.BQL.Query(#REF!&amp;"get(dropna(matches(groupcut(#S,by=#peer,n=10),long_comp_name().value == value(long_comp_name().value,['"&amp;D2568&amp;"']).value),true)) for(members('besgcov index'))","#asof",_xll.BQL.Date(#REF!),"#4 = classification_name(bics,4)","#3 = classification_name(bics,3)","#2 = classification_name(bics,2)","#if= "&amp;'[11]Peer Sheet'!$AE$2&amp;"","#Peer = "&amp;'[11]Peer Sheet'!$AE$3&amp;""),H2568)))</f>
        <v>#REF!</v>
      </c>
      <c r="M2568" s="28" t="e">
        <f>IF(#REF!="","",IF(D2568="","",IF(#REF!="Yes",_xll.BQL.Query(#REF!&amp;"get(dropna(matches(groupcut(#G,by=#peer,n=10),long_comp_name().value == value(long_comp_name().value,['"&amp;D2568&amp;"']).value),true)) for(members('besgcov index'))","#asof",_xll.BQL.Date(#REF!),"#4 = classification_name(bics,4)","#3 = classification_name(bics,3)","#2 = classification_name(bics,2)","#if= "&amp;'[11]Peer Sheet'!$AE$2&amp;"","#Peer = "&amp;'[11]Peer Sheet'!$AE$3&amp;""),I2568)))</f>
        <v>#REF!</v>
      </c>
    </row>
    <row r="2569" spans="11:13">
      <c r="K2569" s="28" t="e">
        <f>IF(#REF!="","",IF(D2569="","",IFERROR(IF(#REF!="Yes",_xll.BQL.Query(#REF!&amp;"get(dropna(matches(groupcut(#E,by=#peer,n=10),long_comp_name().value == value(long_comp_name().value,['"&amp;D2569&amp;"']).value),true)) for(members('besgcov index'))","#asof",_xll.BQL.Date(#REF!),"#4 = classification_name(bics,4)","#3 = classification_name(bics,3)","#2 = classification_name(bics,2)","#if= "&amp;'[11]Peer Sheet'!$AE$2&amp;"","#Peer = "&amp;'[11]Peer Sheet'!$AE$3&amp;""),G2569)*1,"-")))</f>
        <v>#REF!</v>
      </c>
      <c r="L2569" s="28" t="e">
        <f>IF(#REF!="","",IF(D2569="","",IF(#REF!="Yes",_xll.BQL.Query(#REF!&amp;"get(dropna(matches(groupcut(#S,by=#peer,n=10),long_comp_name().value == value(long_comp_name().value,['"&amp;D2569&amp;"']).value),true)) for(members('besgcov index'))","#asof",_xll.BQL.Date(#REF!),"#4 = classification_name(bics,4)","#3 = classification_name(bics,3)","#2 = classification_name(bics,2)","#if= "&amp;'[11]Peer Sheet'!$AE$2&amp;"","#Peer = "&amp;'[11]Peer Sheet'!$AE$3&amp;""),H2569)))</f>
        <v>#REF!</v>
      </c>
      <c r="M2569" s="28" t="e">
        <f>IF(#REF!="","",IF(D2569="","",IF(#REF!="Yes",_xll.BQL.Query(#REF!&amp;"get(dropna(matches(groupcut(#G,by=#peer,n=10),long_comp_name().value == value(long_comp_name().value,['"&amp;D2569&amp;"']).value),true)) for(members('besgcov index'))","#asof",_xll.BQL.Date(#REF!),"#4 = classification_name(bics,4)","#3 = classification_name(bics,3)","#2 = classification_name(bics,2)","#if= "&amp;'[11]Peer Sheet'!$AE$2&amp;"","#Peer = "&amp;'[11]Peer Sheet'!$AE$3&amp;""),I2569)))</f>
        <v>#REF!</v>
      </c>
    </row>
    <row r="2570" spans="11:13">
      <c r="K2570" s="28" t="e">
        <f>IF(#REF!="","",IF(D2570="","",IFERROR(IF(#REF!="Yes",_xll.BQL.Query(#REF!&amp;"get(dropna(matches(groupcut(#E,by=#peer,n=10),long_comp_name().value == value(long_comp_name().value,['"&amp;D2570&amp;"']).value),true)) for(members('besgcov index'))","#asof",_xll.BQL.Date(#REF!),"#4 = classification_name(bics,4)","#3 = classification_name(bics,3)","#2 = classification_name(bics,2)","#if= "&amp;'[11]Peer Sheet'!$AE$2&amp;"","#Peer = "&amp;'[11]Peer Sheet'!$AE$3&amp;""),G2570)*1,"-")))</f>
        <v>#REF!</v>
      </c>
      <c r="L2570" s="28" t="e">
        <f>IF(#REF!="","",IF(D2570="","",IF(#REF!="Yes",_xll.BQL.Query(#REF!&amp;"get(dropna(matches(groupcut(#S,by=#peer,n=10),long_comp_name().value == value(long_comp_name().value,['"&amp;D2570&amp;"']).value),true)) for(members('besgcov index'))","#asof",_xll.BQL.Date(#REF!),"#4 = classification_name(bics,4)","#3 = classification_name(bics,3)","#2 = classification_name(bics,2)","#if= "&amp;'[11]Peer Sheet'!$AE$2&amp;"","#Peer = "&amp;'[11]Peer Sheet'!$AE$3&amp;""),H2570)))</f>
        <v>#REF!</v>
      </c>
      <c r="M2570" s="28" t="e">
        <f>IF(#REF!="","",IF(D2570="","",IF(#REF!="Yes",_xll.BQL.Query(#REF!&amp;"get(dropna(matches(groupcut(#G,by=#peer,n=10),long_comp_name().value == value(long_comp_name().value,['"&amp;D2570&amp;"']).value),true)) for(members('besgcov index'))","#asof",_xll.BQL.Date(#REF!),"#4 = classification_name(bics,4)","#3 = classification_name(bics,3)","#2 = classification_name(bics,2)","#if= "&amp;'[11]Peer Sheet'!$AE$2&amp;"","#Peer = "&amp;'[11]Peer Sheet'!$AE$3&amp;""),I2570)))</f>
        <v>#REF!</v>
      </c>
    </row>
    <row r="2571" spans="11:13">
      <c r="K2571" s="28" t="e">
        <f>IF(#REF!="","",IF(D2571="","",IFERROR(IF(#REF!="Yes",_xll.BQL.Query(#REF!&amp;"get(dropna(matches(groupcut(#E,by=#peer,n=10),long_comp_name().value == value(long_comp_name().value,['"&amp;D2571&amp;"']).value),true)) for(members('besgcov index'))","#asof",_xll.BQL.Date(#REF!),"#4 = classification_name(bics,4)","#3 = classification_name(bics,3)","#2 = classification_name(bics,2)","#if= "&amp;'[11]Peer Sheet'!$AE$2&amp;"","#Peer = "&amp;'[11]Peer Sheet'!$AE$3&amp;""),G2571)*1,"-")))</f>
        <v>#REF!</v>
      </c>
      <c r="L2571" s="28" t="e">
        <f>IF(#REF!="","",IF(D2571="","",IF(#REF!="Yes",_xll.BQL.Query(#REF!&amp;"get(dropna(matches(groupcut(#S,by=#peer,n=10),long_comp_name().value == value(long_comp_name().value,['"&amp;D2571&amp;"']).value),true)) for(members('besgcov index'))","#asof",_xll.BQL.Date(#REF!),"#4 = classification_name(bics,4)","#3 = classification_name(bics,3)","#2 = classification_name(bics,2)","#if= "&amp;'[11]Peer Sheet'!$AE$2&amp;"","#Peer = "&amp;'[11]Peer Sheet'!$AE$3&amp;""),H2571)))</f>
        <v>#REF!</v>
      </c>
      <c r="M2571" s="28" t="e">
        <f>IF(#REF!="","",IF(D2571="","",IF(#REF!="Yes",_xll.BQL.Query(#REF!&amp;"get(dropna(matches(groupcut(#G,by=#peer,n=10),long_comp_name().value == value(long_comp_name().value,['"&amp;D2571&amp;"']).value),true)) for(members('besgcov index'))","#asof",_xll.BQL.Date(#REF!),"#4 = classification_name(bics,4)","#3 = classification_name(bics,3)","#2 = classification_name(bics,2)","#if= "&amp;'[11]Peer Sheet'!$AE$2&amp;"","#Peer = "&amp;'[11]Peer Sheet'!$AE$3&amp;""),I2571)))</f>
        <v>#REF!</v>
      </c>
    </row>
    <row r="2572" spans="11:13">
      <c r="K2572" s="28" t="e">
        <f>IF(#REF!="","",IF(D2572="","",IFERROR(IF(#REF!="Yes",_xll.BQL.Query(#REF!&amp;"get(dropna(matches(groupcut(#E,by=#peer,n=10),long_comp_name().value == value(long_comp_name().value,['"&amp;D2572&amp;"']).value),true)) for(members('besgcov index'))","#asof",_xll.BQL.Date(#REF!),"#4 = classification_name(bics,4)","#3 = classification_name(bics,3)","#2 = classification_name(bics,2)","#if= "&amp;'[11]Peer Sheet'!$AE$2&amp;"","#Peer = "&amp;'[11]Peer Sheet'!$AE$3&amp;""),G2572)*1,"-")))</f>
        <v>#REF!</v>
      </c>
      <c r="L2572" s="28" t="e">
        <f>IF(#REF!="","",IF(D2572="","",IF(#REF!="Yes",_xll.BQL.Query(#REF!&amp;"get(dropna(matches(groupcut(#S,by=#peer,n=10),long_comp_name().value == value(long_comp_name().value,['"&amp;D2572&amp;"']).value),true)) for(members('besgcov index'))","#asof",_xll.BQL.Date(#REF!),"#4 = classification_name(bics,4)","#3 = classification_name(bics,3)","#2 = classification_name(bics,2)","#if= "&amp;'[11]Peer Sheet'!$AE$2&amp;"","#Peer = "&amp;'[11]Peer Sheet'!$AE$3&amp;""),H2572)))</f>
        <v>#REF!</v>
      </c>
      <c r="M2572" s="28" t="e">
        <f>IF(#REF!="","",IF(D2572="","",IF(#REF!="Yes",_xll.BQL.Query(#REF!&amp;"get(dropna(matches(groupcut(#G,by=#peer,n=10),long_comp_name().value == value(long_comp_name().value,['"&amp;D2572&amp;"']).value),true)) for(members('besgcov index'))","#asof",_xll.BQL.Date(#REF!),"#4 = classification_name(bics,4)","#3 = classification_name(bics,3)","#2 = classification_name(bics,2)","#if= "&amp;'[11]Peer Sheet'!$AE$2&amp;"","#Peer = "&amp;'[11]Peer Sheet'!$AE$3&amp;""),I2572)))</f>
        <v>#REF!</v>
      </c>
    </row>
    <row r="2573" spans="11:13">
      <c r="K2573" s="28" t="e">
        <f>IF(#REF!="","",IF(D2573="","",IFERROR(IF(#REF!="Yes",_xll.BQL.Query(#REF!&amp;"get(dropna(matches(groupcut(#E,by=#peer,n=10),long_comp_name().value == value(long_comp_name().value,['"&amp;D2573&amp;"']).value),true)) for(members('besgcov index'))","#asof",_xll.BQL.Date(#REF!),"#4 = classification_name(bics,4)","#3 = classification_name(bics,3)","#2 = classification_name(bics,2)","#if= "&amp;'[11]Peer Sheet'!$AE$2&amp;"","#Peer = "&amp;'[11]Peer Sheet'!$AE$3&amp;""),G2573)*1,"-")))</f>
        <v>#REF!</v>
      </c>
      <c r="L2573" s="28" t="e">
        <f>IF(#REF!="","",IF(D2573="","",IF(#REF!="Yes",_xll.BQL.Query(#REF!&amp;"get(dropna(matches(groupcut(#S,by=#peer,n=10),long_comp_name().value == value(long_comp_name().value,['"&amp;D2573&amp;"']).value),true)) for(members('besgcov index'))","#asof",_xll.BQL.Date(#REF!),"#4 = classification_name(bics,4)","#3 = classification_name(bics,3)","#2 = classification_name(bics,2)","#if= "&amp;'[11]Peer Sheet'!$AE$2&amp;"","#Peer = "&amp;'[11]Peer Sheet'!$AE$3&amp;""),H2573)))</f>
        <v>#REF!</v>
      </c>
      <c r="M2573" s="28" t="e">
        <f>IF(#REF!="","",IF(D2573="","",IF(#REF!="Yes",_xll.BQL.Query(#REF!&amp;"get(dropna(matches(groupcut(#G,by=#peer,n=10),long_comp_name().value == value(long_comp_name().value,['"&amp;D2573&amp;"']).value),true)) for(members('besgcov index'))","#asof",_xll.BQL.Date(#REF!),"#4 = classification_name(bics,4)","#3 = classification_name(bics,3)","#2 = classification_name(bics,2)","#if= "&amp;'[11]Peer Sheet'!$AE$2&amp;"","#Peer = "&amp;'[11]Peer Sheet'!$AE$3&amp;""),I2573)))</f>
        <v>#REF!</v>
      </c>
    </row>
    <row r="2574" spans="11:13">
      <c r="K2574" s="28" t="e">
        <f>IF(#REF!="","",IF(D2574="","",IFERROR(IF(#REF!="Yes",_xll.BQL.Query(#REF!&amp;"get(dropna(matches(groupcut(#E,by=#peer,n=10),long_comp_name().value == value(long_comp_name().value,['"&amp;D2574&amp;"']).value),true)) for(members('besgcov index'))","#asof",_xll.BQL.Date(#REF!),"#4 = classification_name(bics,4)","#3 = classification_name(bics,3)","#2 = classification_name(bics,2)","#if= "&amp;'[11]Peer Sheet'!$AE$2&amp;"","#Peer = "&amp;'[11]Peer Sheet'!$AE$3&amp;""),G2574)*1,"-")))</f>
        <v>#REF!</v>
      </c>
      <c r="L2574" s="28" t="e">
        <f>IF(#REF!="","",IF(D2574="","",IF(#REF!="Yes",_xll.BQL.Query(#REF!&amp;"get(dropna(matches(groupcut(#S,by=#peer,n=10),long_comp_name().value == value(long_comp_name().value,['"&amp;D2574&amp;"']).value),true)) for(members('besgcov index'))","#asof",_xll.BQL.Date(#REF!),"#4 = classification_name(bics,4)","#3 = classification_name(bics,3)","#2 = classification_name(bics,2)","#if= "&amp;'[11]Peer Sheet'!$AE$2&amp;"","#Peer = "&amp;'[11]Peer Sheet'!$AE$3&amp;""),H2574)))</f>
        <v>#REF!</v>
      </c>
      <c r="M2574" s="28" t="e">
        <f>IF(#REF!="","",IF(D2574="","",IF(#REF!="Yes",_xll.BQL.Query(#REF!&amp;"get(dropna(matches(groupcut(#G,by=#peer,n=10),long_comp_name().value == value(long_comp_name().value,['"&amp;D2574&amp;"']).value),true)) for(members('besgcov index'))","#asof",_xll.BQL.Date(#REF!),"#4 = classification_name(bics,4)","#3 = classification_name(bics,3)","#2 = classification_name(bics,2)","#if= "&amp;'[11]Peer Sheet'!$AE$2&amp;"","#Peer = "&amp;'[11]Peer Sheet'!$AE$3&amp;""),I2574)))</f>
        <v>#REF!</v>
      </c>
    </row>
    <row r="2575" spans="11:13">
      <c r="K2575" s="28" t="e">
        <f>IF(#REF!="","",IF(D2575="","",IFERROR(IF(#REF!="Yes",_xll.BQL.Query(#REF!&amp;"get(dropna(matches(groupcut(#E,by=#peer,n=10),long_comp_name().value == value(long_comp_name().value,['"&amp;D2575&amp;"']).value),true)) for(members('besgcov index'))","#asof",_xll.BQL.Date(#REF!),"#4 = classification_name(bics,4)","#3 = classification_name(bics,3)","#2 = classification_name(bics,2)","#if= "&amp;'[11]Peer Sheet'!$AE$2&amp;"","#Peer = "&amp;'[11]Peer Sheet'!$AE$3&amp;""),G2575)*1,"-")))</f>
        <v>#REF!</v>
      </c>
      <c r="L2575" s="28" t="e">
        <f>IF(#REF!="","",IF(D2575="","",IF(#REF!="Yes",_xll.BQL.Query(#REF!&amp;"get(dropna(matches(groupcut(#S,by=#peer,n=10),long_comp_name().value == value(long_comp_name().value,['"&amp;D2575&amp;"']).value),true)) for(members('besgcov index'))","#asof",_xll.BQL.Date(#REF!),"#4 = classification_name(bics,4)","#3 = classification_name(bics,3)","#2 = classification_name(bics,2)","#if= "&amp;'[11]Peer Sheet'!$AE$2&amp;"","#Peer = "&amp;'[11]Peer Sheet'!$AE$3&amp;""),H2575)))</f>
        <v>#REF!</v>
      </c>
      <c r="M2575" s="28" t="e">
        <f>IF(#REF!="","",IF(D2575="","",IF(#REF!="Yes",_xll.BQL.Query(#REF!&amp;"get(dropna(matches(groupcut(#G,by=#peer,n=10),long_comp_name().value == value(long_comp_name().value,['"&amp;D2575&amp;"']).value),true)) for(members('besgcov index'))","#asof",_xll.BQL.Date(#REF!),"#4 = classification_name(bics,4)","#3 = classification_name(bics,3)","#2 = classification_name(bics,2)","#if= "&amp;'[11]Peer Sheet'!$AE$2&amp;"","#Peer = "&amp;'[11]Peer Sheet'!$AE$3&amp;""),I2575)))</f>
        <v>#REF!</v>
      </c>
    </row>
    <row r="2576" spans="11:13">
      <c r="K2576" s="28" t="e">
        <f>IF(#REF!="","",IF(D2576="","",IFERROR(IF(#REF!="Yes",_xll.BQL.Query(#REF!&amp;"get(dropna(matches(groupcut(#E,by=#peer,n=10),long_comp_name().value == value(long_comp_name().value,['"&amp;D2576&amp;"']).value),true)) for(members('besgcov index'))","#asof",_xll.BQL.Date(#REF!),"#4 = classification_name(bics,4)","#3 = classification_name(bics,3)","#2 = classification_name(bics,2)","#if= "&amp;'[11]Peer Sheet'!$AE$2&amp;"","#Peer = "&amp;'[11]Peer Sheet'!$AE$3&amp;""),G2576)*1,"-")))</f>
        <v>#REF!</v>
      </c>
      <c r="L2576" s="28" t="e">
        <f>IF(#REF!="","",IF(D2576="","",IF(#REF!="Yes",_xll.BQL.Query(#REF!&amp;"get(dropna(matches(groupcut(#S,by=#peer,n=10),long_comp_name().value == value(long_comp_name().value,['"&amp;D2576&amp;"']).value),true)) for(members('besgcov index'))","#asof",_xll.BQL.Date(#REF!),"#4 = classification_name(bics,4)","#3 = classification_name(bics,3)","#2 = classification_name(bics,2)","#if= "&amp;'[11]Peer Sheet'!$AE$2&amp;"","#Peer = "&amp;'[11]Peer Sheet'!$AE$3&amp;""),H2576)))</f>
        <v>#REF!</v>
      </c>
      <c r="M2576" s="28" t="e">
        <f>IF(#REF!="","",IF(D2576="","",IF(#REF!="Yes",_xll.BQL.Query(#REF!&amp;"get(dropna(matches(groupcut(#G,by=#peer,n=10),long_comp_name().value == value(long_comp_name().value,['"&amp;D2576&amp;"']).value),true)) for(members('besgcov index'))","#asof",_xll.BQL.Date(#REF!),"#4 = classification_name(bics,4)","#3 = classification_name(bics,3)","#2 = classification_name(bics,2)","#if= "&amp;'[11]Peer Sheet'!$AE$2&amp;"","#Peer = "&amp;'[11]Peer Sheet'!$AE$3&amp;""),I2576)))</f>
        <v>#REF!</v>
      </c>
    </row>
    <row r="2577" spans="11:13">
      <c r="K2577" s="28" t="e">
        <f>IF(#REF!="","",IF(D2577="","",IFERROR(IF(#REF!="Yes",_xll.BQL.Query(#REF!&amp;"get(dropna(matches(groupcut(#E,by=#peer,n=10),long_comp_name().value == value(long_comp_name().value,['"&amp;D2577&amp;"']).value),true)) for(members('besgcov index'))","#asof",_xll.BQL.Date(#REF!),"#4 = classification_name(bics,4)","#3 = classification_name(bics,3)","#2 = classification_name(bics,2)","#if= "&amp;'[11]Peer Sheet'!$AE$2&amp;"","#Peer = "&amp;'[11]Peer Sheet'!$AE$3&amp;""),G2577)*1,"-")))</f>
        <v>#REF!</v>
      </c>
      <c r="L2577" s="28" t="e">
        <f>IF(#REF!="","",IF(D2577="","",IF(#REF!="Yes",_xll.BQL.Query(#REF!&amp;"get(dropna(matches(groupcut(#S,by=#peer,n=10),long_comp_name().value == value(long_comp_name().value,['"&amp;D2577&amp;"']).value),true)) for(members('besgcov index'))","#asof",_xll.BQL.Date(#REF!),"#4 = classification_name(bics,4)","#3 = classification_name(bics,3)","#2 = classification_name(bics,2)","#if= "&amp;'[11]Peer Sheet'!$AE$2&amp;"","#Peer = "&amp;'[11]Peer Sheet'!$AE$3&amp;""),H2577)))</f>
        <v>#REF!</v>
      </c>
      <c r="M2577" s="28" t="e">
        <f>IF(#REF!="","",IF(D2577="","",IF(#REF!="Yes",_xll.BQL.Query(#REF!&amp;"get(dropna(matches(groupcut(#G,by=#peer,n=10),long_comp_name().value == value(long_comp_name().value,['"&amp;D2577&amp;"']).value),true)) for(members('besgcov index'))","#asof",_xll.BQL.Date(#REF!),"#4 = classification_name(bics,4)","#3 = classification_name(bics,3)","#2 = classification_name(bics,2)","#if= "&amp;'[11]Peer Sheet'!$AE$2&amp;"","#Peer = "&amp;'[11]Peer Sheet'!$AE$3&amp;""),I2577)))</f>
        <v>#REF!</v>
      </c>
    </row>
    <row r="2578" spans="11:13">
      <c r="K2578" s="28" t="e">
        <f>IF(#REF!="","",IF(D2578="","",IFERROR(IF(#REF!="Yes",_xll.BQL.Query(#REF!&amp;"get(dropna(matches(groupcut(#E,by=#peer,n=10),long_comp_name().value == value(long_comp_name().value,['"&amp;D2578&amp;"']).value),true)) for(members('besgcov index'))","#asof",_xll.BQL.Date(#REF!),"#4 = classification_name(bics,4)","#3 = classification_name(bics,3)","#2 = classification_name(bics,2)","#if= "&amp;'[11]Peer Sheet'!$AE$2&amp;"","#Peer = "&amp;'[11]Peer Sheet'!$AE$3&amp;""),G2578)*1,"-")))</f>
        <v>#REF!</v>
      </c>
      <c r="L2578" s="28" t="e">
        <f>IF(#REF!="","",IF(D2578="","",IF(#REF!="Yes",_xll.BQL.Query(#REF!&amp;"get(dropna(matches(groupcut(#S,by=#peer,n=10),long_comp_name().value == value(long_comp_name().value,['"&amp;D2578&amp;"']).value),true)) for(members('besgcov index'))","#asof",_xll.BQL.Date(#REF!),"#4 = classification_name(bics,4)","#3 = classification_name(bics,3)","#2 = classification_name(bics,2)","#if= "&amp;'[11]Peer Sheet'!$AE$2&amp;"","#Peer = "&amp;'[11]Peer Sheet'!$AE$3&amp;""),H2578)))</f>
        <v>#REF!</v>
      </c>
      <c r="M2578" s="28" t="e">
        <f>IF(#REF!="","",IF(D2578="","",IF(#REF!="Yes",_xll.BQL.Query(#REF!&amp;"get(dropna(matches(groupcut(#G,by=#peer,n=10),long_comp_name().value == value(long_comp_name().value,['"&amp;D2578&amp;"']).value),true)) for(members('besgcov index'))","#asof",_xll.BQL.Date(#REF!),"#4 = classification_name(bics,4)","#3 = classification_name(bics,3)","#2 = classification_name(bics,2)","#if= "&amp;'[11]Peer Sheet'!$AE$2&amp;"","#Peer = "&amp;'[11]Peer Sheet'!$AE$3&amp;""),I2578)))</f>
        <v>#REF!</v>
      </c>
    </row>
    <row r="2579" spans="11:13">
      <c r="K2579" s="28" t="e">
        <f>IF(#REF!="","",IF(D2579="","",IFERROR(IF(#REF!="Yes",_xll.BQL.Query(#REF!&amp;"get(dropna(matches(groupcut(#E,by=#peer,n=10),long_comp_name().value == value(long_comp_name().value,['"&amp;D2579&amp;"']).value),true)) for(members('besgcov index'))","#asof",_xll.BQL.Date(#REF!),"#4 = classification_name(bics,4)","#3 = classification_name(bics,3)","#2 = classification_name(bics,2)","#if= "&amp;'[11]Peer Sheet'!$AE$2&amp;"","#Peer = "&amp;'[11]Peer Sheet'!$AE$3&amp;""),G2579)*1,"-")))</f>
        <v>#REF!</v>
      </c>
      <c r="L2579" s="28" t="e">
        <f>IF(#REF!="","",IF(D2579="","",IF(#REF!="Yes",_xll.BQL.Query(#REF!&amp;"get(dropna(matches(groupcut(#S,by=#peer,n=10),long_comp_name().value == value(long_comp_name().value,['"&amp;D2579&amp;"']).value),true)) for(members('besgcov index'))","#asof",_xll.BQL.Date(#REF!),"#4 = classification_name(bics,4)","#3 = classification_name(bics,3)","#2 = classification_name(bics,2)","#if= "&amp;'[11]Peer Sheet'!$AE$2&amp;"","#Peer = "&amp;'[11]Peer Sheet'!$AE$3&amp;""),H2579)))</f>
        <v>#REF!</v>
      </c>
      <c r="M2579" s="28" t="e">
        <f>IF(#REF!="","",IF(D2579="","",IF(#REF!="Yes",_xll.BQL.Query(#REF!&amp;"get(dropna(matches(groupcut(#G,by=#peer,n=10),long_comp_name().value == value(long_comp_name().value,['"&amp;D2579&amp;"']).value),true)) for(members('besgcov index'))","#asof",_xll.BQL.Date(#REF!),"#4 = classification_name(bics,4)","#3 = classification_name(bics,3)","#2 = classification_name(bics,2)","#if= "&amp;'[11]Peer Sheet'!$AE$2&amp;"","#Peer = "&amp;'[11]Peer Sheet'!$AE$3&amp;""),I2579)))</f>
        <v>#REF!</v>
      </c>
    </row>
    <row r="2580" spans="11:13">
      <c r="K2580" s="28" t="e">
        <f>IF(#REF!="","",IF(D2580="","",IFERROR(IF(#REF!="Yes",_xll.BQL.Query(#REF!&amp;"get(dropna(matches(groupcut(#E,by=#peer,n=10),long_comp_name().value == value(long_comp_name().value,['"&amp;D2580&amp;"']).value),true)) for(members('besgcov index'))","#asof",_xll.BQL.Date(#REF!),"#4 = classification_name(bics,4)","#3 = classification_name(bics,3)","#2 = classification_name(bics,2)","#if= "&amp;'[11]Peer Sheet'!$AE$2&amp;"","#Peer = "&amp;'[11]Peer Sheet'!$AE$3&amp;""),G2580)*1,"-")))</f>
        <v>#REF!</v>
      </c>
      <c r="L2580" s="28" t="e">
        <f>IF(#REF!="","",IF(D2580="","",IF(#REF!="Yes",_xll.BQL.Query(#REF!&amp;"get(dropna(matches(groupcut(#S,by=#peer,n=10),long_comp_name().value == value(long_comp_name().value,['"&amp;D2580&amp;"']).value),true)) for(members('besgcov index'))","#asof",_xll.BQL.Date(#REF!),"#4 = classification_name(bics,4)","#3 = classification_name(bics,3)","#2 = classification_name(bics,2)","#if= "&amp;'[11]Peer Sheet'!$AE$2&amp;"","#Peer = "&amp;'[11]Peer Sheet'!$AE$3&amp;""),H2580)))</f>
        <v>#REF!</v>
      </c>
      <c r="M2580" s="28" t="e">
        <f>IF(#REF!="","",IF(D2580="","",IF(#REF!="Yes",_xll.BQL.Query(#REF!&amp;"get(dropna(matches(groupcut(#G,by=#peer,n=10),long_comp_name().value == value(long_comp_name().value,['"&amp;D2580&amp;"']).value),true)) for(members('besgcov index'))","#asof",_xll.BQL.Date(#REF!),"#4 = classification_name(bics,4)","#3 = classification_name(bics,3)","#2 = classification_name(bics,2)","#if= "&amp;'[11]Peer Sheet'!$AE$2&amp;"","#Peer = "&amp;'[11]Peer Sheet'!$AE$3&amp;""),I2580)))</f>
        <v>#REF!</v>
      </c>
    </row>
    <row r="2581" spans="11:13">
      <c r="K2581" s="28" t="e">
        <f>IF(#REF!="","",IF(D2581="","",IFERROR(IF(#REF!="Yes",_xll.BQL.Query(#REF!&amp;"get(dropna(matches(groupcut(#E,by=#peer,n=10),long_comp_name().value == value(long_comp_name().value,['"&amp;D2581&amp;"']).value),true)) for(members('besgcov index'))","#asof",_xll.BQL.Date(#REF!),"#4 = classification_name(bics,4)","#3 = classification_name(bics,3)","#2 = classification_name(bics,2)","#if= "&amp;'[11]Peer Sheet'!$AE$2&amp;"","#Peer = "&amp;'[11]Peer Sheet'!$AE$3&amp;""),G2581)*1,"-")))</f>
        <v>#REF!</v>
      </c>
      <c r="L2581" s="28" t="e">
        <f>IF(#REF!="","",IF(D2581="","",IF(#REF!="Yes",_xll.BQL.Query(#REF!&amp;"get(dropna(matches(groupcut(#S,by=#peer,n=10),long_comp_name().value == value(long_comp_name().value,['"&amp;D2581&amp;"']).value),true)) for(members('besgcov index'))","#asof",_xll.BQL.Date(#REF!),"#4 = classification_name(bics,4)","#3 = classification_name(bics,3)","#2 = classification_name(bics,2)","#if= "&amp;'[11]Peer Sheet'!$AE$2&amp;"","#Peer = "&amp;'[11]Peer Sheet'!$AE$3&amp;""),H2581)))</f>
        <v>#REF!</v>
      </c>
      <c r="M2581" s="28" t="e">
        <f>IF(#REF!="","",IF(D2581="","",IF(#REF!="Yes",_xll.BQL.Query(#REF!&amp;"get(dropna(matches(groupcut(#G,by=#peer,n=10),long_comp_name().value == value(long_comp_name().value,['"&amp;D2581&amp;"']).value),true)) for(members('besgcov index'))","#asof",_xll.BQL.Date(#REF!),"#4 = classification_name(bics,4)","#3 = classification_name(bics,3)","#2 = classification_name(bics,2)","#if= "&amp;'[11]Peer Sheet'!$AE$2&amp;"","#Peer = "&amp;'[11]Peer Sheet'!$AE$3&amp;""),I2581)))</f>
        <v>#REF!</v>
      </c>
    </row>
    <row r="2582" spans="11:13">
      <c r="K2582" s="28" t="e">
        <f>IF(#REF!="","",IF(D2582="","",IFERROR(IF(#REF!="Yes",_xll.BQL.Query(#REF!&amp;"get(dropna(matches(groupcut(#E,by=#peer,n=10),long_comp_name().value == value(long_comp_name().value,['"&amp;D2582&amp;"']).value),true)) for(members('besgcov index'))","#asof",_xll.BQL.Date(#REF!),"#4 = classification_name(bics,4)","#3 = classification_name(bics,3)","#2 = classification_name(bics,2)","#if= "&amp;'[11]Peer Sheet'!$AE$2&amp;"","#Peer = "&amp;'[11]Peer Sheet'!$AE$3&amp;""),G2582)*1,"-")))</f>
        <v>#REF!</v>
      </c>
      <c r="L2582" s="28" t="e">
        <f>IF(#REF!="","",IF(D2582="","",IF(#REF!="Yes",_xll.BQL.Query(#REF!&amp;"get(dropna(matches(groupcut(#S,by=#peer,n=10),long_comp_name().value == value(long_comp_name().value,['"&amp;D2582&amp;"']).value),true)) for(members('besgcov index'))","#asof",_xll.BQL.Date(#REF!),"#4 = classification_name(bics,4)","#3 = classification_name(bics,3)","#2 = classification_name(bics,2)","#if= "&amp;'[11]Peer Sheet'!$AE$2&amp;"","#Peer = "&amp;'[11]Peer Sheet'!$AE$3&amp;""),H2582)))</f>
        <v>#REF!</v>
      </c>
      <c r="M2582" s="28" t="e">
        <f>IF(#REF!="","",IF(D2582="","",IF(#REF!="Yes",_xll.BQL.Query(#REF!&amp;"get(dropna(matches(groupcut(#G,by=#peer,n=10),long_comp_name().value == value(long_comp_name().value,['"&amp;D2582&amp;"']).value),true)) for(members('besgcov index'))","#asof",_xll.BQL.Date(#REF!),"#4 = classification_name(bics,4)","#3 = classification_name(bics,3)","#2 = classification_name(bics,2)","#if= "&amp;'[11]Peer Sheet'!$AE$2&amp;"","#Peer = "&amp;'[11]Peer Sheet'!$AE$3&amp;""),I2582)))</f>
        <v>#REF!</v>
      </c>
    </row>
    <row r="2583" spans="11:13">
      <c r="K2583" s="28" t="e">
        <f>IF(#REF!="","",IF(D2583="","",IFERROR(IF(#REF!="Yes",_xll.BQL.Query(#REF!&amp;"get(dropna(matches(groupcut(#E,by=#peer,n=10),long_comp_name().value == value(long_comp_name().value,['"&amp;D2583&amp;"']).value),true)) for(members('besgcov index'))","#asof",_xll.BQL.Date(#REF!),"#4 = classification_name(bics,4)","#3 = classification_name(bics,3)","#2 = classification_name(bics,2)","#if= "&amp;'[11]Peer Sheet'!$AE$2&amp;"","#Peer = "&amp;'[11]Peer Sheet'!$AE$3&amp;""),G2583)*1,"-")))</f>
        <v>#REF!</v>
      </c>
      <c r="L2583" s="28" t="e">
        <f>IF(#REF!="","",IF(D2583="","",IF(#REF!="Yes",_xll.BQL.Query(#REF!&amp;"get(dropna(matches(groupcut(#S,by=#peer,n=10),long_comp_name().value == value(long_comp_name().value,['"&amp;D2583&amp;"']).value),true)) for(members('besgcov index'))","#asof",_xll.BQL.Date(#REF!),"#4 = classification_name(bics,4)","#3 = classification_name(bics,3)","#2 = classification_name(bics,2)","#if= "&amp;'[11]Peer Sheet'!$AE$2&amp;"","#Peer = "&amp;'[11]Peer Sheet'!$AE$3&amp;""),H2583)))</f>
        <v>#REF!</v>
      </c>
      <c r="M2583" s="28" t="e">
        <f>IF(#REF!="","",IF(D2583="","",IF(#REF!="Yes",_xll.BQL.Query(#REF!&amp;"get(dropna(matches(groupcut(#G,by=#peer,n=10),long_comp_name().value == value(long_comp_name().value,['"&amp;D2583&amp;"']).value),true)) for(members('besgcov index'))","#asof",_xll.BQL.Date(#REF!),"#4 = classification_name(bics,4)","#3 = classification_name(bics,3)","#2 = classification_name(bics,2)","#if= "&amp;'[11]Peer Sheet'!$AE$2&amp;"","#Peer = "&amp;'[11]Peer Sheet'!$AE$3&amp;""),I2583)))</f>
        <v>#REF!</v>
      </c>
    </row>
    <row r="2584" spans="11:13">
      <c r="K2584" s="28" t="e">
        <f>IF(#REF!="","",IF(D2584="","",IFERROR(IF(#REF!="Yes",_xll.BQL.Query(#REF!&amp;"get(dropna(matches(groupcut(#E,by=#peer,n=10),long_comp_name().value == value(long_comp_name().value,['"&amp;D2584&amp;"']).value),true)) for(members('besgcov index'))","#asof",_xll.BQL.Date(#REF!),"#4 = classification_name(bics,4)","#3 = classification_name(bics,3)","#2 = classification_name(bics,2)","#if= "&amp;'[11]Peer Sheet'!$AE$2&amp;"","#Peer = "&amp;'[11]Peer Sheet'!$AE$3&amp;""),G2584)*1,"-")))</f>
        <v>#REF!</v>
      </c>
      <c r="L2584" s="28" t="e">
        <f>IF(#REF!="","",IF(D2584="","",IF(#REF!="Yes",_xll.BQL.Query(#REF!&amp;"get(dropna(matches(groupcut(#S,by=#peer,n=10),long_comp_name().value == value(long_comp_name().value,['"&amp;D2584&amp;"']).value),true)) for(members('besgcov index'))","#asof",_xll.BQL.Date(#REF!),"#4 = classification_name(bics,4)","#3 = classification_name(bics,3)","#2 = classification_name(bics,2)","#if= "&amp;'[11]Peer Sheet'!$AE$2&amp;"","#Peer = "&amp;'[11]Peer Sheet'!$AE$3&amp;""),H2584)))</f>
        <v>#REF!</v>
      </c>
      <c r="M2584" s="28" t="e">
        <f>IF(#REF!="","",IF(D2584="","",IF(#REF!="Yes",_xll.BQL.Query(#REF!&amp;"get(dropna(matches(groupcut(#G,by=#peer,n=10),long_comp_name().value == value(long_comp_name().value,['"&amp;D2584&amp;"']).value),true)) for(members('besgcov index'))","#asof",_xll.BQL.Date(#REF!),"#4 = classification_name(bics,4)","#3 = classification_name(bics,3)","#2 = classification_name(bics,2)","#if= "&amp;'[11]Peer Sheet'!$AE$2&amp;"","#Peer = "&amp;'[11]Peer Sheet'!$AE$3&amp;""),I2584)))</f>
        <v>#REF!</v>
      </c>
    </row>
    <row r="2585" spans="11:13">
      <c r="K2585" s="28" t="e">
        <f>IF(#REF!="","",IF(D2585="","",IFERROR(IF(#REF!="Yes",_xll.BQL.Query(#REF!&amp;"get(dropna(matches(groupcut(#E,by=#peer,n=10),long_comp_name().value == value(long_comp_name().value,['"&amp;D2585&amp;"']).value),true)) for(members('besgcov index'))","#asof",_xll.BQL.Date(#REF!),"#4 = classification_name(bics,4)","#3 = classification_name(bics,3)","#2 = classification_name(bics,2)","#if= "&amp;'[11]Peer Sheet'!$AE$2&amp;"","#Peer = "&amp;'[11]Peer Sheet'!$AE$3&amp;""),G2585)*1,"-")))</f>
        <v>#REF!</v>
      </c>
      <c r="L2585" s="28" t="e">
        <f>IF(#REF!="","",IF(D2585="","",IF(#REF!="Yes",_xll.BQL.Query(#REF!&amp;"get(dropna(matches(groupcut(#S,by=#peer,n=10),long_comp_name().value == value(long_comp_name().value,['"&amp;D2585&amp;"']).value),true)) for(members('besgcov index'))","#asof",_xll.BQL.Date(#REF!),"#4 = classification_name(bics,4)","#3 = classification_name(bics,3)","#2 = classification_name(bics,2)","#if= "&amp;'[11]Peer Sheet'!$AE$2&amp;"","#Peer = "&amp;'[11]Peer Sheet'!$AE$3&amp;""),H2585)))</f>
        <v>#REF!</v>
      </c>
      <c r="M2585" s="28" t="e">
        <f>IF(#REF!="","",IF(D2585="","",IF(#REF!="Yes",_xll.BQL.Query(#REF!&amp;"get(dropna(matches(groupcut(#G,by=#peer,n=10),long_comp_name().value == value(long_comp_name().value,['"&amp;D2585&amp;"']).value),true)) for(members('besgcov index'))","#asof",_xll.BQL.Date(#REF!),"#4 = classification_name(bics,4)","#3 = classification_name(bics,3)","#2 = classification_name(bics,2)","#if= "&amp;'[11]Peer Sheet'!$AE$2&amp;"","#Peer = "&amp;'[11]Peer Sheet'!$AE$3&amp;""),I2585)))</f>
        <v>#REF!</v>
      </c>
    </row>
    <row r="2586" spans="11:13">
      <c r="K2586" s="28" t="e">
        <f>IF(#REF!="","",IF(D2586="","",IFERROR(IF(#REF!="Yes",_xll.BQL.Query(#REF!&amp;"get(dropna(matches(groupcut(#E,by=#peer,n=10),long_comp_name().value == value(long_comp_name().value,['"&amp;D2586&amp;"']).value),true)) for(members('besgcov index'))","#asof",_xll.BQL.Date(#REF!),"#4 = classification_name(bics,4)","#3 = classification_name(bics,3)","#2 = classification_name(bics,2)","#if= "&amp;'[11]Peer Sheet'!$AE$2&amp;"","#Peer = "&amp;'[11]Peer Sheet'!$AE$3&amp;""),G2586)*1,"-")))</f>
        <v>#REF!</v>
      </c>
      <c r="L2586" s="28" t="e">
        <f>IF(#REF!="","",IF(D2586="","",IF(#REF!="Yes",_xll.BQL.Query(#REF!&amp;"get(dropna(matches(groupcut(#S,by=#peer,n=10),long_comp_name().value == value(long_comp_name().value,['"&amp;D2586&amp;"']).value),true)) for(members('besgcov index'))","#asof",_xll.BQL.Date(#REF!),"#4 = classification_name(bics,4)","#3 = classification_name(bics,3)","#2 = classification_name(bics,2)","#if= "&amp;'[11]Peer Sheet'!$AE$2&amp;"","#Peer = "&amp;'[11]Peer Sheet'!$AE$3&amp;""),H2586)))</f>
        <v>#REF!</v>
      </c>
      <c r="M2586" s="28" t="e">
        <f>IF(#REF!="","",IF(D2586="","",IF(#REF!="Yes",_xll.BQL.Query(#REF!&amp;"get(dropna(matches(groupcut(#G,by=#peer,n=10),long_comp_name().value == value(long_comp_name().value,['"&amp;D2586&amp;"']).value),true)) for(members('besgcov index'))","#asof",_xll.BQL.Date(#REF!),"#4 = classification_name(bics,4)","#3 = classification_name(bics,3)","#2 = classification_name(bics,2)","#if= "&amp;'[11]Peer Sheet'!$AE$2&amp;"","#Peer = "&amp;'[11]Peer Sheet'!$AE$3&amp;""),I2586)))</f>
        <v>#REF!</v>
      </c>
    </row>
    <row r="2587" spans="11:13">
      <c r="K2587" s="28" t="e">
        <f>IF(#REF!="","",IF(D2587="","",IFERROR(IF(#REF!="Yes",_xll.BQL.Query(#REF!&amp;"get(dropna(matches(groupcut(#E,by=#peer,n=10),long_comp_name().value == value(long_comp_name().value,['"&amp;D2587&amp;"']).value),true)) for(members('besgcov index'))","#asof",_xll.BQL.Date(#REF!),"#4 = classification_name(bics,4)","#3 = classification_name(bics,3)","#2 = classification_name(bics,2)","#if= "&amp;'[11]Peer Sheet'!$AE$2&amp;"","#Peer = "&amp;'[11]Peer Sheet'!$AE$3&amp;""),G2587)*1,"-")))</f>
        <v>#REF!</v>
      </c>
      <c r="L2587" s="28" t="e">
        <f>IF(#REF!="","",IF(D2587="","",IF(#REF!="Yes",_xll.BQL.Query(#REF!&amp;"get(dropna(matches(groupcut(#S,by=#peer,n=10),long_comp_name().value == value(long_comp_name().value,['"&amp;D2587&amp;"']).value),true)) for(members('besgcov index'))","#asof",_xll.BQL.Date(#REF!),"#4 = classification_name(bics,4)","#3 = classification_name(bics,3)","#2 = classification_name(bics,2)","#if= "&amp;'[11]Peer Sheet'!$AE$2&amp;"","#Peer = "&amp;'[11]Peer Sheet'!$AE$3&amp;""),H2587)))</f>
        <v>#REF!</v>
      </c>
      <c r="M2587" s="28" t="e">
        <f>IF(#REF!="","",IF(D2587="","",IF(#REF!="Yes",_xll.BQL.Query(#REF!&amp;"get(dropna(matches(groupcut(#G,by=#peer,n=10),long_comp_name().value == value(long_comp_name().value,['"&amp;D2587&amp;"']).value),true)) for(members('besgcov index'))","#asof",_xll.BQL.Date(#REF!),"#4 = classification_name(bics,4)","#3 = classification_name(bics,3)","#2 = classification_name(bics,2)","#if= "&amp;'[11]Peer Sheet'!$AE$2&amp;"","#Peer = "&amp;'[11]Peer Sheet'!$AE$3&amp;""),I2587)))</f>
        <v>#REF!</v>
      </c>
    </row>
    <row r="2588" spans="11:13">
      <c r="K2588" s="28" t="e">
        <f>IF(#REF!="","",IF(D2588="","",IFERROR(IF(#REF!="Yes",_xll.BQL.Query(#REF!&amp;"get(dropna(matches(groupcut(#E,by=#peer,n=10),long_comp_name().value == value(long_comp_name().value,['"&amp;D2588&amp;"']).value),true)) for(members('besgcov index'))","#asof",_xll.BQL.Date(#REF!),"#4 = classification_name(bics,4)","#3 = classification_name(bics,3)","#2 = classification_name(bics,2)","#if= "&amp;'[11]Peer Sheet'!$AE$2&amp;"","#Peer = "&amp;'[11]Peer Sheet'!$AE$3&amp;""),G2588)*1,"-")))</f>
        <v>#REF!</v>
      </c>
      <c r="L2588" s="28" t="e">
        <f>IF(#REF!="","",IF(D2588="","",IF(#REF!="Yes",_xll.BQL.Query(#REF!&amp;"get(dropna(matches(groupcut(#S,by=#peer,n=10),long_comp_name().value == value(long_comp_name().value,['"&amp;D2588&amp;"']).value),true)) for(members('besgcov index'))","#asof",_xll.BQL.Date(#REF!),"#4 = classification_name(bics,4)","#3 = classification_name(bics,3)","#2 = classification_name(bics,2)","#if= "&amp;'[11]Peer Sheet'!$AE$2&amp;"","#Peer = "&amp;'[11]Peer Sheet'!$AE$3&amp;""),H2588)))</f>
        <v>#REF!</v>
      </c>
      <c r="M2588" s="28" t="e">
        <f>IF(#REF!="","",IF(D2588="","",IF(#REF!="Yes",_xll.BQL.Query(#REF!&amp;"get(dropna(matches(groupcut(#G,by=#peer,n=10),long_comp_name().value == value(long_comp_name().value,['"&amp;D2588&amp;"']).value),true)) for(members('besgcov index'))","#asof",_xll.BQL.Date(#REF!),"#4 = classification_name(bics,4)","#3 = classification_name(bics,3)","#2 = classification_name(bics,2)","#if= "&amp;'[11]Peer Sheet'!$AE$2&amp;"","#Peer = "&amp;'[11]Peer Sheet'!$AE$3&amp;""),I2588)))</f>
        <v>#REF!</v>
      </c>
    </row>
    <row r="2589" spans="11:13">
      <c r="K2589" s="28" t="e">
        <f>IF(#REF!="","",IF(D2589="","",IFERROR(IF(#REF!="Yes",_xll.BQL.Query(#REF!&amp;"get(dropna(matches(groupcut(#E,by=#peer,n=10),long_comp_name().value == value(long_comp_name().value,['"&amp;D2589&amp;"']).value),true)) for(members('besgcov index'))","#asof",_xll.BQL.Date(#REF!),"#4 = classification_name(bics,4)","#3 = classification_name(bics,3)","#2 = classification_name(bics,2)","#if= "&amp;'[11]Peer Sheet'!$AE$2&amp;"","#Peer = "&amp;'[11]Peer Sheet'!$AE$3&amp;""),G2589)*1,"-")))</f>
        <v>#REF!</v>
      </c>
      <c r="L2589" s="28" t="e">
        <f>IF(#REF!="","",IF(D2589="","",IF(#REF!="Yes",_xll.BQL.Query(#REF!&amp;"get(dropna(matches(groupcut(#S,by=#peer,n=10),long_comp_name().value == value(long_comp_name().value,['"&amp;D2589&amp;"']).value),true)) for(members('besgcov index'))","#asof",_xll.BQL.Date(#REF!),"#4 = classification_name(bics,4)","#3 = classification_name(bics,3)","#2 = classification_name(bics,2)","#if= "&amp;'[11]Peer Sheet'!$AE$2&amp;"","#Peer = "&amp;'[11]Peer Sheet'!$AE$3&amp;""),H2589)))</f>
        <v>#REF!</v>
      </c>
      <c r="M2589" s="28" t="e">
        <f>IF(#REF!="","",IF(D2589="","",IF(#REF!="Yes",_xll.BQL.Query(#REF!&amp;"get(dropna(matches(groupcut(#G,by=#peer,n=10),long_comp_name().value == value(long_comp_name().value,['"&amp;D2589&amp;"']).value),true)) for(members('besgcov index'))","#asof",_xll.BQL.Date(#REF!),"#4 = classification_name(bics,4)","#3 = classification_name(bics,3)","#2 = classification_name(bics,2)","#if= "&amp;'[11]Peer Sheet'!$AE$2&amp;"","#Peer = "&amp;'[11]Peer Sheet'!$AE$3&amp;""),I2589)))</f>
        <v>#REF!</v>
      </c>
    </row>
    <row r="2590" spans="11:13">
      <c r="K2590" s="28" t="e">
        <f>IF(#REF!="","",IF(D2590="","",IFERROR(IF(#REF!="Yes",_xll.BQL.Query(#REF!&amp;"get(dropna(matches(groupcut(#E,by=#peer,n=10),long_comp_name().value == value(long_comp_name().value,['"&amp;D2590&amp;"']).value),true)) for(members('besgcov index'))","#asof",_xll.BQL.Date(#REF!),"#4 = classification_name(bics,4)","#3 = classification_name(bics,3)","#2 = classification_name(bics,2)","#if= "&amp;'[11]Peer Sheet'!$AE$2&amp;"","#Peer = "&amp;'[11]Peer Sheet'!$AE$3&amp;""),G2590)*1,"-")))</f>
        <v>#REF!</v>
      </c>
      <c r="L2590" s="28" t="e">
        <f>IF(#REF!="","",IF(D2590="","",IF(#REF!="Yes",_xll.BQL.Query(#REF!&amp;"get(dropna(matches(groupcut(#S,by=#peer,n=10),long_comp_name().value == value(long_comp_name().value,['"&amp;D2590&amp;"']).value),true)) for(members('besgcov index'))","#asof",_xll.BQL.Date(#REF!),"#4 = classification_name(bics,4)","#3 = classification_name(bics,3)","#2 = classification_name(bics,2)","#if= "&amp;'[11]Peer Sheet'!$AE$2&amp;"","#Peer = "&amp;'[11]Peer Sheet'!$AE$3&amp;""),H2590)))</f>
        <v>#REF!</v>
      </c>
      <c r="M2590" s="28" t="e">
        <f>IF(#REF!="","",IF(D2590="","",IF(#REF!="Yes",_xll.BQL.Query(#REF!&amp;"get(dropna(matches(groupcut(#G,by=#peer,n=10),long_comp_name().value == value(long_comp_name().value,['"&amp;D2590&amp;"']).value),true)) for(members('besgcov index'))","#asof",_xll.BQL.Date(#REF!),"#4 = classification_name(bics,4)","#3 = classification_name(bics,3)","#2 = classification_name(bics,2)","#if= "&amp;'[11]Peer Sheet'!$AE$2&amp;"","#Peer = "&amp;'[11]Peer Sheet'!$AE$3&amp;""),I2590)))</f>
        <v>#REF!</v>
      </c>
    </row>
    <row r="2591" spans="11:13">
      <c r="K2591" s="28" t="e">
        <f>IF(#REF!="","",IF(D2591="","",IFERROR(IF(#REF!="Yes",_xll.BQL.Query(#REF!&amp;"get(dropna(matches(groupcut(#E,by=#peer,n=10),long_comp_name().value == value(long_comp_name().value,['"&amp;D2591&amp;"']).value),true)) for(members('besgcov index'))","#asof",_xll.BQL.Date(#REF!),"#4 = classification_name(bics,4)","#3 = classification_name(bics,3)","#2 = classification_name(bics,2)","#if= "&amp;'[11]Peer Sheet'!$AE$2&amp;"","#Peer = "&amp;'[11]Peer Sheet'!$AE$3&amp;""),G2591)*1,"-")))</f>
        <v>#REF!</v>
      </c>
      <c r="L2591" s="28" t="e">
        <f>IF(#REF!="","",IF(D2591="","",IF(#REF!="Yes",_xll.BQL.Query(#REF!&amp;"get(dropna(matches(groupcut(#S,by=#peer,n=10),long_comp_name().value == value(long_comp_name().value,['"&amp;D2591&amp;"']).value),true)) for(members('besgcov index'))","#asof",_xll.BQL.Date(#REF!),"#4 = classification_name(bics,4)","#3 = classification_name(bics,3)","#2 = classification_name(bics,2)","#if= "&amp;'[11]Peer Sheet'!$AE$2&amp;"","#Peer = "&amp;'[11]Peer Sheet'!$AE$3&amp;""),H2591)))</f>
        <v>#REF!</v>
      </c>
      <c r="M2591" s="28" t="e">
        <f>IF(#REF!="","",IF(D2591="","",IF(#REF!="Yes",_xll.BQL.Query(#REF!&amp;"get(dropna(matches(groupcut(#G,by=#peer,n=10),long_comp_name().value == value(long_comp_name().value,['"&amp;D2591&amp;"']).value),true)) for(members('besgcov index'))","#asof",_xll.BQL.Date(#REF!),"#4 = classification_name(bics,4)","#3 = classification_name(bics,3)","#2 = classification_name(bics,2)","#if= "&amp;'[11]Peer Sheet'!$AE$2&amp;"","#Peer = "&amp;'[11]Peer Sheet'!$AE$3&amp;""),I2591)))</f>
        <v>#REF!</v>
      </c>
    </row>
    <row r="2592" spans="11:13">
      <c r="K2592" s="28" t="e">
        <f>IF(#REF!="","",IF(D2592="","",IFERROR(IF(#REF!="Yes",_xll.BQL.Query(#REF!&amp;"get(dropna(matches(groupcut(#E,by=#peer,n=10),long_comp_name().value == value(long_comp_name().value,['"&amp;D2592&amp;"']).value),true)) for(members('besgcov index'))","#asof",_xll.BQL.Date(#REF!),"#4 = classification_name(bics,4)","#3 = classification_name(bics,3)","#2 = classification_name(bics,2)","#if= "&amp;'[11]Peer Sheet'!$AE$2&amp;"","#Peer = "&amp;'[11]Peer Sheet'!$AE$3&amp;""),G2592)*1,"-")))</f>
        <v>#REF!</v>
      </c>
      <c r="L2592" s="28" t="e">
        <f>IF(#REF!="","",IF(D2592="","",IF(#REF!="Yes",_xll.BQL.Query(#REF!&amp;"get(dropna(matches(groupcut(#S,by=#peer,n=10),long_comp_name().value == value(long_comp_name().value,['"&amp;D2592&amp;"']).value),true)) for(members('besgcov index'))","#asof",_xll.BQL.Date(#REF!),"#4 = classification_name(bics,4)","#3 = classification_name(bics,3)","#2 = classification_name(bics,2)","#if= "&amp;'[11]Peer Sheet'!$AE$2&amp;"","#Peer = "&amp;'[11]Peer Sheet'!$AE$3&amp;""),H2592)))</f>
        <v>#REF!</v>
      </c>
      <c r="M2592" s="28" t="e">
        <f>IF(#REF!="","",IF(D2592="","",IF(#REF!="Yes",_xll.BQL.Query(#REF!&amp;"get(dropna(matches(groupcut(#G,by=#peer,n=10),long_comp_name().value == value(long_comp_name().value,['"&amp;D2592&amp;"']).value),true)) for(members('besgcov index'))","#asof",_xll.BQL.Date(#REF!),"#4 = classification_name(bics,4)","#3 = classification_name(bics,3)","#2 = classification_name(bics,2)","#if= "&amp;'[11]Peer Sheet'!$AE$2&amp;"","#Peer = "&amp;'[11]Peer Sheet'!$AE$3&amp;""),I2592)))</f>
        <v>#REF!</v>
      </c>
    </row>
    <row r="2593" spans="11:13">
      <c r="K2593" s="28" t="e">
        <f>IF(#REF!="","",IF(D2593="","",IFERROR(IF(#REF!="Yes",_xll.BQL.Query(#REF!&amp;"get(dropna(matches(groupcut(#E,by=#peer,n=10),long_comp_name().value == value(long_comp_name().value,['"&amp;D2593&amp;"']).value),true)) for(members('besgcov index'))","#asof",_xll.BQL.Date(#REF!),"#4 = classification_name(bics,4)","#3 = classification_name(bics,3)","#2 = classification_name(bics,2)","#if= "&amp;'[11]Peer Sheet'!$AE$2&amp;"","#Peer = "&amp;'[11]Peer Sheet'!$AE$3&amp;""),G2593)*1,"-")))</f>
        <v>#REF!</v>
      </c>
      <c r="L2593" s="28" t="e">
        <f>IF(#REF!="","",IF(D2593="","",IF(#REF!="Yes",_xll.BQL.Query(#REF!&amp;"get(dropna(matches(groupcut(#S,by=#peer,n=10),long_comp_name().value == value(long_comp_name().value,['"&amp;D2593&amp;"']).value),true)) for(members('besgcov index'))","#asof",_xll.BQL.Date(#REF!),"#4 = classification_name(bics,4)","#3 = classification_name(bics,3)","#2 = classification_name(bics,2)","#if= "&amp;'[11]Peer Sheet'!$AE$2&amp;"","#Peer = "&amp;'[11]Peer Sheet'!$AE$3&amp;""),H2593)))</f>
        <v>#REF!</v>
      </c>
      <c r="M2593" s="28" t="e">
        <f>IF(#REF!="","",IF(D2593="","",IF(#REF!="Yes",_xll.BQL.Query(#REF!&amp;"get(dropna(matches(groupcut(#G,by=#peer,n=10),long_comp_name().value == value(long_comp_name().value,['"&amp;D2593&amp;"']).value),true)) for(members('besgcov index'))","#asof",_xll.BQL.Date(#REF!),"#4 = classification_name(bics,4)","#3 = classification_name(bics,3)","#2 = classification_name(bics,2)","#if= "&amp;'[11]Peer Sheet'!$AE$2&amp;"","#Peer = "&amp;'[11]Peer Sheet'!$AE$3&amp;""),I2593)))</f>
        <v>#REF!</v>
      </c>
    </row>
    <row r="2594" spans="11:13">
      <c r="K2594" s="28" t="e">
        <f>IF(#REF!="","",IF(D2594="","",IFERROR(IF(#REF!="Yes",_xll.BQL.Query(#REF!&amp;"get(dropna(matches(groupcut(#E,by=#peer,n=10),long_comp_name().value == value(long_comp_name().value,['"&amp;D2594&amp;"']).value),true)) for(members('besgcov index'))","#asof",_xll.BQL.Date(#REF!),"#4 = classification_name(bics,4)","#3 = classification_name(bics,3)","#2 = classification_name(bics,2)","#if= "&amp;'[11]Peer Sheet'!$AE$2&amp;"","#Peer = "&amp;'[11]Peer Sheet'!$AE$3&amp;""),G2594)*1,"-")))</f>
        <v>#REF!</v>
      </c>
      <c r="L2594" s="28" t="e">
        <f>IF(#REF!="","",IF(D2594="","",IF(#REF!="Yes",_xll.BQL.Query(#REF!&amp;"get(dropna(matches(groupcut(#S,by=#peer,n=10),long_comp_name().value == value(long_comp_name().value,['"&amp;D2594&amp;"']).value),true)) for(members('besgcov index'))","#asof",_xll.BQL.Date(#REF!),"#4 = classification_name(bics,4)","#3 = classification_name(bics,3)","#2 = classification_name(bics,2)","#if= "&amp;'[11]Peer Sheet'!$AE$2&amp;"","#Peer = "&amp;'[11]Peer Sheet'!$AE$3&amp;""),H2594)))</f>
        <v>#REF!</v>
      </c>
      <c r="M2594" s="28" t="e">
        <f>IF(#REF!="","",IF(D2594="","",IF(#REF!="Yes",_xll.BQL.Query(#REF!&amp;"get(dropna(matches(groupcut(#G,by=#peer,n=10),long_comp_name().value == value(long_comp_name().value,['"&amp;D2594&amp;"']).value),true)) for(members('besgcov index'))","#asof",_xll.BQL.Date(#REF!),"#4 = classification_name(bics,4)","#3 = classification_name(bics,3)","#2 = classification_name(bics,2)","#if= "&amp;'[11]Peer Sheet'!$AE$2&amp;"","#Peer = "&amp;'[11]Peer Sheet'!$AE$3&amp;""),I2594)))</f>
        <v>#REF!</v>
      </c>
    </row>
    <row r="2595" spans="11:13">
      <c r="K2595" s="28" t="e">
        <f>IF(#REF!="","",IF(D2595="","",IFERROR(IF(#REF!="Yes",_xll.BQL.Query(#REF!&amp;"get(dropna(matches(groupcut(#E,by=#peer,n=10),long_comp_name().value == value(long_comp_name().value,['"&amp;D2595&amp;"']).value),true)) for(members('besgcov index'))","#asof",_xll.BQL.Date(#REF!),"#4 = classification_name(bics,4)","#3 = classification_name(bics,3)","#2 = classification_name(bics,2)","#if= "&amp;'[11]Peer Sheet'!$AE$2&amp;"","#Peer = "&amp;'[11]Peer Sheet'!$AE$3&amp;""),G2595)*1,"-")))</f>
        <v>#REF!</v>
      </c>
      <c r="L2595" s="28" t="e">
        <f>IF(#REF!="","",IF(D2595="","",IF(#REF!="Yes",_xll.BQL.Query(#REF!&amp;"get(dropna(matches(groupcut(#S,by=#peer,n=10),long_comp_name().value == value(long_comp_name().value,['"&amp;D2595&amp;"']).value),true)) for(members('besgcov index'))","#asof",_xll.BQL.Date(#REF!),"#4 = classification_name(bics,4)","#3 = classification_name(bics,3)","#2 = classification_name(bics,2)","#if= "&amp;'[11]Peer Sheet'!$AE$2&amp;"","#Peer = "&amp;'[11]Peer Sheet'!$AE$3&amp;""),H2595)))</f>
        <v>#REF!</v>
      </c>
      <c r="M2595" s="28" t="e">
        <f>IF(#REF!="","",IF(D2595="","",IF(#REF!="Yes",_xll.BQL.Query(#REF!&amp;"get(dropna(matches(groupcut(#G,by=#peer,n=10),long_comp_name().value == value(long_comp_name().value,['"&amp;D2595&amp;"']).value),true)) for(members('besgcov index'))","#asof",_xll.BQL.Date(#REF!),"#4 = classification_name(bics,4)","#3 = classification_name(bics,3)","#2 = classification_name(bics,2)","#if= "&amp;'[11]Peer Sheet'!$AE$2&amp;"","#Peer = "&amp;'[11]Peer Sheet'!$AE$3&amp;""),I2595)))</f>
        <v>#REF!</v>
      </c>
    </row>
    <row r="2596" spans="11:13">
      <c r="K2596" s="28" t="e">
        <f>IF(#REF!="","",IF(D2596="","",IFERROR(IF(#REF!="Yes",_xll.BQL.Query(#REF!&amp;"get(dropna(matches(groupcut(#E,by=#peer,n=10),long_comp_name().value == value(long_comp_name().value,['"&amp;D2596&amp;"']).value),true)) for(members('besgcov index'))","#asof",_xll.BQL.Date(#REF!),"#4 = classification_name(bics,4)","#3 = classification_name(bics,3)","#2 = classification_name(bics,2)","#if= "&amp;'[11]Peer Sheet'!$AE$2&amp;"","#Peer = "&amp;'[11]Peer Sheet'!$AE$3&amp;""),G2596)*1,"-")))</f>
        <v>#REF!</v>
      </c>
      <c r="L2596" s="28" t="e">
        <f>IF(#REF!="","",IF(D2596="","",IF(#REF!="Yes",_xll.BQL.Query(#REF!&amp;"get(dropna(matches(groupcut(#S,by=#peer,n=10),long_comp_name().value == value(long_comp_name().value,['"&amp;D2596&amp;"']).value),true)) for(members('besgcov index'))","#asof",_xll.BQL.Date(#REF!),"#4 = classification_name(bics,4)","#3 = classification_name(bics,3)","#2 = classification_name(bics,2)","#if= "&amp;'[11]Peer Sheet'!$AE$2&amp;"","#Peer = "&amp;'[11]Peer Sheet'!$AE$3&amp;""),H2596)))</f>
        <v>#REF!</v>
      </c>
      <c r="M2596" s="28" t="e">
        <f>IF(#REF!="","",IF(D2596="","",IF(#REF!="Yes",_xll.BQL.Query(#REF!&amp;"get(dropna(matches(groupcut(#G,by=#peer,n=10),long_comp_name().value == value(long_comp_name().value,['"&amp;D2596&amp;"']).value),true)) for(members('besgcov index'))","#asof",_xll.BQL.Date(#REF!),"#4 = classification_name(bics,4)","#3 = classification_name(bics,3)","#2 = classification_name(bics,2)","#if= "&amp;'[11]Peer Sheet'!$AE$2&amp;"","#Peer = "&amp;'[11]Peer Sheet'!$AE$3&amp;""),I2596)))</f>
        <v>#REF!</v>
      </c>
    </row>
    <row r="2597" spans="11:13">
      <c r="K2597" s="28" t="e">
        <f>IF(#REF!="","",IF(D2597="","",IFERROR(IF(#REF!="Yes",_xll.BQL.Query(#REF!&amp;"get(dropna(matches(groupcut(#E,by=#peer,n=10),long_comp_name().value == value(long_comp_name().value,['"&amp;D2597&amp;"']).value),true)) for(members('besgcov index'))","#asof",_xll.BQL.Date(#REF!),"#4 = classification_name(bics,4)","#3 = classification_name(bics,3)","#2 = classification_name(bics,2)","#if= "&amp;'[11]Peer Sheet'!$AE$2&amp;"","#Peer = "&amp;'[11]Peer Sheet'!$AE$3&amp;""),G2597)*1,"-")))</f>
        <v>#REF!</v>
      </c>
      <c r="L2597" s="28" t="e">
        <f>IF(#REF!="","",IF(D2597="","",IF(#REF!="Yes",_xll.BQL.Query(#REF!&amp;"get(dropna(matches(groupcut(#S,by=#peer,n=10),long_comp_name().value == value(long_comp_name().value,['"&amp;D2597&amp;"']).value),true)) for(members('besgcov index'))","#asof",_xll.BQL.Date(#REF!),"#4 = classification_name(bics,4)","#3 = classification_name(bics,3)","#2 = classification_name(bics,2)","#if= "&amp;'[11]Peer Sheet'!$AE$2&amp;"","#Peer = "&amp;'[11]Peer Sheet'!$AE$3&amp;""),H2597)))</f>
        <v>#REF!</v>
      </c>
      <c r="M2597" s="28" t="e">
        <f>IF(#REF!="","",IF(D2597="","",IF(#REF!="Yes",_xll.BQL.Query(#REF!&amp;"get(dropna(matches(groupcut(#G,by=#peer,n=10),long_comp_name().value == value(long_comp_name().value,['"&amp;D2597&amp;"']).value),true)) for(members('besgcov index'))","#asof",_xll.BQL.Date(#REF!),"#4 = classification_name(bics,4)","#3 = classification_name(bics,3)","#2 = classification_name(bics,2)","#if= "&amp;'[11]Peer Sheet'!$AE$2&amp;"","#Peer = "&amp;'[11]Peer Sheet'!$AE$3&amp;""),I2597)))</f>
        <v>#REF!</v>
      </c>
    </row>
    <row r="2598" spans="11:13">
      <c r="K2598" s="28" t="e">
        <f>IF(#REF!="","",IF(D2598="","",IFERROR(IF(#REF!="Yes",_xll.BQL.Query(#REF!&amp;"get(dropna(matches(groupcut(#E,by=#peer,n=10),long_comp_name().value == value(long_comp_name().value,['"&amp;D2598&amp;"']).value),true)) for(members('besgcov index'))","#asof",_xll.BQL.Date(#REF!),"#4 = classification_name(bics,4)","#3 = classification_name(bics,3)","#2 = classification_name(bics,2)","#if= "&amp;'[11]Peer Sheet'!$AE$2&amp;"","#Peer = "&amp;'[11]Peer Sheet'!$AE$3&amp;""),G2598)*1,"-")))</f>
        <v>#REF!</v>
      </c>
      <c r="L2598" s="28" t="e">
        <f>IF(#REF!="","",IF(D2598="","",IF(#REF!="Yes",_xll.BQL.Query(#REF!&amp;"get(dropna(matches(groupcut(#S,by=#peer,n=10),long_comp_name().value == value(long_comp_name().value,['"&amp;D2598&amp;"']).value),true)) for(members('besgcov index'))","#asof",_xll.BQL.Date(#REF!),"#4 = classification_name(bics,4)","#3 = classification_name(bics,3)","#2 = classification_name(bics,2)","#if= "&amp;'[11]Peer Sheet'!$AE$2&amp;"","#Peer = "&amp;'[11]Peer Sheet'!$AE$3&amp;""),H2598)))</f>
        <v>#REF!</v>
      </c>
      <c r="M2598" s="28" t="e">
        <f>IF(#REF!="","",IF(D2598="","",IF(#REF!="Yes",_xll.BQL.Query(#REF!&amp;"get(dropna(matches(groupcut(#G,by=#peer,n=10),long_comp_name().value == value(long_comp_name().value,['"&amp;D2598&amp;"']).value),true)) for(members('besgcov index'))","#asof",_xll.BQL.Date(#REF!),"#4 = classification_name(bics,4)","#3 = classification_name(bics,3)","#2 = classification_name(bics,2)","#if= "&amp;'[11]Peer Sheet'!$AE$2&amp;"","#Peer = "&amp;'[11]Peer Sheet'!$AE$3&amp;""),I2598)))</f>
        <v>#REF!</v>
      </c>
    </row>
    <row r="2599" spans="11:13">
      <c r="K2599" s="28" t="e">
        <f>IF(#REF!="","",IF(D2599="","",IFERROR(IF(#REF!="Yes",_xll.BQL.Query(#REF!&amp;"get(dropna(matches(groupcut(#E,by=#peer,n=10),long_comp_name().value == value(long_comp_name().value,['"&amp;D2599&amp;"']).value),true)) for(members('besgcov index'))","#asof",_xll.BQL.Date(#REF!),"#4 = classification_name(bics,4)","#3 = classification_name(bics,3)","#2 = classification_name(bics,2)","#if= "&amp;'[11]Peer Sheet'!$AE$2&amp;"","#Peer = "&amp;'[11]Peer Sheet'!$AE$3&amp;""),G2599)*1,"-")))</f>
        <v>#REF!</v>
      </c>
      <c r="L2599" s="28" t="e">
        <f>IF(#REF!="","",IF(D2599="","",IF(#REF!="Yes",_xll.BQL.Query(#REF!&amp;"get(dropna(matches(groupcut(#S,by=#peer,n=10),long_comp_name().value == value(long_comp_name().value,['"&amp;D2599&amp;"']).value),true)) for(members('besgcov index'))","#asof",_xll.BQL.Date(#REF!),"#4 = classification_name(bics,4)","#3 = classification_name(bics,3)","#2 = classification_name(bics,2)","#if= "&amp;'[11]Peer Sheet'!$AE$2&amp;"","#Peer = "&amp;'[11]Peer Sheet'!$AE$3&amp;""),H2599)))</f>
        <v>#REF!</v>
      </c>
      <c r="M2599" s="28" t="e">
        <f>IF(#REF!="","",IF(D2599="","",IF(#REF!="Yes",_xll.BQL.Query(#REF!&amp;"get(dropna(matches(groupcut(#G,by=#peer,n=10),long_comp_name().value == value(long_comp_name().value,['"&amp;D2599&amp;"']).value),true)) for(members('besgcov index'))","#asof",_xll.BQL.Date(#REF!),"#4 = classification_name(bics,4)","#3 = classification_name(bics,3)","#2 = classification_name(bics,2)","#if= "&amp;'[11]Peer Sheet'!$AE$2&amp;"","#Peer = "&amp;'[11]Peer Sheet'!$AE$3&amp;""),I2599)))</f>
        <v>#REF!</v>
      </c>
    </row>
    <row r="2600" spans="11:13">
      <c r="K2600" s="28" t="e">
        <f>IF(#REF!="","",IF(D2600="","",IFERROR(IF(#REF!="Yes",_xll.BQL.Query(#REF!&amp;"get(dropna(matches(groupcut(#E,by=#peer,n=10),long_comp_name().value == value(long_comp_name().value,['"&amp;D2600&amp;"']).value),true)) for(members('besgcov index'))","#asof",_xll.BQL.Date(#REF!),"#4 = classification_name(bics,4)","#3 = classification_name(bics,3)","#2 = classification_name(bics,2)","#if= "&amp;'[11]Peer Sheet'!$AE$2&amp;"","#Peer = "&amp;'[11]Peer Sheet'!$AE$3&amp;""),G2600)*1,"-")))</f>
        <v>#REF!</v>
      </c>
      <c r="L2600" s="28" t="e">
        <f>IF(#REF!="","",IF(D2600="","",IF(#REF!="Yes",_xll.BQL.Query(#REF!&amp;"get(dropna(matches(groupcut(#S,by=#peer,n=10),long_comp_name().value == value(long_comp_name().value,['"&amp;D2600&amp;"']).value),true)) for(members('besgcov index'))","#asof",_xll.BQL.Date(#REF!),"#4 = classification_name(bics,4)","#3 = classification_name(bics,3)","#2 = classification_name(bics,2)","#if= "&amp;'[11]Peer Sheet'!$AE$2&amp;"","#Peer = "&amp;'[11]Peer Sheet'!$AE$3&amp;""),H2600)))</f>
        <v>#REF!</v>
      </c>
      <c r="M2600" s="28" t="e">
        <f>IF(#REF!="","",IF(D2600="","",IF(#REF!="Yes",_xll.BQL.Query(#REF!&amp;"get(dropna(matches(groupcut(#G,by=#peer,n=10),long_comp_name().value == value(long_comp_name().value,['"&amp;D2600&amp;"']).value),true)) for(members('besgcov index'))","#asof",_xll.BQL.Date(#REF!),"#4 = classification_name(bics,4)","#3 = classification_name(bics,3)","#2 = classification_name(bics,2)","#if= "&amp;'[11]Peer Sheet'!$AE$2&amp;"","#Peer = "&amp;'[11]Peer Sheet'!$AE$3&amp;""),I2600)))</f>
        <v>#REF!</v>
      </c>
    </row>
    <row r="2601" spans="11:13">
      <c r="K2601" s="28" t="e">
        <f>IF(#REF!="","",IF(D2601="","",IFERROR(IF(#REF!="Yes",_xll.BQL.Query(#REF!&amp;"get(dropna(matches(groupcut(#E,by=#peer,n=10),long_comp_name().value == value(long_comp_name().value,['"&amp;D2601&amp;"']).value),true)) for(members('besgcov index'))","#asof",_xll.BQL.Date(#REF!),"#4 = classification_name(bics,4)","#3 = classification_name(bics,3)","#2 = classification_name(bics,2)","#if= "&amp;'[11]Peer Sheet'!$AE$2&amp;"","#Peer = "&amp;'[11]Peer Sheet'!$AE$3&amp;""),G2601)*1,"-")))</f>
        <v>#REF!</v>
      </c>
      <c r="L2601" s="28" t="e">
        <f>IF(#REF!="","",IF(D2601="","",IF(#REF!="Yes",_xll.BQL.Query(#REF!&amp;"get(dropna(matches(groupcut(#S,by=#peer,n=10),long_comp_name().value == value(long_comp_name().value,['"&amp;D2601&amp;"']).value),true)) for(members('besgcov index'))","#asof",_xll.BQL.Date(#REF!),"#4 = classification_name(bics,4)","#3 = classification_name(bics,3)","#2 = classification_name(bics,2)","#if= "&amp;'[11]Peer Sheet'!$AE$2&amp;"","#Peer = "&amp;'[11]Peer Sheet'!$AE$3&amp;""),H2601)))</f>
        <v>#REF!</v>
      </c>
      <c r="M2601" s="28" t="e">
        <f>IF(#REF!="","",IF(D2601="","",IF(#REF!="Yes",_xll.BQL.Query(#REF!&amp;"get(dropna(matches(groupcut(#G,by=#peer,n=10),long_comp_name().value == value(long_comp_name().value,['"&amp;D2601&amp;"']).value),true)) for(members('besgcov index'))","#asof",_xll.BQL.Date(#REF!),"#4 = classification_name(bics,4)","#3 = classification_name(bics,3)","#2 = classification_name(bics,2)","#if= "&amp;'[11]Peer Sheet'!$AE$2&amp;"","#Peer = "&amp;'[11]Peer Sheet'!$AE$3&amp;""),I2601)))</f>
        <v>#REF!</v>
      </c>
    </row>
    <row r="2602" spans="11:13">
      <c r="K2602" s="28" t="e">
        <f>IF(#REF!="","",IF(D2602="","",IFERROR(IF(#REF!="Yes",_xll.BQL.Query(#REF!&amp;"get(dropna(matches(groupcut(#E,by=#peer,n=10),long_comp_name().value == value(long_comp_name().value,['"&amp;D2602&amp;"']).value),true)) for(members('besgcov index'))","#asof",_xll.BQL.Date(#REF!),"#4 = classification_name(bics,4)","#3 = classification_name(bics,3)","#2 = classification_name(bics,2)","#if= "&amp;'[11]Peer Sheet'!$AE$2&amp;"","#Peer = "&amp;'[11]Peer Sheet'!$AE$3&amp;""),G2602)*1,"-")))</f>
        <v>#REF!</v>
      </c>
      <c r="L2602" s="28" t="e">
        <f>IF(#REF!="","",IF(D2602="","",IF(#REF!="Yes",_xll.BQL.Query(#REF!&amp;"get(dropna(matches(groupcut(#S,by=#peer,n=10),long_comp_name().value == value(long_comp_name().value,['"&amp;D2602&amp;"']).value),true)) for(members('besgcov index'))","#asof",_xll.BQL.Date(#REF!),"#4 = classification_name(bics,4)","#3 = classification_name(bics,3)","#2 = classification_name(bics,2)","#if= "&amp;'[11]Peer Sheet'!$AE$2&amp;"","#Peer = "&amp;'[11]Peer Sheet'!$AE$3&amp;""),H2602)))</f>
        <v>#REF!</v>
      </c>
      <c r="M2602" s="28" t="e">
        <f>IF(#REF!="","",IF(D2602="","",IF(#REF!="Yes",_xll.BQL.Query(#REF!&amp;"get(dropna(matches(groupcut(#G,by=#peer,n=10),long_comp_name().value == value(long_comp_name().value,['"&amp;D2602&amp;"']).value),true)) for(members('besgcov index'))","#asof",_xll.BQL.Date(#REF!),"#4 = classification_name(bics,4)","#3 = classification_name(bics,3)","#2 = classification_name(bics,2)","#if= "&amp;'[11]Peer Sheet'!$AE$2&amp;"","#Peer = "&amp;'[11]Peer Sheet'!$AE$3&amp;""),I2602)))</f>
        <v>#REF!</v>
      </c>
    </row>
    <row r="2603" spans="11:13">
      <c r="K2603" s="28" t="e">
        <f>IF(#REF!="","",IF(D2603="","",IFERROR(IF(#REF!="Yes",_xll.BQL.Query(#REF!&amp;"get(dropna(matches(groupcut(#E,by=#peer,n=10),long_comp_name().value == value(long_comp_name().value,['"&amp;D2603&amp;"']).value),true)) for(members('besgcov index'))","#asof",_xll.BQL.Date(#REF!),"#4 = classification_name(bics,4)","#3 = classification_name(bics,3)","#2 = classification_name(bics,2)","#if= "&amp;'[11]Peer Sheet'!$AE$2&amp;"","#Peer = "&amp;'[11]Peer Sheet'!$AE$3&amp;""),G2603)*1,"-")))</f>
        <v>#REF!</v>
      </c>
      <c r="L2603" s="28" t="e">
        <f>IF(#REF!="","",IF(D2603="","",IF(#REF!="Yes",_xll.BQL.Query(#REF!&amp;"get(dropna(matches(groupcut(#S,by=#peer,n=10),long_comp_name().value == value(long_comp_name().value,['"&amp;D2603&amp;"']).value),true)) for(members('besgcov index'))","#asof",_xll.BQL.Date(#REF!),"#4 = classification_name(bics,4)","#3 = classification_name(bics,3)","#2 = classification_name(bics,2)","#if= "&amp;'[11]Peer Sheet'!$AE$2&amp;"","#Peer = "&amp;'[11]Peer Sheet'!$AE$3&amp;""),H2603)))</f>
        <v>#REF!</v>
      </c>
      <c r="M2603" s="28" t="e">
        <f>IF(#REF!="","",IF(D2603="","",IF(#REF!="Yes",_xll.BQL.Query(#REF!&amp;"get(dropna(matches(groupcut(#G,by=#peer,n=10),long_comp_name().value == value(long_comp_name().value,['"&amp;D2603&amp;"']).value),true)) for(members('besgcov index'))","#asof",_xll.BQL.Date(#REF!),"#4 = classification_name(bics,4)","#3 = classification_name(bics,3)","#2 = classification_name(bics,2)","#if= "&amp;'[11]Peer Sheet'!$AE$2&amp;"","#Peer = "&amp;'[11]Peer Sheet'!$AE$3&amp;""),I2603)))</f>
        <v>#REF!</v>
      </c>
    </row>
    <row r="2604" spans="11:13">
      <c r="K2604" s="28" t="e">
        <f>IF(#REF!="","",IF(D2604="","",IFERROR(IF(#REF!="Yes",_xll.BQL.Query(#REF!&amp;"get(dropna(matches(groupcut(#E,by=#peer,n=10),long_comp_name().value == value(long_comp_name().value,['"&amp;D2604&amp;"']).value),true)) for(members('besgcov index'))","#asof",_xll.BQL.Date(#REF!),"#4 = classification_name(bics,4)","#3 = classification_name(bics,3)","#2 = classification_name(bics,2)","#if= "&amp;'[11]Peer Sheet'!$AE$2&amp;"","#Peer = "&amp;'[11]Peer Sheet'!$AE$3&amp;""),G2604)*1,"-")))</f>
        <v>#REF!</v>
      </c>
      <c r="L2604" s="28" t="e">
        <f>IF(#REF!="","",IF(D2604="","",IF(#REF!="Yes",_xll.BQL.Query(#REF!&amp;"get(dropna(matches(groupcut(#S,by=#peer,n=10),long_comp_name().value == value(long_comp_name().value,['"&amp;D2604&amp;"']).value),true)) for(members('besgcov index'))","#asof",_xll.BQL.Date(#REF!),"#4 = classification_name(bics,4)","#3 = classification_name(bics,3)","#2 = classification_name(bics,2)","#if= "&amp;'[11]Peer Sheet'!$AE$2&amp;"","#Peer = "&amp;'[11]Peer Sheet'!$AE$3&amp;""),H2604)))</f>
        <v>#REF!</v>
      </c>
      <c r="M2604" s="28" t="e">
        <f>IF(#REF!="","",IF(D2604="","",IF(#REF!="Yes",_xll.BQL.Query(#REF!&amp;"get(dropna(matches(groupcut(#G,by=#peer,n=10),long_comp_name().value == value(long_comp_name().value,['"&amp;D2604&amp;"']).value),true)) for(members('besgcov index'))","#asof",_xll.BQL.Date(#REF!),"#4 = classification_name(bics,4)","#3 = classification_name(bics,3)","#2 = classification_name(bics,2)","#if= "&amp;'[11]Peer Sheet'!$AE$2&amp;"","#Peer = "&amp;'[11]Peer Sheet'!$AE$3&amp;""),I2604)))</f>
        <v>#REF!</v>
      </c>
    </row>
    <row r="2605" spans="11:13">
      <c r="K2605" s="28" t="e">
        <f>IF(#REF!="","",IF(D2605="","",IFERROR(IF(#REF!="Yes",_xll.BQL.Query(#REF!&amp;"get(dropna(matches(groupcut(#E,by=#peer,n=10),long_comp_name().value == value(long_comp_name().value,['"&amp;D2605&amp;"']).value),true)) for(members('besgcov index'))","#asof",_xll.BQL.Date(#REF!),"#4 = classification_name(bics,4)","#3 = classification_name(bics,3)","#2 = classification_name(bics,2)","#if= "&amp;'[11]Peer Sheet'!$AE$2&amp;"","#Peer = "&amp;'[11]Peer Sheet'!$AE$3&amp;""),G2605)*1,"-")))</f>
        <v>#REF!</v>
      </c>
      <c r="L2605" s="28" t="e">
        <f>IF(#REF!="","",IF(D2605="","",IF(#REF!="Yes",_xll.BQL.Query(#REF!&amp;"get(dropna(matches(groupcut(#S,by=#peer,n=10),long_comp_name().value == value(long_comp_name().value,['"&amp;D2605&amp;"']).value),true)) for(members('besgcov index'))","#asof",_xll.BQL.Date(#REF!),"#4 = classification_name(bics,4)","#3 = classification_name(bics,3)","#2 = classification_name(bics,2)","#if= "&amp;'[11]Peer Sheet'!$AE$2&amp;"","#Peer = "&amp;'[11]Peer Sheet'!$AE$3&amp;""),H2605)))</f>
        <v>#REF!</v>
      </c>
      <c r="M2605" s="28" t="e">
        <f>IF(#REF!="","",IF(D2605="","",IF(#REF!="Yes",_xll.BQL.Query(#REF!&amp;"get(dropna(matches(groupcut(#G,by=#peer,n=10),long_comp_name().value == value(long_comp_name().value,['"&amp;D2605&amp;"']).value),true)) for(members('besgcov index'))","#asof",_xll.BQL.Date(#REF!),"#4 = classification_name(bics,4)","#3 = classification_name(bics,3)","#2 = classification_name(bics,2)","#if= "&amp;'[11]Peer Sheet'!$AE$2&amp;"","#Peer = "&amp;'[11]Peer Sheet'!$AE$3&amp;""),I2605)))</f>
        <v>#REF!</v>
      </c>
    </row>
    <row r="2606" spans="11:13">
      <c r="K2606" s="28" t="e">
        <f>IF(#REF!="","",IF(D2606="","",IFERROR(IF(#REF!="Yes",_xll.BQL.Query(#REF!&amp;"get(dropna(matches(groupcut(#E,by=#peer,n=10),long_comp_name().value == value(long_comp_name().value,['"&amp;D2606&amp;"']).value),true)) for(members('besgcov index'))","#asof",_xll.BQL.Date(#REF!),"#4 = classification_name(bics,4)","#3 = classification_name(bics,3)","#2 = classification_name(bics,2)","#if= "&amp;'[11]Peer Sheet'!$AE$2&amp;"","#Peer = "&amp;'[11]Peer Sheet'!$AE$3&amp;""),G2606)*1,"-")))</f>
        <v>#REF!</v>
      </c>
      <c r="L2606" s="28" t="e">
        <f>IF(#REF!="","",IF(D2606="","",IF(#REF!="Yes",_xll.BQL.Query(#REF!&amp;"get(dropna(matches(groupcut(#S,by=#peer,n=10),long_comp_name().value == value(long_comp_name().value,['"&amp;D2606&amp;"']).value),true)) for(members('besgcov index'))","#asof",_xll.BQL.Date(#REF!),"#4 = classification_name(bics,4)","#3 = classification_name(bics,3)","#2 = classification_name(bics,2)","#if= "&amp;'[11]Peer Sheet'!$AE$2&amp;"","#Peer = "&amp;'[11]Peer Sheet'!$AE$3&amp;""),H2606)))</f>
        <v>#REF!</v>
      </c>
      <c r="M2606" s="28" t="e">
        <f>IF(#REF!="","",IF(D2606="","",IF(#REF!="Yes",_xll.BQL.Query(#REF!&amp;"get(dropna(matches(groupcut(#G,by=#peer,n=10),long_comp_name().value == value(long_comp_name().value,['"&amp;D2606&amp;"']).value),true)) for(members('besgcov index'))","#asof",_xll.BQL.Date(#REF!),"#4 = classification_name(bics,4)","#3 = classification_name(bics,3)","#2 = classification_name(bics,2)","#if= "&amp;'[11]Peer Sheet'!$AE$2&amp;"","#Peer = "&amp;'[11]Peer Sheet'!$AE$3&amp;""),I2606)))</f>
        <v>#REF!</v>
      </c>
    </row>
    <row r="2607" spans="11:13">
      <c r="K2607" s="28" t="e">
        <f>IF(#REF!="","",IF(D2607="","",IFERROR(IF(#REF!="Yes",_xll.BQL.Query(#REF!&amp;"get(dropna(matches(groupcut(#E,by=#peer,n=10),long_comp_name().value == value(long_comp_name().value,['"&amp;D2607&amp;"']).value),true)) for(members('besgcov index'))","#asof",_xll.BQL.Date(#REF!),"#4 = classification_name(bics,4)","#3 = classification_name(bics,3)","#2 = classification_name(bics,2)","#if= "&amp;'[11]Peer Sheet'!$AE$2&amp;"","#Peer = "&amp;'[11]Peer Sheet'!$AE$3&amp;""),G2607)*1,"-")))</f>
        <v>#REF!</v>
      </c>
      <c r="L2607" s="28" t="e">
        <f>IF(#REF!="","",IF(D2607="","",IF(#REF!="Yes",_xll.BQL.Query(#REF!&amp;"get(dropna(matches(groupcut(#S,by=#peer,n=10),long_comp_name().value == value(long_comp_name().value,['"&amp;D2607&amp;"']).value),true)) for(members('besgcov index'))","#asof",_xll.BQL.Date(#REF!),"#4 = classification_name(bics,4)","#3 = classification_name(bics,3)","#2 = classification_name(bics,2)","#if= "&amp;'[11]Peer Sheet'!$AE$2&amp;"","#Peer = "&amp;'[11]Peer Sheet'!$AE$3&amp;""),H2607)))</f>
        <v>#REF!</v>
      </c>
      <c r="M2607" s="28" t="e">
        <f>IF(#REF!="","",IF(D2607="","",IF(#REF!="Yes",_xll.BQL.Query(#REF!&amp;"get(dropna(matches(groupcut(#G,by=#peer,n=10),long_comp_name().value == value(long_comp_name().value,['"&amp;D2607&amp;"']).value),true)) for(members('besgcov index'))","#asof",_xll.BQL.Date(#REF!),"#4 = classification_name(bics,4)","#3 = classification_name(bics,3)","#2 = classification_name(bics,2)","#if= "&amp;'[11]Peer Sheet'!$AE$2&amp;"","#Peer = "&amp;'[11]Peer Sheet'!$AE$3&amp;""),I2607)))</f>
        <v>#REF!</v>
      </c>
    </row>
    <row r="2608" spans="11:13">
      <c r="K2608" s="28" t="e">
        <f>IF(#REF!="","",IF(D2608="","",IFERROR(IF(#REF!="Yes",_xll.BQL.Query(#REF!&amp;"get(dropna(matches(groupcut(#E,by=#peer,n=10),long_comp_name().value == value(long_comp_name().value,['"&amp;D2608&amp;"']).value),true)) for(members('besgcov index'))","#asof",_xll.BQL.Date(#REF!),"#4 = classification_name(bics,4)","#3 = classification_name(bics,3)","#2 = classification_name(bics,2)","#if= "&amp;'[11]Peer Sheet'!$AE$2&amp;"","#Peer = "&amp;'[11]Peer Sheet'!$AE$3&amp;""),G2608)*1,"-")))</f>
        <v>#REF!</v>
      </c>
      <c r="L2608" s="28" t="e">
        <f>IF(#REF!="","",IF(D2608="","",IF(#REF!="Yes",_xll.BQL.Query(#REF!&amp;"get(dropna(matches(groupcut(#S,by=#peer,n=10),long_comp_name().value == value(long_comp_name().value,['"&amp;D2608&amp;"']).value),true)) for(members('besgcov index'))","#asof",_xll.BQL.Date(#REF!),"#4 = classification_name(bics,4)","#3 = classification_name(bics,3)","#2 = classification_name(bics,2)","#if= "&amp;'[11]Peer Sheet'!$AE$2&amp;"","#Peer = "&amp;'[11]Peer Sheet'!$AE$3&amp;""),H2608)))</f>
        <v>#REF!</v>
      </c>
      <c r="M2608" s="28" t="e">
        <f>IF(#REF!="","",IF(D2608="","",IF(#REF!="Yes",_xll.BQL.Query(#REF!&amp;"get(dropna(matches(groupcut(#G,by=#peer,n=10),long_comp_name().value == value(long_comp_name().value,['"&amp;D2608&amp;"']).value),true)) for(members('besgcov index'))","#asof",_xll.BQL.Date(#REF!),"#4 = classification_name(bics,4)","#3 = classification_name(bics,3)","#2 = classification_name(bics,2)","#if= "&amp;'[11]Peer Sheet'!$AE$2&amp;"","#Peer = "&amp;'[11]Peer Sheet'!$AE$3&amp;""),I2608)))</f>
        <v>#REF!</v>
      </c>
    </row>
    <row r="2609" spans="11:13">
      <c r="K2609" s="28" t="e">
        <f>IF(#REF!="","",IF(D2609="","",IFERROR(IF(#REF!="Yes",_xll.BQL.Query(#REF!&amp;"get(dropna(matches(groupcut(#E,by=#peer,n=10),long_comp_name().value == value(long_comp_name().value,['"&amp;D2609&amp;"']).value),true)) for(members('besgcov index'))","#asof",_xll.BQL.Date(#REF!),"#4 = classification_name(bics,4)","#3 = classification_name(bics,3)","#2 = classification_name(bics,2)","#if= "&amp;'[11]Peer Sheet'!$AE$2&amp;"","#Peer = "&amp;'[11]Peer Sheet'!$AE$3&amp;""),G2609)*1,"-")))</f>
        <v>#REF!</v>
      </c>
      <c r="L2609" s="28" t="e">
        <f>IF(#REF!="","",IF(D2609="","",IF(#REF!="Yes",_xll.BQL.Query(#REF!&amp;"get(dropna(matches(groupcut(#S,by=#peer,n=10),long_comp_name().value == value(long_comp_name().value,['"&amp;D2609&amp;"']).value),true)) for(members('besgcov index'))","#asof",_xll.BQL.Date(#REF!),"#4 = classification_name(bics,4)","#3 = classification_name(bics,3)","#2 = classification_name(bics,2)","#if= "&amp;'[11]Peer Sheet'!$AE$2&amp;"","#Peer = "&amp;'[11]Peer Sheet'!$AE$3&amp;""),H2609)))</f>
        <v>#REF!</v>
      </c>
      <c r="M2609" s="28" t="e">
        <f>IF(#REF!="","",IF(D2609="","",IF(#REF!="Yes",_xll.BQL.Query(#REF!&amp;"get(dropna(matches(groupcut(#G,by=#peer,n=10),long_comp_name().value == value(long_comp_name().value,['"&amp;D2609&amp;"']).value),true)) for(members('besgcov index'))","#asof",_xll.BQL.Date(#REF!),"#4 = classification_name(bics,4)","#3 = classification_name(bics,3)","#2 = classification_name(bics,2)","#if= "&amp;'[11]Peer Sheet'!$AE$2&amp;"","#Peer = "&amp;'[11]Peer Sheet'!$AE$3&amp;""),I2609)))</f>
        <v>#REF!</v>
      </c>
    </row>
    <row r="2610" spans="11:13">
      <c r="K2610" s="28" t="e">
        <f>IF(#REF!="","",IF(D2610="","",IFERROR(IF(#REF!="Yes",_xll.BQL.Query(#REF!&amp;"get(dropna(matches(groupcut(#E,by=#peer,n=10),long_comp_name().value == value(long_comp_name().value,['"&amp;D2610&amp;"']).value),true)) for(members('besgcov index'))","#asof",_xll.BQL.Date(#REF!),"#4 = classification_name(bics,4)","#3 = classification_name(bics,3)","#2 = classification_name(bics,2)","#if= "&amp;'[11]Peer Sheet'!$AE$2&amp;"","#Peer = "&amp;'[11]Peer Sheet'!$AE$3&amp;""),G2610)*1,"-")))</f>
        <v>#REF!</v>
      </c>
      <c r="L2610" s="28" t="e">
        <f>IF(#REF!="","",IF(D2610="","",IF(#REF!="Yes",_xll.BQL.Query(#REF!&amp;"get(dropna(matches(groupcut(#S,by=#peer,n=10),long_comp_name().value == value(long_comp_name().value,['"&amp;D2610&amp;"']).value),true)) for(members('besgcov index'))","#asof",_xll.BQL.Date(#REF!),"#4 = classification_name(bics,4)","#3 = classification_name(bics,3)","#2 = classification_name(bics,2)","#if= "&amp;'[11]Peer Sheet'!$AE$2&amp;"","#Peer = "&amp;'[11]Peer Sheet'!$AE$3&amp;""),H2610)))</f>
        <v>#REF!</v>
      </c>
      <c r="M2610" s="28" t="e">
        <f>IF(#REF!="","",IF(D2610="","",IF(#REF!="Yes",_xll.BQL.Query(#REF!&amp;"get(dropna(matches(groupcut(#G,by=#peer,n=10),long_comp_name().value == value(long_comp_name().value,['"&amp;D2610&amp;"']).value),true)) for(members('besgcov index'))","#asof",_xll.BQL.Date(#REF!),"#4 = classification_name(bics,4)","#3 = classification_name(bics,3)","#2 = classification_name(bics,2)","#if= "&amp;'[11]Peer Sheet'!$AE$2&amp;"","#Peer = "&amp;'[11]Peer Sheet'!$AE$3&amp;""),I2610)))</f>
        <v>#REF!</v>
      </c>
    </row>
    <row r="2611" spans="11:13">
      <c r="K2611" s="28" t="e">
        <f>IF(#REF!="","",IF(D2611="","",IFERROR(IF(#REF!="Yes",_xll.BQL.Query(#REF!&amp;"get(dropna(matches(groupcut(#E,by=#peer,n=10),long_comp_name().value == value(long_comp_name().value,['"&amp;D2611&amp;"']).value),true)) for(members('besgcov index'))","#asof",_xll.BQL.Date(#REF!),"#4 = classification_name(bics,4)","#3 = classification_name(bics,3)","#2 = classification_name(bics,2)","#if= "&amp;'[11]Peer Sheet'!$AE$2&amp;"","#Peer = "&amp;'[11]Peer Sheet'!$AE$3&amp;""),G2611)*1,"-")))</f>
        <v>#REF!</v>
      </c>
      <c r="L2611" s="28" t="e">
        <f>IF(#REF!="","",IF(D2611="","",IF(#REF!="Yes",_xll.BQL.Query(#REF!&amp;"get(dropna(matches(groupcut(#S,by=#peer,n=10),long_comp_name().value == value(long_comp_name().value,['"&amp;D2611&amp;"']).value),true)) for(members('besgcov index'))","#asof",_xll.BQL.Date(#REF!),"#4 = classification_name(bics,4)","#3 = classification_name(bics,3)","#2 = classification_name(bics,2)","#if= "&amp;'[11]Peer Sheet'!$AE$2&amp;"","#Peer = "&amp;'[11]Peer Sheet'!$AE$3&amp;""),H2611)))</f>
        <v>#REF!</v>
      </c>
      <c r="M2611" s="28" t="e">
        <f>IF(#REF!="","",IF(D2611="","",IF(#REF!="Yes",_xll.BQL.Query(#REF!&amp;"get(dropna(matches(groupcut(#G,by=#peer,n=10),long_comp_name().value == value(long_comp_name().value,['"&amp;D2611&amp;"']).value),true)) for(members('besgcov index'))","#asof",_xll.BQL.Date(#REF!),"#4 = classification_name(bics,4)","#3 = classification_name(bics,3)","#2 = classification_name(bics,2)","#if= "&amp;'[11]Peer Sheet'!$AE$2&amp;"","#Peer = "&amp;'[11]Peer Sheet'!$AE$3&amp;""),I2611)))</f>
        <v>#REF!</v>
      </c>
    </row>
    <row r="2612" spans="11:13">
      <c r="K2612" s="28" t="e">
        <f>IF(#REF!="","",IF(D2612="","",IFERROR(IF(#REF!="Yes",_xll.BQL.Query(#REF!&amp;"get(dropna(matches(groupcut(#E,by=#peer,n=10),long_comp_name().value == value(long_comp_name().value,['"&amp;D2612&amp;"']).value),true)) for(members('besgcov index'))","#asof",_xll.BQL.Date(#REF!),"#4 = classification_name(bics,4)","#3 = classification_name(bics,3)","#2 = classification_name(bics,2)","#if= "&amp;'[11]Peer Sheet'!$AE$2&amp;"","#Peer = "&amp;'[11]Peer Sheet'!$AE$3&amp;""),G2612)*1,"-")))</f>
        <v>#REF!</v>
      </c>
      <c r="L2612" s="28" t="e">
        <f>IF(#REF!="","",IF(D2612="","",IF(#REF!="Yes",_xll.BQL.Query(#REF!&amp;"get(dropna(matches(groupcut(#S,by=#peer,n=10),long_comp_name().value == value(long_comp_name().value,['"&amp;D2612&amp;"']).value),true)) for(members('besgcov index'))","#asof",_xll.BQL.Date(#REF!),"#4 = classification_name(bics,4)","#3 = classification_name(bics,3)","#2 = classification_name(bics,2)","#if= "&amp;'[11]Peer Sheet'!$AE$2&amp;"","#Peer = "&amp;'[11]Peer Sheet'!$AE$3&amp;""),H2612)))</f>
        <v>#REF!</v>
      </c>
      <c r="M2612" s="28" t="e">
        <f>IF(#REF!="","",IF(D2612="","",IF(#REF!="Yes",_xll.BQL.Query(#REF!&amp;"get(dropna(matches(groupcut(#G,by=#peer,n=10),long_comp_name().value == value(long_comp_name().value,['"&amp;D2612&amp;"']).value),true)) for(members('besgcov index'))","#asof",_xll.BQL.Date(#REF!),"#4 = classification_name(bics,4)","#3 = classification_name(bics,3)","#2 = classification_name(bics,2)","#if= "&amp;'[11]Peer Sheet'!$AE$2&amp;"","#Peer = "&amp;'[11]Peer Sheet'!$AE$3&amp;""),I2612)))</f>
        <v>#REF!</v>
      </c>
    </row>
    <row r="2613" spans="11:13">
      <c r="K2613" s="28" t="e">
        <f>IF(#REF!="","",IF(D2613="","",IFERROR(IF(#REF!="Yes",_xll.BQL.Query(#REF!&amp;"get(dropna(matches(groupcut(#E,by=#peer,n=10),long_comp_name().value == value(long_comp_name().value,['"&amp;D2613&amp;"']).value),true)) for(members('besgcov index'))","#asof",_xll.BQL.Date(#REF!),"#4 = classification_name(bics,4)","#3 = classification_name(bics,3)","#2 = classification_name(bics,2)","#if= "&amp;'[11]Peer Sheet'!$AE$2&amp;"","#Peer = "&amp;'[11]Peer Sheet'!$AE$3&amp;""),G2613)*1,"-")))</f>
        <v>#REF!</v>
      </c>
      <c r="L2613" s="28" t="e">
        <f>IF(#REF!="","",IF(D2613="","",IF(#REF!="Yes",_xll.BQL.Query(#REF!&amp;"get(dropna(matches(groupcut(#S,by=#peer,n=10),long_comp_name().value == value(long_comp_name().value,['"&amp;D2613&amp;"']).value),true)) for(members('besgcov index'))","#asof",_xll.BQL.Date(#REF!),"#4 = classification_name(bics,4)","#3 = classification_name(bics,3)","#2 = classification_name(bics,2)","#if= "&amp;'[11]Peer Sheet'!$AE$2&amp;"","#Peer = "&amp;'[11]Peer Sheet'!$AE$3&amp;""),H2613)))</f>
        <v>#REF!</v>
      </c>
      <c r="M2613" s="28" t="e">
        <f>IF(#REF!="","",IF(D2613="","",IF(#REF!="Yes",_xll.BQL.Query(#REF!&amp;"get(dropna(matches(groupcut(#G,by=#peer,n=10),long_comp_name().value == value(long_comp_name().value,['"&amp;D2613&amp;"']).value),true)) for(members('besgcov index'))","#asof",_xll.BQL.Date(#REF!),"#4 = classification_name(bics,4)","#3 = classification_name(bics,3)","#2 = classification_name(bics,2)","#if= "&amp;'[11]Peer Sheet'!$AE$2&amp;"","#Peer = "&amp;'[11]Peer Sheet'!$AE$3&amp;""),I2613)))</f>
        <v>#REF!</v>
      </c>
    </row>
    <row r="2614" spans="11:13">
      <c r="K2614" s="28" t="e">
        <f>IF(#REF!="","",IF(D2614="","",IFERROR(IF(#REF!="Yes",_xll.BQL.Query(#REF!&amp;"get(dropna(matches(groupcut(#E,by=#peer,n=10),long_comp_name().value == value(long_comp_name().value,['"&amp;D2614&amp;"']).value),true)) for(members('besgcov index'))","#asof",_xll.BQL.Date(#REF!),"#4 = classification_name(bics,4)","#3 = classification_name(bics,3)","#2 = classification_name(bics,2)","#if= "&amp;'[11]Peer Sheet'!$AE$2&amp;"","#Peer = "&amp;'[11]Peer Sheet'!$AE$3&amp;""),G2614)*1,"-")))</f>
        <v>#REF!</v>
      </c>
      <c r="L2614" s="28" t="e">
        <f>IF(#REF!="","",IF(D2614="","",IF(#REF!="Yes",_xll.BQL.Query(#REF!&amp;"get(dropna(matches(groupcut(#S,by=#peer,n=10),long_comp_name().value == value(long_comp_name().value,['"&amp;D2614&amp;"']).value),true)) for(members('besgcov index'))","#asof",_xll.BQL.Date(#REF!),"#4 = classification_name(bics,4)","#3 = classification_name(bics,3)","#2 = classification_name(bics,2)","#if= "&amp;'[11]Peer Sheet'!$AE$2&amp;"","#Peer = "&amp;'[11]Peer Sheet'!$AE$3&amp;""),H2614)))</f>
        <v>#REF!</v>
      </c>
      <c r="M2614" s="28" t="e">
        <f>IF(#REF!="","",IF(D2614="","",IF(#REF!="Yes",_xll.BQL.Query(#REF!&amp;"get(dropna(matches(groupcut(#G,by=#peer,n=10),long_comp_name().value == value(long_comp_name().value,['"&amp;D2614&amp;"']).value),true)) for(members('besgcov index'))","#asof",_xll.BQL.Date(#REF!),"#4 = classification_name(bics,4)","#3 = classification_name(bics,3)","#2 = classification_name(bics,2)","#if= "&amp;'[11]Peer Sheet'!$AE$2&amp;"","#Peer = "&amp;'[11]Peer Sheet'!$AE$3&amp;""),I2614)))</f>
        <v>#REF!</v>
      </c>
    </row>
    <row r="2615" spans="11:13">
      <c r="K2615" s="28" t="e">
        <f>IF(#REF!="","",IF(D2615="","",IFERROR(IF(#REF!="Yes",_xll.BQL.Query(#REF!&amp;"get(dropna(matches(groupcut(#E,by=#peer,n=10),long_comp_name().value == value(long_comp_name().value,['"&amp;D2615&amp;"']).value),true)) for(members('besgcov index'))","#asof",_xll.BQL.Date(#REF!),"#4 = classification_name(bics,4)","#3 = classification_name(bics,3)","#2 = classification_name(bics,2)","#if= "&amp;'[11]Peer Sheet'!$AE$2&amp;"","#Peer = "&amp;'[11]Peer Sheet'!$AE$3&amp;""),G2615)*1,"-")))</f>
        <v>#REF!</v>
      </c>
      <c r="L2615" s="28" t="e">
        <f>IF(#REF!="","",IF(D2615="","",IF(#REF!="Yes",_xll.BQL.Query(#REF!&amp;"get(dropna(matches(groupcut(#S,by=#peer,n=10),long_comp_name().value == value(long_comp_name().value,['"&amp;D2615&amp;"']).value),true)) for(members('besgcov index'))","#asof",_xll.BQL.Date(#REF!),"#4 = classification_name(bics,4)","#3 = classification_name(bics,3)","#2 = classification_name(bics,2)","#if= "&amp;'[11]Peer Sheet'!$AE$2&amp;"","#Peer = "&amp;'[11]Peer Sheet'!$AE$3&amp;""),H2615)))</f>
        <v>#REF!</v>
      </c>
      <c r="M2615" s="28" t="e">
        <f>IF(#REF!="","",IF(D2615="","",IF(#REF!="Yes",_xll.BQL.Query(#REF!&amp;"get(dropna(matches(groupcut(#G,by=#peer,n=10),long_comp_name().value == value(long_comp_name().value,['"&amp;D2615&amp;"']).value),true)) for(members('besgcov index'))","#asof",_xll.BQL.Date(#REF!),"#4 = classification_name(bics,4)","#3 = classification_name(bics,3)","#2 = classification_name(bics,2)","#if= "&amp;'[11]Peer Sheet'!$AE$2&amp;"","#Peer = "&amp;'[11]Peer Sheet'!$AE$3&amp;""),I2615)))</f>
        <v>#REF!</v>
      </c>
    </row>
    <row r="2616" spans="11:13">
      <c r="K2616" s="28" t="e">
        <f>IF(#REF!="","",IF(D2616="","",IFERROR(IF(#REF!="Yes",_xll.BQL.Query(#REF!&amp;"get(dropna(matches(groupcut(#E,by=#peer,n=10),long_comp_name().value == value(long_comp_name().value,['"&amp;D2616&amp;"']).value),true)) for(members('besgcov index'))","#asof",_xll.BQL.Date(#REF!),"#4 = classification_name(bics,4)","#3 = classification_name(bics,3)","#2 = classification_name(bics,2)","#if= "&amp;'[11]Peer Sheet'!$AE$2&amp;"","#Peer = "&amp;'[11]Peer Sheet'!$AE$3&amp;""),G2616)*1,"-")))</f>
        <v>#REF!</v>
      </c>
      <c r="L2616" s="28" t="e">
        <f>IF(#REF!="","",IF(D2616="","",IF(#REF!="Yes",_xll.BQL.Query(#REF!&amp;"get(dropna(matches(groupcut(#S,by=#peer,n=10),long_comp_name().value == value(long_comp_name().value,['"&amp;D2616&amp;"']).value),true)) for(members('besgcov index'))","#asof",_xll.BQL.Date(#REF!),"#4 = classification_name(bics,4)","#3 = classification_name(bics,3)","#2 = classification_name(bics,2)","#if= "&amp;'[11]Peer Sheet'!$AE$2&amp;"","#Peer = "&amp;'[11]Peer Sheet'!$AE$3&amp;""),H2616)))</f>
        <v>#REF!</v>
      </c>
      <c r="M2616" s="28" t="e">
        <f>IF(#REF!="","",IF(D2616="","",IF(#REF!="Yes",_xll.BQL.Query(#REF!&amp;"get(dropna(matches(groupcut(#G,by=#peer,n=10),long_comp_name().value == value(long_comp_name().value,['"&amp;D2616&amp;"']).value),true)) for(members('besgcov index'))","#asof",_xll.BQL.Date(#REF!),"#4 = classification_name(bics,4)","#3 = classification_name(bics,3)","#2 = classification_name(bics,2)","#if= "&amp;'[11]Peer Sheet'!$AE$2&amp;"","#Peer = "&amp;'[11]Peer Sheet'!$AE$3&amp;""),I2616)))</f>
        <v>#REF!</v>
      </c>
    </row>
    <row r="2617" spans="11:13">
      <c r="K2617" s="28" t="e">
        <f>IF(#REF!="","",IF(D2617="","",IFERROR(IF(#REF!="Yes",_xll.BQL.Query(#REF!&amp;"get(dropna(matches(groupcut(#E,by=#peer,n=10),long_comp_name().value == value(long_comp_name().value,['"&amp;D2617&amp;"']).value),true)) for(members('besgcov index'))","#asof",_xll.BQL.Date(#REF!),"#4 = classification_name(bics,4)","#3 = classification_name(bics,3)","#2 = classification_name(bics,2)","#if= "&amp;'[11]Peer Sheet'!$AE$2&amp;"","#Peer = "&amp;'[11]Peer Sheet'!$AE$3&amp;""),G2617)*1,"-")))</f>
        <v>#REF!</v>
      </c>
      <c r="L2617" s="28" t="e">
        <f>IF(#REF!="","",IF(D2617="","",IF(#REF!="Yes",_xll.BQL.Query(#REF!&amp;"get(dropna(matches(groupcut(#S,by=#peer,n=10),long_comp_name().value == value(long_comp_name().value,['"&amp;D2617&amp;"']).value),true)) for(members('besgcov index'))","#asof",_xll.BQL.Date(#REF!),"#4 = classification_name(bics,4)","#3 = classification_name(bics,3)","#2 = classification_name(bics,2)","#if= "&amp;'[11]Peer Sheet'!$AE$2&amp;"","#Peer = "&amp;'[11]Peer Sheet'!$AE$3&amp;""),H2617)))</f>
        <v>#REF!</v>
      </c>
      <c r="M2617" s="28" t="e">
        <f>IF(#REF!="","",IF(D2617="","",IF(#REF!="Yes",_xll.BQL.Query(#REF!&amp;"get(dropna(matches(groupcut(#G,by=#peer,n=10),long_comp_name().value == value(long_comp_name().value,['"&amp;D2617&amp;"']).value),true)) for(members('besgcov index'))","#asof",_xll.BQL.Date(#REF!),"#4 = classification_name(bics,4)","#3 = classification_name(bics,3)","#2 = classification_name(bics,2)","#if= "&amp;'[11]Peer Sheet'!$AE$2&amp;"","#Peer = "&amp;'[11]Peer Sheet'!$AE$3&amp;""),I2617)))</f>
        <v>#REF!</v>
      </c>
    </row>
    <row r="2618" spans="11:13">
      <c r="K2618" s="28" t="e">
        <f>IF(#REF!="","",IF(D2618="","",IFERROR(IF(#REF!="Yes",_xll.BQL.Query(#REF!&amp;"get(dropna(matches(groupcut(#E,by=#peer,n=10),long_comp_name().value == value(long_comp_name().value,['"&amp;D2618&amp;"']).value),true)) for(members('besgcov index'))","#asof",_xll.BQL.Date(#REF!),"#4 = classification_name(bics,4)","#3 = classification_name(bics,3)","#2 = classification_name(bics,2)","#if= "&amp;'[11]Peer Sheet'!$AE$2&amp;"","#Peer = "&amp;'[11]Peer Sheet'!$AE$3&amp;""),G2618)*1,"-")))</f>
        <v>#REF!</v>
      </c>
      <c r="L2618" s="28" t="e">
        <f>IF(#REF!="","",IF(D2618="","",IF(#REF!="Yes",_xll.BQL.Query(#REF!&amp;"get(dropna(matches(groupcut(#S,by=#peer,n=10),long_comp_name().value == value(long_comp_name().value,['"&amp;D2618&amp;"']).value),true)) for(members('besgcov index'))","#asof",_xll.BQL.Date(#REF!),"#4 = classification_name(bics,4)","#3 = classification_name(bics,3)","#2 = classification_name(bics,2)","#if= "&amp;'[11]Peer Sheet'!$AE$2&amp;"","#Peer = "&amp;'[11]Peer Sheet'!$AE$3&amp;""),H2618)))</f>
        <v>#REF!</v>
      </c>
      <c r="M2618" s="28" t="e">
        <f>IF(#REF!="","",IF(D2618="","",IF(#REF!="Yes",_xll.BQL.Query(#REF!&amp;"get(dropna(matches(groupcut(#G,by=#peer,n=10),long_comp_name().value == value(long_comp_name().value,['"&amp;D2618&amp;"']).value),true)) for(members('besgcov index'))","#asof",_xll.BQL.Date(#REF!),"#4 = classification_name(bics,4)","#3 = classification_name(bics,3)","#2 = classification_name(bics,2)","#if= "&amp;'[11]Peer Sheet'!$AE$2&amp;"","#Peer = "&amp;'[11]Peer Sheet'!$AE$3&amp;""),I2618)))</f>
        <v>#REF!</v>
      </c>
    </row>
    <row r="2619" spans="11:13">
      <c r="K2619" s="28" t="e">
        <f>IF(#REF!="","",IF(D2619="","",IFERROR(IF(#REF!="Yes",_xll.BQL.Query(#REF!&amp;"get(dropna(matches(groupcut(#E,by=#peer,n=10),long_comp_name().value == value(long_comp_name().value,['"&amp;D2619&amp;"']).value),true)) for(members('besgcov index'))","#asof",_xll.BQL.Date(#REF!),"#4 = classification_name(bics,4)","#3 = classification_name(bics,3)","#2 = classification_name(bics,2)","#if= "&amp;'[11]Peer Sheet'!$AE$2&amp;"","#Peer = "&amp;'[11]Peer Sheet'!$AE$3&amp;""),G2619)*1,"-")))</f>
        <v>#REF!</v>
      </c>
      <c r="L2619" s="28" t="e">
        <f>IF(#REF!="","",IF(D2619="","",IF(#REF!="Yes",_xll.BQL.Query(#REF!&amp;"get(dropna(matches(groupcut(#S,by=#peer,n=10),long_comp_name().value == value(long_comp_name().value,['"&amp;D2619&amp;"']).value),true)) for(members('besgcov index'))","#asof",_xll.BQL.Date(#REF!),"#4 = classification_name(bics,4)","#3 = classification_name(bics,3)","#2 = classification_name(bics,2)","#if= "&amp;'[11]Peer Sheet'!$AE$2&amp;"","#Peer = "&amp;'[11]Peer Sheet'!$AE$3&amp;""),H2619)))</f>
        <v>#REF!</v>
      </c>
      <c r="M2619" s="28" t="e">
        <f>IF(#REF!="","",IF(D2619="","",IF(#REF!="Yes",_xll.BQL.Query(#REF!&amp;"get(dropna(matches(groupcut(#G,by=#peer,n=10),long_comp_name().value == value(long_comp_name().value,['"&amp;D2619&amp;"']).value),true)) for(members('besgcov index'))","#asof",_xll.BQL.Date(#REF!),"#4 = classification_name(bics,4)","#3 = classification_name(bics,3)","#2 = classification_name(bics,2)","#if= "&amp;'[11]Peer Sheet'!$AE$2&amp;"","#Peer = "&amp;'[11]Peer Sheet'!$AE$3&amp;""),I2619)))</f>
        <v>#REF!</v>
      </c>
    </row>
    <row r="2620" spans="11:13">
      <c r="K2620" s="28" t="e">
        <f>IF(#REF!="","",IF(D2620="","",IFERROR(IF(#REF!="Yes",_xll.BQL.Query(#REF!&amp;"get(dropna(matches(groupcut(#E,by=#peer,n=10),long_comp_name().value == value(long_comp_name().value,['"&amp;D2620&amp;"']).value),true)) for(members('besgcov index'))","#asof",_xll.BQL.Date(#REF!),"#4 = classification_name(bics,4)","#3 = classification_name(bics,3)","#2 = classification_name(bics,2)","#if= "&amp;'[11]Peer Sheet'!$AE$2&amp;"","#Peer = "&amp;'[11]Peer Sheet'!$AE$3&amp;""),G2620)*1,"-")))</f>
        <v>#REF!</v>
      </c>
      <c r="L2620" s="28" t="e">
        <f>IF(#REF!="","",IF(D2620="","",IF(#REF!="Yes",_xll.BQL.Query(#REF!&amp;"get(dropna(matches(groupcut(#S,by=#peer,n=10),long_comp_name().value == value(long_comp_name().value,['"&amp;D2620&amp;"']).value),true)) for(members('besgcov index'))","#asof",_xll.BQL.Date(#REF!),"#4 = classification_name(bics,4)","#3 = classification_name(bics,3)","#2 = classification_name(bics,2)","#if= "&amp;'[11]Peer Sheet'!$AE$2&amp;"","#Peer = "&amp;'[11]Peer Sheet'!$AE$3&amp;""),H2620)))</f>
        <v>#REF!</v>
      </c>
      <c r="M2620" s="28" t="e">
        <f>IF(#REF!="","",IF(D2620="","",IF(#REF!="Yes",_xll.BQL.Query(#REF!&amp;"get(dropna(matches(groupcut(#G,by=#peer,n=10),long_comp_name().value == value(long_comp_name().value,['"&amp;D2620&amp;"']).value),true)) for(members('besgcov index'))","#asof",_xll.BQL.Date(#REF!),"#4 = classification_name(bics,4)","#3 = classification_name(bics,3)","#2 = classification_name(bics,2)","#if= "&amp;'[11]Peer Sheet'!$AE$2&amp;"","#Peer = "&amp;'[11]Peer Sheet'!$AE$3&amp;""),I2620)))</f>
        <v>#REF!</v>
      </c>
    </row>
    <row r="2621" spans="11:13">
      <c r="K2621" s="28" t="e">
        <f>IF(#REF!="","",IF(D2621="","",IFERROR(IF(#REF!="Yes",_xll.BQL.Query(#REF!&amp;"get(dropna(matches(groupcut(#E,by=#peer,n=10),long_comp_name().value == value(long_comp_name().value,['"&amp;D2621&amp;"']).value),true)) for(members('besgcov index'))","#asof",_xll.BQL.Date(#REF!),"#4 = classification_name(bics,4)","#3 = classification_name(bics,3)","#2 = classification_name(bics,2)","#if= "&amp;'[11]Peer Sheet'!$AE$2&amp;"","#Peer = "&amp;'[11]Peer Sheet'!$AE$3&amp;""),G2621)*1,"-")))</f>
        <v>#REF!</v>
      </c>
      <c r="L2621" s="28" t="e">
        <f>IF(#REF!="","",IF(D2621="","",IF(#REF!="Yes",_xll.BQL.Query(#REF!&amp;"get(dropna(matches(groupcut(#S,by=#peer,n=10),long_comp_name().value == value(long_comp_name().value,['"&amp;D2621&amp;"']).value),true)) for(members('besgcov index'))","#asof",_xll.BQL.Date(#REF!),"#4 = classification_name(bics,4)","#3 = classification_name(bics,3)","#2 = classification_name(bics,2)","#if= "&amp;'[11]Peer Sheet'!$AE$2&amp;"","#Peer = "&amp;'[11]Peer Sheet'!$AE$3&amp;""),H2621)))</f>
        <v>#REF!</v>
      </c>
      <c r="M2621" s="28" t="e">
        <f>IF(#REF!="","",IF(D2621="","",IF(#REF!="Yes",_xll.BQL.Query(#REF!&amp;"get(dropna(matches(groupcut(#G,by=#peer,n=10),long_comp_name().value == value(long_comp_name().value,['"&amp;D2621&amp;"']).value),true)) for(members('besgcov index'))","#asof",_xll.BQL.Date(#REF!),"#4 = classification_name(bics,4)","#3 = classification_name(bics,3)","#2 = classification_name(bics,2)","#if= "&amp;'[11]Peer Sheet'!$AE$2&amp;"","#Peer = "&amp;'[11]Peer Sheet'!$AE$3&amp;""),I2621)))</f>
        <v>#REF!</v>
      </c>
    </row>
    <row r="2622" spans="11:13">
      <c r="K2622" s="28" t="e">
        <f>IF(#REF!="","",IF(D2622="","",IFERROR(IF(#REF!="Yes",_xll.BQL.Query(#REF!&amp;"get(dropna(matches(groupcut(#E,by=#peer,n=10),long_comp_name().value == value(long_comp_name().value,['"&amp;D2622&amp;"']).value),true)) for(members('besgcov index'))","#asof",_xll.BQL.Date(#REF!),"#4 = classification_name(bics,4)","#3 = classification_name(bics,3)","#2 = classification_name(bics,2)","#if= "&amp;'[11]Peer Sheet'!$AE$2&amp;"","#Peer = "&amp;'[11]Peer Sheet'!$AE$3&amp;""),G2622)*1,"-")))</f>
        <v>#REF!</v>
      </c>
      <c r="L2622" s="28" t="e">
        <f>IF(#REF!="","",IF(D2622="","",IF(#REF!="Yes",_xll.BQL.Query(#REF!&amp;"get(dropna(matches(groupcut(#S,by=#peer,n=10),long_comp_name().value == value(long_comp_name().value,['"&amp;D2622&amp;"']).value),true)) for(members('besgcov index'))","#asof",_xll.BQL.Date(#REF!),"#4 = classification_name(bics,4)","#3 = classification_name(bics,3)","#2 = classification_name(bics,2)","#if= "&amp;'[11]Peer Sheet'!$AE$2&amp;"","#Peer = "&amp;'[11]Peer Sheet'!$AE$3&amp;""),H2622)))</f>
        <v>#REF!</v>
      </c>
      <c r="M2622" s="28" t="e">
        <f>IF(#REF!="","",IF(D2622="","",IF(#REF!="Yes",_xll.BQL.Query(#REF!&amp;"get(dropna(matches(groupcut(#G,by=#peer,n=10),long_comp_name().value == value(long_comp_name().value,['"&amp;D2622&amp;"']).value),true)) for(members('besgcov index'))","#asof",_xll.BQL.Date(#REF!),"#4 = classification_name(bics,4)","#3 = classification_name(bics,3)","#2 = classification_name(bics,2)","#if= "&amp;'[11]Peer Sheet'!$AE$2&amp;"","#Peer = "&amp;'[11]Peer Sheet'!$AE$3&amp;""),I2622)))</f>
        <v>#REF!</v>
      </c>
    </row>
    <row r="2623" spans="11:13">
      <c r="K2623" s="28" t="e">
        <f>IF(#REF!="","",IF(D2623="","",IFERROR(IF(#REF!="Yes",_xll.BQL.Query(#REF!&amp;"get(dropna(matches(groupcut(#E,by=#peer,n=10),long_comp_name().value == value(long_comp_name().value,['"&amp;D2623&amp;"']).value),true)) for(members('besgcov index'))","#asof",_xll.BQL.Date(#REF!),"#4 = classification_name(bics,4)","#3 = classification_name(bics,3)","#2 = classification_name(bics,2)","#if= "&amp;'[11]Peer Sheet'!$AE$2&amp;"","#Peer = "&amp;'[11]Peer Sheet'!$AE$3&amp;""),G2623)*1,"-")))</f>
        <v>#REF!</v>
      </c>
      <c r="L2623" s="28" t="e">
        <f>IF(#REF!="","",IF(D2623="","",IF(#REF!="Yes",_xll.BQL.Query(#REF!&amp;"get(dropna(matches(groupcut(#S,by=#peer,n=10),long_comp_name().value == value(long_comp_name().value,['"&amp;D2623&amp;"']).value),true)) for(members('besgcov index'))","#asof",_xll.BQL.Date(#REF!),"#4 = classification_name(bics,4)","#3 = classification_name(bics,3)","#2 = classification_name(bics,2)","#if= "&amp;'[11]Peer Sheet'!$AE$2&amp;"","#Peer = "&amp;'[11]Peer Sheet'!$AE$3&amp;""),H2623)))</f>
        <v>#REF!</v>
      </c>
      <c r="M2623" s="28" t="e">
        <f>IF(#REF!="","",IF(D2623="","",IF(#REF!="Yes",_xll.BQL.Query(#REF!&amp;"get(dropna(matches(groupcut(#G,by=#peer,n=10),long_comp_name().value == value(long_comp_name().value,['"&amp;D2623&amp;"']).value),true)) for(members('besgcov index'))","#asof",_xll.BQL.Date(#REF!),"#4 = classification_name(bics,4)","#3 = classification_name(bics,3)","#2 = classification_name(bics,2)","#if= "&amp;'[11]Peer Sheet'!$AE$2&amp;"","#Peer = "&amp;'[11]Peer Sheet'!$AE$3&amp;""),I2623)))</f>
        <v>#REF!</v>
      </c>
    </row>
    <row r="2624" spans="11:13">
      <c r="K2624" s="28" t="e">
        <f>IF(#REF!="","",IF(D2624="","",IFERROR(IF(#REF!="Yes",_xll.BQL.Query(#REF!&amp;"get(dropna(matches(groupcut(#E,by=#peer,n=10),long_comp_name().value == value(long_comp_name().value,['"&amp;D2624&amp;"']).value),true)) for(members('besgcov index'))","#asof",_xll.BQL.Date(#REF!),"#4 = classification_name(bics,4)","#3 = classification_name(bics,3)","#2 = classification_name(bics,2)","#if= "&amp;'[11]Peer Sheet'!$AE$2&amp;"","#Peer = "&amp;'[11]Peer Sheet'!$AE$3&amp;""),G2624)*1,"-")))</f>
        <v>#REF!</v>
      </c>
      <c r="L2624" s="28" t="e">
        <f>IF(#REF!="","",IF(D2624="","",IF(#REF!="Yes",_xll.BQL.Query(#REF!&amp;"get(dropna(matches(groupcut(#S,by=#peer,n=10),long_comp_name().value == value(long_comp_name().value,['"&amp;D2624&amp;"']).value),true)) for(members('besgcov index'))","#asof",_xll.BQL.Date(#REF!),"#4 = classification_name(bics,4)","#3 = classification_name(bics,3)","#2 = classification_name(bics,2)","#if= "&amp;'[11]Peer Sheet'!$AE$2&amp;"","#Peer = "&amp;'[11]Peer Sheet'!$AE$3&amp;""),H2624)))</f>
        <v>#REF!</v>
      </c>
      <c r="M2624" s="28" t="e">
        <f>IF(#REF!="","",IF(D2624="","",IF(#REF!="Yes",_xll.BQL.Query(#REF!&amp;"get(dropna(matches(groupcut(#G,by=#peer,n=10),long_comp_name().value == value(long_comp_name().value,['"&amp;D2624&amp;"']).value),true)) for(members('besgcov index'))","#asof",_xll.BQL.Date(#REF!),"#4 = classification_name(bics,4)","#3 = classification_name(bics,3)","#2 = classification_name(bics,2)","#if= "&amp;'[11]Peer Sheet'!$AE$2&amp;"","#Peer = "&amp;'[11]Peer Sheet'!$AE$3&amp;""),I2624)))</f>
        <v>#REF!</v>
      </c>
    </row>
    <row r="2625" spans="11:13">
      <c r="K2625" s="28" t="e">
        <f>IF(#REF!="","",IF(D2625="","",IFERROR(IF(#REF!="Yes",_xll.BQL.Query(#REF!&amp;"get(dropna(matches(groupcut(#E,by=#peer,n=10),long_comp_name().value == value(long_comp_name().value,['"&amp;D2625&amp;"']).value),true)) for(members('besgcov index'))","#asof",_xll.BQL.Date(#REF!),"#4 = classification_name(bics,4)","#3 = classification_name(bics,3)","#2 = classification_name(bics,2)","#if= "&amp;'[11]Peer Sheet'!$AE$2&amp;"","#Peer = "&amp;'[11]Peer Sheet'!$AE$3&amp;""),G2625)*1,"-")))</f>
        <v>#REF!</v>
      </c>
      <c r="L2625" s="28" t="e">
        <f>IF(#REF!="","",IF(D2625="","",IF(#REF!="Yes",_xll.BQL.Query(#REF!&amp;"get(dropna(matches(groupcut(#S,by=#peer,n=10),long_comp_name().value == value(long_comp_name().value,['"&amp;D2625&amp;"']).value),true)) for(members('besgcov index'))","#asof",_xll.BQL.Date(#REF!),"#4 = classification_name(bics,4)","#3 = classification_name(bics,3)","#2 = classification_name(bics,2)","#if= "&amp;'[11]Peer Sheet'!$AE$2&amp;"","#Peer = "&amp;'[11]Peer Sheet'!$AE$3&amp;""),H2625)))</f>
        <v>#REF!</v>
      </c>
      <c r="M2625" s="28" t="e">
        <f>IF(#REF!="","",IF(D2625="","",IF(#REF!="Yes",_xll.BQL.Query(#REF!&amp;"get(dropna(matches(groupcut(#G,by=#peer,n=10),long_comp_name().value == value(long_comp_name().value,['"&amp;D2625&amp;"']).value),true)) for(members('besgcov index'))","#asof",_xll.BQL.Date(#REF!),"#4 = classification_name(bics,4)","#3 = classification_name(bics,3)","#2 = classification_name(bics,2)","#if= "&amp;'[11]Peer Sheet'!$AE$2&amp;"","#Peer = "&amp;'[11]Peer Sheet'!$AE$3&amp;""),I2625)))</f>
        <v>#REF!</v>
      </c>
    </row>
    <row r="2626" spans="11:13">
      <c r="K2626" s="28" t="e">
        <f>IF(#REF!="","",IF(D2626="","",IFERROR(IF(#REF!="Yes",_xll.BQL.Query(#REF!&amp;"get(dropna(matches(groupcut(#E,by=#peer,n=10),long_comp_name().value == value(long_comp_name().value,['"&amp;D2626&amp;"']).value),true)) for(members('besgcov index'))","#asof",_xll.BQL.Date(#REF!),"#4 = classification_name(bics,4)","#3 = classification_name(bics,3)","#2 = classification_name(bics,2)","#if= "&amp;'[11]Peer Sheet'!$AE$2&amp;"","#Peer = "&amp;'[11]Peer Sheet'!$AE$3&amp;""),G2626)*1,"-")))</f>
        <v>#REF!</v>
      </c>
      <c r="L2626" s="28" t="e">
        <f>IF(#REF!="","",IF(D2626="","",IF(#REF!="Yes",_xll.BQL.Query(#REF!&amp;"get(dropna(matches(groupcut(#S,by=#peer,n=10),long_comp_name().value == value(long_comp_name().value,['"&amp;D2626&amp;"']).value),true)) for(members('besgcov index'))","#asof",_xll.BQL.Date(#REF!),"#4 = classification_name(bics,4)","#3 = classification_name(bics,3)","#2 = classification_name(bics,2)","#if= "&amp;'[11]Peer Sheet'!$AE$2&amp;"","#Peer = "&amp;'[11]Peer Sheet'!$AE$3&amp;""),H2626)))</f>
        <v>#REF!</v>
      </c>
      <c r="M2626" s="28" t="e">
        <f>IF(#REF!="","",IF(D2626="","",IF(#REF!="Yes",_xll.BQL.Query(#REF!&amp;"get(dropna(matches(groupcut(#G,by=#peer,n=10),long_comp_name().value == value(long_comp_name().value,['"&amp;D2626&amp;"']).value),true)) for(members('besgcov index'))","#asof",_xll.BQL.Date(#REF!),"#4 = classification_name(bics,4)","#3 = classification_name(bics,3)","#2 = classification_name(bics,2)","#if= "&amp;'[11]Peer Sheet'!$AE$2&amp;"","#Peer = "&amp;'[11]Peer Sheet'!$AE$3&amp;""),I2626)))</f>
        <v>#REF!</v>
      </c>
    </row>
    <row r="2627" spans="11:13">
      <c r="K2627" s="28" t="e">
        <f>IF(#REF!="","",IF(D2627="","",IFERROR(IF(#REF!="Yes",_xll.BQL.Query(#REF!&amp;"get(dropna(matches(groupcut(#E,by=#peer,n=10),long_comp_name().value == value(long_comp_name().value,['"&amp;D2627&amp;"']).value),true)) for(members('besgcov index'))","#asof",_xll.BQL.Date(#REF!),"#4 = classification_name(bics,4)","#3 = classification_name(bics,3)","#2 = classification_name(bics,2)","#if= "&amp;'[11]Peer Sheet'!$AE$2&amp;"","#Peer = "&amp;'[11]Peer Sheet'!$AE$3&amp;""),G2627)*1,"-")))</f>
        <v>#REF!</v>
      </c>
      <c r="L2627" s="28" t="e">
        <f>IF(#REF!="","",IF(D2627="","",IF(#REF!="Yes",_xll.BQL.Query(#REF!&amp;"get(dropna(matches(groupcut(#S,by=#peer,n=10),long_comp_name().value == value(long_comp_name().value,['"&amp;D2627&amp;"']).value),true)) for(members('besgcov index'))","#asof",_xll.BQL.Date(#REF!),"#4 = classification_name(bics,4)","#3 = classification_name(bics,3)","#2 = classification_name(bics,2)","#if= "&amp;'[11]Peer Sheet'!$AE$2&amp;"","#Peer = "&amp;'[11]Peer Sheet'!$AE$3&amp;""),H2627)))</f>
        <v>#REF!</v>
      </c>
      <c r="M2627" s="28" t="e">
        <f>IF(#REF!="","",IF(D2627="","",IF(#REF!="Yes",_xll.BQL.Query(#REF!&amp;"get(dropna(matches(groupcut(#G,by=#peer,n=10),long_comp_name().value == value(long_comp_name().value,['"&amp;D2627&amp;"']).value),true)) for(members('besgcov index'))","#asof",_xll.BQL.Date(#REF!),"#4 = classification_name(bics,4)","#3 = classification_name(bics,3)","#2 = classification_name(bics,2)","#if= "&amp;'[11]Peer Sheet'!$AE$2&amp;"","#Peer = "&amp;'[11]Peer Sheet'!$AE$3&amp;""),I2627)))</f>
        <v>#REF!</v>
      </c>
    </row>
    <row r="2628" spans="11:13">
      <c r="K2628" s="28" t="e">
        <f>IF(#REF!="","",IF(D2628="","",IFERROR(IF(#REF!="Yes",_xll.BQL.Query(#REF!&amp;"get(dropna(matches(groupcut(#E,by=#peer,n=10),long_comp_name().value == value(long_comp_name().value,['"&amp;D2628&amp;"']).value),true)) for(members('besgcov index'))","#asof",_xll.BQL.Date(#REF!),"#4 = classification_name(bics,4)","#3 = classification_name(bics,3)","#2 = classification_name(bics,2)","#if= "&amp;'[11]Peer Sheet'!$AE$2&amp;"","#Peer = "&amp;'[11]Peer Sheet'!$AE$3&amp;""),G2628)*1,"-")))</f>
        <v>#REF!</v>
      </c>
      <c r="L2628" s="28" t="e">
        <f>IF(#REF!="","",IF(D2628="","",IF(#REF!="Yes",_xll.BQL.Query(#REF!&amp;"get(dropna(matches(groupcut(#S,by=#peer,n=10),long_comp_name().value == value(long_comp_name().value,['"&amp;D2628&amp;"']).value),true)) for(members('besgcov index'))","#asof",_xll.BQL.Date(#REF!),"#4 = classification_name(bics,4)","#3 = classification_name(bics,3)","#2 = classification_name(bics,2)","#if= "&amp;'[11]Peer Sheet'!$AE$2&amp;"","#Peer = "&amp;'[11]Peer Sheet'!$AE$3&amp;""),H2628)))</f>
        <v>#REF!</v>
      </c>
      <c r="M2628" s="28" t="e">
        <f>IF(#REF!="","",IF(D2628="","",IF(#REF!="Yes",_xll.BQL.Query(#REF!&amp;"get(dropna(matches(groupcut(#G,by=#peer,n=10),long_comp_name().value == value(long_comp_name().value,['"&amp;D2628&amp;"']).value),true)) for(members('besgcov index'))","#asof",_xll.BQL.Date(#REF!),"#4 = classification_name(bics,4)","#3 = classification_name(bics,3)","#2 = classification_name(bics,2)","#if= "&amp;'[11]Peer Sheet'!$AE$2&amp;"","#Peer = "&amp;'[11]Peer Sheet'!$AE$3&amp;""),I2628)))</f>
        <v>#REF!</v>
      </c>
    </row>
    <row r="2629" spans="11:13">
      <c r="K2629" s="28" t="e">
        <f>IF(#REF!="","",IF(D2629="","",IFERROR(IF(#REF!="Yes",_xll.BQL.Query(#REF!&amp;"get(dropna(matches(groupcut(#E,by=#peer,n=10),long_comp_name().value == value(long_comp_name().value,['"&amp;D2629&amp;"']).value),true)) for(members('besgcov index'))","#asof",_xll.BQL.Date(#REF!),"#4 = classification_name(bics,4)","#3 = classification_name(bics,3)","#2 = classification_name(bics,2)","#if= "&amp;'[11]Peer Sheet'!$AE$2&amp;"","#Peer = "&amp;'[11]Peer Sheet'!$AE$3&amp;""),G2629)*1,"-")))</f>
        <v>#REF!</v>
      </c>
      <c r="L2629" s="28" t="e">
        <f>IF(#REF!="","",IF(D2629="","",IF(#REF!="Yes",_xll.BQL.Query(#REF!&amp;"get(dropna(matches(groupcut(#S,by=#peer,n=10),long_comp_name().value == value(long_comp_name().value,['"&amp;D2629&amp;"']).value),true)) for(members('besgcov index'))","#asof",_xll.BQL.Date(#REF!),"#4 = classification_name(bics,4)","#3 = classification_name(bics,3)","#2 = classification_name(bics,2)","#if= "&amp;'[11]Peer Sheet'!$AE$2&amp;"","#Peer = "&amp;'[11]Peer Sheet'!$AE$3&amp;""),H2629)))</f>
        <v>#REF!</v>
      </c>
      <c r="M2629" s="28" t="e">
        <f>IF(#REF!="","",IF(D2629="","",IF(#REF!="Yes",_xll.BQL.Query(#REF!&amp;"get(dropna(matches(groupcut(#G,by=#peer,n=10),long_comp_name().value == value(long_comp_name().value,['"&amp;D2629&amp;"']).value),true)) for(members('besgcov index'))","#asof",_xll.BQL.Date(#REF!),"#4 = classification_name(bics,4)","#3 = classification_name(bics,3)","#2 = classification_name(bics,2)","#if= "&amp;'[11]Peer Sheet'!$AE$2&amp;"","#Peer = "&amp;'[11]Peer Sheet'!$AE$3&amp;""),I2629)))</f>
        <v>#REF!</v>
      </c>
    </row>
    <row r="2630" spans="11:13">
      <c r="K2630" s="28" t="e">
        <f>IF(#REF!="","",IF(D2630="","",IFERROR(IF(#REF!="Yes",_xll.BQL.Query(#REF!&amp;"get(dropna(matches(groupcut(#E,by=#peer,n=10),long_comp_name().value == value(long_comp_name().value,['"&amp;D2630&amp;"']).value),true)) for(members('besgcov index'))","#asof",_xll.BQL.Date(#REF!),"#4 = classification_name(bics,4)","#3 = classification_name(bics,3)","#2 = classification_name(bics,2)","#if= "&amp;'[11]Peer Sheet'!$AE$2&amp;"","#Peer = "&amp;'[11]Peer Sheet'!$AE$3&amp;""),G2630)*1,"-")))</f>
        <v>#REF!</v>
      </c>
      <c r="L2630" s="28" t="e">
        <f>IF(#REF!="","",IF(D2630="","",IF(#REF!="Yes",_xll.BQL.Query(#REF!&amp;"get(dropna(matches(groupcut(#S,by=#peer,n=10),long_comp_name().value == value(long_comp_name().value,['"&amp;D2630&amp;"']).value),true)) for(members('besgcov index'))","#asof",_xll.BQL.Date(#REF!),"#4 = classification_name(bics,4)","#3 = classification_name(bics,3)","#2 = classification_name(bics,2)","#if= "&amp;'[11]Peer Sheet'!$AE$2&amp;"","#Peer = "&amp;'[11]Peer Sheet'!$AE$3&amp;""),H2630)))</f>
        <v>#REF!</v>
      </c>
      <c r="M2630" s="28" t="e">
        <f>IF(#REF!="","",IF(D2630="","",IF(#REF!="Yes",_xll.BQL.Query(#REF!&amp;"get(dropna(matches(groupcut(#G,by=#peer,n=10),long_comp_name().value == value(long_comp_name().value,['"&amp;D2630&amp;"']).value),true)) for(members('besgcov index'))","#asof",_xll.BQL.Date(#REF!),"#4 = classification_name(bics,4)","#3 = classification_name(bics,3)","#2 = classification_name(bics,2)","#if= "&amp;'[11]Peer Sheet'!$AE$2&amp;"","#Peer = "&amp;'[11]Peer Sheet'!$AE$3&amp;""),I2630)))</f>
        <v>#REF!</v>
      </c>
    </row>
    <row r="2631" spans="11:13">
      <c r="K2631" s="28" t="e">
        <f>IF(#REF!="","",IF(D2631="","",IFERROR(IF(#REF!="Yes",_xll.BQL.Query(#REF!&amp;"get(dropna(matches(groupcut(#E,by=#peer,n=10),long_comp_name().value == value(long_comp_name().value,['"&amp;D2631&amp;"']).value),true)) for(members('besgcov index'))","#asof",_xll.BQL.Date(#REF!),"#4 = classification_name(bics,4)","#3 = classification_name(bics,3)","#2 = classification_name(bics,2)","#if= "&amp;'[11]Peer Sheet'!$AE$2&amp;"","#Peer = "&amp;'[11]Peer Sheet'!$AE$3&amp;""),G2631)*1,"-")))</f>
        <v>#REF!</v>
      </c>
      <c r="L2631" s="28" t="e">
        <f>IF(#REF!="","",IF(D2631="","",IF(#REF!="Yes",_xll.BQL.Query(#REF!&amp;"get(dropna(matches(groupcut(#S,by=#peer,n=10),long_comp_name().value == value(long_comp_name().value,['"&amp;D2631&amp;"']).value),true)) for(members('besgcov index'))","#asof",_xll.BQL.Date(#REF!),"#4 = classification_name(bics,4)","#3 = classification_name(bics,3)","#2 = classification_name(bics,2)","#if= "&amp;'[11]Peer Sheet'!$AE$2&amp;"","#Peer = "&amp;'[11]Peer Sheet'!$AE$3&amp;""),H2631)))</f>
        <v>#REF!</v>
      </c>
      <c r="M2631" s="28" t="e">
        <f>IF(#REF!="","",IF(D2631="","",IF(#REF!="Yes",_xll.BQL.Query(#REF!&amp;"get(dropna(matches(groupcut(#G,by=#peer,n=10),long_comp_name().value == value(long_comp_name().value,['"&amp;D2631&amp;"']).value),true)) for(members('besgcov index'))","#asof",_xll.BQL.Date(#REF!),"#4 = classification_name(bics,4)","#3 = classification_name(bics,3)","#2 = classification_name(bics,2)","#if= "&amp;'[11]Peer Sheet'!$AE$2&amp;"","#Peer = "&amp;'[11]Peer Sheet'!$AE$3&amp;""),I2631)))</f>
        <v>#REF!</v>
      </c>
    </row>
    <row r="2632" spans="11:13">
      <c r="K2632" s="28" t="e">
        <f>IF(#REF!="","",IF(D2632="","",IFERROR(IF(#REF!="Yes",_xll.BQL.Query(#REF!&amp;"get(dropna(matches(groupcut(#E,by=#peer,n=10),long_comp_name().value == value(long_comp_name().value,['"&amp;D2632&amp;"']).value),true)) for(members('besgcov index'))","#asof",_xll.BQL.Date(#REF!),"#4 = classification_name(bics,4)","#3 = classification_name(bics,3)","#2 = classification_name(bics,2)","#if= "&amp;'[11]Peer Sheet'!$AE$2&amp;"","#Peer = "&amp;'[11]Peer Sheet'!$AE$3&amp;""),G2632)*1,"-")))</f>
        <v>#REF!</v>
      </c>
      <c r="L2632" s="28" t="e">
        <f>IF(#REF!="","",IF(D2632="","",IF(#REF!="Yes",_xll.BQL.Query(#REF!&amp;"get(dropna(matches(groupcut(#S,by=#peer,n=10),long_comp_name().value == value(long_comp_name().value,['"&amp;D2632&amp;"']).value),true)) for(members('besgcov index'))","#asof",_xll.BQL.Date(#REF!),"#4 = classification_name(bics,4)","#3 = classification_name(bics,3)","#2 = classification_name(bics,2)","#if= "&amp;'[11]Peer Sheet'!$AE$2&amp;"","#Peer = "&amp;'[11]Peer Sheet'!$AE$3&amp;""),H2632)))</f>
        <v>#REF!</v>
      </c>
      <c r="M2632" s="28" t="e">
        <f>IF(#REF!="","",IF(D2632="","",IF(#REF!="Yes",_xll.BQL.Query(#REF!&amp;"get(dropna(matches(groupcut(#G,by=#peer,n=10),long_comp_name().value == value(long_comp_name().value,['"&amp;D2632&amp;"']).value),true)) for(members('besgcov index'))","#asof",_xll.BQL.Date(#REF!),"#4 = classification_name(bics,4)","#3 = classification_name(bics,3)","#2 = classification_name(bics,2)","#if= "&amp;'[11]Peer Sheet'!$AE$2&amp;"","#Peer = "&amp;'[11]Peer Sheet'!$AE$3&amp;""),I2632)))</f>
        <v>#REF!</v>
      </c>
    </row>
    <row r="2633" spans="11:13">
      <c r="K2633" s="28" t="e">
        <f>IF(#REF!="","",IF(D2633="","",IFERROR(IF(#REF!="Yes",_xll.BQL.Query(#REF!&amp;"get(dropna(matches(groupcut(#E,by=#peer,n=10),long_comp_name().value == value(long_comp_name().value,['"&amp;D2633&amp;"']).value),true)) for(members('besgcov index'))","#asof",_xll.BQL.Date(#REF!),"#4 = classification_name(bics,4)","#3 = classification_name(bics,3)","#2 = classification_name(bics,2)","#if= "&amp;'[11]Peer Sheet'!$AE$2&amp;"","#Peer = "&amp;'[11]Peer Sheet'!$AE$3&amp;""),G2633)*1,"-")))</f>
        <v>#REF!</v>
      </c>
      <c r="L2633" s="28" t="e">
        <f>IF(#REF!="","",IF(D2633="","",IF(#REF!="Yes",_xll.BQL.Query(#REF!&amp;"get(dropna(matches(groupcut(#S,by=#peer,n=10),long_comp_name().value == value(long_comp_name().value,['"&amp;D2633&amp;"']).value),true)) for(members('besgcov index'))","#asof",_xll.BQL.Date(#REF!),"#4 = classification_name(bics,4)","#3 = classification_name(bics,3)","#2 = classification_name(bics,2)","#if= "&amp;'[11]Peer Sheet'!$AE$2&amp;"","#Peer = "&amp;'[11]Peer Sheet'!$AE$3&amp;""),H2633)))</f>
        <v>#REF!</v>
      </c>
      <c r="M2633" s="28" t="e">
        <f>IF(#REF!="","",IF(D2633="","",IF(#REF!="Yes",_xll.BQL.Query(#REF!&amp;"get(dropna(matches(groupcut(#G,by=#peer,n=10),long_comp_name().value == value(long_comp_name().value,['"&amp;D2633&amp;"']).value),true)) for(members('besgcov index'))","#asof",_xll.BQL.Date(#REF!),"#4 = classification_name(bics,4)","#3 = classification_name(bics,3)","#2 = classification_name(bics,2)","#if= "&amp;'[11]Peer Sheet'!$AE$2&amp;"","#Peer = "&amp;'[11]Peer Sheet'!$AE$3&amp;""),I2633)))</f>
        <v>#REF!</v>
      </c>
    </row>
    <row r="2634" spans="11:13">
      <c r="K2634" s="28" t="e">
        <f>IF(#REF!="","",IF(D2634="","",IFERROR(IF(#REF!="Yes",_xll.BQL.Query(#REF!&amp;"get(dropna(matches(groupcut(#E,by=#peer,n=10),long_comp_name().value == value(long_comp_name().value,['"&amp;D2634&amp;"']).value),true)) for(members('besgcov index'))","#asof",_xll.BQL.Date(#REF!),"#4 = classification_name(bics,4)","#3 = classification_name(bics,3)","#2 = classification_name(bics,2)","#if= "&amp;'[11]Peer Sheet'!$AE$2&amp;"","#Peer = "&amp;'[11]Peer Sheet'!$AE$3&amp;""),G2634)*1,"-")))</f>
        <v>#REF!</v>
      </c>
      <c r="L2634" s="28" t="e">
        <f>IF(#REF!="","",IF(D2634="","",IF(#REF!="Yes",_xll.BQL.Query(#REF!&amp;"get(dropna(matches(groupcut(#S,by=#peer,n=10),long_comp_name().value == value(long_comp_name().value,['"&amp;D2634&amp;"']).value),true)) for(members('besgcov index'))","#asof",_xll.BQL.Date(#REF!),"#4 = classification_name(bics,4)","#3 = classification_name(bics,3)","#2 = classification_name(bics,2)","#if= "&amp;'[11]Peer Sheet'!$AE$2&amp;"","#Peer = "&amp;'[11]Peer Sheet'!$AE$3&amp;""),H2634)))</f>
        <v>#REF!</v>
      </c>
      <c r="M2634" s="28" t="e">
        <f>IF(#REF!="","",IF(D2634="","",IF(#REF!="Yes",_xll.BQL.Query(#REF!&amp;"get(dropna(matches(groupcut(#G,by=#peer,n=10),long_comp_name().value == value(long_comp_name().value,['"&amp;D2634&amp;"']).value),true)) for(members('besgcov index'))","#asof",_xll.BQL.Date(#REF!),"#4 = classification_name(bics,4)","#3 = classification_name(bics,3)","#2 = classification_name(bics,2)","#if= "&amp;'[11]Peer Sheet'!$AE$2&amp;"","#Peer = "&amp;'[11]Peer Sheet'!$AE$3&amp;""),I2634)))</f>
        <v>#REF!</v>
      </c>
    </row>
    <row r="2635" spans="11:13">
      <c r="K2635" s="28" t="e">
        <f>IF(#REF!="","",IF(D2635="","",IFERROR(IF(#REF!="Yes",_xll.BQL.Query(#REF!&amp;"get(dropna(matches(groupcut(#E,by=#peer,n=10),long_comp_name().value == value(long_comp_name().value,['"&amp;D2635&amp;"']).value),true)) for(members('besgcov index'))","#asof",_xll.BQL.Date(#REF!),"#4 = classification_name(bics,4)","#3 = classification_name(bics,3)","#2 = classification_name(bics,2)","#if= "&amp;'[11]Peer Sheet'!$AE$2&amp;"","#Peer = "&amp;'[11]Peer Sheet'!$AE$3&amp;""),G2635)*1,"-")))</f>
        <v>#REF!</v>
      </c>
      <c r="L2635" s="28" t="e">
        <f>IF(#REF!="","",IF(D2635="","",IF(#REF!="Yes",_xll.BQL.Query(#REF!&amp;"get(dropna(matches(groupcut(#S,by=#peer,n=10),long_comp_name().value == value(long_comp_name().value,['"&amp;D2635&amp;"']).value),true)) for(members('besgcov index'))","#asof",_xll.BQL.Date(#REF!),"#4 = classification_name(bics,4)","#3 = classification_name(bics,3)","#2 = classification_name(bics,2)","#if= "&amp;'[11]Peer Sheet'!$AE$2&amp;"","#Peer = "&amp;'[11]Peer Sheet'!$AE$3&amp;""),H2635)))</f>
        <v>#REF!</v>
      </c>
      <c r="M2635" s="28" t="e">
        <f>IF(#REF!="","",IF(D2635="","",IF(#REF!="Yes",_xll.BQL.Query(#REF!&amp;"get(dropna(matches(groupcut(#G,by=#peer,n=10),long_comp_name().value == value(long_comp_name().value,['"&amp;D2635&amp;"']).value),true)) for(members('besgcov index'))","#asof",_xll.BQL.Date(#REF!),"#4 = classification_name(bics,4)","#3 = classification_name(bics,3)","#2 = classification_name(bics,2)","#if= "&amp;'[11]Peer Sheet'!$AE$2&amp;"","#Peer = "&amp;'[11]Peer Sheet'!$AE$3&amp;""),I2635)))</f>
        <v>#REF!</v>
      </c>
    </row>
    <row r="2636" spans="11:13">
      <c r="K2636" s="28" t="e">
        <f>IF(#REF!="","",IF(D2636="","",IFERROR(IF(#REF!="Yes",_xll.BQL.Query(#REF!&amp;"get(dropna(matches(groupcut(#E,by=#peer,n=10),long_comp_name().value == value(long_comp_name().value,['"&amp;D2636&amp;"']).value),true)) for(members('besgcov index'))","#asof",_xll.BQL.Date(#REF!),"#4 = classification_name(bics,4)","#3 = classification_name(bics,3)","#2 = classification_name(bics,2)","#if= "&amp;'[11]Peer Sheet'!$AE$2&amp;"","#Peer = "&amp;'[11]Peer Sheet'!$AE$3&amp;""),G2636)*1,"-")))</f>
        <v>#REF!</v>
      </c>
      <c r="L2636" s="28" t="e">
        <f>IF(#REF!="","",IF(D2636="","",IF(#REF!="Yes",_xll.BQL.Query(#REF!&amp;"get(dropna(matches(groupcut(#S,by=#peer,n=10),long_comp_name().value == value(long_comp_name().value,['"&amp;D2636&amp;"']).value),true)) for(members('besgcov index'))","#asof",_xll.BQL.Date(#REF!),"#4 = classification_name(bics,4)","#3 = classification_name(bics,3)","#2 = classification_name(bics,2)","#if= "&amp;'[11]Peer Sheet'!$AE$2&amp;"","#Peer = "&amp;'[11]Peer Sheet'!$AE$3&amp;""),H2636)))</f>
        <v>#REF!</v>
      </c>
      <c r="M2636" s="28" t="e">
        <f>IF(#REF!="","",IF(D2636="","",IF(#REF!="Yes",_xll.BQL.Query(#REF!&amp;"get(dropna(matches(groupcut(#G,by=#peer,n=10),long_comp_name().value == value(long_comp_name().value,['"&amp;D2636&amp;"']).value),true)) for(members('besgcov index'))","#asof",_xll.BQL.Date(#REF!),"#4 = classification_name(bics,4)","#3 = classification_name(bics,3)","#2 = classification_name(bics,2)","#if= "&amp;'[11]Peer Sheet'!$AE$2&amp;"","#Peer = "&amp;'[11]Peer Sheet'!$AE$3&amp;""),I2636)))</f>
        <v>#REF!</v>
      </c>
    </row>
    <row r="2637" spans="11:13">
      <c r="K2637" s="28" t="e">
        <f>IF(#REF!="","",IF(D2637="","",IFERROR(IF(#REF!="Yes",_xll.BQL.Query(#REF!&amp;"get(dropna(matches(groupcut(#E,by=#peer,n=10),long_comp_name().value == value(long_comp_name().value,['"&amp;D2637&amp;"']).value),true)) for(members('besgcov index'))","#asof",_xll.BQL.Date(#REF!),"#4 = classification_name(bics,4)","#3 = classification_name(bics,3)","#2 = classification_name(bics,2)","#if= "&amp;'[11]Peer Sheet'!$AE$2&amp;"","#Peer = "&amp;'[11]Peer Sheet'!$AE$3&amp;""),G2637)*1,"-")))</f>
        <v>#REF!</v>
      </c>
      <c r="L2637" s="28" t="e">
        <f>IF(#REF!="","",IF(D2637="","",IF(#REF!="Yes",_xll.BQL.Query(#REF!&amp;"get(dropna(matches(groupcut(#S,by=#peer,n=10),long_comp_name().value == value(long_comp_name().value,['"&amp;D2637&amp;"']).value),true)) for(members('besgcov index'))","#asof",_xll.BQL.Date(#REF!),"#4 = classification_name(bics,4)","#3 = classification_name(bics,3)","#2 = classification_name(bics,2)","#if= "&amp;'[11]Peer Sheet'!$AE$2&amp;"","#Peer = "&amp;'[11]Peer Sheet'!$AE$3&amp;""),H2637)))</f>
        <v>#REF!</v>
      </c>
      <c r="M2637" s="28" t="e">
        <f>IF(#REF!="","",IF(D2637="","",IF(#REF!="Yes",_xll.BQL.Query(#REF!&amp;"get(dropna(matches(groupcut(#G,by=#peer,n=10),long_comp_name().value == value(long_comp_name().value,['"&amp;D2637&amp;"']).value),true)) for(members('besgcov index'))","#asof",_xll.BQL.Date(#REF!),"#4 = classification_name(bics,4)","#3 = classification_name(bics,3)","#2 = classification_name(bics,2)","#if= "&amp;'[11]Peer Sheet'!$AE$2&amp;"","#Peer = "&amp;'[11]Peer Sheet'!$AE$3&amp;""),I2637)))</f>
        <v>#REF!</v>
      </c>
    </row>
    <row r="2638" spans="11:13">
      <c r="K2638" s="28" t="e">
        <f>IF(#REF!="","",IF(D2638="","",IFERROR(IF(#REF!="Yes",_xll.BQL.Query(#REF!&amp;"get(dropna(matches(groupcut(#E,by=#peer,n=10),long_comp_name().value == value(long_comp_name().value,['"&amp;D2638&amp;"']).value),true)) for(members('besgcov index'))","#asof",_xll.BQL.Date(#REF!),"#4 = classification_name(bics,4)","#3 = classification_name(bics,3)","#2 = classification_name(bics,2)","#if= "&amp;'[11]Peer Sheet'!$AE$2&amp;"","#Peer = "&amp;'[11]Peer Sheet'!$AE$3&amp;""),G2638)*1,"-")))</f>
        <v>#REF!</v>
      </c>
      <c r="L2638" s="28" t="e">
        <f>IF(#REF!="","",IF(D2638="","",IF(#REF!="Yes",_xll.BQL.Query(#REF!&amp;"get(dropna(matches(groupcut(#S,by=#peer,n=10),long_comp_name().value == value(long_comp_name().value,['"&amp;D2638&amp;"']).value),true)) for(members('besgcov index'))","#asof",_xll.BQL.Date(#REF!),"#4 = classification_name(bics,4)","#3 = classification_name(bics,3)","#2 = classification_name(bics,2)","#if= "&amp;'[11]Peer Sheet'!$AE$2&amp;"","#Peer = "&amp;'[11]Peer Sheet'!$AE$3&amp;""),H2638)))</f>
        <v>#REF!</v>
      </c>
      <c r="M2638" s="28" t="e">
        <f>IF(#REF!="","",IF(D2638="","",IF(#REF!="Yes",_xll.BQL.Query(#REF!&amp;"get(dropna(matches(groupcut(#G,by=#peer,n=10),long_comp_name().value == value(long_comp_name().value,['"&amp;D2638&amp;"']).value),true)) for(members('besgcov index'))","#asof",_xll.BQL.Date(#REF!),"#4 = classification_name(bics,4)","#3 = classification_name(bics,3)","#2 = classification_name(bics,2)","#if= "&amp;'[11]Peer Sheet'!$AE$2&amp;"","#Peer = "&amp;'[11]Peer Sheet'!$AE$3&amp;""),I2638)))</f>
        <v>#REF!</v>
      </c>
    </row>
    <row r="2639" spans="11:13">
      <c r="K2639" s="28" t="e">
        <f>IF(#REF!="","",IF(D2639="","",IFERROR(IF(#REF!="Yes",_xll.BQL.Query(#REF!&amp;"get(dropna(matches(groupcut(#E,by=#peer,n=10),long_comp_name().value == value(long_comp_name().value,['"&amp;D2639&amp;"']).value),true)) for(members('besgcov index'))","#asof",_xll.BQL.Date(#REF!),"#4 = classification_name(bics,4)","#3 = classification_name(bics,3)","#2 = classification_name(bics,2)","#if= "&amp;'[11]Peer Sheet'!$AE$2&amp;"","#Peer = "&amp;'[11]Peer Sheet'!$AE$3&amp;""),G2639)*1,"-")))</f>
        <v>#REF!</v>
      </c>
      <c r="L2639" s="28" t="e">
        <f>IF(#REF!="","",IF(D2639="","",IF(#REF!="Yes",_xll.BQL.Query(#REF!&amp;"get(dropna(matches(groupcut(#S,by=#peer,n=10),long_comp_name().value == value(long_comp_name().value,['"&amp;D2639&amp;"']).value),true)) for(members('besgcov index'))","#asof",_xll.BQL.Date(#REF!),"#4 = classification_name(bics,4)","#3 = classification_name(bics,3)","#2 = classification_name(bics,2)","#if= "&amp;'[11]Peer Sheet'!$AE$2&amp;"","#Peer = "&amp;'[11]Peer Sheet'!$AE$3&amp;""),H2639)))</f>
        <v>#REF!</v>
      </c>
      <c r="M2639" s="28" t="e">
        <f>IF(#REF!="","",IF(D2639="","",IF(#REF!="Yes",_xll.BQL.Query(#REF!&amp;"get(dropna(matches(groupcut(#G,by=#peer,n=10),long_comp_name().value == value(long_comp_name().value,['"&amp;D2639&amp;"']).value),true)) for(members('besgcov index'))","#asof",_xll.BQL.Date(#REF!),"#4 = classification_name(bics,4)","#3 = classification_name(bics,3)","#2 = classification_name(bics,2)","#if= "&amp;'[11]Peer Sheet'!$AE$2&amp;"","#Peer = "&amp;'[11]Peer Sheet'!$AE$3&amp;""),I2639)))</f>
        <v>#REF!</v>
      </c>
    </row>
    <row r="2640" spans="11:13">
      <c r="K2640" s="28" t="e">
        <f>IF(#REF!="","",IF(D2640="","",IFERROR(IF(#REF!="Yes",_xll.BQL.Query(#REF!&amp;"get(dropna(matches(groupcut(#E,by=#peer,n=10),long_comp_name().value == value(long_comp_name().value,['"&amp;D2640&amp;"']).value),true)) for(members('besgcov index'))","#asof",_xll.BQL.Date(#REF!),"#4 = classification_name(bics,4)","#3 = classification_name(bics,3)","#2 = classification_name(bics,2)","#if= "&amp;'[11]Peer Sheet'!$AE$2&amp;"","#Peer = "&amp;'[11]Peer Sheet'!$AE$3&amp;""),G2640)*1,"-")))</f>
        <v>#REF!</v>
      </c>
      <c r="L2640" s="28" t="e">
        <f>IF(#REF!="","",IF(D2640="","",IF(#REF!="Yes",_xll.BQL.Query(#REF!&amp;"get(dropna(matches(groupcut(#S,by=#peer,n=10),long_comp_name().value == value(long_comp_name().value,['"&amp;D2640&amp;"']).value),true)) for(members('besgcov index'))","#asof",_xll.BQL.Date(#REF!),"#4 = classification_name(bics,4)","#3 = classification_name(bics,3)","#2 = classification_name(bics,2)","#if= "&amp;'[11]Peer Sheet'!$AE$2&amp;"","#Peer = "&amp;'[11]Peer Sheet'!$AE$3&amp;""),H2640)))</f>
        <v>#REF!</v>
      </c>
      <c r="M2640" s="28" t="e">
        <f>IF(#REF!="","",IF(D2640="","",IF(#REF!="Yes",_xll.BQL.Query(#REF!&amp;"get(dropna(matches(groupcut(#G,by=#peer,n=10),long_comp_name().value == value(long_comp_name().value,['"&amp;D2640&amp;"']).value),true)) for(members('besgcov index'))","#asof",_xll.BQL.Date(#REF!),"#4 = classification_name(bics,4)","#3 = classification_name(bics,3)","#2 = classification_name(bics,2)","#if= "&amp;'[11]Peer Sheet'!$AE$2&amp;"","#Peer = "&amp;'[11]Peer Sheet'!$AE$3&amp;""),I2640)))</f>
        <v>#REF!</v>
      </c>
    </row>
    <row r="2641" spans="11:13">
      <c r="K2641" s="28" t="e">
        <f>IF(#REF!="","",IF(D2641="","",IFERROR(IF(#REF!="Yes",_xll.BQL.Query(#REF!&amp;"get(dropna(matches(groupcut(#E,by=#peer,n=10),long_comp_name().value == value(long_comp_name().value,['"&amp;D2641&amp;"']).value),true)) for(members('besgcov index'))","#asof",_xll.BQL.Date(#REF!),"#4 = classification_name(bics,4)","#3 = classification_name(bics,3)","#2 = classification_name(bics,2)","#if= "&amp;'[11]Peer Sheet'!$AE$2&amp;"","#Peer = "&amp;'[11]Peer Sheet'!$AE$3&amp;""),G2641)*1,"-")))</f>
        <v>#REF!</v>
      </c>
      <c r="L2641" s="28" t="e">
        <f>IF(#REF!="","",IF(D2641="","",IF(#REF!="Yes",_xll.BQL.Query(#REF!&amp;"get(dropna(matches(groupcut(#S,by=#peer,n=10),long_comp_name().value == value(long_comp_name().value,['"&amp;D2641&amp;"']).value),true)) for(members('besgcov index'))","#asof",_xll.BQL.Date(#REF!),"#4 = classification_name(bics,4)","#3 = classification_name(bics,3)","#2 = classification_name(bics,2)","#if= "&amp;'[11]Peer Sheet'!$AE$2&amp;"","#Peer = "&amp;'[11]Peer Sheet'!$AE$3&amp;""),H2641)))</f>
        <v>#REF!</v>
      </c>
      <c r="M2641" s="28" t="e">
        <f>IF(#REF!="","",IF(D2641="","",IF(#REF!="Yes",_xll.BQL.Query(#REF!&amp;"get(dropna(matches(groupcut(#G,by=#peer,n=10),long_comp_name().value == value(long_comp_name().value,['"&amp;D2641&amp;"']).value),true)) for(members('besgcov index'))","#asof",_xll.BQL.Date(#REF!),"#4 = classification_name(bics,4)","#3 = classification_name(bics,3)","#2 = classification_name(bics,2)","#if= "&amp;'[11]Peer Sheet'!$AE$2&amp;"","#Peer = "&amp;'[11]Peer Sheet'!$AE$3&amp;""),I2641)))</f>
        <v>#REF!</v>
      </c>
    </row>
    <row r="2642" spans="11:13">
      <c r="K2642" s="28" t="e">
        <f>IF(#REF!="","",IF(D2642="","",IFERROR(IF(#REF!="Yes",_xll.BQL.Query(#REF!&amp;"get(dropna(matches(groupcut(#E,by=#peer,n=10),long_comp_name().value == value(long_comp_name().value,['"&amp;D2642&amp;"']).value),true)) for(members('besgcov index'))","#asof",_xll.BQL.Date(#REF!),"#4 = classification_name(bics,4)","#3 = classification_name(bics,3)","#2 = classification_name(bics,2)","#if= "&amp;'[11]Peer Sheet'!$AE$2&amp;"","#Peer = "&amp;'[11]Peer Sheet'!$AE$3&amp;""),G2642)*1,"-")))</f>
        <v>#REF!</v>
      </c>
      <c r="L2642" s="28" t="e">
        <f>IF(#REF!="","",IF(D2642="","",IF(#REF!="Yes",_xll.BQL.Query(#REF!&amp;"get(dropna(matches(groupcut(#S,by=#peer,n=10),long_comp_name().value == value(long_comp_name().value,['"&amp;D2642&amp;"']).value),true)) for(members('besgcov index'))","#asof",_xll.BQL.Date(#REF!),"#4 = classification_name(bics,4)","#3 = classification_name(bics,3)","#2 = classification_name(bics,2)","#if= "&amp;'[11]Peer Sheet'!$AE$2&amp;"","#Peer = "&amp;'[11]Peer Sheet'!$AE$3&amp;""),H2642)))</f>
        <v>#REF!</v>
      </c>
      <c r="M2642" s="28" t="e">
        <f>IF(#REF!="","",IF(D2642="","",IF(#REF!="Yes",_xll.BQL.Query(#REF!&amp;"get(dropna(matches(groupcut(#G,by=#peer,n=10),long_comp_name().value == value(long_comp_name().value,['"&amp;D2642&amp;"']).value),true)) for(members('besgcov index'))","#asof",_xll.BQL.Date(#REF!),"#4 = classification_name(bics,4)","#3 = classification_name(bics,3)","#2 = classification_name(bics,2)","#if= "&amp;'[11]Peer Sheet'!$AE$2&amp;"","#Peer = "&amp;'[11]Peer Sheet'!$AE$3&amp;""),I2642)))</f>
        <v>#REF!</v>
      </c>
    </row>
    <row r="2643" spans="11:13">
      <c r="K2643" s="28" t="e">
        <f>IF(#REF!="","",IF(D2643="","",IFERROR(IF(#REF!="Yes",_xll.BQL.Query(#REF!&amp;"get(dropna(matches(groupcut(#E,by=#peer,n=10),long_comp_name().value == value(long_comp_name().value,['"&amp;D2643&amp;"']).value),true)) for(members('besgcov index'))","#asof",_xll.BQL.Date(#REF!),"#4 = classification_name(bics,4)","#3 = classification_name(bics,3)","#2 = classification_name(bics,2)","#if= "&amp;'[11]Peer Sheet'!$AE$2&amp;"","#Peer = "&amp;'[11]Peer Sheet'!$AE$3&amp;""),G2643)*1,"-")))</f>
        <v>#REF!</v>
      </c>
      <c r="L2643" s="28" t="e">
        <f>IF(#REF!="","",IF(D2643="","",IF(#REF!="Yes",_xll.BQL.Query(#REF!&amp;"get(dropna(matches(groupcut(#S,by=#peer,n=10),long_comp_name().value == value(long_comp_name().value,['"&amp;D2643&amp;"']).value),true)) for(members('besgcov index'))","#asof",_xll.BQL.Date(#REF!),"#4 = classification_name(bics,4)","#3 = classification_name(bics,3)","#2 = classification_name(bics,2)","#if= "&amp;'[11]Peer Sheet'!$AE$2&amp;"","#Peer = "&amp;'[11]Peer Sheet'!$AE$3&amp;""),H2643)))</f>
        <v>#REF!</v>
      </c>
      <c r="M2643" s="28" t="e">
        <f>IF(#REF!="","",IF(D2643="","",IF(#REF!="Yes",_xll.BQL.Query(#REF!&amp;"get(dropna(matches(groupcut(#G,by=#peer,n=10),long_comp_name().value == value(long_comp_name().value,['"&amp;D2643&amp;"']).value),true)) for(members('besgcov index'))","#asof",_xll.BQL.Date(#REF!),"#4 = classification_name(bics,4)","#3 = classification_name(bics,3)","#2 = classification_name(bics,2)","#if= "&amp;'[11]Peer Sheet'!$AE$2&amp;"","#Peer = "&amp;'[11]Peer Sheet'!$AE$3&amp;""),I2643)))</f>
        <v>#REF!</v>
      </c>
    </row>
    <row r="2644" spans="11:13">
      <c r="K2644" s="28" t="e">
        <f>IF(#REF!="","",IF(D2644="","",IFERROR(IF(#REF!="Yes",_xll.BQL.Query(#REF!&amp;"get(dropna(matches(groupcut(#E,by=#peer,n=10),long_comp_name().value == value(long_comp_name().value,['"&amp;D2644&amp;"']).value),true)) for(members('besgcov index'))","#asof",_xll.BQL.Date(#REF!),"#4 = classification_name(bics,4)","#3 = classification_name(bics,3)","#2 = classification_name(bics,2)","#if= "&amp;'[11]Peer Sheet'!$AE$2&amp;"","#Peer = "&amp;'[11]Peer Sheet'!$AE$3&amp;""),G2644)*1,"-")))</f>
        <v>#REF!</v>
      </c>
      <c r="L2644" s="28" t="e">
        <f>IF(#REF!="","",IF(D2644="","",IF(#REF!="Yes",_xll.BQL.Query(#REF!&amp;"get(dropna(matches(groupcut(#S,by=#peer,n=10),long_comp_name().value == value(long_comp_name().value,['"&amp;D2644&amp;"']).value),true)) for(members('besgcov index'))","#asof",_xll.BQL.Date(#REF!),"#4 = classification_name(bics,4)","#3 = classification_name(bics,3)","#2 = classification_name(bics,2)","#if= "&amp;'[11]Peer Sheet'!$AE$2&amp;"","#Peer = "&amp;'[11]Peer Sheet'!$AE$3&amp;""),H2644)))</f>
        <v>#REF!</v>
      </c>
      <c r="M2644" s="28" t="e">
        <f>IF(#REF!="","",IF(D2644="","",IF(#REF!="Yes",_xll.BQL.Query(#REF!&amp;"get(dropna(matches(groupcut(#G,by=#peer,n=10),long_comp_name().value == value(long_comp_name().value,['"&amp;D2644&amp;"']).value),true)) for(members('besgcov index'))","#asof",_xll.BQL.Date(#REF!),"#4 = classification_name(bics,4)","#3 = classification_name(bics,3)","#2 = classification_name(bics,2)","#if= "&amp;'[11]Peer Sheet'!$AE$2&amp;"","#Peer = "&amp;'[11]Peer Sheet'!$AE$3&amp;""),I2644)))</f>
        <v>#REF!</v>
      </c>
    </row>
    <row r="2645" spans="11:13">
      <c r="K2645" s="28" t="e">
        <f>IF(#REF!="","",IF(D2645="","",IFERROR(IF(#REF!="Yes",_xll.BQL.Query(#REF!&amp;"get(dropna(matches(groupcut(#E,by=#peer,n=10),long_comp_name().value == value(long_comp_name().value,['"&amp;D2645&amp;"']).value),true)) for(members('besgcov index'))","#asof",_xll.BQL.Date(#REF!),"#4 = classification_name(bics,4)","#3 = classification_name(bics,3)","#2 = classification_name(bics,2)","#if= "&amp;'[11]Peer Sheet'!$AE$2&amp;"","#Peer = "&amp;'[11]Peer Sheet'!$AE$3&amp;""),G2645)*1,"-")))</f>
        <v>#REF!</v>
      </c>
      <c r="L2645" s="28" t="e">
        <f>IF(#REF!="","",IF(D2645="","",IF(#REF!="Yes",_xll.BQL.Query(#REF!&amp;"get(dropna(matches(groupcut(#S,by=#peer,n=10),long_comp_name().value == value(long_comp_name().value,['"&amp;D2645&amp;"']).value),true)) for(members('besgcov index'))","#asof",_xll.BQL.Date(#REF!),"#4 = classification_name(bics,4)","#3 = classification_name(bics,3)","#2 = classification_name(bics,2)","#if= "&amp;'[11]Peer Sheet'!$AE$2&amp;"","#Peer = "&amp;'[11]Peer Sheet'!$AE$3&amp;""),H2645)))</f>
        <v>#REF!</v>
      </c>
      <c r="M2645" s="28" t="e">
        <f>IF(#REF!="","",IF(D2645="","",IF(#REF!="Yes",_xll.BQL.Query(#REF!&amp;"get(dropna(matches(groupcut(#G,by=#peer,n=10),long_comp_name().value == value(long_comp_name().value,['"&amp;D2645&amp;"']).value),true)) for(members('besgcov index'))","#asof",_xll.BQL.Date(#REF!),"#4 = classification_name(bics,4)","#3 = classification_name(bics,3)","#2 = classification_name(bics,2)","#if= "&amp;'[11]Peer Sheet'!$AE$2&amp;"","#Peer = "&amp;'[11]Peer Sheet'!$AE$3&amp;""),I2645)))</f>
        <v>#REF!</v>
      </c>
    </row>
    <row r="2646" spans="11:13">
      <c r="K2646" s="28" t="e">
        <f>IF(#REF!="","",IF(D2646="","",IFERROR(IF(#REF!="Yes",_xll.BQL.Query(#REF!&amp;"get(dropna(matches(groupcut(#E,by=#peer,n=10),long_comp_name().value == value(long_comp_name().value,['"&amp;D2646&amp;"']).value),true)) for(members('besgcov index'))","#asof",_xll.BQL.Date(#REF!),"#4 = classification_name(bics,4)","#3 = classification_name(bics,3)","#2 = classification_name(bics,2)","#if= "&amp;'[11]Peer Sheet'!$AE$2&amp;"","#Peer = "&amp;'[11]Peer Sheet'!$AE$3&amp;""),G2646)*1,"-")))</f>
        <v>#REF!</v>
      </c>
      <c r="L2646" s="28" t="e">
        <f>IF(#REF!="","",IF(D2646="","",IF(#REF!="Yes",_xll.BQL.Query(#REF!&amp;"get(dropna(matches(groupcut(#S,by=#peer,n=10),long_comp_name().value == value(long_comp_name().value,['"&amp;D2646&amp;"']).value),true)) for(members('besgcov index'))","#asof",_xll.BQL.Date(#REF!),"#4 = classification_name(bics,4)","#3 = classification_name(bics,3)","#2 = classification_name(bics,2)","#if= "&amp;'[11]Peer Sheet'!$AE$2&amp;"","#Peer = "&amp;'[11]Peer Sheet'!$AE$3&amp;""),H2646)))</f>
        <v>#REF!</v>
      </c>
      <c r="M2646" s="28" t="e">
        <f>IF(#REF!="","",IF(D2646="","",IF(#REF!="Yes",_xll.BQL.Query(#REF!&amp;"get(dropna(matches(groupcut(#G,by=#peer,n=10),long_comp_name().value == value(long_comp_name().value,['"&amp;D2646&amp;"']).value),true)) for(members('besgcov index'))","#asof",_xll.BQL.Date(#REF!),"#4 = classification_name(bics,4)","#3 = classification_name(bics,3)","#2 = classification_name(bics,2)","#if= "&amp;'[11]Peer Sheet'!$AE$2&amp;"","#Peer = "&amp;'[11]Peer Sheet'!$AE$3&amp;""),I2646)))</f>
        <v>#REF!</v>
      </c>
    </row>
    <row r="2647" spans="11:13">
      <c r="K2647" s="28" t="e">
        <f>IF(#REF!="","",IF(D2647="","",IFERROR(IF(#REF!="Yes",_xll.BQL.Query(#REF!&amp;"get(dropna(matches(groupcut(#E,by=#peer,n=10),long_comp_name().value == value(long_comp_name().value,['"&amp;D2647&amp;"']).value),true)) for(members('besgcov index'))","#asof",_xll.BQL.Date(#REF!),"#4 = classification_name(bics,4)","#3 = classification_name(bics,3)","#2 = classification_name(bics,2)","#if= "&amp;'[11]Peer Sheet'!$AE$2&amp;"","#Peer = "&amp;'[11]Peer Sheet'!$AE$3&amp;""),G2647)*1,"-")))</f>
        <v>#REF!</v>
      </c>
      <c r="L2647" s="28" t="e">
        <f>IF(#REF!="","",IF(D2647="","",IF(#REF!="Yes",_xll.BQL.Query(#REF!&amp;"get(dropna(matches(groupcut(#S,by=#peer,n=10),long_comp_name().value == value(long_comp_name().value,['"&amp;D2647&amp;"']).value),true)) for(members('besgcov index'))","#asof",_xll.BQL.Date(#REF!),"#4 = classification_name(bics,4)","#3 = classification_name(bics,3)","#2 = classification_name(bics,2)","#if= "&amp;'[11]Peer Sheet'!$AE$2&amp;"","#Peer = "&amp;'[11]Peer Sheet'!$AE$3&amp;""),H2647)))</f>
        <v>#REF!</v>
      </c>
      <c r="M2647" s="28" t="e">
        <f>IF(#REF!="","",IF(D2647="","",IF(#REF!="Yes",_xll.BQL.Query(#REF!&amp;"get(dropna(matches(groupcut(#G,by=#peer,n=10),long_comp_name().value == value(long_comp_name().value,['"&amp;D2647&amp;"']).value),true)) for(members('besgcov index'))","#asof",_xll.BQL.Date(#REF!),"#4 = classification_name(bics,4)","#3 = classification_name(bics,3)","#2 = classification_name(bics,2)","#if= "&amp;'[11]Peer Sheet'!$AE$2&amp;"","#Peer = "&amp;'[11]Peer Sheet'!$AE$3&amp;""),I2647)))</f>
        <v>#REF!</v>
      </c>
    </row>
    <row r="2648" spans="11:13">
      <c r="K2648" s="28" t="e">
        <f>IF(#REF!="","",IF(D2648="","",IFERROR(IF(#REF!="Yes",_xll.BQL.Query(#REF!&amp;"get(dropna(matches(groupcut(#E,by=#peer,n=10),long_comp_name().value == value(long_comp_name().value,['"&amp;D2648&amp;"']).value),true)) for(members('besgcov index'))","#asof",_xll.BQL.Date(#REF!),"#4 = classification_name(bics,4)","#3 = classification_name(bics,3)","#2 = classification_name(bics,2)","#if= "&amp;'[11]Peer Sheet'!$AE$2&amp;"","#Peer = "&amp;'[11]Peer Sheet'!$AE$3&amp;""),G2648)*1,"-")))</f>
        <v>#REF!</v>
      </c>
      <c r="L2648" s="28" t="e">
        <f>IF(#REF!="","",IF(D2648="","",IF(#REF!="Yes",_xll.BQL.Query(#REF!&amp;"get(dropna(matches(groupcut(#S,by=#peer,n=10),long_comp_name().value == value(long_comp_name().value,['"&amp;D2648&amp;"']).value),true)) for(members('besgcov index'))","#asof",_xll.BQL.Date(#REF!),"#4 = classification_name(bics,4)","#3 = classification_name(bics,3)","#2 = classification_name(bics,2)","#if= "&amp;'[11]Peer Sheet'!$AE$2&amp;"","#Peer = "&amp;'[11]Peer Sheet'!$AE$3&amp;""),H2648)))</f>
        <v>#REF!</v>
      </c>
      <c r="M2648" s="28" t="e">
        <f>IF(#REF!="","",IF(D2648="","",IF(#REF!="Yes",_xll.BQL.Query(#REF!&amp;"get(dropna(matches(groupcut(#G,by=#peer,n=10),long_comp_name().value == value(long_comp_name().value,['"&amp;D2648&amp;"']).value),true)) for(members('besgcov index'))","#asof",_xll.BQL.Date(#REF!),"#4 = classification_name(bics,4)","#3 = classification_name(bics,3)","#2 = classification_name(bics,2)","#if= "&amp;'[11]Peer Sheet'!$AE$2&amp;"","#Peer = "&amp;'[11]Peer Sheet'!$AE$3&amp;""),I2648)))</f>
        <v>#REF!</v>
      </c>
    </row>
    <row r="2649" spans="11:13">
      <c r="K2649" s="28" t="e">
        <f>IF(#REF!="","",IF(D2649="","",IFERROR(IF(#REF!="Yes",_xll.BQL.Query(#REF!&amp;"get(dropna(matches(groupcut(#E,by=#peer,n=10),long_comp_name().value == value(long_comp_name().value,['"&amp;D2649&amp;"']).value),true)) for(members('besgcov index'))","#asof",_xll.BQL.Date(#REF!),"#4 = classification_name(bics,4)","#3 = classification_name(bics,3)","#2 = classification_name(bics,2)","#if= "&amp;'[11]Peer Sheet'!$AE$2&amp;"","#Peer = "&amp;'[11]Peer Sheet'!$AE$3&amp;""),G2649)*1,"-")))</f>
        <v>#REF!</v>
      </c>
      <c r="L2649" s="28" t="e">
        <f>IF(#REF!="","",IF(D2649="","",IF(#REF!="Yes",_xll.BQL.Query(#REF!&amp;"get(dropna(matches(groupcut(#S,by=#peer,n=10),long_comp_name().value == value(long_comp_name().value,['"&amp;D2649&amp;"']).value),true)) for(members('besgcov index'))","#asof",_xll.BQL.Date(#REF!),"#4 = classification_name(bics,4)","#3 = classification_name(bics,3)","#2 = classification_name(bics,2)","#if= "&amp;'[11]Peer Sheet'!$AE$2&amp;"","#Peer = "&amp;'[11]Peer Sheet'!$AE$3&amp;""),H2649)))</f>
        <v>#REF!</v>
      </c>
      <c r="M2649" s="28" t="e">
        <f>IF(#REF!="","",IF(D2649="","",IF(#REF!="Yes",_xll.BQL.Query(#REF!&amp;"get(dropna(matches(groupcut(#G,by=#peer,n=10),long_comp_name().value == value(long_comp_name().value,['"&amp;D2649&amp;"']).value),true)) for(members('besgcov index'))","#asof",_xll.BQL.Date(#REF!),"#4 = classification_name(bics,4)","#3 = classification_name(bics,3)","#2 = classification_name(bics,2)","#if= "&amp;'[11]Peer Sheet'!$AE$2&amp;"","#Peer = "&amp;'[11]Peer Sheet'!$AE$3&amp;""),I2649)))</f>
        <v>#REF!</v>
      </c>
    </row>
    <row r="2650" spans="11:13">
      <c r="K2650" s="28" t="e">
        <f>IF(#REF!="","",IF(D2650="","",IFERROR(IF(#REF!="Yes",_xll.BQL.Query(#REF!&amp;"get(dropna(matches(groupcut(#E,by=#peer,n=10),long_comp_name().value == value(long_comp_name().value,['"&amp;D2650&amp;"']).value),true)) for(members('besgcov index'))","#asof",_xll.BQL.Date(#REF!),"#4 = classification_name(bics,4)","#3 = classification_name(bics,3)","#2 = classification_name(bics,2)","#if= "&amp;'[11]Peer Sheet'!$AE$2&amp;"","#Peer = "&amp;'[11]Peer Sheet'!$AE$3&amp;""),G2650)*1,"-")))</f>
        <v>#REF!</v>
      </c>
      <c r="L2650" s="28" t="e">
        <f>IF(#REF!="","",IF(D2650="","",IF(#REF!="Yes",_xll.BQL.Query(#REF!&amp;"get(dropna(matches(groupcut(#S,by=#peer,n=10),long_comp_name().value == value(long_comp_name().value,['"&amp;D2650&amp;"']).value),true)) for(members('besgcov index'))","#asof",_xll.BQL.Date(#REF!),"#4 = classification_name(bics,4)","#3 = classification_name(bics,3)","#2 = classification_name(bics,2)","#if= "&amp;'[11]Peer Sheet'!$AE$2&amp;"","#Peer = "&amp;'[11]Peer Sheet'!$AE$3&amp;""),H2650)))</f>
        <v>#REF!</v>
      </c>
      <c r="M2650" s="28" t="e">
        <f>IF(#REF!="","",IF(D2650="","",IF(#REF!="Yes",_xll.BQL.Query(#REF!&amp;"get(dropna(matches(groupcut(#G,by=#peer,n=10),long_comp_name().value == value(long_comp_name().value,['"&amp;D2650&amp;"']).value),true)) for(members('besgcov index'))","#asof",_xll.BQL.Date(#REF!),"#4 = classification_name(bics,4)","#3 = classification_name(bics,3)","#2 = classification_name(bics,2)","#if= "&amp;'[11]Peer Sheet'!$AE$2&amp;"","#Peer = "&amp;'[11]Peer Sheet'!$AE$3&amp;""),I2650)))</f>
        <v>#REF!</v>
      </c>
    </row>
    <row r="2651" spans="11:13">
      <c r="K2651" s="28" t="e">
        <f>IF(#REF!="","",IF(D2651="","",IFERROR(IF(#REF!="Yes",_xll.BQL.Query(#REF!&amp;"get(dropna(matches(groupcut(#E,by=#peer,n=10),long_comp_name().value == value(long_comp_name().value,['"&amp;D2651&amp;"']).value),true)) for(members('besgcov index'))","#asof",_xll.BQL.Date(#REF!),"#4 = classification_name(bics,4)","#3 = classification_name(bics,3)","#2 = classification_name(bics,2)","#if= "&amp;'[11]Peer Sheet'!$AE$2&amp;"","#Peer = "&amp;'[11]Peer Sheet'!$AE$3&amp;""),G2651)*1,"-")))</f>
        <v>#REF!</v>
      </c>
      <c r="L2651" s="28" t="e">
        <f>IF(#REF!="","",IF(D2651="","",IF(#REF!="Yes",_xll.BQL.Query(#REF!&amp;"get(dropna(matches(groupcut(#S,by=#peer,n=10),long_comp_name().value == value(long_comp_name().value,['"&amp;D2651&amp;"']).value),true)) for(members('besgcov index'))","#asof",_xll.BQL.Date(#REF!),"#4 = classification_name(bics,4)","#3 = classification_name(bics,3)","#2 = classification_name(bics,2)","#if= "&amp;'[11]Peer Sheet'!$AE$2&amp;"","#Peer = "&amp;'[11]Peer Sheet'!$AE$3&amp;""),H2651)))</f>
        <v>#REF!</v>
      </c>
      <c r="M2651" s="28" t="e">
        <f>IF(#REF!="","",IF(D2651="","",IF(#REF!="Yes",_xll.BQL.Query(#REF!&amp;"get(dropna(matches(groupcut(#G,by=#peer,n=10),long_comp_name().value == value(long_comp_name().value,['"&amp;D2651&amp;"']).value),true)) for(members('besgcov index'))","#asof",_xll.BQL.Date(#REF!),"#4 = classification_name(bics,4)","#3 = classification_name(bics,3)","#2 = classification_name(bics,2)","#if= "&amp;'[11]Peer Sheet'!$AE$2&amp;"","#Peer = "&amp;'[11]Peer Sheet'!$AE$3&amp;""),I2651)))</f>
        <v>#REF!</v>
      </c>
    </row>
    <row r="2652" spans="11:13">
      <c r="K2652" s="28" t="e">
        <f>IF(#REF!="","",IF(D2652="","",IFERROR(IF(#REF!="Yes",_xll.BQL.Query(#REF!&amp;"get(dropna(matches(groupcut(#E,by=#peer,n=10),long_comp_name().value == value(long_comp_name().value,['"&amp;D2652&amp;"']).value),true)) for(members('besgcov index'))","#asof",_xll.BQL.Date(#REF!),"#4 = classification_name(bics,4)","#3 = classification_name(bics,3)","#2 = classification_name(bics,2)","#if= "&amp;'[11]Peer Sheet'!$AE$2&amp;"","#Peer = "&amp;'[11]Peer Sheet'!$AE$3&amp;""),G2652)*1,"-")))</f>
        <v>#REF!</v>
      </c>
      <c r="L2652" s="28" t="e">
        <f>IF(#REF!="","",IF(D2652="","",IF(#REF!="Yes",_xll.BQL.Query(#REF!&amp;"get(dropna(matches(groupcut(#S,by=#peer,n=10),long_comp_name().value == value(long_comp_name().value,['"&amp;D2652&amp;"']).value),true)) for(members('besgcov index'))","#asof",_xll.BQL.Date(#REF!),"#4 = classification_name(bics,4)","#3 = classification_name(bics,3)","#2 = classification_name(bics,2)","#if= "&amp;'[11]Peer Sheet'!$AE$2&amp;"","#Peer = "&amp;'[11]Peer Sheet'!$AE$3&amp;""),H2652)))</f>
        <v>#REF!</v>
      </c>
      <c r="M2652" s="28" t="e">
        <f>IF(#REF!="","",IF(D2652="","",IF(#REF!="Yes",_xll.BQL.Query(#REF!&amp;"get(dropna(matches(groupcut(#G,by=#peer,n=10),long_comp_name().value == value(long_comp_name().value,['"&amp;D2652&amp;"']).value),true)) for(members('besgcov index'))","#asof",_xll.BQL.Date(#REF!),"#4 = classification_name(bics,4)","#3 = classification_name(bics,3)","#2 = classification_name(bics,2)","#if= "&amp;'[11]Peer Sheet'!$AE$2&amp;"","#Peer = "&amp;'[11]Peer Sheet'!$AE$3&amp;""),I2652)))</f>
        <v>#REF!</v>
      </c>
    </row>
    <row r="2653" spans="11:13">
      <c r="K2653" s="28" t="e">
        <f>IF(#REF!="","",IF(D2653="","",IFERROR(IF(#REF!="Yes",_xll.BQL.Query(#REF!&amp;"get(dropna(matches(groupcut(#E,by=#peer,n=10),long_comp_name().value == value(long_comp_name().value,['"&amp;D2653&amp;"']).value),true)) for(members('besgcov index'))","#asof",_xll.BQL.Date(#REF!),"#4 = classification_name(bics,4)","#3 = classification_name(bics,3)","#2 = classification_name(bics,2)","#if= "&amp;'[11]Peer Sheet'!$AE$2&amp;"","#Peer = "&amp;'[11]Peer Sheet'!$AE$3&amp;""),G2653)*1,"-")))</f>
        <v>#REF!</v>
      </c>
      <c r="L2653" s="28" t="e">
        <f>IF(#REF!="","",IF(D2653="","",IF(#REF!="Yes",_xll.BQL.Query(#REF!&amp;"get(dropna(matches(groupcut(#S,by=#peer,n=10),long_comp_name().value == value(long_comp_name().value,['"&amp;D2653&amp;"']).value),true)) for(members('besgcov index'))","#asof",_xll.BQL.Date(#REF!),"#4 = classification_name(bics,4)","#3 = classification_name(bics,3)","#2 = classification_name(bics,2)","#if= "&amp;'[11]Peer Sheet'!$AE$2&amp;"","#Peer = "&amp;'[11]Peer Sheet'!$AE$3&amp;""),H2653)))</f>
        <v>#REF!</v>
      </c>
      <c r="M2653" s="28" t="e">
        <f>IF(#REF!="","",IF(D2653="","",IF(#REF!="Yes",_xll.BQL.Query(#REF!&amp;"get(dropna(matches(groupcut(#G,by=#peer,n=10),long_comp_name().value == value(long_comp_name().value,['"&amp;D2653&amp;"']).value),true)) for(members('besgcov index'))","#asof",_xll.BQL.Date(#REF!),"#4 = classification_name(bics,4)","#3 = classification_name(bics,3)","#2 = classification_name(bics,2)","#if= "&amp;'[11]Peer Sheet'!$AE$2&amp;"","#Peer = "&amp;'[11]Peer Sheet'!$AE$3&amp;""),I2653)))</f>
        <v>#REF!</v>
      </c>
    </row>
    <row r="2654" spans="11:13">
      <c r="K2654" s="28" t="e">
        <f>IF(#REF!="","",IF(D2654="","",IFERROR(IF(#REF!="Yes",_xll.BQL.Query(#REF!&amp;"get(dropna(matches(groupcut(#E,by=#peer,n=10),long_comp_name().value == value(long_comp_name().value,['"&amp;D2654&amp;"']).value),true)) for(members('besgcov index'))","#asof",_xll.BQL.Date(#REF!),"#4 = classification_name(bics,4)","#3 = classification_name(bics,3)","#2 = classification_name(bics,2)","#if= "&amp;'[11]Peer Sheet'!$AE$2&amp;"","#Peer = "&amp;'[11]Peer Sheet'!$AE$3&amp;""),G2654)*1,"-")))</f>
        <v>#REF!</v>
      </c>
      <c r="L2654" s="28" t="e">
        <f>IF(#REF!="","",IF(D2654="","",IF(#REF!="Yes",_xll.BQL.Query(#REF!&amp;"get(dropna(matches(groupcut(#S,by=#peer,n=10),long_comp_name().value == value(long_comp_name().value,['"&amp;D2654&amp;"']).value),true)) for(members('besgcov index'))","#asof",_xll.BQL.Date(#REF!),"#4 = classification_name(bics,4)","#3 = classification_name(bics,3)","#2 = classification_name(bics,2)","#if= "&amp;'[11]Peer Sheet'!$AE$2&amp;"","#Peer = "&amp;'[11]Peer Sheet'!$AE$3&amp;""),H2654)))</f>
        <v>#REF!</v>
      </c>
      <c r="M2654" s="28" t="e">
        <f>IF(#REF!="","",IF(D2654="","",IF(#REF!="Yes",_xll.BQL.Query(#REF!&amp;"get(dropna(matches(groupcut(#G,by=#peer,n=10),long_comp_name().value == value(long_comp_name().value,['"&amp;D2654&amp;"']).value),true)) for(members('besgcov index'))","#asof",_xll.BQL.Date(#REF!),"#4 = classification_name(bics,4)","#3 = classification_name(bics,3)","#2 = classification_name(bics,2)","#if= "&amp;'[11]Peer Sheet'!$AE$2&amp;"","#Peer = "&amp;'[11]Peer Sheet'!$AE$3&amp;""),I2654)))</f>
        <v>#REF!</v>
      </c>
    </row>
    <row r="2655" spans="11:13">
      <c r="K2655" s="28" t="e">
        <f>IF(#REF!="","",IF(D2655="","",IFERROR(IF(#REF!="Yes",_xll.BQL.Query(#REF!&amp;"get(dropna(matches(groupcut(#E,by=#peer,n=10),long_comp_name().value == value(long_comp_name().value,['"&amp;D2655&amp;"']).value),true)) for(members('besgcov index'))","#asof",_xll.BQL.Date(#REF!),"#4 = classification_name(bics,4)","#3 = classification_name(bics,3)","#2 = classification_name(bics,2)","#if= "&amp;'[11]Peer Sheet'!$AE$2&amp;"","#Peer = "&amp;'[11]Peer Sheet'!$AE$3&amp;""),G2655)*1,"-")))</f>
        <v>#REF!</v>
      </c>
      <c r="L2655" s="28" t="e">
        <f>IF(#REF!="","",IF(D2655="","",IF(#REF!="Yes",_xll.BQL.Query(#REF!&amp;"get(dropna(matches(groupcut(#S,by=#peer,n=10),long_comp_name().value == value(long_comp_name().value,['"&amp;D2655&amp;"']).value),true)) for(members('besgcov index'))","#asof",_xll.BQL.Date(#REF!),"#4 = classification_name(bics,4)","#3 = classification_name(bics,3)","#2 = classification_name(bics,2)","#if= "&amp;'[11]Peer Sheet'!$AE$2&amp;"","#Peer = "&amp;'[11]Peer Sheet'!$AE$3&amp;""),H2655)))</f>
        <v>#REF!</v>
      </c>
      <c r="M2655" s="28" t="e">
        <f>IF(#REF!="","",IF(D2655="","",IF(#REF!="Yes",_xll.BQL.Query(#REF!&amp;"get(dropna(matches(groupcut(#G,by=#peer,n=10),long_comp_name().value == value(long_comp_name().value,['"&amp;D2655&amp;"']).value),true)) for(members('besgcov index'))","#asof",_xll.BQL.Date(#REF!),"#4 = classification_name(bics,4)","#3 = classification_name(bics,3)","#2 = classification_name(bics,2)","#if= "&amp;'[11]Peer Sheet'!$AE$2&amp;"","#Peer = "&amp;'[11]Peer Sheet'!$AE$3&amp;""),I2655)))</f>
        <v>#REF!</v>
      </c>
    </row>
    <row r="2656" spans="11:13">
      <c r="K2656" s="28" t="e">
        <f>IF(#REF!="","",IF(D2656="","",IFERROR(IF(#REF!="Yes",_xll.BQL.Query(#REF!&amp;"get(dropna(matches(groupcut(#E,by=#peer,n=10),long_comp_name().value == value(long_comp_name().value,['"&amp;D2656&amp;"']).value),true)) for(members('besgcov index'))","#asof",_xll.BQL.Date(#REF!),"#4 = classification_name(bics,4)","#3 = classification_name(bics,3)","#2 = classification_name(bics,2)","#if= "&amp;'[11]Peer Sheet'!$AE$2&amp;"","#Peer = "&amp;'[11]Peer Sheet'!$AE$3&amp;""),G2656)*1,"-")))</f>
        <v>#REF!</v>
      </c>
      <c r="L2656" s="28" t="e">
        <f>IF(#REF!="","",IF(D2656="","",IF(#REF!="Yes",_xll.BQL.Query(#REF!&amp;"get(dropna(matches(groupcut(#S,by=#peer,n=10),long_comp_name().value == value(long_comp_name().value,['"&amp;D2656&amp;"']).value),true)) for(members('besgcov index'))","#asof",_xll.BQL.Date(#REF!),"#4 = classification_name(bics,4)","#3 = classification_name(bics,3)","#2 = classification_name(bics,2)","#if= "&amp;'[11]Peer Sheet'!$AE$2&amp;"","#Peer = "&amp;'[11]Peer Sheet'!$AE$3&amp;""),H2656)))</f>
        <v>#REF!</v>
      </c>
      <c r="M2656" s="28" t="e">
        <f>IF(#REF!="","",IF(D2656="","",IF(#REF!="Yes",_xll.BQL.Query(#REF!&amp;"get(dropna(matches(groupcut(#G,by=#peer,n=10),long_comp_name().value == value(long_comp_name().value,['"&amp;D2656&amp;"']).value),true)) for(members('besgcov index'))","#asof",_xll.BQL.Date(#REF!),"#4 = classification_name(bics,4)","#3 = classification_name(bics,3)","#2 = classification_name(bics,2)","#if= "&amp;'[11]Peer Sheet'!$AE$2&amp;"","#Peer = "&amp;'[11]Peer Sheet'!$AE$3&amp;""),I2656)))</f>
        <v>#REF!</v>
      </c>
    </row>
    <row r="2657" spans="11:13">
      <c r="K2657" s="28" t="e">
        <f>IF(#REF!="","",IF(D2657="","",IFERROR(IF(#REF!="Yes",_xll.BQL.Query(#REF!&amp;"get(dropna(matches(groupcut(#E,by=#peer,n=10),long_comp_name().value == value(long_comp_name().value,['"&amp;D2657&amp;"']).value),true)) for(members('besgcov index'))","#asof",_xll.BQL.Date(#REF!),"#4 = classification_name(bics,4)","#3 = classification_name(bics,3)","#2 = classification_name(bics,2)","#if= "&amp;'[11]Peer Sheet'!$AE$2&amp;"","#Peer = "&amp;'[11]Peer Sheet'!$AE$3&amp;""),G2657)*1,"-")))</f>
        <v>#REF!</v>
      </c>
      <c r="L2657" s="28" t="e">
        <f>IF(#REF!="","",IF(D2657="","",IF(#REF!="Yes",_xll.BQL.Query(#REF!&amp;"get(dropna(matches(groupcut(#S,by=#peer,n=10),long_comp_name().value == value(long_comp_name().value,['"&amp;D2657&amp;"']).value),true)) for(members('besgcov index'))","#asof",_xll.BQL.Date(#REF!),"#4 = classification_name(bics,4)","#3 = classification_name(bics,3)","#2 = classification_name(bics,2)","#if= "&amp;'[11]Peer Sheet'!$AE$2&amp;"","#Peer = "&amp;'[11]Peer Sheet'!$AE$3&amp;""),H2657)))</f>
        <v>#REF!</v>
      </c>
      <c r="M2657" s="28" t="e">
        <f>IF(#REF!="","",IF(D2657="","",IF(#REF!="Yes",_xll.BQL.Query(#REF!&amp;"get(dropna(matches(groupcut(#G,by=#peer,n=10),long_comp_name().value == value(long_comp_name().value,['"&amp;D2657&amp;"']).value),true)) for(members('besgcov index'))","#asof",_xll.BQL.Date(#REF!),"#4 = classification_name(bics,4)","#3 = classification_name(bics,3)","#2 = classification_name(bics,2)","#if= "&amp;'[11]Peer Sheet'!$AE$2&amp;"","#Peer = "&amp;'[11]Peer Sheet'!$AE$3&amp;""),I2657)))</f>
        <v>#REF!</v>
      </c>
    </row>
    <row r="2658" spans="11:13">
      <c r="K2658" s="28" t="e">
        <f>IF(#REF!="","",IF(D2658="","",IFERROR(IF(#REF!="Yes",_xll.BQL.Query(#REF!&amp;"get(dropna(matches(groupcut(#E,by=#peer,n=10),long_comp_name().value == value(long_comp_name().value,['"&amp;D2658&amp;"']).value),true)) for(members('besgcov index'))","#asof",_xll.BQL.Date(#REF!),"#4 = classification_name(bics,4)","#3 = classification_name(bics,3)","#2 = classification_name(bics,2)","#if= "&amp;'[11]Peer Sheet'!$AE$2&amp;"","#Peer = "&amp;'[11]Peer Sheet'!$AE$3&amp;""),G2658)*1,"-")))</f>
        <v>#REF!</v>
      </c>
      <c r="L2658" s="28" t="e">
        <f>IF(#REF!="","",IF(D2658="","",IF(#REF!="Yes",_xll.BQL.Query(#REF!&amp;"get(dropna(matches(groupcut(#S,by=#peer,n=10),long_comp_name().value == value(long_comp_name().value,['"&amp;D2658&amp;"']).value),true)) for(members('besgcov index'))","#asof",_xll.BQL.Date(#REF!),"#4 = classification_name(bics,4)","#3 = classification_name(bics,3)","#2 = classification_name(bics,2)","#if= "&amp;'[11]Peer Sheet'!$AE$2&amp;"","#Peer = "&amp;'[11]Peer Sheet'!$AE$3&amp;""),H2658)))</f>
        <v>#REF!</v>
      </c>
      <c r="M2658" s="28" t="e">
        <f>IF(#REF!="","",IF(D2658="","",IF(#REF!="Yes",_xll.BQL.Query(#REF!&amp;"get(dropna(matches(groupcut(#G,by=#peer,n=10),long_comp_name().value == value(long_comp_name().value,['"&amp;D2658&amp;"']).value),true)) for(members('besgcov index'))","#asof",_xll.BQL.Date(#REF!),"#4 = classification_name(bics,4)","#3 = classification_name(bics,3)","#2 = classification_name(bics,2)","#if= "&amp;'[11]Peer Sheet'!$AE$2&amp;"","#Peer = "&amp;'[11]Peer Sheet'!$AE$3&amp;""),I2658)))</f>
        <v>#REF!</v>
      </c>
    </row>
    <row r="2659" spans="11:13">
      <c r="K2659" s="28" t="e">
        <f>IF(#REF!="","",IF(D2659="","",IFERROR(IF(#REF!="Yes",_xll.BQL.Query(#REF!&amp;"get(dropna(matches(groupcut(#E,by=#peer,n=10),long_comp_name().value == value(long_comp_name().value,['"&amp;D2659&amp;"']).value),true)) for(members('besgcov index'))","#asof",_xll.BQL.Date(#REF!),"#4 = classification_name(bics,4)","#3 = classification_name(bics,3)","#2 = classification_name(bics,2)","#if= "&amp;'[11]Peer Sheet'!$AE$2&amp;"","#Peer = "&amp;'[11]Peer Sheet'!$AE$3&amp;""),G2659)*1,"-")))</f>
        <v>#REF!</v>
      </c>
      <c r="L2659" s="28" t="e">
        <f>IF(#REF!="","",IF(D2659="","",IF(#REF!="Yes",_xll.BQL.Query(#REF!&amp;"get(dropna(matches(groupcut(#S,by=#peer,n=10),long_comp_name().value == value(long_comp_name().value,['"&amp;D2659&amp;"']).value),true)) for(members('besgcov index'))","#asof",_xll.BQL.Date(#REF!),"#4 = classification_name(bics,4)","#3 = classification_name(bics,3)","#2 = classification_name(bics,2)","#if= "&amp;'[11]Peer Sheet'!$AE$2&amp;"","#Peer = "&amp;'[11]Peer Sheet'!$AE$3&amp;""),H2659)))</f>
        <v>#REF!</v>
      </c>
      <c r="M2659" s="28" t="e">
        <f>IF(#REF!="","",IF(D2659="","",IF(#REF!="Yes",_xll.BQL.Query(#REF!&amp;"get(dropna(matches(groupcut(#G,by=#peer,n=10),long_comp_name().value == value(long_comp_name().value,['"&amp;D2659&amp;"']).value),true)) for(members('besgcov index'))","#asof",_xll.BQL.Date(#REF!),"#4 = classification_name(bics,4)","#3 = classification_name(bics,3)","#2 = classification_name(bics,2)","#if= "&amp;'[11]Peer Sheet'!$AE$2&amp;"","#Peer = "&amp;'[11]Peer Sheet'!$AE$3&amp;""),I2659)))</f>
        <v>#REF!</v>
      </c>
    </row>
    <row r="2660" spans="11:13">
      <c r="K2660" s="28" t="e">
        <f>IF(#REF!="","",IF(D2660="","",IFERROR(IF(#REF!="Yes",_xll.BQL.Query(#REF!&amp;"get(dropna(matches(groupcut(#E,by=#peer,n=10),long_comp_name().value == value(long_comp_name().value,['"&amp;D2660&amp;"']).value),true)) for(members('besgcov index'))","#asof",_xll.BQL.Date(#REF!),"#4 = classification_name(bics,4)","#3 = classification_name(bics,3)","#2 = classification_name(bics,2)","#if= "&amp;'[11]Peer Sheet'!$AE$2&amp;"","#Peer = "&amp;'[11]Peer Sheet'!$AE$3&amp;""),G2660)*1,"-")))</f>
        <v>#REF!</v>
      </c>
      <c r="L2660" s="28" t="e">
        <f>IF(#REF!="","",IF(D2660="","",IF(#REF!="Yes",_xll.BQL.Query(#REF!&amp;"get(dropna(matches(groupcut(#S,by=#peer,n=10),long_comp_name().value == value(long_comp_name().value,['"&amp;D2660&amp;"']).value),true)) for(members('besgcov index'))","#asof",_xll.BQL.Date(#REF!),"#4 = classification_name(bics,4)","#3 = classification_name(bics,3)","#2 = classification_name(bics,2)","#if= "&amp;'[11]Peer Sheet'!$AE$2&amp;"","#Peer = "&amp;'[11]Peer Sheet'!$AE$3&amp;""),H2660)))</f>
        <v>#REF!</v>
      </c>
      <c r="M2660" s="28" t="e">
        <f>IF(#REF!="","",IF(D2660="","",IF(#REF!="Yes",_xll.BQL.Query(#REF!&amp;"get(dropna(matches(groupcut(#G,by=#peer,n=10),long_comp_name().value == value(long_comp_name().value,['"&amp;D2660&amp;"']).value),true)) for(members('besgcov index'))","#asof",_xll.BQL.Date(#REF!),"#4 = classification_name(bics,4)","#3 = classification_name(bics,3)","#2 = classification_name(bics,2)","#if= "&amp;'[11]Peer Sheet'!$AE$2&amp;"","#Peer = "&amp;'[11]Peer Sheet'!$AE$3&amp;""),I2660)))</f>
        <v>#REF!</v>
      </c>
    </row>
    <row r="2661" spans="11:13">
      <c r="K2661" s="28" t="e">
        <f>IF(#REF!="","",IF(D2661="","",IFERROR(IF(#REF!="Yes",_xll.BQL.Query(#REF!&amp;"get(dropna(matches(groupcut(#E,by=#peer,n=10),long_comp_name().value == value(long_comp_name().value,['"&amp;D2661&amp;"']).value),true)) for(members('besgcov index'))","#asof",_xll.BQL.Date(#REF!),"#4 = classification_name(bics,4)","#3 = classification_name(bics,3)","#2 = classification_name(bics,2)","#if= "&amp;'[11]Peer Sheet'!$AE$2&amp;"","#Peer = "&amp;'[11]Peer Sheet'!$AE$3&amp;""),G2661)*1,"-")))</f>
        <v>#REF!</v>
      </c>
      <c r="L2661" s="28" t="e">
        <f>IF(#REF!="","",IF(D2661="","",IF(#REF!="Yes",_xll.BQL.Query(#REF!&amp;"get(dropna(matches(groupcut(#S,by=#peer,n=10),long_comp_name().value == value(long_comp_name().value,['"&amp;D2661&amp;"']).value),true)) for(members('besgcov index'))","#asof",_xll.BQL.Date(#REF!),"#4 = classification_name(bics,4)","#3 = classification_name(bics,3)","#2 = classification_name(bics,2)","#if= "&amp;'[11]Peer Sheet'!$AE$2&amp;"","#Peer = "&amp;'[11]Peer Sheet'!$AE$3&amp;""),H2661)))</f>
        <v>#REF!</v>
      </c>
      <c r="M2661" s="28" t="e">
        <f>IF(#REF!="","",IF(D2661="","",IF(#REF!="Yes",_xll.BQL.Query(#REF!&amp;"get(dropna(matches(groupcut(#G,by=#peer,n=10),long_comp_name().value == value(long_comp_name().value,['"&amp;D2661&amp;"']).value),true)) for(members('besgcov index'))","#asof",_xll.BQL.Date(#REF!),"#4 = classification_name(bics,4)","#3 = classification_name(bics,3)","#2 = classification_name(bics,2)","#if= "&amp;'[11]Peer Sheet'!$AE$2&amp;"","#Peer = "&amp;'[11]Peer Sheet'!$AE$3&amp;""),I2661)))</f>
        <v>#REF!</v>
      </c>
    </row>
    <row r="2662" spans="11:13">
      <c r="K2662" s="28" t="e">
        <f>IF(#REF!="","",IF(D2662="","",IFERROR(IF(#REF!="Yes",_xll.BQL.Query(#REF!&amp;"get(dropna(matches(groupcut(#E,by=#peer,n=10),long_comp_name().value == value(long_comp_name().value,['"&amp;D2662&amp;"']).value),true)) for(members('besgcov index'))","#asof",_xll.BQL.Date(#REF!),"#4 = classification_name(bics,4)","#3 = classification_name(bics,3)","#2 = classification_name(bics,2)","#if= "&amp;'[11]Peer Sheet'!$AE$2&amp;"","#Peer = "&amp;'[11]Peer Sheet'!$AE$3&amp;""),G2662)*1,"-")))</f>
        <v>#REF!</v>
      </c>
      <c r="L2662" s="28" t="e">
        <f>IF(#REF!="","",IF(D2662="","",IF(#REF!="Yes",_xll.BQL.Query(#REF!&amp;"get(dropna(matches(groupcut(#S,by=#peer,n=10),long_comp_name().value == value(long_comp_name().value,['"&amp;D2662&amp;"']).value),true)) for(members('besgcov index'))","#asof",_xll.BQL.Date(#REF!),"#4 = classification_name(bics,4)","#3 = classification_name(bics,3)","#2 = classification_name(bics,2)","#if= "&amp;'[11]Peer Sheet'!$AE$2&amp;"","#Peer = "&amp;'[11]Peer Sheet'!$AE$3&amp;""),H2662)))</f>
        <v>#REF!</v>
      </c>
      <c r="M2662" s="28" t="e">
        <f>IF(#REF!="","",IF(D2662="","",IF(#REF!="Yes",_xll.BQL.Query(#REF!&amp;"get(dropna(matches(groupcut(#G,by=#peer,n=10),long_comp_name().value == value(long_comp_name().value,['"&amp;D2662&amp;"']).value),true)) for(members('besgcov index'))","#asof",_xll.BQL.Date(#REF!),"#4 = classification_name(bics,4)","#3 = classification_name(bics,3)","#2 = classification_name(bics,2)","#if= "&amp;'[11]Peer Sheet'!$AE$2&amp;"","#Peer = "&amp;'[11]Peer Sheet'!$AE$3&amp;""),I2662)))</f>
        <v>#REF!</v>
      </c>
    </row>
    <row r="2663" spans="11:13">
      <c r="K2663" s="28" t="e">
        <f>IF(#REF!="","",IF(D2663="","",IFERROR(IF(#REF!="Yes",_xll.BQL.Query(#REF!&amp;"get(dropna(matches(groupcut(#E,by=#peer,n=10),long_comp_name().value == value(long_comp_name().value,['"&amp;D2663&amp;"']).value),true)) for(members('besgcov index'))","#asof",_xll.BQL.Date(#REF!),"#4 = classification_name(bics,4)","#3 = classification_name(bics,3)","#2 = classification_name(bics,2)","#if= "&amp;'[11]Peer Sheet'!$AE$2&amp;"","#Peer = "&amp;'[11]Peer Sheet'!$AE$3&amp;""),G2663)*1,"-")))</f>
        <v>#REF!</v>
      </c>
      <c r="L2663" s="28" t="e">
        <f>IF(#REF!="","",IF(D2663="","",IF(#REF!="Yes",_xll.BQL.Query(#REF!&amp;"get(dropna(matches(groupcut(#S,by=#peer,n=10),long_comp_name().value == value(long_comp_name().value,['"&amp;D2663&amp;"']).value),true)) for(members('besgcov index'))","#asof",_xll.BQL.Date(#REF!),"#4 = classification_name(bics,4)","#3 = classification_name(bics,3)","#2 = classification_name(bics,2)","#if= "&amp;'[11]Peer Sheet'!$AE$2&amp;"","#Peer = "&amp;'[11]Peer Sheet'!$AE$3&amp;""),H2663)))</f>
        <v>#REF!</v>
      </c>
      <c r="M2663" s="28" t="e">
        <f>IF(#REF!="","",IF(D2663="","",IF(#REF!="Yes",_xll.BQL.Query(#REF!&amp;"get(dropna(matches(groupcut(#G,by=#peer,n=10),long_comp_name().value == value(long_comp_name().value,['"&amp;D2663&amp;"']).value),true)) for(members('besgcov index'))","#asof",_xll.BQL.Date(#REF!),"#4 = classification_name(bics,4)","#3 = classification_name(bics,3)","#2 = classification_name(bics,2)","#if= "&amp;'[11]Peer Sheet'!$AE$2&amp;"","#Peer = "&amp;'[11]Peer Sheet'!$AE$3&amp;""),I2663)))</f>
        <v>#REF!</v>
      </c>
    </row>
    <row r="2664" spans="11:13">
      <c r="K2664" s="28" t="e">
        <f>IF(#REF!="","",IF(D2664="","",IFERROR(IF(#REF!="Yes",_xll.BQL.Query(#REF!&amp;"get(dropna(matches(groupcut(#E,by=#peer,n=10),long_comp_name().value == value(long_comp_name().value,['"&amp;D2664&amp;"']).value),true)) for(members('besgcov index'))","#asof",_xll.BQL.Date(#REF!),"#4 = classification_name(bics,4)","#3 = classification_name(bics,3)","#2 = classification_name(bics,2)","#if= "&amp;'[11]Peer Sheet'!$AE$2&amp;"","#Peer = "&amp;'[11]Peer Sheet'!$AE$3&amp;""),G2664)*1,"-")))</f>
        <v>#REF!</v>
      </c>
      <c r="L2664" s="28" t="e">
        <f>IF(#REF!="","",IF(D2664="","",IF(#REF!="Yes",_xll.BQL.Query(#REF!&amp;"get(dropna(matches(groupcut(#S,by=#peer,n=10),long_comp_name().value == value(long_comp_name().value,['"&amp;D2664&amp;"']).value),true)) for(members('besgcov index'))","#asof",_xll.BQL.Date(#REF!),"#4 = classification_name(bics,4)","#3 = classification_name(bics,3)","#2 = classification_name(bics,2)","#if= "&amp;'[11]Peer Sheet'!$AE$2&amp;"","#Peer = "&amp;'[11]Peer Sheet'!$AE$3&amp;""),H2664)))</f>
        <v>#REF!</v>
      </c>
      <c r="M2664" s="28" t="e">
        <f>IF(#REF!="","",IF(D2664="","",IF(#REF!="Yes",_xll.BQL.Query(#REF!&amp;"get(dropna(matches(groupcut(#G,by=#peer,n=10),long_comp_name().value == value(long_comp_name().value,['"&amp;D2664&amp;"']).value),true)) for(members('besgcov index'))","#asof",_xll.BQL.Date(#REF!),"#4 = classification_name(bics,4)","#3 = classification_name(bics,3)","#2 = classification_name(bics,2)","#if= "&amp;'[11]Peer Sheet'!$AE$2&amp;"","#Peer = "&amp;'[11]Peer Sheet'!$AE$3&amp;""),I2664)))</f>
        <v>#REF!</v>
      </c>
    </row>
    <row r="2665" spans="11:13">
      <c r="K2665" s="28" t="e">
        <f>IF(#REF!="","",IF(D2665="","",IFERROR(IF(#REF!="Yes",_xll.BQL.Query(#REF!&amp;"get(dropna(matches(groupcut(#E,by=#peer,n=10),long_comp_name().value == value(long_comp_name().value,['"&amp;D2665&amp;"']).value),true)) for(members('besgcov index'))","#asof",_xll.BQL.Date(#REF!),"#4 = classification_name(bics,4)","#3 = classification_name(bics,3)","#2 = classification_name(bics,2)","#if= "&amp;'[11]Peer Sheet'!$AE$2&amp;"","#Peer = "&amp;'[11]Peer Sheet'!$AE$3&amp;""),G2665)*1,"-")))</f>
        <v>#REF!</v>
      </c>
      <c r="L2665" s="28" t="e">
        <f>IF(#REF!="","",IF(D2665="","",IF(#REF!="Yes",_xll.BQL.Query(#REF!&amp;"get(dropna(matches(groupcut(#S,by=#peer,n=10),long_comp_name().value == value(long_comp_name().value,['"&amp;D2665&amp;"']).value),true)) for(members('besgcov index'))","#asof",_xll.BQL.Date(#REF!),"#4 = classification_name(bics,4)","#3 = classification_name(bics,3)","#2 = classification_name(bics,2)","#if= "&amp;'[11]Peer Sheet'!$AE$2&amp;"","#Peer = "&amp;'[11]Peer Sheet'!$AE$3&amp;""),H2665)))</f>
        <v>#REF!</v>
      </c>
      <c r="M2665" s="28" t="e">
        <f>IF(#REF!="","",IF(D2665="","",IF(#REF!="Yes",_xll.BQL.Query(#REF!&amp;"get(dropna(matches(groupcut(#G,by=#peer,n=10),long_comp_name().value == value(long_comp_name().value,['"&amp;D2665&amp;"']).value),true)) for(members('besgcov index'))","#asof",_xll.BQL.Date(#REF!),"#4 = classification_name(bics,4)","#3 = classification_name(bics,3)","#2 = classification_name(bics,2)","#if= "&amp;'[11]Peer Sheet'!$AE$2&amp;"","#Peer = "&amp;'[11]Peer Sheet'!$AE$3&amp;""),I2665)))</f>
        <v>#REF!</v>
      </c>
    </row>
    <row r="2666" spans="11:13">
      <c r="K2666" s="28" t="e">
        <f>IF(#REF!="","",IF(D2666="","",IFERROR(IF(#REF!="Yes",_xll.BQL.Query(#REF!&amp;"get(dropna(matches(groupcut(#E,by=#peer,n=10),long_comp_name().value == value(long_comp_name().value,['"&amp;D2666&amp;"']).value),true)) for(members('besgcov index'))","#asof",_xll.BQL.Date(#REF!),"#4 = classification_name(bics,4)","#3 = classification_name(bics,3)","#2 = classification_name(bics,2)","#if= "&amp;'[11]Peer Sheet'!$AE$2&amp;"","#Peer = "&amp;'[11]Peer Sheet'!$AE$3&amp;""),G2666)*1,"-")))</f>
        <v>#REF!</v>
      </c>
      <c r="L2666" s="28" t="e">
        <f>IF(#REF!="","",IF(D2666="","",IF(#REF!="Yes",_xll.BQL.Query(#REF!&amp;"get(dropna(matches(groupcut(#S,by=#peer,n=10),long_comp_name().value == value(long_comp_name().value,['"&amp;D2666&amp;"']).value),true)) for(members('besgcov index'))","#asof",_xll.BQL.Date(#REF!),"#4 = classification_name(bics,4)","#3 = classification_name(bics,3)","#2 = classification_name(bics,2)","#if= "&amp;'[11]Peer Sheet'!$AE$2&amp;"","#Peer = "&amp;'[11]Peer Sheet'!$AE$3&amp;""),H2666)))</f>
        <v>#REF!</v>
      </c>
      <c r="M2666" s="28" t="e">
        <f>IF(#REF!="","",IF(D2666="","",IF(#REF!="Yes",_xll.BQL.Query(#REF!&amp;"get(dropna(matches(groupcut(#G,by=#peer,n=10),long_comp_name().value == value(long_comp_name().value,['"&amp;D2666&amp;"']).value),true)) for(members('besgcov index'))","#asof",_xll.BQL.Date(#REF!),"#4 = classification_name(bics,4)","#3 = classification_name(bics,3)","#2 = classification_name(bics,2)","#if= "&amp;'[11]Peer Sheet'!$AE$2&amp;"","#Peer = "&amp;'[11]Peer Sheet'!$AE$3&amp;""),I2666)))</f>
        <v>#REF!</v>
      </c>
    </row>
    <row r="2667" spans="11:13">
      <c r="K2667" s="28" t="e">
        <f>IF(#REF!="","",IF(D2667="","",IFERROR(IF(#REF!="Yes",_xll.BQL.Query(#REF!&amp;"get(dropna(matches(groupcut(#E,by=#peer,n=10),long_comp_name().value == value(long_comp_name().value,['"&amp;D2667&amp;"']).value),true)) for(members('besgcov index'))","#asof",_xll.BQL.Date(#REF!),"#4 = classification_name(bics,4)","#3 = classification_name(bics,3)","#2 = classification_name(bics,2)","#if= "&amp;'[11]Peer Sheet'!$AE$2&amp;"","#Peer = "&amp;'[11]Peer Sheet'!$AE$3&amp;""),G2667)*1,"-")))</f>
        <v>#REF!</v>
      </c>
      <c r="L2667" s="28" t="e">
        <f>IF(#REF!="","",IF(D2667="","",IF(#REF!="Yes",_xll.BQL.Query(#REF!&amp;"get(dropna(matches(groupcut(#S,by=#peer,n=10),long_comp_name().value == value(long_comp_name().value,['"&amp;D2667&amp;"']).value),true)) for(members('besgcov index'))","#asof",_xll.BQL.Date(#REF!),"#4 = classification_name(bics,4)","#3 = classification_name(bics,3)","#2 = classification_name(bics,2)","#if= "&amp;'[11]Peer Sheet'!$AE$2&amp;"","#Peer = "&amp;'[11]Peer Sheet'!$AE$3&amp;""),H2667)))</f>
        <v>#REF!</v>
      </c>
      <c r="M2667" s="28" t="e">
        <f>IF(#REF!="","",IF(D2667="","",IF(#REF!="Yes",_xll.BQL.Query(#REF!&amp;"get(dropna(matches(groupcut(#G,by=#peer,n=10),long_comp_name().value == value(long_comp_name().value,['"&amp;D2667&amp;"']).value),true)) for(members('besgcov index'))","#asof",_xll.BQL.Date(#REF!),"#4 = classification_name(bics,4)","#3 = classification_name(bics,3)","#2 = classification_name(bics,2)","#if= "&amp;'[11]Peer Sheet'!$AE$2&amp;"","#Peer = "&amp;'[11]Peer Sheet'!$AE$3&amp;""),I2667)))</f>
        <v>#REF!</v>
      </c>
    </row>
    <row r="2668" spans="11:13">
      <c r="K2668" s="28" t="e">
        <f>IF(#REF!="","",IF(D2668="","",IFERROR(IF(#REF!="Yes",_xll.BQL.Query(#REF!&amp;"get(dropna(matches(groupcut(#E,by=#peer,n=10),long_comp_name().value == value(long_comp_name().value,['"&amp;D2668&amp;"']).value),true)) for(members('besgcov index'))","#asof",_xll.BQL.Date(#REF!),"#4 = classification_name(bics,4)","#3 = classification_name(bics,3)","#2 = classification_name(bics,2)","#if= "&amp;'[11]Peer Sheet'!$AE$2&amp;"","#Peer = "&amp;'[11]Peer Sheet'!$AE$3&amp;""),G2668)*1,"-")))</f>
        <v>#REF!</v>
      </c>
      <c r="L2668" s="28" t="e">
        <f>IF(#REF!="","",IF(D2668="","",IF(#REF!="Yes",_xll.BQL.Query(#REF!&amp;"get(dropna(matches(groupcut(#S,by=#peer,n=10),long_comp_name().value == value(long_comp_name().value,['"&amp;D2668&amp;"']).value),true)) for(members('besgcov index'))","#asof",_xll.BQL.Date(#REF!),"#4 = classification_name(bics,4)","#3 = classification_name(bics,3)","#2 = classification_name(bics,2)","#if= "&amp;'[11]Peer Sheet'!$AE$2&amp;"","#Peer = "&amp;'[11]Peer Sheet'!$AE$3&amp;""),H2668)))</f>
        <v>#REF!</v>
      </c>
      <c r="M2668" s="28" t="e">
        <f>IF(#REF!="","",IF(D2668="","",IF(#REF!="Yes",_xll.BQL.Query(#REF!&amp;"get(dropna(matches(groupcut(#G,by=#peer,n=10),long_comp_name().value == value(long_comp_name().value,['"&amp;D2668&amp;"']).value),true)) for(members('besgcov index'))","#asof",_xll.BQL.Date(#REF!),"#4 = classification_name(bics,4)","#3 = classification_name(bics,3)","#2 = classification_name(bics,2)","#if= "&amp;'[11]Peer Sheet'!$AE$2&amp;"","#Peer = "&amp;'[11]Peer Sheet'!$AE$3&amp;""),I2668)))</f>
        <v>#REF!</v>
      </c>
    </row>
    <row r="2669" spans="11:13">
      <c r="K2669" s="28" t="e">
        <f>IF(#REF!="","",IF(D2669="","",IFERROR(IF(#REF!="Yes",_xll.BQL.Query(#REF!&amp;"get(dropna(matches(groupcut(#E,by=#peer,n=10),long_comp_name().value == value(long_comp_name().value,['"&amp;D2669&amp;"']).value),true)) for(members('besgcov index'))","#asof",_xll.BQL.Date(#REF!),"#4 = classification_name(bics,4)","#3 = classification_name(bics,3)","#2 = classification_name(bics,2)","#if= "&amp;'[11]Peer Sheet'!$AE$2&amp;"","#Peer = "&amp;'[11]Peer Sheet'!$AE$3&amp;""),G2669)*1,"-")))</f>
        <v>#REF!</v>
      </c>
      <c r="L2669" s="28" t="e">
        <f>IF(#REF!="","",IF(D2669="","",IF(#REF!="Yes",_xll.BQL.Query(#REF!&amp;"get(dropna(matches(groupcut(#S,by=#peer,n=10),long_comp_name().value == value(long_comp_name().value,['"&amp;D2669&amp;"']).value),true)) for(members('besgcov index'))","#asof",_xll.BQL.Date(#REF!),"#4 = classification_name(bics,4)","#3 = classification_name(bics,3)","#2 = classification_name(bics,2)","#if= "&amp;'[11]Peer Sheet'!$AE$2&amp;"","#Peer = "&amp;'[11]Peer Sheet'!$AE$3&amp;""),H2669)))</f>
        <v>#REF!</v>
      </c>
      <c r="M2669" s="28" t="e">
        <f>IF(#REF!="","",IF(D2669="","",IF(#REF!="Yes",_xll.BQL.Query(#REF!&amp;"get(dropna(matches(groupcut(#G,by=#peer,n=10),long_comp_name().value == value(long_comp_name().value,['"&amp;D2669&amp;"']).value),true)) for(members('besgcov index'))","#asof",_xll.BQL.Date(#REF!),"#4 = classification_name(bics,4)","#3 = classification_name(bics,3)","#2 = classification_name(bics,2)","#if= "&amp;'[11]Peer Sheet'!$AE$2&amp;"","#Peer = "&amp;'[11]Peer Sheet'!$AE$3&amp;""),I2669)))</f>
        <v>#REF!</v>
      </c>
    </row>
    <row r="2670" spans="11:13">
      <c r="K2670" s="28" t="e">
        <f>IF(#REF!="","",IF(D2670="","",IFERROR(IF(#REF!="Yes",_xll.BQL.Query(#REF!&amp;"get(dropna(matches(groupcut(#E,by=#peer,n=10),long_comp_name().value == value(long_comp_name().value,['"&amp;D2670&amp;"']).value),true)) for(members('besgcov index'))","#asof",_xll.BQL.Date(#REF!),"#4 = classification_name(bics,4)","#3 = classification_name(bics,3)","#2 = classification_name(bics,2)","#if= "&amp;'[11]Peer Sheet'!$AE$2&amp;"","#Peer = "&amp;'[11]Peer Sheet'!$AE$3&amp;""),G2670)*1,"-")))</f>
        <v>#REF!</v>
      </c>
      <c r="L2670" s="28" t="e">
        <f>IF(#REF!="","",IF(D2670="","",IF(#REF!="Yes",_xll.BQL.Query(#REF!&amp;"get(dropna(matches(groupcut(#S,by=#peer,n=10),long_comp_name().value == value(long_comp_name().value,['"&amp;D2670&amp;"']).value),true)) for(members('besgcov index'))","#asof",_xll.BQL.Date(#REF!),"#4 = classification_name(bics,4)","#3 = classification_name(bics,3)","#2 = classification_name(bics,2)","#if= "&amp;'[11]Peer Sheet'!$AE$2&amp;"","#Peer = "&amp;'[11]Peer Sheet'!$AE$3&amp;""),H2670)))</f>
        <v>#REF!</v>
      </c>
      <c r="M2670" s="28" t="e">
        <f>IF(#REF!="","",IF(D2670="","",IF(#REF!="Yes",_xll.BQL.Query(#REF!&amp;"get(dropna(matches(groupcut(#G,by=#peer,n=10),long_comp_name().value == value(long_comp_name().value,['"&amp;D2670&amp;"']).value),true)) for(members('besgcov index'))","#asof",_xll.BQL.Date(#REF!),"#4 = classification_name(bics,4)","#3 = classification_name(bics,3)","#2 = classification_name(bics,2)","#if= "&amp;'[11]Peer Sheet'!$AE$2&amp;"","#Peer = "&amp;'[11]Peer Sheet'!$AE$3&amp;""),I2670)))</f>
        <v>#REF!</v>
      </c>
    </row>
    <row r="2671" spans="11:13">
      <c r="K2671" s="28" t="e">
        <f>IF(#REF!="","",IF(D2671="","",IFERROR(IF(#REF!="Yes",_xll.BQL.Query(#REF!&amp;"get(dropna(matches(groupcut(#E,by=#peer,n=10),long_comp_name().value == value(long_comp_name().value,['"&amp;D2671&amp;"']).value),true)) for(members('besgcov index'))","#asof",_xll.BQL.Date(#REF!),"#4 = classification_name(bics,4)","#3 = classification_name(bics,3)","#2 = classification_name(bics,2)","#if= "&amp;'[11]Peer Sheet'!$AE$2&amp;"","#Peer = "&amp;'[11]Peer Sheet'!$AE$3&amp;""),G2671)*1,"-")))</f>
        <v>#REF!</v>
      </c>
      <c r="L2671" s="28" t="e">
        <f>IF(#REF!="","",IF(D2671="","",IF(#REF!="Yes",_xll.BQL.Query(#REF!&amp;"get(dropna(matches(groupcut(#S,by=#peer,n=10),long_comp_name().value == value(long_comp_name().value,['"&amp;D2671&amp;"']).value),true)) for(members('besgcov index'))","#asof",_xll.BQL.Date(#REF!),"#4 = classification_name(bics,4)","#3 = classification_name(bics,3)","#2 = classification_name(bics,2)","#if= "&amp;'[11]Peer Sheet'!$AE$2&amp;"","#Peer = "&amp;'[11]Peer Sheet'!$AE$3&amp;""),H2671)))</f>
        <v>#REF!</v>
      </c>
      <c r="M2671" s="28" t="e">
        <f>IF(#REF!="","",IF(D2671="","",IF(#REF!="Yes",_xll.BQL.Query(#REF!&amp;"get(dropna(matches(groupcut(#G,by=#peer,n=10),long_comp_name().value == value(long_comp_name().value,['"&amp;D2671&amp;"']).value),true)) for(members('besgcov index'))","#asof",_xll.BQL.Date(#REF!),"#4 = classification_name(bics,4)","#3 = classification_name(bics,3)","#2 = classification_name(bics,2)","#if= "&amp;'[11]Peer Sheet'!$AE$2&amp;"","#Peer = "&amp;'[11]Peer Sheet'!$AE$3&amp;""),I2671)))</f>
        <v>#REF!</v>
      </c>
    </row>
    <row r="2672" spans="11:13">
      <c r="K2672" s="28" t="e">
        <f>IF(#REF!="","",IF(D2672="","",IFERROR(IF(#REF!="Yes",_xll.BQL.Query(#REF!&amp;"get(dropna(matches(groupcut(#E,by=#peer,n=10),long_comp_name().value == value(long_comp_name().value,['"&amp;D2672&amp;"']).value),true)) for(members('besgcov index'))","#asof",_xll.BQL.Date(#REF!),"#4 = classification_name(bics,4)","#3 = classification_name(bics,3)","#2 = classification_name(bics,2)","#if= "&amp;'[11]Peer Sheet'!$AE$2&amp;"","#Peer = "&amp;'[11]Peer Sheet'!$AE$3&amp;""),G2672)*1,"-")))</f>
        <v>#REF!</v>
      </c>
      <c r="L2672" s="28" t="e">
        <f>IF(#REF!="","",IF(D2672="","",IF(#REF!="Yes",_xll.BQL.Query(#REF!&amp;"get(dropna(matches(groupcut(#S,by=#peer,n=10),long_comp_name().value == value(long_comp_name().value,['"&amp;D2672&amp;"']).value),true)) for(members('besgcov index'))","#asof",_xll.BQL.Date(#REF!),"#4 = classification_name(bics,4)","#3 = classification_name(bics,3)","#2 = classification_name(bics,2)","#if= "&amp;'[11]Peer Sheet'!$AE$2&amp;"","#Peer = "&amp;'[11]Peer Sheet'!$AE$3&amp;""),H2672)))</f>
        <v>#REF!</v>
      </c>
      <c r="M2672" s="28" t="e">
        <f>IF(#REF!="","",IF(D2672="","",IF(#REF!="Yes",_xll.BQL.Query(#REF!&amp;"get(dropna(matches(groupcut(#G,by=#peer,n=10),long_comp_name().value == value(long_comp_name().value,['"&amp;D2672&amp;"']).value),true)) for(members('besgcov index'))","#asof",_xll.BQL.Date(#REF!),"#4 = classification_name(bics,4)","#3 = classification_name(bics,3)","#2 = classification_name(bics,2)","#if= "&amp;'[11]Peer Sheet'!$AE$2&amp;"","#Peer = "&amp;'[11]Peer Sheet'!$AE$3&amp;""),I2672)))</f>
        <v>#REF!</v>
      </c>
    </row>
    <row r="2673" spans="11:13">
      <c r="K2673" s="28" t="e">
        <f>IF(#REF!="","",IF(D2673="","",IFERROR(IF(#REF!="Yes",_xll.BQL.Query(#REF!&amp;"get(dropna(matches(groupcut(#E,by=#peer,n=10),long_comp_name().value == value(long_comp_name().value,['"&amp;D2673&amp;"']).value),true)) for(members('besgcov index'))","#asof",_xll.BQL.Date(#REF!),"#4 = classification_name(bics,4)","#3 = classification_name(bics,3)","#2 = classification_name(bics,2)","#if= "&amp;'[11]Peer Sheet'!$AE$2&amp;"","#Peer = "&amp;'[11]Peer Sheet'!$AE$3&amp;""),G2673)*1,"-")))</f>
        <v>#REF!</v>
      </c>
      <c r="L2673" s="28" t="e">
        <f>IF(#REF!="","",IF(D2673="","",IF(#REF!="Yes",_xll.BQL.Query(#REF!&amp;"get(dropna(matches(groupcut(#S,by=#peer,n=10),long_comp_name().value == value(long_comp_name().value,['"&amp;D2673&amp;"']).value),true)) for(members('besgcov index'))","#asof",_xll.BQL.Date(#REF!),"#4 = classification_name(bics,4)","#3 = classification_name(bics,3)","#2 = classification_name(bics,2)","#if= "&amp;'[11]Peer Sheet'!$AE$2&amp;"","#Peer = "&amp;'[11]Peer Sheet'!$AE$3&amp;""),H2673)))</f>
        <v>#REF!</v>
      </c>
      <c r="M2673" s="28" t="e">
        <f>IF(#REF!="","",IF(D2673="","",IF(#REF!="Yes",_xll.BQL.Query(#REF!&amp;"get(dropna(matches(groupcut(#G,by=#peer,n=10),long_comp_name().value == value(long_comp_name().value,['"&amp;D2673&amp;"']).value),true)) for(members('besgcov index'))","#asof",_xll.BQL.Date(#REF!),"#4 = classification_name(bics,4)","#3 = classification_name(bics,3)","#2 = classification_name(bics,2)","#if= "&amp;'[11]Peer Sheet'!$AE$2&amp;"","#Peer = "&amp;'[11]Peer Sheet'!$AE$3&amp;""),I2673)))</f>
        <v>#REF!</v>
      </c>
    </row>
    <row r="2674" spans="11:13">
      <c r="K2674" s="28" t="e">
        <f>IF(#REF!="","",IF(D2674="","",IFERROR(IF(#REF!="Yes",_xll.BQL.Query(#REF!&amp;"get(dropna(matches(groupcut(#E,by=#peer,n=10),long_comp_name().value == value(long_comp_name().value,['"&amp;D2674&amp;"']).value),true)) for(members('besgcov index'))","#asof",_xll.BQL.Date(#REF!),"#4 = classification_name(bics,4)","#3 = classification_name(bics,3)","#2 = classification_name(bics,2)","#if= "&amp;'[11]Peer Sheet'!$AE$2&amp;"","#Peer = "&amp;'[11]Peer Sheet'!$AE$3&amp;""),G2674)*1,"-")))</f>
        <v>#REF!</v>
      </c>
      <c r="L2674" s="28" t="e">
        <f>IF(#REF!="","",IF(D2674="","",IF(#REF!="Yes",_xll.BQL.Query(#REF!&amp;"get(dropna(matches(groupcut(#S,by=#peer,n=10),long_comp_name().value == value(long_comp_name().value,['"&amp;D2674&amp;"']).value),true)) for(members('besgcov index'))","#asof",_xll.BQL.Date(#REF!),"#4 = classification_name(bics,4)","#3 = classification_name(bics,3)","#2 = classification_name(bics,2)","#if= "&amp;'[11]Peer Sheet'!$AE$2&amp;"","#Peer = "&amp;'[11]Peer Sheet'!$AE$3&amp;""),H2674)))</f>
        <v>#REF!</v>
      </c>
      <c r="M2674" s="28" t="e">
        <f>IF(#REF!="","",IF(D2674="","",IF(#REF!="Yes",_xll.BQL.Query(#REF!&amp;"get(dropna(matches(groupcut(#G,by=#peer,n=10),long_comp_name().value == value(long_comp_name().value,['"&amp;D2674&amp;"']).value),true)) for(members('besgcov index'))","#asof",_xll.BQL.Date(#REF!),"#4 = classification_name(bics,4)","#3 = classification_name(bics,3)","#2 = classification_name(bics,2)","#if= "&amp;'[11]Peer Sheet'!$AE$2&amp;"","#Peer = "&amp;'[11]Peer Sheet'!$AE$3&amp;""),I2674)))</f>
        <v>#REF!</v>
      </c>
    </row>
    <row r="2675" spans="11:13">
      <c r="K2675" s="28" t="e">
        <f>IF(#REF!="","",IF(D2675="","",IFERROR(IF(#REF!="Yes",_xll.BQL.Query(#REF!&amp;"get(dropna(matches(groupcut(#E,by=#peer,n=10),long_comp_name().value == value(long_comp_name().value,['"&amp;D2675&amp;"']).value),true)) for(members('besgcov index'))","#asof",_xll.BQL.Date(#REF!),"#4 = classification_name(bics,4)","#3 = classification_name(bics,3)","#2 = classification_name(bics,2)","#if= "&amp;'[11]Peer Sheet'!$AE$2&amp;"","#Peer = "&amp;'[11]Peer Sheet'!$AE$3&amp;""),G2675)*1,"-")))</f>
        <v>#REF!</v>
      </c>
      <c r="L2675" s="28" t="e">
        <f>IF(#REF!="","",IF(D2675="","",IF(#REF!="Yes",_xll.BQL.Query(#REF!&amp;"get(dropna(matches(groupcut(#S,by=#peer,n=10),long_comp_name().value == value(long_comp_name().value,['"&amp;D2675&amp;"']).value),true)) for(members('besgcov index'))","#asof",_xll.BQL.Date(#REF!),"#4 = classification_name(bics,4)","#3 = classification_name(bics,3)","#2 = classification_name(bics,2)","#if= "&amp;'[11]Peer Sheet'!$AE$2&amp;"","#Peer = "&amp;'[11]Peer Sheet'!$AE$3&amp;""),H2675)))</f>
        <v>#REF!</v>
      </c>
      <c r="M2675" s="28" t="e">
        <f>IF(#REF!="","",IF(D2675="","",IF(#REF!="Yes",_xll.BQL.Query(#REF!&amp;"get(dropna(matches(groupcut(#G,by=#peer,n=10),long_comp_name().value == value(long_comp_name().value,['"&amp;D2675&amp;"']).value),true)) for(members('besgcov index'))","#asof",_xll.BQL.Date(#REF!),"#4 = classification_name(bics,4)","#3 = classification_name(bics,3)","#2 = classification_name(bics,2)","#if= "&amp;'[11]Peer Sheet'!$AE$2&amp;"","#Peer = "&amp;'[11]Peer Sheet'!$AE$3&amp;""),I2675)))</f>
        <v>#REF!</v>
      </c>
    </row>
    <row r="2676" spans="11:13">
      <c r="K2676" s="28" t="e">
        <f>IF(#REF!="","",IF(D2676="","",IFERROR(IF(#REF!="Yes",_xll.BQL.Query(#REF!&amp;"get(dropna(matches(groupcut(#E,by=#peer,n=10),long_comp_name().value == value(long_comp_name().value,['"&amp;D2676&amp;"']).value),true)) for(members('besgcov index'))","#asof",_xll.BQL.Date(#REF!),"#4 = classification_name(bics,4)","#3 = classification_name(bics,3)","#2 = classification_name(bics,2)","#if= "&amp;'[11]Peer Sheet'!$AE$2&amp;"","#Peer = "&amp;'[11]Peer Sheet'!$AE$3&amp;""),G2676)*1,"-")))</f>
        <v>#REF!</v>
      </c>
      <c r="L2676" s="28" t="e">
        <f>IF(#REF!="","",IF(D2676="","",IF(#REF!="Yes",_xll.BQL.Query(#REF!&amp;"get(dropna(matches(groupcut(#S,by=#peer,n=10),long_comp_name().value == value(long_comp_name().value,['"&amp;D2676&amp;"']).value),true)) for(members('besgcov index'))","#asof",_xll.BQL.Date(#REF!),"#4 = classification_name(bics,4)","#3 = classification_name(bics,3)","#2 = classification_name(bics,2)","#if= "&amp;'[11]Peer Sheet'!$AE$2&amp;"","#Peer = "&amp;'[11]Peer Sheet'!$AE$3&amp;""),H2676)))</f>
        <v>#REF!</v>
      </c>
      <c r="M2676" s="28" t="e">
        <f>IF(#REF!="","",IF(D2676="","",IF(#REF!="Yes",_xll.BQL.Query(#REF!&amp;"get(dropna(matches(groupcut(#G,by=#peer,n=10),long_comp_name().value == value(long_comp_name().value,['"&amp;D2676&amp;"']).value),true)) for(members('besgcov index'))","#asof",_xll.BQL.Date(#REF!),"#4 = classification_name(bics,4)","#3 = classification_name(bics,3)","#2 = classification_name(bics,2)","#if= "&amp;'[11]Peer Sheet'!$AE$2&amp;"","#Peer = "&amp;'[11]Peer Sheet'!$AE$3&amp;""),I2676)))</f>
        <v>#REF!</v>
      </c>
    </row>
    <row r="2677" spans="11:13">
      <c r="K2677" s="28" t="e">
        <f>IF(#REF!="","",IF(D2677="","",IFERROR(IF(#REF!="Yes",_xll.BQL.Query(#REF!&amp;"get(dropna(matches(groupcut(#E,by=#peer,n=10),long_comp_name().value == value(long_comp_name().value,['"&amp;D2677&amp;"']).value),true)) for(members('besgcov index'))","#asof",_xll.BQL.Date(#REF!),"#4 = classification_name(bics,4)","#3 = classification_name(bics,3)","#2 = classification_name(bics,2)","#if= "&amp;'[11]Peer Sheet'!$AE$2&amp;"","#Peer = "&amp;'[11]Peer Sheet'!$AE$3&amp;""),G2677)*1,"-")))</f>
        <v>#REF!</v>
      </c>
      <c r="L2677" s="28" t="e">
        <f>IF(#REF!="","",IF(D2677="","",IF(#REF!="Yes",_xll.BQL.Query(#REF!&amp;"get(dropna(matches(groupcut(#S,by=#peer,n=10),long_comp_name().value == value(long_comp_name().value,['"&amp;D2677&amp;"']).value),true)) for(members('besgcov index'))","#asof",_xll.BQL.Date(#REF!),"#4 = classification_name(bics,4)","#3 = classification_name(bics,3)","#2 = classification_name(bics,2)","#if= "&amp;'[11]Peer Sheet'!$AE$2&amp;"","#Peer = "&amp;'[11]Peer Sheet'!$AE$3&amp;""),H2677)))</f>
        <v>#REF!</v>
      </c>
      <c r="M2677" s="28" t="e">
        <f>IF(#REF!="","",IF(D2677="","",IF(#REF!="Yes",_xll.BQL.Query(#REF!&amp;"get(dropna(matches(groupcut(#G,by=#peer,n=10),long_comp_name().value == value(long_comp_name().value,['"&amp;D2677&amp;"']).value),true)) for(members('besgcov index'))","#asof",_xll.BQL.Date(#REF!),"#4 = classification_name(bics,4)","#3 = classification_name(bics,3)","#2 = classification_name(bics,2)","#if= "&amp;'[11]Peer Sheet'!$AE$2&amp;"","#Peer = "&amp;'[11]Peer Sheet'!$AE$3&amp;""),I2677)))</f>
        <v>#REF!</v>
      </c>
    </row>
    <row r="2678" spans="11:13">
      <c r="K2678" s="28" t="e">
        <f>IF(#REF!="","",IF(D2678="","",IFERROR(IF(#REF!="Yes",_xll.BQL.Query(#REF!&amp;"get(dropna(matches(groupcut(#E,by=#peer,n=10),long_comp_name().value == value(long_comp_name().value,['"&amp;D2678&amp;"']).value),true)) for(members('besgcov index'))","#asof",_xll.BQL.Date(#REF!),"#4 = classification_name(bics,4)","#3 = classification_name(bics,3)","#2 = classification_name(bics,2)","#if= "&amp;'[11]Peer Sheet'!$AE$2&amp;"","#Peer = "&amp;'[11]Peer Sheet'!$AE$3&amp;""),G2678)*1,"-")))</f>
        <v>#REF!</v>
      </c>
      <c r="L2678" s="28" t="e">
        <f>IF(#REF!="","",IF(D2678="","",IF(#REF!="Yes",_xll.BQL.Query(#REF!&amp;"get(dropna(matches(groupcut(#S,by=#peer,n=10),long_comp_name().value == value(long_comp_name().value,['"&amp;D2678&amp;"']).value),true)) for(members('besgcov index'))","#asof",_xll.BQL.Date(#REF!),"#4 = classification_name(bics,4)","#3 = classification_name(bics,3)","#2 = classification_name(bics,2)","#if= "&amp;'[11]Peer Sheet'!$AE$2&amp;"","#Peer = "&amp;'[11]Peer Sheet'!$AE$3&amp;""),H2678)))</f>
        <v>#REF!</v>
      </c>
      <c r="M2678" s="28" t="e">
        <f>IF(#REF!="","",IF(D2678="","",IF(#REF!="Yes",_xll.BQL.Query(#REF!&amp;"get(dropna(matches(groupcut(#G,by=#peer,n=10),long_comp_name().value == value(long_comp_name().value,['"&amp;D2678&amp;"']).value),true)) for(members('besgcov index'))","#asof",_xll.BQL.Date(#REF!),"#4 = classification_name(bics,4)","#3 = classification_name(bics,3)","#2 = classification_name(bics,2)","#if= "&amp;'[11]Peer Sheet'!$AE$2&amp;"","#Peer = "&amp;'[11]Peer Sheet'!$AE$3&amp;""),I2678)))</f>
        <v>#REF!</v>
      </c>
    </row>
    <row r="2679" spans="11:13">
      <c r="K2679" s="28" t="e">
        <f>IF(#REF!="","",IF(D2679="","",IFERROR(IF(#REF!="Yes",_xll.BQL.Query(#REF!&amp;"get(dropna(matches(groupcut(#E,by=#peer,n=10),long_comp_name().value == value(long_comp_name().value,['"&amp;D2679&amp;"']).value),true)) for(members('besgcov index'))","#asof",_xll.BQL.Date(#REF!),"#4 = classification_name(bics,4)","#3 = classification_name(bics,3)","#2 = classification_name(bics,2)","#if= "&amp;'[11]Peer Sheet'!$AE$2&amp;"","#Peer = "&amp;'[11]Peer Sheet'!$AE$3&amp;""),G2679)*1,"-")))</f>
        <v>#REF!</v>
      </c>
      <c r="L2679" s="28" t="e">
        <f>IF(#REF!="","",IF(D2679="","",IF(#REF!="Yes",_xll.BQL.Query(#REF!&amp;"get(dropna(matches(groupcut(#S,by=#peer,n=10),long_comp_name().value == value(long_comp_name().value,['"&amp;D2679&amp;"']).value),true)) for(members('besgcov index'))","#asof",_xll.BQL.Date(#REF!),"#4 = classification_name(bics,4)","#3 = classification_name(bics,3)","#2 = classification_name(bics,2)","#if= "&amp;'[11]Peer Sheet'!$AE$2&amp;"","#Peer = "&amp;'[11]Peer Sheet'!$AE$3&amp;""),H2679)))</f>
        <v>#REF!</v>
      </c>
      <c r="M2679" s="28" t="e">
        <f>IF(#REF!="","",IF(D2679="","",IF(#REF!="Yes",_xll.BQL.Query(#REF!&amp;"get(dropna(matches(groupcut(#G,by=#peer,n=10),long_comp_name().value == value(long_comp_name().value,['"&amp;D2679&amp;"']).value),true)) for(members('besgcov index'))","#asof",_xll.BQL.Date(#REF!),"#4 = classification_name(bics,4)","#3 = classification_name(bics,3)","#2 = classification_name(bics,2)","#if= "&amp;'[11]Peer Sheet'!$AE$2&amp;"","#Peer = "&amp;'[11]Peer Sheet'!$AE$3&amp;""),I2679)))</f>
        <v>#REF!</v>
      </c>
    </row>
    <row r="2680" spans="11:13">
      <c r="K2680" s="28" t="e">
        <f>IF(#REF!="","",IF(D2680="","",IFERROR(IF(#REF!="Yes",_xll.BQL.Query(#REF!&amp;"get(dropna(matches(groupcut(#E,by=#peer,n=10),long_comp_name().value == value(long_comp_name().value,['"&amp;D2680&amp;"']).value),true)) for(members('besgcov index'))","#asof",_xll.BQL.Date(#REF!),"#4 = classification_name(bics,4)","#3 = classification_name(bics,3)","#2 = classification_name(bics,2)","#if= "&amp;'[11]Peer Sheet'!$AE$2&amp;"","#Peer = "&amp;'[11]Peer Sheet'!$AE$3&amp;""),G2680)*1,"-")))</f>
        <v>#REF!</v>
      </c>
      <c r="L2680" s="28" t="e">
        <f>IF(#REF!="","",IF(D2680="","",IF(#REF!="Yes",_xll.BQL.Query(#REF!&amp;"get(dropna(matches(groupcut(#S,by=#peer,n=10),long_comp_name().value == value(long_comp_name().value,['"&amp;D2680&amp;"']).value),true)) for(members('besgcov index'))","#asof",_xll.BQL.Date(#REF!),"#4 = classification_name(bics,4)","#3 = classification_name(bics,3)","#2 = classification_name(bics,2)","#if= "&amp;'[11]Peer Sheet'!$AE$2&amp;"","#Peer = "&amp;'[11]Peer Sheet'!$AE$3&amp;""),H2680)))</f>
        <v>#REF!</v>
      </c>
      <c r="M2680" s="28" t="e">
        <f>IF(#REF!="","",IF(D2680="","",IF(#REF!="Yes",_xll.BQL.Query(#REF!&amp;"get(dropna(matches(groupcut(#G,by=#peer,n=10),long_comp_name().value == value(long_comp_name().value,['"&amp;D2680&amp;"']).value),true)) for(members('besgcov index'))","#asof",_xll.BQL.Date(#REF!),"#4 = classification_name(bics,4)","#3 = classification_name(bics,3)","#2 = classification_name(bics,2)","#if= "&amp;'[11]Peer Sheet'!$AE$2&amp;"","#Peer = "&amp;'[11]Peer Sheet'!$AE$3&amp;""),I2680)))</f>
        <v>#REF!</v>
      </c>
    </row>
    <row r="2681" spans="11:13">
      <c r="K2681" s="28" t="e">
        <f>IF(#REF!="","",IF(D2681="","",IFERROR(IF(#REF!="Yes",_xll.BQL.Query(#REF!&amp;"get(dropna(matches(groupcut(#E,by=#peer,n=10),long_comp_name().value == value(long_comp_name().value,['"&amp;D2681&amp;"']).value),true)) for(members('besgcov index'))","#asof",_xll.BQL.Date(#REF!),"#4 = classification_name(bics,4)","#3 = classification_name(bics,3)","#2 = classification_name(bics,2)","#if= "&amp;'[11]Peer Sheet'!$AE$2&amp;"","#Peer = "&amp;'[11]Peer Sheet'!$AE$3&amp;""),G2681)*1,"-")))</f>
        <v>#REF!</v>
      </c>
      <c r="L2681" s="28" t="e">
        <f>IF(#REF!="","",IF(D2681="","",IF(#REF!="Yes",_xll.BQL.Query(#REF!&amp;"get(dropna(matches(groupcut(#S,by=#peer,n=10),long_comp_name().value == value(long_comp_name().value,['"&amp;D2681&amp;"']).value),true)) for(members('besgcov index'))","#asof",_xll.BQL.Date(#REF!),"#4 = classification_name(bics,4)","#3 = classification_name(bics,3)","#2 = classification_name(bics,2)","#if= "&amp;'[11]Peer Sheet'!$AE$2&amp;"","#Peer = "&amp;'[11]Peer Sheet'!$AE$3&amp;""),H2681)))</f>
        <v>#REF!</v>
      </c>
      <c r="M2681" s="28" t="e">
        <f>IF(#REF!="","",IF(D2681="","",IF(#REF!="Yes",_xll.BQL.Query(#REF!&amp;"get(dropna(matches(groupcut(#G,by=#peer,n=10),long_comp_name().value == value(long_comp_name().value,['"&amp;D2681&amp;"']).value),true)) for(members('besgcov index'))","#asof",_xll.BQL.Date(#REF!),"#4 = classification_name(bics,4)","#3 = classification_name(bics,3)","#2 = classification_name(bics,2)","#if= "&amp;'[11]Peer Sheet'!$AE$2&amp;"","#Peer = "&amp;'[11]Peer Sheet'!$AE$3&amp;""),I2681)))</f>
        <v>#REF!</v>
      </c>
    </row>
    <row r="2682" spans="11:13">
      <c r="K2682" s="28" t="e">
        <f>IF(#REF!="","",IF(D2682="","",IFERROR(IF(#REF!="Yes",_xll.BQL.Query(#REF!&amp;"get(dropna(matches(groupcut(#E,by=#peer,n=10),long_comp_name().value == value(long_comp_name().value,['"&amp;D2682&amp;"']).value),true)) for(members('besgcov index'))","#asof",_xll.BQL.Date(#REF!),"#4 = classification_name(bics,4)","#3 = classification_name(bics,3)","#2 = classification_name(bics,2)","#if= "&amp;'[11]Peer Sheet'!$AE$2&amp;"","#Peer = "&amp;'[11]Peer Sheet'!$AE$3&amp;""),G2682)*1,"-")))</f>
        <v>#REF!</v>
      </c>
      <c r="L2682" s="28" t="e">
        <f>IF(#REF!="","",IF(D2682="","",IF(#REF!="Yes",_xll.BQL.Query(#REF!&amp;"get(dropna(matches(groupcut(#S,by=#peer,n=10),long_comp_name().value == value(long_comp_name().value,['"&amp;D2682&amp;"']).value),true)) for(members('besgcov index'))","#asof",_xll.BQL.Date(#REF!),"#4 = classification_name(bics,4)","#3 = classification_name(bics,3)","#2 = classification_name(bics,2)","#if= "&amp;'[11]Peer Sheet'!$AE$2&amp;"","#Peer = "&amp;'[11]Peer Sheet'!$AE$3&amp;""),H2682)))</f>
        <v>#REF!</v>
      </c>
      <c r="M2682" s="28" t="e">
        <f>IF(#REF!="","",IF(D2682="","",IF(#REF!="Yes",_xll.BQL.Query(#REF!&amp;"get(dropna(matches(groupcut(#G,by=#peer,n=10),long_comp_name().value == value(long_comp_name().value,['"&amp;D2682&amp;"']).value),true)) for(members('besgcov index'))","#asof",_xll.BQL.Date(#REF!),"#4 = classification_name(bics,4)","#3 = classification_name(bics,3)","#2 = classification_name(bics,2)","#if= "&amp;'[11]Peer Sheet'!$AE$2&amp;"","#Peer = "&amp;'[11]Peer Sheet'!$AE$3&amp;""),I2682)))</f>
        <v>#REF!</v>
      </c>
    </row>
    <row r="2683" spans="11:13">
      <c r="K2683" s="28" t="e">
        <f>IF(#REF!="","",IF(D2683="","",IFERROR(IF(#REF!="Yes",_xll.BQL.Query(#REF!&amp;"get(dropna(matches(groupcut(#E,by=#peer,n=10),long_comp_name().value == value(long_comp_name().value,['"&amp;D2683&amp;"']).value),true)) for(members('besgcov index'))","#asof",_xll.BQL.Date(#REF!),"#4 = classification_name(bics,4)","#3 = classification_name(bics,3)","#2 = classification_name(bics,2)","#if= "&amp;'[11]Peer Sheet'!$AE$2&amp;"","#Peer = "&amp;'[11]Peer Sheet'!$AE$3&amp;""),G2683)*1,"-")))</f>
        <v>#REF!</v>
      </c>
      <c r="L2683" s="28" t="e">
        <f>IF(#REF!="","",IF(D2683="","",IF(#REF!="Yes",_xll.BQL.Query(#REF!&amp;"get(dropna(matches(groupcut(#S,by=#peer,n=10),long_comp_name().value == value(long_comp_name().value,['"&amp;D2683&amp;"']).value),true)) for(members('besgcov index'))","#asof",_xll.BQL.Date(#REF!),"#4 = classification_name(bics,4)","#3 = classification_name(bics,3)","#2 = classification_name(bics,2)","#if= "&amp;'[11]Peer Sheet'!$AE$2&amp;"","#Peer = "&amp;'[11]Peer Sheet'!$AE$3&amp;""),H2683)))</f>
        <v>#REF!</v>
      </c>
      <c r="M2683" s="28" t="e">
        <f>IF(#REF!="","",IF(D2683="","",IF(#REF!="Yes",_xll.BQL.Query(#REF!&amp;"get(dropna(matches(groupcut(#G,by=#peer,n=10),long_comp_name().value == value(long_comp_name().value,['"&amp;D2683&amp;"']).value),true)) for(members('besgcov index'))","#asof",_xll.BQL.Date(#REF!),"#4 = classification_name(bics,4)","#3 = classification_name(bics,3)","#2 = classification_name(bics,2)","#if= "&amp;'[11]Peer Sheet'!$AE$2&amp;"","#Peer = "&amp;'[11]Peer Sheet'!$AE$3&amp;""),I2683)))</f>
        <v>#REF!</v>
      </c>
    </row>
    <row r="2684" spans="11:13">
      <c r="K2684" s="28" t="e">
        <f>IF(#REF!="","",IF(D2684="","",IFERROR(IF(#REF!="Yes",_xll.BQL.Query(#REF!&amp;"get(dropna(matches(groupcut(#E,by=#peer,n=10),long_comp_name().value == value(long_comp_name().value,['"&amp;D2684&amp;"']).value),true)) for(members('besgcov index'))","#asof",_xll.BQL.Date(#REF!),"#4 = classification_name(bics,4)","#3 = classification_name(bics,3)","#2 = classification_name(bics,2)","#if= "&amp;'[11]Peer Sheet'!$AE$2&amp;"","#Peer = "&amp;'[11]Peer Sheet'!$AE$3&amp;""),G2684)*1,"-")))</f>
        <v>#REF!</v>
      </c>
      <c r="L2684" s="28" t="e">
        <f>IF(#REF!="","",IF(D2684="","",IF(#REF!="Yes",_xll.BQL.Query(#REF!&amp;"get(dropna(matches(groupcut(#S,by=#peer,n=10),long_comp_name().value == value(long_comp_name().value,['"&amp;D2684&amp;"']).value),true)) for(members('besgcov index'))","#asof",_xll.BQL.Date(#REF!),"#4 = classification_name(bics,4)","#3 = classification_name(bics,3)","#2 = classification_name(bics,2)","#if= "&amp;'[11]Peer Sheet'!$AE$2&amp;"","#Peer = "&amp;'[11]Peer Sheet'!$AE$3&amp;""),H2684)))</f>
        <v>#REF!</v>
      </c>
      <c r="M2684" s="28" t="e">
        <f>IF(#REF!="","",IF(D2684="","",IF(#REF!="Yes",_xll.BQL.Query(#REF!&amp;"get(dropna(matches(groupcut(#G,by=#peer,n=10),long_comp_name().value == value(long_comp_name().value,['"&amp;D2684&amp;"']).value),true)) for(members('besgcov index'))","#asof",_xll.BQL.Date(#REF!),"#4 = classification_name(bics,4)","#3 = classification_name(bics,3)","#2 = classification_name(bics,2)","#if= "&amp;'[11]Peer Sheet'!$AE$2&amp;"","#Peer = "&amp;'[11]Peer Sheet'!$AE$3&amp;""),I2684)))</f>
        <v>#REF!</v>
      </c>
    </row>
    <row r="2685" spans="11:13">
      <c r="K2685" s="28" t="e">
        <f>IF(#REF!="","",IF(D2685="","",IFERROR(IF(#REF!="Yes",_xll.BQL.Query(#REF!&amp;"get(dropna(matches(groupcut(#E,by=#peer,n=10),long_comp_name().value == value(long_comp_name().value,['"&amp;D2685&amp;"']).value),true)) for(members('besgcov index'))","#asof",_xll.BQL.Date(#REF!),"#4 = classification_name(bics,4)","#3 = classification_name(bics,3)","#2 = classification_name(bics,2)","#if= "&amp;'[11]Peer Sheet'!$AE$2&amp;"","#Peer = "&amp;'[11]Peer Sheet'!$AE$3&amp;""),G2685)*1,"-")))</f>
        <v>#REF!</v>
      </c>
      <c r="L2685" s="28" t="e">
        <f>IF(#REF!="","",IF(D2685="","",IF(#REF!="Yes",_xll.BQL.Query(#REF!&amp;"get(dropna(matches(groupcut(#S,by=#peer,n=10),long_comp_name().value == value(long_comp_name().value,['"&amp;D2685&amp;"']).value),true)) for(members('besgcov index'))","#asof",_xll.BQL.Date(#REF!),"#4 = classification_name(bics,4)","#3 = classification_name(bics,3)","#2 = classification_name(bics,2)","#if= "&amp;'[11]Peer Sheet'!$AE$2&amp;"","#Peer = "&amp;'[11]Peer Sheet'!$AE$3&amp;""),H2685)))</f>
        <v>#REF!</v>
      </c>
      <c r="M2685" s="28" t="e">
        <f>IF(#REF!="","",IF(D2685="","",IF(#REF!="Yes",_xll.BQL.Query(#REF!&amp;"get(dropna(matches(groupcut(#G,by=#peer,n=10),long_comp_name().value == value(long_comp_name().value,['"&amp;D2685&amp;"']).value),true)) for(members('besgcov index'))","#asof",_xll.BQL.Date(#REF!),"#4 = classification_name(bics,4)","#3 = classification_name(bics,3)","#2 = classification_name(bics,2)","#if= "&amp;'[11]Peer Sheet'!$AE$2&amp;"","#Peer = "&amp;'[11]Peer Sheet'!$AE$3&amp;""),I2685)))</f>
        <v>#REF!</v>
      </c>
    </row>
    <row r="2686" spans="11:13">
      <c r="K2686" s="28" t="e">
        <f>IF(#REF!="","",IF(D2686="","",IFERROR(IF(#REF!="Yes",_xll.BQL.Query(#REF!&amp;"get(dropna(matches(groupcut(#E,by=#peer,n=10),long_comp_name().value == value(long_comp_name().value,['"&amp;D2686&amp;"']).value),true)) for(members('besgcov index'))","#asof",_xll.BQL.Date(#REF!),"#4 = classification_name(bics,4)","#3 = classification_name(bics,3)","#2 = classification_name(bics,2)","#if= "&amp;'[11]Peer Sheet'!$AE$2&amp;"","#Peer = "&amp;'[11]Peer Sheet'!$AE$3&amp;""),G2686)*1,"-")))</f>
        <v>#REF!</v>
      </c>
      <c r="L2686" s="28" t="e">
        <f>IF(#REF!="","",IF(D2686="","",IF(#REF!="Yes",_xll.BQL.Query(#REF!&amp;"get(dropna(matches(groupcut(#S,by=#peer,n=10),long_comp_name().value == value(long_comp_name().value,['"&amp;D2686&amp;"']).value),true)) for(members('besgcov index'))","#asof",_xll.BQL.Date(#REF!),"#4 = classification_name(bics,4)","#3 = classification_name(bics,3)","#2 = classification_name(bics,2)","#if= "&amp;'[11]Peer Sheet'!$AE$2&amp;"","#Peer = "&amp;'[11]Peer Sheet'!$AE$3&amp;""),H2686)))</f>
        <v>#REF!</v>
      </c>
      <c r="M2686" s="28" t="e">
        <f>IF(#REF!="","",IF(D2686="","",IF(#REF!="Yes",_xll.BQL.Query(#REF!&amp;"get(dropna(matches(groupcut(#G,by=#peer,n=10),long_comp_name().value == value(long_comp_name().value,['"&amp;D2686&amp;"']).value),true)) for(members('besgcov index'))","#asof",_xll.BQL.Date(#REF!),"#4 = classification_name(bics,4)","#3 = classification_name(bics,3)","#2 = classification_name(bics,2)","#if= "&amp;'[11]Peer Sheet'!$AE$2&amp;"","#Peer = "&amp;'[11]Peer Sheet'!$AE$3&amp;""),I2686)))</f>
        <v>#REF!</v>
      </c>
    </row>
    <row r="2687" spans="11:13">
      <c r="K2687" s="28" t="e">
        <f>IF(#REF!="","",IF(D2687="","",IFERROR(IF(#REF!="Yes",_xll.BQL.Query(#REF!&amp;"get(dropna(matches(groupcut(#E,by=#peer,n=10),long_comp_name().value == value(long_comp_name().value,['"&amp;D2687&amp;"']).value),true)) for(members('besgcov index'))","#asof",_xll.BQL.Date(#REF!),"#4 = classification_name(bics,4)","#3 = classification_name(bics,3)","#2 = classification_name(bics,2)","#if= "&amp;'[11]Peer Sheet'!$AE$2&amp;"","#Peer = "&amp;'[11]Peer Sheet'!$AE$3&amp;""),G2687)*1,"-")))</f>
        <v>#REF!</v>
      </c>
      <c r="L2687" s="28" t="e">
        <f>IF(#REF!="","",IF(D2687="","",IF(#REF!="Yes",_xll.BQL.Query(#REF!&amp;"get(dropna(matches(groupcut(#S,by=#peer,n=10),long_comp_name().value == value(long_comp_name().value,['"&amp;D2687&amp;"']).value),true)) for(members('besgcov index'))","#asof",_xll.BQL.Date(#REF!),"#4 = classification_name(bics,4)","#3 = classification_name(bics,3)","#2 = classification_name(bics,2)","#if= "&amp;'[11]Peer Sheet'!$AE$2&amp;"","#Peer = "&amp;'[11]Peer Sheet'!$AE$3&amp;""),H2687)))</f>
        <v>#REF!</v>
      </c>
      <c r="M2687" s="28" t="e">
        <f>IF(#REF!="","",IF(D2687="","",IF(#REF!="Yes",_xll.BQL.Query(#REF!&amp;"get(dropna(matches(groupcut(#G,by=#peer,n=10),long_comp_name().value == value(long_comp_name().value,['"&amp;D2687&amp;"']).value),true)) for(members('besgcov index'))","#asof",_xll.BQL.Date(#REF!),"#4 = classification_name(bics,4)","#3 = classification_name(bics,3)","#2 = classification_name(bics,2)","#if= "&amp;'[11]Peer Sheet'!$AE$2&amp;"","#Peer = "&amp;'[11]Peer Sheet'!$AE$3&amp;""),I2687)))</f>
        <v>#REF!</v>
      </c>
    </row>
    <row r="2688" spans="11:13">
      <c r="K2688" s="28" t="e">
        <f>IF(#REF!="","",IF(D2688="","",IFERROR(IF(#REF!="Yes",_xll.BQL.Query(#REF!&amp;"get(dropna(matches(groupcut(#E,by=#peer,n=10),long_comp_name().value == value(long_comp_name().value,['"&amp;D2688&amp;"']).value),true)) for(members('besgcov index'))","#asof",_xll.BQL.Date(#REF!),"#4 = classification_name(bics,4)","#3 = classification_name(bics,3)","#2 = classification_name(bics,2)","#if= "&amp;'[11]Peer Sheet'!$AE$2&amp;"","#Peer = "&amp;'[11]Peer Sheet'!$AE$3&amp;""),G2688)*1,"-")))</f>
        <v>#REF!</v>
      </c>
      <c r="L2688" s="28" t="e">
        <f>IF(#REF!="","",IF(D2688="","",IF(#REF!="Yes",_xll.BQL.Query(#REF!&amp;"get(dropna(matches(groupcut(#S,by=#peer,n=10),long_comp_name().value == value(long_comp_name().value,['"&amp;D2688&amp;"']).value),true)) for(members('besgcov index'))","#asof",_xll.BQL.Date(#REF!),"#4 = classification_name(bics,4)","#3 = classification_name(bics,3)","#2 = classification_name(bics,2)","#if= "&amp;'[11]Peer Sheet'!$AE$2&amp;"","#Peer = "&amp;'[11]Peer Sheet'!$AE$3&amp;""),H2688)))</f>
        <v>#REF!</v>
      </c>
      <c r="M2688" s="28" t="e">
        <f>IF(#REF!="","",IF(D2688="","",IF(#REF!="Yes",_xll.BQL.Query(#REF!&amp;"get(dropna(matches(groupcut(#G,by=#peer,n=10),long_comp_name().value == value(long_comp_name().value,['"&amp;D2688&amp;"']).value),true)) for(members('besgcov index'))","#asof",_xll.BQL.Date(#REF!),"#4 = classification_name(bics,4)","#3 = classification_name(bics,3)","#2 = classification_name(bics,2)","#if= "&amp;'[11]Peer Sheet'!$AE$2&amp;"","#Peer = "&amp;'[11]Peer Sheet'!$AE$3&amp;""),I2688)))</f>
        <v>#REF!</v>
      </c>
    </row>
    <row r="2689" spans="11:13">
      <c r="K2689" s="28" t="e">
        <f>IF(#REF!="","",IF(D2689="","",IFERROR(IF(#REF!="Yes",_xll.BQL.Query(#REF!&amp;"get(dropna(matches(groupcut(#E,by=#peer,n=10),long_comp_name().value == value(long_comp_name().value,['"&amp;D2689&amp;"']).value),true)) for(members('besgcov index'))","#asof",_xll.BQL.Date(#REF!),"#4 = classification_name(bics,4)","#3 = classification_name(bics,3)","#2 = classification_name(bics,2)","#if= "&amp;'[11]Peer Sheet'!$AE$2&amp;"","#Peer = "&amp;'[11]Peer Sheet'!$AE$3&amp;""),G2689)*1,"-")))</f>
        <v>#REF!</v>
      </c>
      <c r="L2689" s="28" t="e">
        <f>IF(#REF!="","",IF(D2689="","",IF(#REF!="Yes",_xll.BQL.Query(#REF!&amp;"get(dropna(matches(groupcut(#S,by=#peer,n=10),long_comp_name().value == value(long_comp_name().value,['"&amp;D2689&amp;"']).value),true)) for(members('besgcov index'))","#asof",_xll.BQL.Date(#REF!),"#4 = classification_name(bics,4)","#3 = classification_name(bics,3)","#2 = classification_name(bics,2)","#if= "&amp;'[11]Peer Sheet'!$AE$2&amp;"","#Peer = "&amp;'[11]Peer Sheet'!$AE$3&amp;""),H2689)))</f>
        <v>#REF!</v>
      </c>
      <c r="M2689" s="28" t="e">
        <f>IF(#REF!="","",IF(D2689="","",IF(#REF!="Yes",_xll.BQL.Query(#REF!&amp;"get(dropna(matches(groupcut(#G,by=#peer,n=10),long_comp_name().value == value(long_comp_name().value,['"&amp;D2689&amp;"']).value),true)) for(members('besgcov index'))","#asof",_xll.BQL.Date(#REF!),"#4 = classification_name(bics,4)","#3 = classification_name(bics,3)","#2 = classification_name(bics,2)","#if= "&amp;'[11]Peer Sheet'!$AE$2&amp;"","#Peer = "&amp;'[11]Peer Sheet'!$AE$3&amp;""),I2689)))</f>
        <v>#REF!</v>
      </c>
    </row>
    <row r="2690" spans="11:13">
      <c r="K2690" s="28" t="e">
        <f>IF(#REF!="","",IF(D2690="","",IFERROR(IF(#REF!="Yes",_xll.BQL.Query(#REF!&amp;"get(dropna(matches(groupcut(#E,by=#peer,n=10),long_comp_name().value == value(long_comp_name().value,['"&amp;D2690&amp;"']).value),true)) for(members('besgcov index'))","#asof",_xll.BQL.Date(#REF!),"#4 = classification_name(bics,4)","#3 = classification_name(bics,3)","#2 = classification_name(bics,2)","#if= "&amp;'[11]Peer Sheet'!$AE$2&amp;"","#Peer = "&amp;'[11]Peer Sheet'!$AE$3&amp;""),G2690)*1,"-")))</f>
        <v>#REF!</v>
      </c>
      <c r="L2690" s="28" t="e">
        <f>IF(#REF!="","",IF(D2690="","",IF(#REF!="Yes",_xll.BQL.Query(#REF!&amp;"get(dropna(matches(groupcut(#S,by=#peer,n=10),long_comp_name().value == value(long_comp_name().value,['"&amp;D2690&amp;"']).value),true)) for(members('besgcov index'))","#asof",_xll.BQL.Date(#REF!),"#4 = classification_name(bics,4)","#3 = classification_name(bics,3)","#2 = classification_name(bics,2)","#if= "&amp;'[11]Peer Sheet'!$AE$2&amp;"","#Peer = "&amp;'[11]Peer Sheet'!$AE$3&amp;""),H2690)))</f>
        <v>#REF!</v>
      </c>
      <c r="M2690" s="28" t="e">
        <f>IF(#REF!="","",IF(D2690="","",IF(#REF!="Yes",_xll.BQL.Query(#REF!&amp;"get(dropna(matches(groupcut(#G,by=#peer,n=10),long_comp_name().value == value(long_comp_name().value,['"&amp;D2690&amp;"']).value),true)) for(members('besgcov index'))","#asof",_xll.BQL.Date(#REF!),"#4 = classification_name(bics,4)","#3 = classification_name(bics,3)","#2 = classification_name(bics,2)","#if= "&amp;'[11]Peer Sheet'!$AE$2&amp;"","#Peer = "&amp;'[11]Peer Sheet'!$AE$3&amp;""),I2690)))</f>
        <v>#REF!</v>
      </c>
    </row>
    <row r="2691" spans="11:13">
      <c r="K2691" s="28" t="e">
        <f>IF(#REF!="","",IF(D2691="","",IFERROR(IF(#REF!="Yes",_xll.BQL.Query(#REF!&amp;"get(dropna(matches(groupcut(#E,by=#peer,n=10),long_comp_name().value == value(long_comp_name().value,['"&amp;D2691&amp;"']).value),true)) for(members('besgcov index'))","#asof",_xll.BQL.Date(#REF!),"#4 = classification_name(bics,4)","#3 = classification_name(bics,3)","#2 = classification_name(bics,2)","#if= "&amp;'[11]Peer Sheet'!$AE$2&amp;"","#Peer = "&amp;'[11]Peer Sheet'!$AE$3&amp;""),G2691)*1,"-")))</f>
        <v>#REF!</v>
      </c>
      <c r="L2691" s="28" t="e">
        <f>IF(#REF!="","",IF(D2691="","",IF(#REF!="Yes",_xll.BQL.Query(#REF!&amp;"get(dropna(matches(groupcut(#S,by=#peer,n=10),long_comp_name().value == value(long_comp_name().value,['"&amp;D2691&amp;"']).value),true)) for(members('besgcov index'))","#asof",_xll.BQL.Date(#REF!),"#4 = classification_name(bics,4)","#3 = classification_name(bics,3)","#2 = classification_name(bics,2)","#if= "&amp;'[11]Peer Sheet'!$AE$2&amp;"","#Peer = "&amp;'[11]Peer Sheet'!$AE$3&amp;""),H2691)))</f>
        <v>#REF!</v>
      </c>
      <c r="M2691" s="28" t="e">
        <f>IF(#REF!="","",IF(D2691="","",IF(#REF!="Yes",_xll.BQL.Query(#REF!&amp;"get(dropna(matches(groupcut(#G,by=#peer,n=10),long_comp_name().value == value(long_comp_name().value,['"&amp;D2691&amp;"']).value),true)) for(members('besgcov index'))","#asof",_xll.BQL.Date(#REF!),"#4 = classification_name(bics,4)","#3 = classification_name(bics,3)","#2 = classification_name(bics,2)","#if= "&amp;'[11]Peer Sheet'!$AE$2&amp;"","#Peer = "&amp;'[11]Peer Sheet'!$AE$3&amp;""),I2691)))</f>
        <v>#REF!</v>
      </c>
    </row>
    <row r="2692" spans="11:13">
      <c r="K2692" s="28" t="e">
        <f>IF(#REF!="","",IF(D2692="","",IFERROR(IF(#REF!="Yes",_xll.BQL.Query(#REF!&amp;"get(dropna(matches(groupcut(#E,by=#peer,n=10),long_comp_name().value == value(long_comp_name().value,['"&amp;D2692&amp;"']).value),true)) for(members('besgcov index'))","#asof",_xll.BQL.Date(#REF!),"#4 = classification_name(bics,4)","#3 = classification_name(bics,3)","#2 = classification_name(bics,2)","#if= "&amp;'[11]Peer Sheet'!$AE$2&amp;"","#Peer = "&amp;'[11]Peer Sheet'!$AE$3&amp;""),G2692)*1,"-")))</f>
        <v>#REF!</v>
      </c>
      <c r="L2692" s="28" t="e">
        <f>IF(#REF!="","",IF(D2692="","",IF(#REF!="Yes",_xll.BQL.Query(#REF!&amp;"get(dropna(matches(groupcut(#S,by=#peer,n=10),long_comp_name().value == value(long_comp_name().value,['"&amp;D2692&amp;"']).value),true)) for(members('besgcov index'))","#asof",_xll.BQL.Date(#REF!),"#4 = classification_name(bics,4)","#3 = classification_name(bics,3)","#2 = classification_name(bics,2)","#if= "&amp;'[11]Peer Sheet'!$AE$2&amp;"","#Peer = "&amp;'[11]Peer Sheet'!$AE$3&amp;""),H2692)))</f>
        <v>#REF!</v>
      </c>
      <c r="M2692" s="28" t="e">
        <f>IF(#REF!="","",IF(D2692="","",IF(#REF!="Yes",_xll.BQL.Query(#REF!&amp;"get(dropna(matches(groupcut(#G,by=#peer,n=10),long_comp_name().value == value(long_comp_name().value,['"&amp;D2692&amp;"']).value),true)) for(members('besgcov index'))","#asof",_xll.BQL.Date(#REF!),"#4 = classification_name(bics,4)","#3 = classification_name(bics,3)","#2 = classification_name(bics,2)","#if= "&amp;'[11]Peer Sheet'!$AE$2&amp;"","#Peer = "&amp;'[11]Peer Sheet'!$AE$3&amp;""),I2692)))</f>
        <v>#REF!</v>
      </c>
    </row>
    <row r="2693" spans="11:13">
      <c r="K2693" s="28" t="e">
        <f>IF(#REF!="","",IF(D2693="","",IFERROR(IF(#REF!="Yes",_xll.BQL.Query(#REF!&amp;"get(dropna(matches(groupcut(#E,by=#peer,n=10),long_comp_name().value == value(long_comp_name().value,['"&amp;D2693&amp;"']).value),true)) for(members('besgcov index'))","#asof",_xll.BQL.Date(#REF!),"#4 = classification_name(bics,4)","#3 = classification_name(bics,3)","#2 = classification_name(bics,2)","#if= "&amp;'[11]Peer Sheet'!$AE$2&amp;"","#Peer = "&amp;'[11]Peer Sheet'!$AE$3&amp;""),G2693)*1,"-")))</f>
        <v>#REF!</v>
      </c>
      <c r="L2693" s="28" t="e">
        <f>IF(#REF!="","",IF(D2693="","",IF(#REF!="Yes",_xll.BQL.Query(#REF!&amp;"get(dropna(matches(groupcut(#S,by=#peer,n=10),long_comp_name().value == value(long_comp_name().value,['"&amp;D2693&amp;"']).value),true)) for(members('besgcov index'))","#asof",_xll.BQL.Date(#REF!),"#4 = classification_name(bics,4)","#3 = classification_name(bics,3)","#2 = classification_name(bics,2)","#if= "&amp;'[11]Peer Sheet'!$AE$2&amp;"","#Peer = "&amp;'[11]Peer Sheet'!$AE$3&amp;""),H2693)))</f>
        <v>#REF!</v>
      </c>
      <c r="M2693" s="28" t="e">
        <f>IF(#REF!="","",IF(D2693="","",IF(#REF!="Yes",_xll.BQL.Query(#REF!&amp;"get(dropna(matches(groupcut(#G,by=#peer,n=10),long_comp_name().value == value(long_comp_name().value,['"&amp;D2693&amp;"']).value),true)) for(members('besgcov index'))","#asof",_xll.BQL.Date(#REF!),"#4 = classification_name(bics,4)","#3 = classification_name(bics,3)","#2 = classification_name(bics,2)","#if= "&amp;'[11]Peer Sheet'!$AE$2&amp;"","#Peer = "&amp;'[11]Peer Sheet'!$AE$3&amp;""),I2693)))</f>
        <v>#REF!</v>
      </c>
    </row>
    <row r="2694" spans="11:13">
      <c r="K2694" s="28" t="e">
        <f>IF(#REF!="","",IF(D2694="","",IFERROR(IF(#REF!="Yes",_xll.BQL.Query(#REF!&amp;"get(dropna(matches(groupcut(#E,by=#peer,n=10),long_comp_name().value == value(long_comp_name().value,['"&amp;D2694&amp;"']).value),true)) for(members('besgcov index'))","#asof",_xll.BQL.Date(#REF!),"#4 = classification_name(bics,4)","#3 = classification_name(bics,3)","#2 = classification_name(bics,2)","#if= "&amp;'[11]Peer Sheet'!$AE$2&amp;"","#Peer = "&amp;'[11]Peer Sheet'!$AE$3&amp;""),G2694)*1,"-")))</f>
        <v>#REF!</v>
      </c>
      <c r="L2694" s="28" t="e">
        <f>IF(#REF!="","",IF(D2694="","",IF(#REF!="Yes",_xll.BQL.Query(#REF!&amp;"get(dropna(matches(groupcut(#S,by=#peer,n=10),long_comp_name().value == value(long_comp_name().value,['"&amp;D2694&amp;"']).value),true)) for(members('besgcov index'))","#asof",_xll.BQL.Date(#REF!),"#4 = classification_name(bics,4)","#3 = classification_name(bics,3)","#2 = classification_name(bics,2)","#if= "&amp;'[11]Peer Sheet'!$AE$2&amp;"","#Peer = "&amp;'[11]Peer Sheet'!$AE$3&amp;""),H2694)))</f>
        <v>#REF!</v>
      </c>
      <c r="M2694" s="28" t="e">
        <f>IF(#REF!="","",IF(D2694="","",IF(#REF!="Yes",_xll.BQL.Query(#REF!&amp;"get(dropna(matches(groupcut(#G,by=#peer,n=10),long_comp_name().value == value(long_comp_name().value,['"&amp;D2694&amp;"']).value),true)) for(members('besgcov index'))","#asof",_xll.BQL.Date(#REF!),"#4 = classification_name(bics,4)","#3 = classification_name(bics,3)","#2 = classification_name(bics,2)","#if= "&amp;'[11]Peer Sheet'!$AE$2&amp;"","#Peer = "&amp;'[11]Peer Sheet'!$AE$3&amp;""),I2694)))</f>
        <v>#REF!</v>
      </c>
    </row>
    <row r="2695" spans="11:13">
      <c r="K2695" s="28" t="e">
        <f>IF(#REF!="","",IF(D2695="","",IFERROR(IF(#REF!="Yes",_xll.BQL.Query(#REF!&amp;"get(dropna(matches(groupcut(#E,by=#peer,n=10),long_comp_name().value == value(long_comp_name().value,['"&amp;D2695&amp;"']).value),true)) for(members('besgcov index'))","#asof",_xll.BQL.Date(#REF!),"#4 = classification_name(bics,4)","#3 = classification_name(bics,3)","#2 = classification_name(bics,2)","#if= "&amp;'[11]Peer Sheet'!$AE$2&amp;"","#Peer = "&amp;'[11]Peer Sheet'!$AE$3&amp;""),G2695)*1,"-")))</f>
        <v>#REF!</v>
      </c>
      <c r="L2695" s="28" t="e">
        <f>IF(#REF!="","",IF(D2695="","",IF(#REF!="Yes",_xll.BQL.Query(#REF!&amp;"get(dropna(matches(groupcut(#S,by=#peer,n=10),long_comp_name().value == value(long_comp_name().value,['"&amp;D2695&amp;"']).value),true)) for(members('besgcov index'))","#asof",_xll.BQL.Date(#REF!),"#4 = classification_name(bics,4)","#3 = classification_name(bics,3)","#2 = classification_name(bics,2)","#if= "&amp;'[11]Peer Sheet'!$AE$2&amp;"","#Peer = "&amp;'[11]Peer Sheet'!$AE$3&amp;""),H2695)))</f>
        <v>#REF!</v>
      </c>
      <c r="M2695" s="28" t="e">
        <f>IF(#REF!="","",IF(D2695="","",IF(#REF!="Yes",_xll.BQL.Query(#REF!&amp;"get(dropna(matches(groupcut(#G,by=#peer,n=10),long_comp_name().value == value(long_comp_name().value,['"&amp;D2695&amp;"']).value),true)) for(members('besgcov index'))","#asof",_xll.BQL.Date(#REF!),"#4 = classification_name(bics,4)","#3 = classification_name(bics,3)","#2 = classification_name(bics,2)","#if= "&amp;'[11]Peer Sheet'!$AE$2&amp;"","#Peer = "&amp;'[11]Peer Sheet'!$AE$3&amp;""),I2695)))</f>
        <v>#REF!</v>
      </c>
    </row>
    <row r="2696" spans="11:13">
      <c r="K2696" s="28" t="e">
        <f>IF(#REF!="","",IF(D2696="","",IFERROR(IF(#REF!="Yes",_xll.BQL.Query(#REF!&amp;"get(dropna(matches(groupcut(#E,by=#peer,n=10),long_comp_name().value == value(long_comp_name().value,['"&amp;D2696&amp;"']).value),true)) for(members('besgcov index'))","#asof",_xll.BQL.Date(#REF!),"#4 = classification_name(bics,4)","#3 = classification_name(bics,3)","#2 = classification_name(bics,2)","#if= "&amp;'[11]Peer Sheet'!$AE$2&amp;"","#Peer = "&amp;'[11]Peer Sheet'!$AE$3&amp;""),G2696)*1,"-")))</f>
        <v>#REF!</v>
      </c>
      <c r="L2696" s="28" t="e">
        <f>IF(#REF!="","",IF(D2696="","",IF(#REF!="Yes",_xll.BQL.Query(#REF!&amp;"get(dropna(matches(groupcut(#S,by=#peer,n=10),long_comp_name().value == value(long_comp_name().value,['"&amp;D2696&amp;"']).value),true)) for(members('besgcov index'))","#asof",_xll.BQL.Date(#REF!),"#4 = classification_name(bics,4)","#3 = classification_name(bics,3)","#2 = classification_name(bics,2)","#if= "&amp;'[11]Peer Sheet'!$AE$2&amp;"","#Peer = "&amp;'[11]Peer Sheet'!$AE$3&amp;""),H2696)))</f>
        <v>#REF!</v>
      </c>
      <c r="M2696" s="28" t="e">
        <f>IF(#REF!="","",IF(D2696="","",IF(#REF!="Yes",_xll.BQL.Query(#REF!&amp;"get(dropna(matches(groupcut(#G,by=#peer,n=10),long_comp_name().value == value(long_comp_name().value,['"&amp;D2696&amp;"']).value),true)) for(members('besgcov index'))","#asof",_xll.BQL.Date(#REF!),"#4 = classification_name(bics,4)","#3 = classification_name(bics,3)","#2 = classification_name(bics,2)","#if= "&amp;'[11]Peer Sheet'!$AE$2&amp;"","#Peer = "&amp;'[11]Peer Sheet'!$AE$3&amp;""),I2696)))</f>
        <v>#REF!</v>
      </c>
    </row>
    <row r="2697" spans="11:13">
      <c r="K2697" s="28" t="e">
        <f>IF(#REF!="","",IF(D2697="","",IFERROR(IF(#REF!="Yes",_xll.BQL.Query(#REF!&amp;"get(dropna(matches(groupcut(#E,by=#peer,n=10),long_comp_name().value == value(long_comp_name().value,['"&amp;D2697&amp;"']).value),true)) for(members('besgcov index'))","#asof",_xll.BQL.Date(#REF!),"#4 = classification_name(bics,4)","#3 = classification_name(bics,3)","#2 = classification_name(bics,2)","#if= "&amp;'[11]Peer Sheet'!$AE$2&amp;"","#Peer = "&amp;'[11]Peer Sheet'!$AE$3&amp;""),G2697)*1,"-")))</f>
        <v>#REF!</v>
      </c>
      <c r="L2697" s="28" t="e">
        <f>IF(#REF!="","",IF(D2697="","",IF(#REF!="Yes",_xll.BQL.Query(#REF!&amp;"get(dropna(matches(groupcut(#S,by=#peer,n=10),long_comp_name().value == value(long_comp_name().value,['"&amp;D2697&amp;"']).value),true)) for(members('besgcov index'))","#asof",_xll.BQL.Date(#REF!),"#4 = classification_name(bics,4)","#3 = classification_name(bics,3)","#2 = classification_name(bics,2)","#if= "&amp;'[11]Peer Sheet'!$AE$2&amp;"","#Peer = "&amp;'[11]Peer Sheet'!$AE$3&amp;""),H2697)))</f>
        <v>#REF!</v>
      </c>
      <c r="M2697" s="28" t="e">
        <f>IF(#REF!="","",IF(D2697="","",IF(#REF!="Yes",_xll.BQL.Query(#REF!&amp;"get(dropna(matches(groupcut(#G,by=#peer,n=10),long_comp_name().value == value(long_comp_name().value,['"&amp;D2697&amp;"']).value),true)) for(members('besgcov index'))","#asof",_xll.BQL.Date(#REF!),"#4 = classification_name(bics,4)","#3 = classification_name(bics,3)","#2 = classification_name(bics,2)","#if= "&amp;'[11]Peer Sheet'!$AE$2&amp;"","#Peer = "&amp;'[11]Peer Sheet'!$AE$3&amp;""),I2697)))</f>
        <v>#REF!</v>
      </c>
    </row>
    <row r="2698" spans="11:13">
      <c r="K2698" s="28" t="e">
        <f>IF(#REF!="","",IF(D2698="","",IFERROR(IF(#REF!="Yes",_xll.BQL.Query(#REF!&amp;"get(dropna(matches(groupcut(#E,by=#peer,n=10),long_comp_name().value == value(long_comp_name().value,['"&amp;D2698&amp;"']).value),true)) for(members('besgcov index'))","#asof",_xll.BQL.Date(#REF!),"#4 = classification_name(bics,4)","#3 = classification_name(bics,3)","#2 = classification_name(bics,2)","#if= "&amp;'[11]Peer Sheet'!$AE$2&amp;"","#Peer = "&amp;'[11]Peer Sheet'!$AE$3&amp;""),G2698)*1,"-")))</f>
        <v>#REF!</v>
      </c>
      <c r="L2698" s="28" t="e">
        <f>IF(#REF!="","",IF(D2698="","",IF(#REF!="Yes",_xll.BQL.Query(#REF!&amp;"get(dropna(matches(groupcut(#S,by=#peer,n=10),long_comp_name().value == value(long_comp_name().value,['"&amp;D2698&amp;"']).value),true)) for(members('besgcov index'))","#asof",_xll.BQL.Date(#REF!),"#4 = classification_name(bics,4)","#3 = classification_name(bics,3)","#2 = classification_name(bics,2)","#if= "&amp;'[11]Peer Sheet'!$AE$2&amp;"","#Peer = "&amp;'[11]Peer Sheet'!$AE$3&amp;""),H2698)))</f>
        <v>#REF!</v>
      </c>
      <c r="M2698" s="28" t="e">
        <f>IF(#REF!="","",IF(D2698="","",IF(#REF!="Yes",_xll.BQL.Query(#REF!&amp;"get(dropna(matches(groupcut(#G,by=#peer,n=10),long_comp_name().value == value(long_comp_name().value,['"&amp;D2698&amp;"']).value),true)) for(members('besgcov index'))","#asof",_xll.BQL.Date(#REF!),"#4 = classification_name(bics,4)","#3 = classification_name(bics,3)","#2 = classification_name(bics,2)","#if= "&amp;'[11]Peer Sheet'!$AE$2&amp;"","#Peer = "&amp;'[11]Peer Sheet'!$AE$3&amp;""),I2698)))</f>
        <v>#REF!</v>
      </c>
    </row>
    <row r="2699" spans="11:13">
      <c r="K2699" s="28" t="e">
        <f>IF(#REF!="","",IF(D2699="","",IFERROR(IF(#REF!="Yes",_xll.BQL.Query(#REF!&amp;"get(dropna(matches(groupcut(#E,by=#peer,n=10),long_comp_name().value == value(long_comp_name().value,['"&amp;D2699&amp;"']).value),true)) for(members('besgcov index'))","#asof",_xll.BQL.Date(#REF!),"#4 = classification_name(bics,4)","#3 = classification_name(bics,3)","#2 = classification_name(bics,2)","#if= "&amp;'[11]Peer Sheet'!$AE$2&amp;"","#Peer = "&amp;'[11]Peer Sheet'!$AE$3&amp;""),G2699)*1,"-")))</f>
        <v>#REF!</v>
      </c>
      <c r="L2699" s="28" t="e">
        <f>IF(#REF!="","",IF(D2699="","",IF(#REF!="Yes",_xll.BQL.Query(#REF!&amp;"get(dropna(matches(groupcut(#S,by=#peer,n=10),long_comp_name().value == value(long_comp_name().value,['"&amp;D2699&amp;"']).value),true)) for(members('besgcov index'))","#asof",_xll.BQL.Date(#REF!),"#4 = classification_name(bics,4)","#3 = classification_name(bics,3)","#2 = classification_name(bics,2)","#if= "&amp;'[11]Peer Sheet'!$AE$2&amp;"","#Peer = "&amp;'[11]Peer Sheet'!$AE$3&amp;""),H2699)))</f>
        <v>#REF!</v>
      </c>
      <c r="M2699" s="28" t="e">
        <f>IF(#REF!="","",IF(D2699="","",IF(#REF!="Yes",_xll.BQL.Query(#REF!&amp;"get(dropna(matches(groupcut(#G,by=#peer,n=10),long_comp_name().value == value(long_comp_name().value,['"&amp;D2699&amp;"']).value),true)) for(members('besgcov index'))","#asof",_xll.BQL.Date(#REF!),"#4 = classification_name(bics,4)","#3 = classification_name(bics,3)","#2 = classification_name(bics,2)","#if= "&amp;'[11]Peer Sheet'!$AE$2&amp;"","#Peer = "&amp;'[11]Peer Sheet'!$AE$3&amp;""),I2699)))</f>
        <v>#REF!</v>
      </c>
    </row>
    <row r="2700" spans="11:13">
      <c r="K2700" s="28" t="e">
        <f>IF(#REF!="","",IF(D2700="","",IFERROR(IF(#REF!="Yes",_xll.BQL.Query(#REF!&amp;"get(dropna(matches(groupcut(#E,by=#peer,n=10),long_comp_name().value == value(long_comp_name().value,['"&amp;D2700&amp;"']).value),true)) for(members('besgcov index'))","#asof",_xll.BQL.Date(#REF!),"#4 = classification_name(bics,4)","#3 = classification_name(bics,3)","#2 = classification_name(bics,2)","#if= "&amp;'[11]Peer Sheet'!$AE$2&amp;"","#Peer = "&amp;'[11]Peer Sheet'!$AE$3&amp;""),G2700)*1,"-")))</f>
        <v>#REF!</v>
      </c>
      <c r="L2700" s="28" t="e">
        <f>IF(#REF!="","",IF(D2700="","",IF(#REF!="Yes",_xll.BQL.Query(#REF!&amp;"get(dropna(matches(groupcut(#S,by=#peer,n=10),long_comp_name().value == value(long_comp_name().value,['"&amp;D2700&amp;"']).value),true)) for(members('besgcov index'))","#asof",_xll.BQL.Date(#REF!),"#4 = classification_name(bics,4)","#3 = classification_name(bics,3)","#2 = classification_name(bics,2)","#if= "&amp;'[11]Peer Sheet'!$AE$2&amp;"","#Peer = "&amp;'[11]Peer Sheet'!$AE$3&amp;""),H2700)))</f>
        <v>#REF!</v>
      </c>
      <c r="M2700" s="28" t="e">
        <f>IF(#REF!="","",IF(D2700="","",IF(#REF!="Yes",_xll.BQL.Query(#REF!&amp;"get(dropna(matches(groupcut(#G,by=#peer,n=10),long_comp_name().value == value(long_comp_name().value,['"&amp;D2700&amp;"']).value),true)) for(members('besgcov index'))","#asof",_xll.BQL.Date(#REF!),"#4 = classification_name(bics,4)","#3 = classification_name(bics,3)","#2 = classification_name(bics,2)","#if= "&amp;'[11]Peer Sheet'!$AE$2&amp;"","#Peer = "&amp;'[11]Peer Sheet'!$AE$3&amp;""),I2700)))</f>
        <v>#REF!</v>
      </c>
    </row>
    <row r="2701" spans="11:13">
      <c r="K2701" s="28" t="e">
        <f>IF(#REF!="","",IF(D2701="","",IFERROR(IF(#REF!="Yes",_xll.BQL.Query(#REF!&amp;"get(dropna(matches(groupcut(#E,by=#peer,n=10),long_comp_name().value == value(long_comp_name().value,['"&amp;D2701&amp;"']).value),true)) for(members('besgcov index'))","#asof",_xll.BQL.Date(#REF!),"#4 = classification_name(bics,4)","#3 = classification_name(bics,3)","#2 = classification_name(bics,2)","#if= "&amp;'[11]Peer Sheet'!$AE$2&amp;"","#Peer = "&amp;'[11]Peer Sheet'!$AE$3&amp;""),G2701)*1,"-")))</f>
        <v>#REF!</v>
      </c>
      <c r="L2701" s="28" t="e">
        <f>IF(#REF!="","",IF(D2701="","",IF(#REF!="Yes",_xll.BQL.Query(#REF!&amp;"get(dropna(matches(groupcut(#S,by=#peer,n=10),long_comp_name().value == value(long_comp_name().value,['"&amp;D2701&amp;"']).value),true)) for(members('besgcov index'))","#asof",_xll.BQL.Date(#REF!),"#4 = classification_name(bics,4)","#3 = classification_name(bics,3)","#2 = classification_name(bics,2)","#if= "&amp;'[11]Peer Sheet'!$AE$2&amp;"","#Peer = "&amp;'[11]Peer Sheet'!$AE$3&amp;""),H2701)))</f>
        <v>#REF!</v>
      </c>
      <c r="M2701" s="28" t="e">
        <f>IF(#REF!="","",IF(D2701="","",IF(#REF!="Yes",_xll.BQL.Query(#REF!&amp;"get(dropna(matches(groupcut(#G,by=#peer,n=10),long_comp_name().value == value(long_comp_name().value,['"&amp;D2701&amp;"']).value),true)) for(members('besgcov index'))","#asof",_xll.BQL.Date(#REF!),"#4 = classification_name(bics,4)","#3 = classification_name(bics,3)","#2 = classification_name(bics,2)","#if= "&amp;'[11]Peer Sheet'!$AE$2&amp;"","#Peer = "&amp;'[11]Peer Sheet'!$AE$3&amp;""),I2701)))</f>
        <v>#REF!</v>
      </c>
    </row>
    <row r="2702" spans="11:13">
      <c r="K2702" s="28" t="e">
        <f>IF(#REF!="","",IF(D2702="","",IFERROR(IF(#REF!="Yes",_xll.BQL.Query(#REF!&amp;"get(dropna(matches(groupcut(#E,by=#peer,n=10),long_comp_name().value == value(long_comp_name().value,['"&amp;D2702&amp;"']).value),true)) for(members('besgcov index'))","#asof",_xll.BQL.Date(#REF!),"#4 = classification_name(bics,4)","#3 = classification_name(bics,3)","#2 = classification_name(bics,2)","#if= "&amp;'[11]Peer Sheet'!$AE$2&amp;"","#Peer = "&amp;'[11]Peer Sheet'!$AE$3&amp;""),G2702)*1,"-")))</f>
        <v>#REF!</v>
      </c>
      <c r="L2702" s="28" t="e">
        <f>IF(#REF!="","",IF(D2702="","",IF(#REF!="Yes",_xll.BQL.Query(#REF!&amp;"get(dropna(matches(groupcut(#S,by=#peer,n=10),long_comp_name().value == value(long_comp_name().value,['"&amp;D2702&amp;"']).value),true)) for(members('besgcov index'))","#asof",_xll.BQL.Date(#REF!),"#4 = classification_name(bics,4)","#3 = classification_name(bics,3)","#2 = classification_name(bics,2)","#if= "&amp;'[11]Peer Sheet'!$AE$2&amp;"","#Peer = "&amp;'[11]Peer Sheet'!$AE$3&amp;""),H2702)))</f>
        <v>#REF!</v>
      </c>
      <c r="M2702" s="28" t="e">
        <f>IF(#REF!="","",IF(D2702="","",IF(#REF!="Yes",_xll.BQL.Query(#REF!&amp;"get(dropna(matches(groupcut(#G,by=#peer,n=10),long_comp_name().value == value(long_comp_name().value,['"&amp;D2702&amp;"']).value),true)) for(members('besgcov index'))","#asof",_xll.BQL.Date(#REF!),"#4 = classification_name(bics,4)","#3 = classification_name(bics,3)","#2 = classification_name(bics,2)","#if= "&amp;'[11]Peer Sheet'!$AE$2&amp;"","#Peer = "&amp;'[11]Peer Sheet'!$AE$3&amp;""),I2702)))</f>
        <v>#REF!</v>
      </c>
    </row>
    <row r="2703" spans="11:13">
      <c r="K2703" s="28" t="e">
        <f>IF(#REF!="","",IF(D2703="","",IFERROR(IF(#REF!="Yes",_xll.BQL.Query(#REF!&amp;"get(dropna(matches(groupcut(#E,by=#peer,n=10),long_comp_name().value == value(long_comp_name().value,['"&amp;D2703&amp;"']).value),true)) for(members('besgcov index'))","#asof",_xll.BQL.Date(#REF!),"#4 = classification_name(bics,4)","#3 = classification_name(bics,3)","#2 = classification_name(bics,2)","#if= "&amp;'[11]Peer Sheet'!$AE$2&amp;"","#Peer = "&amp;'[11]Peer Sheet'!$AE$3&amp;""),G2703)*1,"-")))</f>
        <v>#REF!</v>
      </c>
      <c r="L2703" s="28" t="e">
        <f>IF(#REF!="","",IF(D2703="","",IF(#REF!="Yes",_xll.BQL.Query(#REF!&amp;"get(dropna(matches(groupcut(#S,by=#peer,n=10),long_comp_name().value == value(long_comp_name().value,['"&amp;D2703&amp;"']).value),true)) for(members('besgcov index'))","#asof",_xll.BQL.Date(#REF!),"#4 = classification_name(bics,4)","#3 = classification_name(bics,3)","#2 = classification_name(bics,2)","#if= "&amp;'[11]Peer Sheet'!$AE$2&amp;"","#Peer = "&amp;'[11]Peer Sheet'!$AE$3&amp;""),H2703)))</f>
        <v>#REF!</v>
      </c>
      <c r="M2703" s="28" t="e">
        <f>IF(#REF!="","",IF(D2703="","",IF(#REF!="Yes",_xll.BQL.Query(#REF!&amp;"get(dropna(matches(groupcut(#G,by=#peer,n=10),long_comp_name().value == value(long_comp_name().value,['"&amp;D2703&amp;"']).value),true)) for(members('besgcov index'))","#asof",_xll.BQL.Date(#REF!),"#4 = classification_name(bics,4)","#3 = classification_name(bics,3)","#2 = classification_name(bics,2)","#if= "&amp;'[11]Peer Sheet'!$AE$2&amp;"","#Peer = "&amp;'[11]Peer Sheet'!$AE$3&amp;""),I2703)))</f>
        <v>#REF!</v>
      </c>
    </row>
    <row r="2704" spans="11:13">
      <c r="K2704" s="28" t="e">
        <f>IF(#REF!="","",IF(D2704="","",IFERROR(IF(#REF!="Yes",_xll.BQL.Query(#REF!&amp;"get(dropna(matches(groupcut(#E,by=#peer,n=10),long_comp_name().value == value(long_comp_name().value,['"&amp;D2704&amp;"']).value),true)) for(members('besgcov index'))","#asof",_xll.BQL.Date(#REF!),"#4 = classification_name(bics,4)","#3 = classification_name(bics,3)","#2 = classification_name(bics,2)","#if= "&amp;'[11]Peer Sheet'!$AE$2&amp;"","#Peer = "&amp;'[11]Peer Sheet'!$AE$3&amp;""),G2704)*1,"-")))</f>
        <v>#REF!</v>
      </c>
      <c r="L2704" s="28" t="e">
        <f>IF(#REF!="","",IF(D2704="","",IF(#REF!="Yes",_xll.BQL.Query(#REF!&amp;"get(dropna(matches(groupcut(#S,by=#peer,n=10),long_comp_name().value == value(long_comp_name().value,['"&amp;D2704&amp;"']).value),true)) for(members('besgcov index'))","#asof",_xll.BQL.Date(#REF!),"#4 = classification_name(bics,4)","#3 = classification_name(bics,3)","#2 = classification_name(bics,2)","#if= "&amp;'[11]Peer Sheet'!$AE$2&amp;"","#Peer = "&amp;'[11]Peer Sheet'!$AE$3&amp;""),H2704)))</f>
        <v>#REF!</v>
      </c>
      <c r="M2704" s="28" t="e">
        <f>IF(#REF!="","",IF(D2704="","",IF(#REF!="Yes",_xll.BQL.Query(#REF!&amp;"get(dropna(matches(groupcut(#G,by=#peer,n=10),long_comp_name().value == value(long_comp_name().value,['"&amp;D2704&amp;"']).value),true)) for(members('besgcov index'))","#asof",_xll.BQL.Date(#REF!),"#4 = classification_name(bics,4)","#3 = classification_name(bics,3)","#2 = classification_name(bics,2)","#if= "&amp;'[11]Peer Sheet'!$AE$2&amp;"","#Peer = "&amp;'[11]Peer Sheet'!$AE$3&amp;""),I2704)))</f>
        <v>#REF!</v>
      </c>
    </row>
    <row r="2705" spans="11:13">
      <c r="K2705" s="28" t="e">
        <f>IF(#REF!="","",IF(D2705="","",IFERROR(IF(#REF!="Yes",_xll.BQL.Query(#REF!&amp;"get(dropna(matches(groupcut(#E,by=#peer,n=10),long_comp_name().value == value(long_comp_name().value,['"&amp;D2705&amp;"']).value),true)) for(members('besgcov index'))","#asof",_xll.BQL.Date(#REF!),"#4 = classification_name(bics,4)","#3 = classification_name(bics,3)","#2 = classification_name(bics,2)","#if= "&amp;'[11]Peer Sheet'!$AE$2&amp;"","#Peer = "&amp;'[11]Peer Sheet'!$AE$3&amp;""),G2705)*1,"-")))</f>
        <v>#REF!</v>
      </c>
      <c r="L2705" s="28" t="e">
        <f>IF(#REF!="","",IF(D2705="","",IF(#REF!="Yes",_xll.BQL.Query(#REF!&amp;"get(dropna(matches(groupcut(#S,by=#peer,n=10),long_comp_name().value == value(long_comp_name().value,['"&amp;D2705&amp;"']).value),true)) for(members('besgcov index'))","#asof",_xll.BQL.Date(#REF!),"#4 = classification_name(bics,4)","#3 = classification_name(bics,3)","#2 = classification_name(bics,2)","#if= "&amp;'[11]Peer Sheet'!$AE$2&amp;"","#Peer = "&amp;'[11]Peer Sheet'!$AE$3&amp;""),H2705)))</f>
        <v>#REF!</v>
      </c>
      <c r="M2705" s="28" t="e">
        <f>IF(#REF!="","",IF(D2705="","",IF(#REF!="Yes",_xll.BQL.Query(#REF!&amp;"get(dropna(matches(groupcut(#G,by=#peer,n=10),long_comp_name().value == value(long_comp_name().value,['"&amp;D2705&amp;"']).value),true)) for(members('besgcov index'))","#asof",_xll.BQL.Date(#REF!),"#4 = classification_name(bics,4)","#3 = classification_name(bics,3)","#2 = classification_name(bics,2)","#if= "&amp;'[11]Peer Sheet'!$AE$2&amp;"","#Peer = "&amp;'[11]Peer Sheet'!$AE$3&amp;""),I2705)))</f>
        <v>#REF!</v>
      </c>
    </row>
    <row r="2706" spans="11:13">
      <c r="K2706" s="28" t="e">
        <f>IF(#REF!="","",IF(D2706="","",IFERROR(IF(#REF!="Yes",_xll.BQL.Query(#REF!&amp;"get(dropna(matches(groupcut(#E,by=#peer,n=10),long_comp_name().value == value(long_comp_name().value,['"&amp;D2706&amp;"']).value),true)) for(members('besgcov index'))","#asof",_xll.BQL.Date(#REF!),"#4 = classification_name(bics,4)","#3 = classification_name(bics,3)","#2 = classification_name(bics,2)","#if= "&amp;'[11]Peer Sheet'!$AE$2&amp;"","#Peer = "&amp;'[11]Peer Sheet'!$AE$3&amp;""),G2706)*1,"-")))</f>
        <v>#REF!</v>
      </c>
      <c r="L2706" s="28" t="e">
        <f>IF(#REF!="","",IF(D2706="","",IF(#REF!="Yes",_xll.BQL.Query(#REF!&amp;"get(dropna(matches(groupcut(#S,by=#peer,n=10),long_comp_name().value == value(long_comp_name().value,['"&amp;D2706&amp;"']).value),true)) for(members('besgcov index'))","#asof",_xll.BQL.Date(#REF!),"#4 = classification_name(bics,4)","#3 = classification_name(bics,3)","#2 = classification_name(bics,2)","#if= "&amp;'[11]Peer Sheet'!$AE$2&amp;"","#Peer = "&amp;'[11]Peer Sheet'!$AE$3&amp;""),H2706)))</f>
        <v>#REF!</v>
      </c>
      <c r="M2706" s="28" t="e">
        <f>IF(#REF!="","",IF(D2706="","",IF(#REF!="Yes",_xll.BQL.Query(#REF!&amp;"get(dropna(matches(groupcut(#G,by=#peer,n=10),long_comp_name().value == value(long_comp_name().value,['"&amp;D2706&amp;"']).value),true)) for(members('besgcov index'))","#asof",_xll.BQL.Date(#REF!),"#4 = classification_name(bics,4)","#3 = classification_name(bics,3)","#2 = classification_name(bics,2)","#if= "&amp;'[11]Peer Sheet'!$AE$2&amp;"","#Peer = "&amp;'[11]Peer Sheet'!$AE$3&amp;""),I2706)))</f>
        <v>#REF!</v>
      </c>
    </row>
    <row r="2707" spans="11:13">
      <c r="K2707" s="28" t="e">
        <f>IF(#REF!="","",IF(D2707="","",IFERROR(IF(#REF!="Yes",_xll.BQL.Query(#REF!&amp;"get(dropna(matches(groupcut(#E,by=#peer,n=10),long_comp_name().value == value(long_comp_name().value,['"&amp;D2707&amp;"']).value),true)) for(members('besgcov index'))","#asof",_xll.BQL.Date(#REF!),"#4 = classification_name(bics,4)","#3 = classification_name(bics,3)","#2 = classification_name(bics,2)","#if= "&amp;'[11]Peer Sheet'!$AE$2&amp;"","#Peer = "&amp;'[11]Peer Sheet'!$AE$3&amp;""),G2707)*1,"-")))</f>
        <v>#REF!</v>
      </c>
      <c r="L2707" s="28" t="e">
        <f>IF(#REF!="","",IF(D2707="","",IF(#REF!="Yes",_xll.BQL.Query(#REF!&amp;"get(dropna(matches(groupcut(#S,by=#peer,n=10),long_comp_name().value == value(long_comp_name().value,['"&amp;D2707&amp;"']).value),true)) for(members('besgcov index'))","#asof",_xll.BQL.Date(#REF!),"#4 = classification_name(bics,4)","#3 = classification_name(bics,3)","#2 = classification_name(bics,2)","#if= "&amp;'[11]Peer Sheet'!$AE$2&amp;"","#Peer = "&amp;'[11]Peer Sheet'!$AE$3&amp;""),H2707)))</f>
        <v>#REF!</v>
      </c>
      <c r="M2707" s="28" t="e">
        <f>IF(#REF!="","",IF(D2707="","",IF(#REF!="Yes",_xll.BQL.Query(#REF!&amp;"get(dropna(matches(groupcut(#G,by=#peer,n=10),long_comp_name().value == value(long_comp_name().value,['"&amp;D2707&amp;"']).value),true)) for(members('besgcov index'))","#asof",_xll.BQL.Date(#REF!),"#4 = classification_name(bics,4)","#3 = classification_name(bics,3)","#2 = classification_name(bics,2)","#if= "&amp;'[11]Peer Sheet'!$AE$2&amp;"","#Peer = "&amp;'[11]Peer Sheet'!$AE$3&amp;""),I2707)))</f>
        <v>#REF!</v>
      </c>
    </row>
    <row r="2708" spans="11:13">
      <c r="K2708" s="28" t="e">
        <f>IF(#REF!="","",IF(D2708="","",IFERROR(IF(#REF!="Yes",_xll.BQL.Query(#REF!&amp;"get(dropna(matches(groupcut(#E,by=#peer,n=10),long_comp_name().value == value(long_comp_name().value,['"&amp;D2708&amp;"']).value),true)) for(members('besgcov index'))","#asof",_xll.BQL.Date(#REF!),"#4 = classification_name(bics,4)","#3 = classification_name(bics,3)","#2 = classification_name(bics,2)","#if= "&amp;'[11]Peer Sheet'!$AE$2&amp;"","#Peer = "&amp;'[11]Peer Sheet'!$AE$3&amp;""),G2708)*1,"-")))</f>
        <v>#REF!</v>
      </c>
      <c r="L2708" s="28" t="e">
        <f>IF(#REF!="","",IF(D2708="","",IF(#REF!="Yes",_xll.BQL.Query(#REF!&amp;"get(dropna(matches(groupcut(#S,by=#peer,n=10),long_comp_name().value == value(long_comp_name().value,['"&amp;D2708&amp;"']).value),true)) for(members('besgcov index'))","#asof",_xll.BQL.Date(#REF!),"#4 = classification_name(bics,4)","#3 = classification_name(bics,3)","#2 = classification_name(bics,2)","#if= "&amp;'[11]Peer Sheet'!$AE$2&amp;"","#Peer = "&amp;'[11]Peer Sheet'!$AE$3&amp;""),H2708)))</f>
        <v>#REF!</v>
      </c>
      <c r="M2708" s="28" t="e">
        <f>IF(#REF!="","",IF(D2708="","",IF(#REF!="Yes",_xll.BQL.Query(#REF!&amp;"get(dropna(matches(groupcut(#G,by=#peer,n=10),long_comp_name().value == value(long_comp_name().value,['"&amp;D2708&amp;"']).value),true)) for(members('besgcov index'))","#asof",_xll.BQL.Date(#REF!),"#4 = classification_name(bics,4)","#3 = classification_name(bics,3)","#2 = classification_name(bics,2)","#if= "&amp;'[11]Peer Sheet'!$AE$2&amp;"","#Peer = "&amp;'[11]Peer Sheet'!$AE$3&amp;""),I2708)))</f>
        <v>#REF!</v>
      </c>
    </row>
    <row r="2709" spans="11:13">
      <c r="K2709" s="28" t="e">
        <f>IF(#REF!="","",IF(D2709="","",IFERROR(IF(#REF!="Yes",_xll.BQL.Query(#REF!&amp;"get(dropna(matches(groupcut(#E,by=#peer,n=10),long_comp_name().value == value(long_comp_name().value,['"&amp;D2709&amp;"']).value),true)) for(members('besgcov index'))","#asof",_xll.BQL.Date(#REF!),"#4 = classification_name(bics,4)","#3 = classification_name(bics,3)","#2 = classification_name(bics,2)","#if= "&amp;'[11]Peer Sheet'!$AE$2&amp;"","#Peer = "&amp;'[11]Peer Sheet'!$AE$3&amp;""),G2709)*1,"-")))</f>
        <v>#REF!</v>
      </c>
      <c r="L2709" s="28" t="e">
        <f>IF(#REF!="","",IF(D2709="","",IF(#REF!="Yes",_xll.BQL.Query(#REF!&amp;"get(dropna(matches(groupcut(#S,by=#peer,n=10),long_comp_name().value == value(long_comp_name().value,['"&amp;D2709&amp;"']).value),true)) for(members('besgcov index'))","#asof",_xll.BQL.Date(#REF!),"#4 = classification_name(bics,4)","#3 = classification_name(bics,3)","#2 = classification_name(bics,2)","#if= "&amp;'[11]Peer Sheet'!$AE$2&amp;"","#Peer = "&amp;'[11]Peer Sheet'!$AE$3&amp;""),H2709)))</f>
        <v>#REF!</v>
      </c>
      <c r="M2709" s="28" t="e">
        <f>IF(#REF!="","",IF(D2709="","",IF(#REF!="Yes",_xll.BQL.Query(#REF!&amp;"get(dropna(matches(groupcut(#G,by=#peer,n=10),long_comp_name().value == value(long_comp_name().value,['"&amp;D2709&amp;"']).value),true)) for(members('besgcov index'))","#asof",_xll.BQL.Date(#REF!),"#4 = classification_name(bics,4)","#3 = classification_name(bics,3)","#2 = classification_name(bics,2)","#if= "&amp;'[11]Peer Sheet'!$AE$2&amp;"","#Peer = "&amp;'[11]Peer Sheet'!$AE$3&amp;""),I2709)))</f>
        <v>#REF!</v>
      </c>
    </row>
    <row r="2710" spans="11:13">
      <c r="K2710" s="28" t="e">
        <f>IF(#REF!="","",IF(D2710="","",IFERROR(IF(#REF!="Yes",_xll.BQL.Query(#REF!&amp;"get(dropna(matches(groupcut(#E,by=#peer,n=10),long_comp_name().value == value(long_comp_name().value,['"&amp;D2710&amp;"']).value),true)) for(members('besgcov index'))","#asof",_xll.BQL.Date(#REF!),"#4 = classification_name(bics,4)","#3 = classification_name(bics,3)","#2 = classification_name(bics,2)","#if= "&amp;'[11]Peer Sheet'!$AE$2&amp;"","#Peer = "&amp;'[11]Peer Sheet'!$AE$3&amp;""),G2710)*1,"-")))</f>
        <v>#REF!</v>
      </c>
      <c r="L2710" s="28" t="e">
        <f>IF(#REF!="","",IF(D2710="","",IF(#REF!="Yes",_xll.BQL.Query(#REF!&amp;"get(dropna(matches(groupcut(#S,by=#peer,n=10),long_comp_name().value == value(long_comp_name().value,['"&amp;D2710&amp;"']).value),true)) for(members('besgcov index'))","#asof",_xll.BQL.Date(#REF!),"#4 = classification_name(bics,4)","#3 = classification_name(bics,3)","#2 = classification_name(bics,2)","#if= "&amp;'[11]Peer Sheet'!$AE$2&amp;"","#Peer = "&amp;'[11]Peer Sheet'!$AE$3&amp;""),H2710)))</f>
        <v>#REF!</v>
      </c>
      <c r="M2710" s="28" t="e">
        <f>IF(#REF!="","",IF(D2710="","",IF(#REF!="Yes",_xll.BQL.Query(#REF!&amp;"get(dropna(matches(groupcut(#G,by=#peer,n=10),long_comp_name().value == value(long_comp_name().value,['"&amp;D2710&amp;"']).value),true)) for(members('besgcov index'))","#asof",_xll.BQL.Date(#REF!),"#4 = classification_name(bics,4)","#3 = classification_name(bics,3)","#2 = classification_name(bics,2)","#if= "&amp;'[11]Peer Sheet'!$AE$2&amp;"","#Peer = "&amp;'[11]Peer Sheet'!$AE$3&amp;""),I2710)))</f>
        <v>#REF!</v>
      </c>
    </row>
    <row r="2711" spans="11:13">
      <c r="K2711" s="28" t="e">
        <f>IF(#REF!="","",IF(D2711="","",IFERROR(IF(#REF!="Yes",_xll.BQL.Query(#REF!&amp;"get(dropna(matches(groupcut(#E,by=#peer,n=10),long_comp_name().value == value(long_comp_name().value,['"&amp;D2711&amp;"']).value),true)) for(members('besgcov index'))","#asof",_xll.BQL.Date(#REF!),"#4 = classification_name(bics,4)","#3 = classification_name(bics,3)","#2 = classification_name(bics,2)","#if= "&amp;'[11]Peer Sheet'!$AE$2&amp;"","#Peer = "&amp;'[11]Peer Sheet'!$AE$3&amp;""),G2711)*1,"-")))</f>
        <v>#REF!</v>
      </c>
      <c r="L2711" s="28" t="e">
        <f>IF(#REF!="","",IF(D2711="","",IF(#REF!="Yes",_xll.BQL.Query(#REF!&amp;"get(dropna(matches(groupcut(#S,by=#peer,n=10),long_comp_name().value == value(long_comp_name().value,['"&amp;D2711&amp;"']).value),true)) for(members('besgcov index'))","#asof",_xll.BQL.Date(#REF!),"#4 = classification_name(bics,4)","#3 = classification_name(bics,3)","#2 = classification_name(bics,2)","#if= "&amp;'[11]Peer Sheet'!$AE$2&amp;"","#Peer = "&amp;'[11]Peer Sheet'!$AE$3&amp;""),H2711)))</f>
        <v>#REF!</v>
      </c>
      <c r="M2711" s="28" t="e">
        <f>IF(#REF!="","",IF(D2711="","",IF(#REF!="Yes",_xll.BQL.Query(#REF!&amp;"get(dropna(matches(groupcut(#G,by=#peer,n=10),long_comp_name().value == value(long_comp_name().value,['"&amp;D2711&amp;"']).value),true)) for(members('besgcov index'))","#asof",_xll.BQL.Date(#REF!),"#4 = classification_name(bics,4)","#3 = classification_name(bics,3)","#2 = classification_name(bics,2)","#if= "&amp;'[11]Peer Sheet'!$AE$2&amp;"","#Peer = "&amp;'[11]Peer Sheet'!$AE$3&amp;""),I2711)))</f>
        <v>#REF!</v>
      </c>
    </row>
    <row r="2712" spans="11:13">
      <c r="K2712" s="28" t="e">
        <f>IF(#REF!="","",IF(D2712="","",IFERROR(IF(#REF!="Yes",_xll.BQL.Query(#REF!&amp;"get(dropna(matches(groupcut(#E,by=#peer,n=10),long_comp_name().value == value(long_comp_name().value,['"&amp;D2712&amp;"']).value),true)) for(members('besgcov index'))","#asof",_xll.BQL.Date(#REF!),"#4 = classification_name(bics,4)","#3 = classification_name(bics,3)","#2 = classification_name(bics,2)","#if= "&amp;'[11]Peer Sheet'!$AE$2&amp;"","#Peer = "&amp;'[11]Peer Sheet'!$AE$3&amp;""),G2712)*1,"-")))</f>
        <v>#REF!</v>
      </c>
      <c r="L2712" s="28" t="e">
        <f>IF(#REF!="","",IF(D2712="","",IF(#REF!="Yes",_xll.BQL.Query(#REF!&amp;"get(dropna(matches(groupcut(#S,by=#peer,n=10),long_comp_name().value == value(long_comp_name().value,['"&amp;D2712&amp;"']).value),true)) for(members('besgcov index'))","#asof",_xll.BQL.Date(#REF!),"#4 = classification_name(bics,4)","#3 = classification_name(bics,3)","#2 = classification_name(bics,2)","#if= "&amp;'[11]Peer Sheet'!$AE$2&amp;"","#Peer = "&amp;'[11]Peer Sheet'!$AE$3&amp;""),H2712)))</f>
        <v>#REF!</v>
      </c>
      <c r="M2712" s="28" t="e">
        <f>IF(#REF!="","",IF(D2712="","",IF(#REF!="Yes",_xll.BQL.Query(#REF!&amp;"get(dropna(matches(groupcut(#G,by=#peer,n=10),long_comp_name().value == value(long_comp_name().value,['"&amp;D2712&amp;"']).value),true)) for(members('besgcov index'))","#asof",_xll.BQL.Date(#REF!),"#4 = classification_name(bics,4)","#3 = classification_name(bics,3)","#2 = classification_name(bics,2)","#if= "&amp;'[11]Peer Sheet'!$AE$2&amp;"","#Peer = "&amp;'[11]Peer Sheet'!$AE$3&amp;""),I2712)))</f>
        <v>#REF!</v>
      </c>
    </row>
    <row r="2713" spans="11:13">
      <c r="K2713" s="28" t="e">
        <f>IF(#REF!="","",IF(D2713="","",IFERROR(IF(#REF!="Yes",_xll.BQL.Query(#REF!&amp;"get(dropna(matches(groupcut(#E,by=#peer,n=10),long_comp_name().value == value(long_comp_name().value,['"&amp;D2713&amp;"']).value),true)) for(members('besgcov index'))","#asof",_xll.BQL.Date(#REF!),"#4 = classification_name(bics,4)","#3 = classification_name(bics,3)","#2 = classification_name(bics,2)","#if= "&amp;'[11]Peer Sheet'!$AE$2&amp;"","#Peer = "&amp;'[11]Peer Sheet'!$AE$3&amp;""),G2713)*1,"-")))</f>
        <v>#REF!</v>
      </c>
      <c r="L2713" s="28" t="e">
        <f>IF(#REF!="","",IF(D2713="","",IF(#REF!="Yes",_xll.BQL.Query(#REF!&amp;"get(dropna(matches(groupcut(#S,by=#peer,n=10),long_comp_name().value == value(long_comp_name().value,['"&amp;D2713&amp;"']).value),true)) for(members('besgcov index'))","#asof",_xll.BQL.Date(#REF!),"#4 = classification_name(bics,4)","#3 = classification_name(bics,3)","#2 = classification_name(bics,2)","#if= "&amp;'[11]Peer Sheet'!$AE$2&amp;"","#Peer = "&amp;'[11]Peer Sheet'!$AE$3&amp;""),H2713)))</f>
        <v>#REF!</v>
      </c>
      <c r="M2713" s="28" t="e">
        <f>IF(#REF!="","",IF(D2713="","",IF(#REF!="Yes",_xll.BQL.Query(#REF!&amp;"get(dropna(matches(groupcut(#G,by=#peer,n=10),long_comp_name().value == value(long_comp_name().value,['"&amp;D2713&amp;"']).value),true)) for(members('besgcov index'))","#asof",_xll.BQL.Date(#REF!),"#4 = classification_name(bics,4)","#3 = classification_name(bics,3)","#2 = classification_name(bics,2)","#if= "&amp;'[11]Peer Sheet'!$AE$2&amp;"","#Peer = "&amp;'[11]Peer Sheet'!$AE$3&amp;""),I2713)))</f>
        <v>#REF!</v>
      </c>
    </row>
    <row r="2714" spans="11:13">
      <c r="K2714" s="28" t="e">
        <f>IF(#REF!="","",IF(D2714="","",IFERROR(IF(#REF!="Yes",_xll.BQL.Query(#REF!&amp;"get(dropna(matches(groupcut(#E,by=#peer,n=10),long_comp_name().value == value(long_comp_name().value,['"&amp;D2714&amp;"']).value),true)) for(members('besgcov index'))","#asof",_xll.BQL.Date(#REF!),"#4 = classification_name(bics,4)","#3 = classification_name(bics,3)","#2 = classification_name(bics,2)","#if= "&amp;'[11]Peer Sheet'!$AE$2&amp;"","#Peer = "&amp;'[11]Peer Sheet'!$AE$3&amp;""),G2714)*1,"-")))</f>
        <v>#REF!</v>
      </c>
      <c r="L2714" s="28" t="e">
        <f>IF(#REF!="","",IF(D2714="","",IF(#REF!="Yes",_xll.BQL.Query(#REF!&amp;"get(dropna(matches(groupcut(#S,by=#peer,n=10),long_comp_name().value == value(long_comp_name().value,['"&amp;D2714&amp;"']).value),true)) for(members('besgcov index'))","#asof",_xll.BQL.Date(#REF!),"#4 = classification_name(bics,4)","#3 = classification_name(bics,3)","#2 = classification_name(bics,2)","#if= "&amp;'[11]Peer Sheet'!$AE$2&amp;"","#Peer = "&amp;'[11]Peer Sheet'!$AE$3&amp;""),H2714)))</f>
        <v>#REF!</v>
      </c>
      <c r="M2714" s="28" t="e">
        <f>IF(#REF!="","",IF(D2714="","",IF(#REF!="Yes",_xll.BQL.Query(#REF!&amp;"get(dropna(matches(groupcut(#G,by=#peer,n=10),long_comp_name().value == value(long_comp_name().value,['"&amp;D2714&amp;"']).value),true)) for(members('besgcov index'))","#asof",_xll.BQL.Date(#REF!),"#4 = classification_name(bics,4)","#3 = classification_name(bics,3)","#2 = classification_name(bics,2)","#if= "&amp;'[11]Peer Sheet'!$AE$2&amp;"","#Peer = "&amp;'[11]Peer Sheet'!$AE$3&amp;""),I2714)))</f>
        <v>#REF!</v>
      </c>
    </row>
    <row r="2715" spans="11:13">
      <c r="K2715" s="28" t="e">
        <f>IF(#REF!="","",IF(D2715="","",IFERROR(IF(#REF!="Yes",_xll.BQL.Query(#REF!&amp;"get(dropna(matches(groupcut(#E,by=#peer,n=10),long_comp_name().value == value(long_comp_name().value,['"&amp;D2715&amp;"']).value),true)) for(members('besgcov index'))","#asof",_xll.BQL.Date(#REF!),"#4 = classification_name(bics,4)","#3 = classification_name(bics,3)","#2 = classification_name(bics,2)","#if= "&amp;'[11]Peer Sheet'!$AE$2&amp;"","#Peer = "&amp;'[11]Peer Sheet'!$AE$3&amp;""),G2715)*1,"-")))</f>
        <v>#REF!</v>
      </c>
      <c r="L2715" s="28" t="e">
        <f>IF(#REF!="","",IF(D2715="","",IF(#REF!="Yes",_xll.BQL.Query(#REF!&amp;"get(dropna(matches(groupcut(#S,by=#peer,n=10),long_comp_name().value == value(long_comp_name().value,['"&amp;D2715&amp;"']).value),true)) for(members('besgcov index'))","#asof",_xll.BQL.Date(#REF!),"#4 = classification_name(bics,4)","#3 = classification_name(bics,3)","#2 = classification_name(bics,2)","#if= "&amp;'[11]Peer Sheet'!$AE$2&amp;"","#Peer = "&amp;'[11]Peer Sheet'!$AE$3&amp;""),H2715)))</f>
        <v>#REF!</v>
      </c>
      <c r="M2715" s="28" t="e">
        <f>IF(#REF!="","",IF(D2715="","",IF(#REF!="Yes",_xll.BQL.Query(#REF!&amp;"get(dropna(matches(groupcut(#G,by=#peer,n=10),long_comp_name().value == value(long_comp_name().value,['"&amp;D2715&amp;"']).value),true)) for(members('besgcov index'))","#asof",_xll.BQL.Date(#REF!),"#4 = classification_name(bics,4)","#3 = classification_name(bics,3)","#2 = classification_name(bics,2)","#if= "&amp;'[11]Peer Sheet'!$AE$2&amp;"","#Peer = "&amp;'[11]Peer Sheet'!$AE$3&amp;""),I2715)))</f>
        <v>#REF!</v>
      </c>
    </row>
    <row r="2716" spans="11:13">
      <c r="K2716" s="28" t="e">
        <f>IF(#REF!="","",IF(D2716="","",IFERROR(IF(#REF!="Yes",_xll.BQL.Query(#REF!&amp;"get(dropna(matches(groupcut(#E,by=#peer,n=10),long_comp_name().value == value(long_comp_name().value,['"&amp;D2716&amp;"']).value),true)) for(members('besgcov index'))","#asof",_xll.BQL.Date(#REF!),"#4 = classification_name(bics,4)","#3 = classification_name(bics,3)","#2 = classification_name(bics,2)","#if= "&amp;'[11]Peer Sheet'!$AE$2&amp;"","#Peer = "&amp;'[11]Peer Sheet'!$AE$3&amp;""),G2716)*1,"-")))</f>
        <v>#REF!</v>
      </c>
      <c r="L2716" s="28" t="e">
        <f>IF(#REF!="","",IF(D2716="","",IF(#REF!="Yes",_xll.BQL.Query(#REF!&amp;"get(dropna(matches(groupcut(#S,by=#peer,n=10),long_comp_name().value == value(long_comp_name().value,['"&amp;D2716&amp;"']).value),true)) for(members('besgcov index'))","#asof",_xll.BQL.Date(#REF!),"#4 = classification_name(bics,4)","#3 = classification_name(bics,3)","#2 = classification_name(bics,2)","#if= "&amp;'[11]Peer Sheet'!$AE$2&amp;"","#Peer = "&amp;'[11]Peer Sheet'!$AE$3&amp;""),H2716)))</f>
        <v>#REF!</v>
      </c>
      <c r="M2716" s="28" t="e">
        <f>IF(#REF!="","",IF(D2716="","",IF(#REF!="Yes",_xll.BQL.Query(#REF!&amp;"get(dropna(matches(groupcut(#G,by=#peer,n=10),long_comp_name().value == value(long_comp_name().value,['"&amp;D2716&amp;"']).value),true)) for(members('besgcov index'))","#asof",_xll.BQL.Date(#REF!),"#4 = classification_name(bics,4)","#3 = classification_name(bics,3)","#2 = classification_name(bics,2)","#if= "&amp;'[11]Peer Sheet'!$AE$2&amp;"","#Peer = "&amp;'[11]Peer Sheet'!$AE$3&amp;""),I2716)))</f>
        <v>#REF!</v>
      </c>
    </row>
    <row r="2717" spans="11:13">
      <c r="K2717" s="28" t="e">
        <f>IF(#REF!="","",IF(D2717="","",IFERROR(IF(#REF!="Yes",_xll.BQL.Query(#REF!&amp;"get(dropna(matches(groupcut(#E,by=#peer,n=10),long_comp_name().value == value(long_comp_name().value,['"&amp;D2717&amp;"']).value),true)) for(members('besgcov index'))","#asof",_xll.BQL.Date(#REF!),"#4 = classification_name(bics,4)","#3 = classification_name(bics,3)","#2 = classification_name(bics,2)","#if= "&amp;'[11]Peer Sheet'!$AE$2&amp;"","#Peer = "&amp;'[11]Peer Sheet'!$AE$3&amp;""),G2717)*1,"-")))</f>
        <v>#REF!</v>
      </c>
      <c r="L2717" s="28" t="e">
        <f>IF(#REF!="","",IF(D2717="","",IF(#REF!="Yes",_xll.BQL.Query(#REF!&amp;"get(dropna(matches(groupcut(#S,by=#peer,n=10),long_comp_name().value == value(long_comp_name().value,['"&amp;D2717&amp;"']).value),true)) for(members('besgcov index'))","#asof",_xll.BQL.Date(#REF!),"#4 = classification_name(bics,4)","#3 = classification_name(bics,3)","#2 = classification_name(bics,2)","#if= "&amp;'[11]Peer Sheet'!$AE$2&amp;"","#Peer = "&amp;'[11]Peer Sheet'!$AE$3&amp;""),H2717)))</f>
        <v>#REF!</v>
      </c>
      <c r="M2717" s="28" t="e">
        <f>IF(#REF!="","",IF(D2717="","",IF(#REF!="Yes",_xll.BQL.Query(#REF!&amp;"get(dropna(matches(groupcut(#G,by=#peer,n=10),long_comp_name().value == value(long_comp_name().value,['"&amp;D2717&amp;"']).value),true)) for(members('besgcov index'))","#asof",_xll.BQL.Date(#REF!),"#4 = classification_name(bics,4)","#3 = classification_name(bics,3)","#2 = classification_name(bics,2)","#if= "&amp;'[11]Peer Sheet'!$AE$2&amp;"","#Peer = "&amp;'[11]Peer Sheet'!$AE$3&amp;""),I2717)))</f>
        <v>#REF!</v>
      </c>
    </row>
    <row r="2718" spans="11:13">
      <c r="K2718" s="28" t="e">
        <f>IF(#REF!="","",IF(D2718="","",IFERROR(IF(#REF!="Yes",_xll.BQL.Query(#REF!&amp;"get(dropna(matches(groupcut(#E,by=#peer,n=10),long_comp_name().value == value(long_comp_name().value,['"&amp;D2718&amp;"']).value),true)) for(members('besgcov index'))","#asof",_xll.BQL.Date(#REF!),"#4 = classification_name(bics,4)","#3 = classification_name(bics,3)","#2 = classification_name(bics,2)","#if= "&amp;'[11]Peer Sheet'!$AE$2&amp;"","#Peer = "&amp;'[11]Peer Sheet'!$AE$3&amp;""),G2718)*1,"-")))</f>
        <v>#REF!</v>
      </c>
      <c r="L2718" s="28" t="e">
        <f>IF(#REF!="","",IF(D2718="","",IF(#REF!="Yes",_xll.BQL.Query(#REF!&amp;"get(dropna(matches(groupcut(#S,by=#peer,n=10),long_comp_name().value == value(long_comp_name().value,['"&amp;D2718&amp;"']).value),true)) for(members('besgcov index'))","#asof",_xll.BQL.Date(#REF!),"#4 = classification_name(bics,4)","#3 = classification_name(bics,3)","#2 = classification_name(bics,2)","#if= "&amp;'[11]Peer Sheet'!$AE$2&amp;"","#Peer = "&amp;'[11]Peer Sheet'!$AE$3&amp;""),H2718)))</f>
        <v>#REF!</v>
      </c>
      <c r="M2718" s="28" t="e">
        <f>IF(#REF!="","",IF(D2718="","",IF(#REF!="Yes",_xll.BQL.Query(#REF!&amp;"get(dropna(matches(groupcut(#G,by=#peer,n=10),long_comp_name().value == value(long_comp_name().value,['"&amp;D2718&amp;"']).value),true)) for(members('besgcov index'))","#asof",_xll.BQL.Date(#REF!),"#4 = classification_name(bics,4)","#3 = classification_name(bics,3)","#2 = classification_name(bics,2)","#if= "&amp;'[11]Peer Sheet'!$AE$2&amp;"","#Peer = "&amp;'[11]Peer Sheet'!$AE$3&amp;""),I2718)))</f>
        <v>#REF!</v>
      </c>
    </row>
    <row r="2719" spans="11:13">
      <c r="K2719" s="28" t="e">
        <f>IF(#REF!="","",IF(D2719="","",IFERROR(IF(#REF!="Yes",_xll.BQL.Query(#REF!&amp;"get(dropna(matches(groupcut(#E,by=#peer,n=10),long_comp_name().value == value(long_comp_name().value,['"&amp;D2719&amp;"']).value),true)) for(members('besgcov index'))","#asof",_xll.BQL.Date(#REF!),"#4 = classification_name(bics,4)","#3 = classification_name(bics,3)","#2 = classification_name(bics,2)","#if= "&amp;'[11]Peer Sheet'!$AE$2&amp;"","#Peer = "&amp;'[11]Peer Sheet'!$AE$3&amp;""),G2719)*1,"-")))</f>
        <v>#REF!</v>
      </c>
      <c r="L2719" s="28" t="e">
        <f>IF(#REF!="","",IF(D2719="","",IF(#REF!="Yes",_xll.BQL.Query(#REF!&amp;"get(dropna(matches(groupcut(#S,by=#peer,n=10),long_comp_name().value == value(long_comp_name().value,['"&amp;D2719&amp;"']).value),true)) for(members('besgcov index'))","#asof",_xll.BQL.Date(#REF!),"#4 = classification_name(bics,4)","#3 = classification_name(bics,3)","#2 = classification_name(bics,2)","#if= "&amp;'[11]Peer Sheet'!$AE$2&amp;"","#Peer = "&amp;'[11]Peer Sheet'!$AE$3&amp;""),H2719)))</f>
        <v>#REF!</v>
      </c>
      <c r="M2719" s="28" t="e">
        <f>IF(#REF!="","",IF(D2719="","",IF(#REF!="Yes",_xll.BQL.Query(#REF!&amp;"get(dropna(matches(groupcut(#G,by=#peer,n=10),long_comp_name().value == value(long_comp_name().value,['"&amp;D2719&amp;"']).value),true)) for(members('besgcov index'))","#asof",_xll.BQL.Date(#REF!),"#4 = classification_name(bics,4)","#3 = classification_name(bics,3)","#2 = classification_name(bics,2)","#if= "&amp;'[11]Peer Sheet'!$AE$2&amp;"","#Peer = "&amp;'[11]Peer Sheet'!$AE$3&amp;""),I2719)))</f>
        <v>#REF!</v>
      </c>
    </row>
    <row r="2720" spans="11:13">
      <c r="K2720" s="28" t="e">
        <f>IF(#REF!="","",IF(D2720="","",IFERROR(IF(#REF!="Yes",_xll.BQL.Query(#REF!&amp;"get(dropna(matches(groupcut(#E,by=#peer,n=10),long_comp_name().value == value(long_comp_name().value,['"&amp;D2720&amp;"']).value),true)) for(members('besgcov index'))","#asof",_xll.BQL.Date(#REF!),"#4 = classification_name(bics,4)","#3 = classification_name(bics,3)","#2 = classification_name(bics,2)","#if= "&amp;'[11]Peer Sheet'!$AE$2&amp;"","#Peer = "&amp;'[11]Peer Sheet'!$AE$3&amp;""),G2720)*1,"-")))</f>
        <v>#REF!</v>
      </c>
      <c r="L2720" s="28" t="e">
        <f>IF(#REF!="","",IF(D2720="","",IF(#REF!="Yes",_xll.BQL.Query(#REF!&amp;"get(dropna(matches(groupcut(#S,by=#peer,n=10),long_comp_name().value == value(long_comp_name().value,['"&amp;D2720&amp;"']).value),true)) for(members('besgcov index'))","#asof",_xll.BQL.Date(#REF!),"#4 = classification_name(bics,4)","#3 = classification_name(bics,3)","#2 = classification_name(bics,2)","#if= "&amp;'[11]Peer Sheet'!$AE$2&amp;"","#Peer = "&amp;'[11]Peer Sheet'!$AE$3&amp;""),H2720)))</f>
        <v>#REF!</v>
      </c>
      <c r="M2720" s="28" t="e">
        <f>IF(#REF!="","",IF(D2720="","",IF(#REF!="Yes",_xll.BQL.Query(#REF!&amp;"get(dropna(matches(groupcut(#G,by=#peer,n=10),long_comp_name().value == value(long_comp_name().value,['"&amp;D2720&amp;"']).value),true)) for(members('besgcov index'))","#asof",_xll.BQL.Date(#REF!),"#4 = classification_name(bics,4)","#3 = classification_name(bics,3)","#2 = classification_name(bics,2)","#if= "&amp;'[11]Peer Sheet'!$AE$2&amp;"","#Peer = "&amp;'[11]Peer Sheet'!$AE$3&amp;""),I2720)))</f>
        <v>#REF!</v>
      </c>
    </row>
    <row r="2721" spans="11:13">
      <c r="K2721" s="28" t="e">
        <f>IF(#REF!="","",IF(D2721="","",IFERROR(IF(#REF!="Yes",_xll.BQL.Query(#REF!&amp;"get(dropna(matches(groupcut(#E,by=#peer,n=10),long_comp_name().value == value(long_comp_name().value,['"&amp;D2721&amp;"']).value),true)) for(members('besgcov index'))","#asof",_xll.BQL.Date(#REF!),"#4 = classification_name(bics,4)","#3 = classification_name(bics,3)","#2 = classification_name(bics,2)","#if= "&amp;'[11]Peer Sheet'!$AE$2&amp;"","#Peer = "&amp;'[11]Peer Sheet'!$AE$3&amp;""),G2721)*1,"-")))</f>
        <v>#REF!</v>
      </c>
      <c r="L2721" s="28" t="e">
        <f>IF(#REF!="","",IF(D2721="","",IF(#REF!="Yes",_xll.BQL.Query(#REF!&amp;"get(dropna(matches(groupcut(#S,by=#peer,n=10),long_comp_name().value == value(long_comp_name().value,['"&amp;D2721&amp;"']).value),true)) for(members('besgcov index'))","#asof",_xll.BQL.Date(#REF!),"#4 = classification_name(bics,4)","#3 = classification_name(bics,3)","#2 = classification_name(bics,2)","#if= "&amp;'[11]Peer Sheet'!$AE$2&amp;"","#Peer = "&amp;'[11]Peer Sheet'!$AE$3&amp;""),H2721)))</f>
        <v>#REF!</v>
      </c>
      <c r="M2721" s="28" t="e">
        <f>IF(#REF!="","",IF(D2721="","",IF(#REF!="Yes",_xll.BQL.Query(#REF!&amp;"get(dropna(matches(groupcut(#G,by=#peer,n=10),long_comp_name().value == value(long_comp_name().value,['"&amp;D2721&amp;"']).value),true)) for(members('besgcov index'))","#asof",_xll.BQL.Date(#REF!),"#4 = classification_name(bics,4)","#3 = classification_name(bics,3)","#2 = classification_name(bics,2)","#if= "&amp;'[11]Peer Sheet'!$AE$2&amp;"","#Peer = "&amp;'[11]Peer Sheet'!$AE$3&amp;""),I2721)))</f>
        <v>#REF!</v>
      </c>
    </row>
    <row r="2722" spans="11:13">
      <c r="K2722" s="28" t="e">
        <f>IF(#REF!="","",IF(D2722="","",IFERROR(IF(#REF!="Yes",_xll.BQL.Query(#REF!&amp;"get(dropna(matches(groupcut(#E,by=#peer,n=10),long_comp_name().value == value(long_comp_name().value,['"&amp;D2722&amp;"']).value),true)) for(members('besgcov index'))","#asof",_xll.BQL.Date(#REF!),"#4 = classification_name(bics,4)","#3 = classification_name(bics,3)","#2 = classification_name(bics,2)","#if= "&amp;'[11]Peer Sheet'!$AE$2&amp;"","#Peer = "&amp;'[11]Peer Sheet'!$AE$3&amp;""),G2722)*1,"-")))</f>
        <v>#REF!</v>
      </c>
      <c r="L2722" s="28" t="e">
        <f>IF(#REF!="","",IF(D2722="","",IF(#REF!="Yes",_xll.BQL.Query(#REF!&amp;"get(dropna(matches(groupcut(#S,by=#peer,n=10),long_comp_name().value == value(long_comp_name().value,['"&amp;D2722&amp;"']).value),true)) for(members('besgcov index'))","#asof",_xll.BQL.Date(#REF!),"#4 = classification_name(bics,4)","#3 = classification_name(bics,3)","#2 = classification_name(bics,2)","#if= "&amp;'[11]Peer Sheet'!$AE$2&amp;"","#Peer = "&amp;'[11]Peer Sheet'!$AE$3&amp;""),H2722)))</f>
        <v>#REF!</v>
      </c>
      <c r="M2722" s="28" t="e">
        <f>IF(#REF!="","",IF(D2722="","",IF(#REF!="Yes",_xll.BQL.Query(#REF!&amp;"get(dropna(matches(groupcut(#G,by=#peer,n=10),long_comp_name().value == value(long_comp_name().value,['"&amp;D2722&amp;"']).value),true)) for(members('besgcov index'))","#asof",_xll.BQL.Date(#REF!),"#4 = classification_name(bics,4)","#3 = classification_name(bics,3)","#2 = classification_name(bics,2)","#if= "&amp;'[11]Peer Sheet'!$AE$2&amp;"","#Peer = "&amp;'[11]Peer Sheet'!$AE$3&amp;""),I2722)))</f>
        <v>#REF!</v>
      </c>
    </row>
    <row r="2723" spans="11:13">
      <c r="K2723" s="28" t="e">
        <f>IF(#REF!="","",IF(D2723="","",IFERROR(IF(#REF!="Yes",_xll.BQL.Query(#REF!&amp;"get(dropna(matches(groupcut(#E,by=#peer,n=10),long_comp_name().value == value(long_comp_name().value,['"&amp;D2723&amp;"']).value),true)) for(members('besgcov index'))","#asof",_xll.BQL.Date(#REF!),"#4 = classification_name(bics,4)","#3 = classification_name(bics,3)","#2 = classification_name(bics,2)","#if= "&amp;'[11]Peer Sheet'!$AE$2&amp;"","#Peer = "&amp;'[11]Peer Sheet'!$AE$3&amp;""),G2723)*1,"-")))</f>
        <v>#REF!</v>
      </c>
      <c r="L2723" s="28" t="e">
        <f>IF(#REF!="","",IF(D2723="","",IF(#REF!="Yes",_xll.BQL.Query(#REF!&amp;"get(dropna(matches(groupcut(#S,by=#peer,n=10),long_comp_name().value == value(long_comp_name().value,['"&amp;D2723&amp;"']).value),true)) for(members('besgcov index'))","#asof",_xll.BQL.Date(#REF!),"#4 = classification_name(bics,4)","#3 = classification_name(bics,3)","#2 = classification_name(bics,2)","#if= "&amp;'[11]Peer Sheet'!$AE$2&amp;"","#Peer = "&amp;'[11]Peer Sheet'!$AE$3&amp;""),H2723)))</f>
        <v>#REF!</v>
      </c>
      <c r="M2723" s="28" t="e">
        <f>IF(#REF!="","",IF(D2723="","",IF(#REF!="Yes",_xll.BQL.Query(#REF!&amp;"get(dropna(matches(groupcut(#G,by=#peer,n=10),long_comp_name().value == value(long_comp_name().value,['"&amp;D2723&amp;"']).value),true)) for(members('besgcov index'))","#asof",_xll.BQL.Date(#REF!),"#4 = classification_name(bics,4)","#3 = classification_name(bics,3)","#2 = classification_name(bics,2)","#if= "&amp;'[11]Peer Sheet'!$AE$2&amp;"","#Peer = "&amp;'[11]Peer Sheet'!$AE$3&amp;""),I2723)))</f>
        <v>#REF!</v>
      </c>
    </row>
    <row r="2724" spans="11:13">
      <c r="K2724" s="28" t="e">
        <f>IF(#REF!="","",IF(D2724="","",IFERROR(IF(#REF!="Yes",_xll.BQL.Query(#REF!&amp;"get(dropna(matches(groupcut(#E,by=#peer,n=10),long_comp_name().value == value(long_comp_name().value,['"&amp;D2724&amp;"']).value),true)) for(members('besgcov index'))","#asof",_xll.BQL.Date(#REF!),"#4 = classification_name(bics,4)","#3 = classification_name(bics,3)","#2 = classification_name(bics,2)","#if= "&amp;'[11]Peer Sheet'!$AE$2&amp;"","#Peer = "&amp;'[11]Peer Sheet'!$AE$3&amp;""),G2724)*1,"-")))</f>
        <v>#REF!</v>
      </c>
      <c r="L2724" s="28" t="e">
        <f>IF(#REF!="","",IF(D2724="","",IF(#REF!="Yes",_xll.BQL.Query(#REF!&amp;"get(dropna(matches(groupcut(#S,by=#peer,n=10),long_comp_name().value == value(long_comp_name().value,['"&amp;D2724&amp;"']).value),true)) for(members('besgcov index'))","#asof",_xll.BQL.Date(#REF!),"#4 = classification_name(bics,4)","#3 = classification_name(bics,3)","#2 = classification_name(bics,2)","#if= "&amp;'[11]Peer Sheet'!$AE$2&amp;"","#Peer = "&amp;'[11]Peer Sheet'!$AE$3&amp;""),H2724)))</f>
        <v>#REF!</v>
      </c>
      <c r="M2724" s="28" t="e">
        <f>IF(#REF!="","",IF(D2724="","",IF(#REF!="Yes",_xll.BQL.Query(#REF!&amp;"get(dropna(matches(groupcut(#G,by=#peer,n=10),long_comp_name().value == value(long_comp_name().value,['"&amp;D2724&amp;"']).value),true)) for(members('besgcov index'))","#asof",_xll.BQL.Date(#REF!),"#4 = classification_name(bics,4)","#3 = classification_name(bics,3)","#2 = classification_name(bics,2)","#if= "&amp;'[11]Peer Sheet'!$AE$2&amp;"","#Peer = "&amp;'[11]Peer Sheet'!$AE$3&amp;""),I2724)))</f>
        <v>#REF!</v>
      </c>
    </row>
    <row r="2725" spans="11:13">
      <c r="K2725" s="28" t="e">
        <f>IF(#REF!="","",IF(D2725="","",IFERROR(IF(#REF!="Yes",_xll.BQL.Query(#REF!&amp;"get(dropna(matches(groupcut(#E,by=#peer,n=10),long_comp_name().value == value(long_comp_name().value,['"&amp;D2725&amp;"']).value),true)) for(members('besgcov index'))","#asof",_xll.BQL.Date(#REF!),"#4 = classification_name(bics,4)","#3 = classification_name(bics,3)","#2 = classification_name(bics,2)","#if= "&amp;'[11]Peer Sheet'!$AE$2&amp;"","#Peer = "&amp;'[11]Peer Sheet'!$AE$3&amp;""),G2725)*1,"-")))</f>
        <v>#REF!</v>
      </c>
      <c r="L2725" s="28" t="e">
        <f>IF(#REF!="","",IF(D2725="","",IF(#REF!="Yes",_xll.BQL.Query(#REF!&amp;"get(dropna(matches(groupcut(#S,by=#peer,n=10),long_comp_name().value == value(long_comp_name().value,['"&amp;D2725&amp;"']).value),true)) for(members('besgcov index'))","#asof",_xll.BQL.Date(#REF!),"#4 = classification_name(bics,4)","#3 = classification_name(bics,3)","#2 = classification_name(bics,2)","#if= "&amp;'[11]Peer Sheet'!$AE$2&amp;"","#Peer = "&amp;'[11]Peer Sheet'!$AE$3&amp;""),H2725)))</f>
        <v>#REF!</v>
      </c>
      <c r="M2725" s="28" t="e">
        <f>IF(#REF!="","",IF(D2725="","",IF(#REF!="Yes",_xll.BQL.Query(#REF!&amp;"get(dropna(matches(groupcut(#G,by=#peer,n=10),long_comp_name().value == value(long_comp_name().value,['"&amp;D2725&amp;"']).value),true)) for(members('besgcov index'))","#asof",_xll.BQL.Date(#REF!),"#4 = classification_name(bics,4)","#3 = classification_name(bics,3)","#2 = classification_name(bics,2)","#if= "&amp;'[11]Peer Sheet'!$AE$2&amp;"","#Peer = "&amp;'[11]Peer Sheet'!$AE$3&amp;""),I2725)))</f>
        <v>#REF!</v>
      </c>
    </row>
    <row r="2726" spans="11:13">
      <c r="K2726" s="28" t="e">
        <f>IF(#REF!="","",IF(D2726="","",IFERROR(IF(#REF!="Yes",_xll.BQL.Query(#REF!&amp;"get(dropna(matches(groupcut(#E,by=#peer,n=10),long_comp_name().value == value(long_comp_name().value,['"&amp;D2726&amp;"']).value),true)) for(members('besgcov index'))","#asof",_xll.BQL.Date(#REF!),"#4 = classification_name(bics,4)","#3 = classification_name(bics,3)","#2 = classification_name(bics,2)","#if= "&amp;'[11]Peer Sheet'!$AE$2&amp;"","#Peer = "&amp;'[11]Peer Sheet'!$AE$3&amp;""),G2726)*1,"-")))</f>
        <v>#REF!</v>
      </c>
      <c r="L2726" s="28" t="e">
        <f>IF(#REF!="","",IF(D2726="","",IF(#REF!="Yes",_xll.BQL.Query(#REF!&amp;"get(dropna(matches(groupcut(#S,by=#peer,n=10),long_comp_name().value == value(long_comp_name().value,['"&amp;D2726&amp;"']).value),true)) for(members('besgcov index'))","#asof",_xll.BQL.Date(#REF!),"#4 = classification_name(bics,4)","#3 = classification_name(bics,3)","#2 = classification_name(bics,2)","#if= "&amp;'[11]Peer Sheet'!$AE$2&amp;"","#Peer = "&amp;'[11]Peer Sheet'!$AE$3&amp;""),H2726)))</f>
        <v>#REF!</v>
      </c>
      <c r="M2726" s="28" t="e">
        <f>IF(#REF!="","",IF(D2726="","",IF(#REF!="Yes",_xll.BQL.Query(#REF!&amp;"get(dropna(matches(groupcut(#G,by=#peer,n=10),long_comp_name().value == value(long_comp_name().value,['"&amp;D2726&amp;"']).value),true)) for(members('besgcov index'))","#asof",_xll.BQL.Date(#REF!),"#4 = classification_name(bics,4)","#3 = classification_name(bics,3)","#2 = classification_name(bics,2)","#if= "&amp;'[11]Peer Sheet'!$AE$2&amp;"","#Peer = "&amp;'[11]Peer Sheet'!$AE$3&amp;""),I2726)))</f>
        <v>#REF!</v>
      </c>
    </row>
    <row r="2727" spans="11:13">
      <c r="K2727" s="28" t="e">
        <f>IF(#REF!="","",IF(D2727="","",IFERROR(IF(#REF!="Yes",_xll.BQL.Query(#REF!&amp;"get(dropna(matches(groupcut(#E,by=#peer,n=10),long_comp_name().value == value(long_comp_name().value,['"&amp;D2727&amp;"']).value),true)) for(members('besgcov index'))","#asof",_xll.BQL.Date(#REF!),"#4 = classification_name(bics,4)","#3 = classification_name(bics,3)","#2 = classification_name(bics,2)","#if= "&amp;'[11]Peer Sheet'!$AE$2&amp;"","#Peer = "&amp;'[11]Peer Sheet'!$AE$3&amp;""),G2727)*1,"-")))</f>
        <v>#REF!</v>
      </c>
      <c r="L2727" s="28" t="e">
        <f>IF(#REF!="","",IF(D2727="","",IF(#REF!="Yes",_xll.BQL.Query(#REF!&amp;"get(dropna(matches(groupcut(#S,by=#peer,n=10),long_comp_name().value == value(long_comp_name().value,['"&amp;D2727&amp;"']).value),true)) for(members('besgcov index'))","#asof",_xll.BQL.Date(#REF!),"#4 = classification_name(bics,4)","#3 = classification_name(bics,3)","#2 = classification_name(bics,2)","#if= "&amp;'[11]Peer Sheet'!$AE$2&amp;"","#Peer = "&amp;'[11]Peer Sheet'!$AE$3&amp;""),H2727)))</f>
        <v>#REF!</v>
      </c>
      <c r="M2727" s="28" t="e">
        <f>IF(#REF!="","",IF(D2727="","",IF(#REF!="Yes",_xll.BQL.Query(#REF!&amp;"get(dropna(matches(groupcut(#G,by=#peer,n=10),long_comp_name().value == value(long_comp_name().value,['"&amp;D2727&amp;"']).value),true)) for(members('besgcov index'))","#asof",_xll.BQL.Date(#REF!),"#4 = classification_name(bics,4)","#3 = classification_name(bics,3)","#2 = classification_name(bics,2)","#if= "&amp;'[11]Peer Sheet'!$AE$2&amp;"","#Peer = "&amp;'[11]Peer Sheet'!$AE$3&amp;""),I2727)))</f>
        <v>#REF!</v>
      </c>
    </row>
    <row r="2728" spans="11:13">
      <c r="K2728" s="28" t="e">
        <f>IF(#REF!="","",IF(D2728="","",IFERROR(IF(#REF!="Yes",_xll.BQL.Query(#REF!&amp;"get(dropna(matches(groupcut(#E,by=#peer,n=10),long_comp_name().value == value(long_comp_name().value,['"&amp;D2728&amp;"']).value),true)) for(members('besgcov index'))","#asof",_xll.BQL.Date(#REF!),"#4 = classification_name(bics,4)","#3 = classification_name(bics,3)","#2 = classification_name(bics,2)","#if= "&amp;'[11]Peer Sheet'!$AE$2&amp;"","#Peer = "&amp;'[11]Peer Sheet'!$AE$3&amp;""),G2728)*1,"-")))</f>
        <v>#REF!</v>
      </c>
      <c r="L2728" s="28" t="e">
        <f>IF(#REF!="","",IF(D2728="","",IF(#REF!="Yes",_xll.BQL.Query(#REF!&amp;"get(dropna(matches(groupcut(#S,by=#peer,n=10),long_comp_name().value == value(long_comp_name().value,['"&amp;D2728&amp;"']).value),true)) for(members('besgcov index'))","#asof",_xll.BQL.Date(#REF!),"#4 = classification_name(bics,4)","#3 = classification_name(bics,3)","#2 = classification_name(bics,2)","#if= "&amp;'[11]Peer Sheet'!$AE$2&amp;"","#Peer = "&amp;'[11]Peer Sheet'!$AE$3&amp;""),H2728)))</f>
        <v>#REF!</v>
      </c>
      <c r="M2728" s="28" t="e">
        <f>IF(#REF!="","",IF(D2728="","",IF(#REF!="Yes",_xll.BQL.Query(#REF!&amp;"get(dropna(matches(groupcut(#G,by=#peer,n=10),long_comp_name().value == value(long_comp_name().value,['"&amp;D2728&amp;"']).value),true)) for(members('besgcov index'))","#asof",_xll.BQL.Date(#REF!),"#4 = classification_name(bics,4)","#3 = classification_name(bics,3)","#2 = classification_name(bics,2)","#if= "&amp;'[11]Peer Sheet'!$AE$2&amp;"","#Peer = "&amp;'[11]Peer Sheet'!$AE$3&amp;""),I2728)))</f>
        <v>#REF!</v>
      </c>
    </row>
    <row r="2729" spans="11:13">
      <c r="K2729" s="28" t="e">
        <f>IF(#REF!="","",IF(D2729="","",IFERROR(IF(#REF!="Yes",_xll.BQL.Query(#REF!&amp;"get(dropna(matches(groupcut(#E,by=#peer,n=10),long_comp_name().value == value(long_comp_name().value,['"&amp;D2729&amp;"']).value),true)) for(members('besgcov index'))","#asof",_xll.BQL.Date(#REF!),"#4 = classification_name(bics,4)","#3 = classification_name(bics,3)","#2 = classification_name(bics,2)","#if= "&amp;'[11]Peer Sheet'!$AE$2&amp;"","#Peer = "&amp;'[11]Peer Sheet'!$AE$3&amp;""),G2729)*1,"-")))</f>
        <v>#REF!</v>
      </c>
      <c r="L2729" s="28" t="e">
        <f>IF(#REF!="","",IF(D2729="","",IF(#REF!="Yes",_xll.BQL.Query(#REF!&amp;"get(dropna(matches(groupcut(#S,by=#peer,n=10),long_comp_name().value == value(long_comp_name().value,['"&amp;D2729&amp;"']).value),true)) for(members('besgcov index'))","#asof",_xll.BQL.Date(#REF!),"#4 = classification_name(bics,4)","#3 = classification_name(bics,3)","#2 = classification_name(bics,2)","#if= "&amp;'[11]Peer Sheet'!$AE$2&amp;"","#Peer = "&amp;'[11]Peer Sheet'!$AE$3&amp;""),H2729)))</f>
        <v>#REF!</v>
      </c>
      <c r="M2729" s="28" t="e">
        <f>IF(#REF!="","",IF(D2729="","",IF(#REF!="Yes",_xll.BQL.Query(#REF!&amp;"get(dropna(matches(groupcut(#G,by=#peer,n=10),long_comp_name().value == value(long_comp_name().value,['"&amp;D2729&amp;"']).value),true)) for(members('besgcov index'))","#asof",_xll.BQL.Date(#REF!),"#4 = classification_name(bics,4)","#3 = classification_name(bics,3)","#2 = classification_name(bics,2)","#if= "&amp;'[11]Peer Sheet'!$AE$2&amp;"","#Peer = "&amp;'[11]Peer Sheet'!$AE$3&amp;""),I2729)))</f>
        <v>#REF!</v>
      </c>
    </row>
    <row r="2730" spans="11:13">
      <c r="K2730" s="28" t="e">
        <f>IF(#REF!="","",IF(D2730="","",IFERROR(IF(#REF!="Yes",_xll.BQL.Query(#REF!&amp;"get(dropna(matches(groupcut(#E,by=#peer,n=10),long_comp_name().value == value(long_comp_name().value,['"&amp;D2730&amp;"']).value),true)) for(members('besgcov index'))","#asof",_xll.BQL.Date(#REF!),"#4 = classification_name(bics,4)","#3 = classification_name(bics,3)","#2 = classification_name(bics,2)","#if= "&amp;'[11]Peer Sheet'!$AE$2&amp;"","#Peer = "&amp;'[11]Peer Sheet'!$AE$3&amp;""),G2730)*1,"-")))</f>
        <v>#REF!</v>
      </c>
      <c r="L2730" s="28" t="e">
        <f>IF(#REF!="","",IF(D2730="","",IF(#REF!="Yes",_xll.BQL.Query(#REF!&amp;"get(dropna(matches(groupcut(#S,by=#peer,n=10),long_comp_name().value == value(long_comp_name().value,['"&amp;D2730&amp;"']).value),true)) for(members('besgcov index'))","#asof",_xll.BQL.Date(#REF!),"#4 = classification_name(bics,4)","#3 = classification_name(bics,3)","#2 = classification_name(bics,2)","#if= "&amp;'[11]Peer Sheet'!$AE$2&amp;"","#Peer = "&amp;'[11]Peer Sheet'!$AE$3&amp;""),H2730)))</f>
        <v>#REF!</v>
      </c>
      <c r="M2730" s="28" t="e">
        <f>IF(#REF!="","",IF(D2730="","",IF(#REF!="Yes",_xll.BQL.Query(#REF!&amp;"get(dropna(matches(groupcut(#G,by=#peer,n=10),long_comp_name().value == value(long_comp_name().value,['"&amp;D2730&amp;"']).value),true)) for(members('besgcov index'))","#asof",_xll.BQL.Date(#REF!),"#4 = classification_name(bics,4)","#3 = classification_name(bics,3)","#2 = classification_name(bics,2)","#if= "&amp;'[11]Peer Sheet'!$AE$2&amp;"","#Peer = "&amp;'[11]Peer Sheet'!$AE$3&amp;""),I2730)))</f>
        <v>#REF!</v>
      </c>
    </row>
    <row r="2731" spans="11:13">
      <c r="K2731" s="28" t="e">
        <f>IF(#REF!="","",IF(D2731="","",IFERROR(IF(#REF!="Yes",_xll.BQL.Query(#REF!&amp;"get(dropna(matches(groupcut(#E,by=#peer,n=10),long_comp_name().value == value(long_comp_name().value,['"&amp;D2731&amp;"']).value),true)) for(members('besgcov index'))","#asof",_xll.BQL.Date(#REF!),"#4 = classification_name(bics,4)","#3 = classification_name(bics,3)","#2 = classification_name(bics,2)","#if= "&amp;'[11]Peer Sheet'!$AE$2&amp;"","#Peer = "&amp;'[11]Peer Sheet'!$AE$3&amp;""),G2731)*1,"-")))</f>
        <v>#REF!</v>
      </c>
      <c r="L2731" s="28" t="e">
        <f>IF(#REF!="","",IF(D2731="","",IF(#REF!="Yes",_xll.BQL.Query(#REF!&amp;"get(dropna(matches(groupcut(#S,by=#peer,n=10),long_comp_name().value == value(long_comp_name().value,['"&amp;D2731&amp;"']).value),true)) for(members('besgcov index'))","#asof",_xll.BQL.Date(#REF!),"#4 = classification_name(bics,4)","#3 = classification_name(bics,3)","#2 = classification_name(bics,2)","#if= "&amp;'[11]Peer Sheet'!$AE$2&amp;"","#Peer = "&amp;'[11]Peer Sheet'!$AE$3&amp;""),H2731)))</f>
        <v>#REF!</v>
      </c>
      <c r="M2731" s="28" t="e">
        <f>IF(#REF!="","",IF(D2731="","",IF(#REF!="Yes",_xll.BQL.Query(#REF!&amp;"get(dropna(matches(groupcut(#G,by=#peer,n=10),long_comp_name().value == value(long_comp_name().value,['"&amp;D2731&amp;"']).value),true)) for(members('besgcov index'))","#asof",_xll.BQL.Date(#REF!),"#4 = classification_name(bics,4)","#3 = classification_name(bics,3)","#2 = classification_name(bics,2)","#if= "&amp;'[11]Peer Sheet'!$AE$2&amp;"","#Peer = "&amp;'[11]Peer Sheet'!$AE$3&amp;""),I2731)))</f>
        <v>#REF!</v>
      </c>
    </row>
    <row r="2732" spans="11:13">
      <c r="K2732" s="28" t="e">
        <f>IF(#REF!="","",IF(D2732="","",IFERROR(IF(#REF!="Yes",_xll.BQL.Query(#REF!&amp;"get(dropna(matches(groupcut(#E,by=#peer,n=10),long_comp_name().value == value(long_comp_name().value,['"&amp;D2732&amp;"']).value),true)) for(members('besgcov index'))","#asof",_xll.BQL.Date(#REF!),"#4 = classification_name(bics,4)","#3 = classification_name(bics,3)","#2 = classification_name(bics,2)","#if= "&amp;'[11]Peer Sheet'!$AE$2&amp;"","#Peer = "&amp;'[11]Peer Sheet'!$AE$3&amp;""),G2732)*1,"-")))</f>
        <v>#REF!</v>
      </c>
      <c r="L2732" s="28" t="e">
        <f>IF(#REF!="","",IF(D2732="","",IF(#REF!="Yes",_xll.BQL.Query(#REF!&amp;"get(dropna(matches(groupcut(#S,by=#peer,n=10),long_comp_name().value == value(long_comp_name().value,['"&amp;D2732&amp;"']).value),true)) for(members('besgcov index'))","#asof",_xll.BQL.Date(#REF!),"#4 = classification_name(bics,4)","#3 = classification_name(bics,3)","#2 = classification_name(bics,2)","#if= "&amp;'[11]Peer Sheet'!$AE$2&amp;"","#Peer = "&amp;'[11]Peer Sheet'!$AE$3&amp;""),H2732)))</f>
        <v>#REF!</v>
      </c>
      <c r="M2732" s="28" t="e">
        <f>IF(#REF!="","",IF(D2732="","",IF(#REF!="Yes",_xll.BQL.Query(#REF!&amp;"get(dropna(matches(groupcut(#G,by=#peer,n=10),long_comp_name().value == value(long_comp_name().value,['"&amp;D2732&amp;"']).value),true)) for(members('besgcov index'))","#asof",_xll.BQL.Date(#REF!),"#4 = classification_name(bics,4)","#3 = classification_name(bics,3)","#2 = classification_name(bics,2)","#if= "&amp;'[11]Peer Sheet'!$AE$2&amp;"","#Peer = "&amp;'[11]Peer Sheet'!$AE$3&amp;""),I2732)))</f>
        <v>#REF!</v>
      </c>
    </row>
    <row r="2733" spans="11:13">
      <c r="K2733" s="28" t="e">
        <f>IF(#REF!="","",IF(D2733="","",IFERROR(IF(#REF!="Yes",_xll.BQL.Query(#REF!&amp;"get(dropna(matches(groupcut(#E,by=#peer,n=10),long_comp_name().value == value(long_comp_name().value,['"&amp;D2733&amp;"']).value),true)) for(members('besgcov index'))","#asof",_xll.BQL.Date(#REF!),"#4 = classification_name(bics,4)","#3 = classification_name(bics,3)","#2 = classification_name(bics,2)","#if= "&amp;'[11]Peer Sheet'!$AE$2&amp;"","#Peer = "&amp;'[11]Peer Sheet'!$AE$3&amp;""),G2733)*1,"-")))</f>
        <v>#REF!</v>
      </c>
      <c r="L2733" s="28" t="e">
        <f>IF(#REF!="","",IF(D2733="","",IF(#REF!="Yes",_xll.BQL.Query(#REF!&amp;"get(dropna(matches(groupcut(#S,by=#peer,n=10),long_comp_name().value == value(long_comp_name().value,['"&amp;D2733&amp;"']).value),true)) for(members('besgcov index'))","#asof",_xll.BQL.Date(#REF!),"#4 = classification_name(bics,4)","#3 = classification_name(bics,3)","#2 = classification_name(bics,2)","#if= "&amp;'[11]Peer Sheet'!$AE$2&amp;"","#Peer = "&amp;'[11]Peer Sheet'!$AE$3&amp;""),H2733)))</f>
        <v>#REF!</v>
      </c>
      <c r="M2733" s="28" t="e">
        <f>IF(#REF!="","",IF(D2733="","",IF(#REF!="Yes",_xll.BQL.Query(#REF!&amp;"get(dropna(matches(groupcut(#G,by=#peer,n=10),long_comp_name().value == value(long_comp_name().value,['"&amp;D2733&amp;"']).value),true)) for(members('besgcov index'))","#asof",_xll.BQL.Date(#REF!),"#4 = classification_name(bics,4)","#3 = classification_name(bics,3)","#2 = classification_name(bics,2)","#if= "&amp;'[11]Peer Sheet'!$AE$2&amp;"","#Peer = "&amp;'[11]Peer Sheet'!$AE$3&amp;""),I2733)))</f>
        <v>#REF!</v>
      </c>
    </row>
    <row r="2734" spans="11:13">
      <c r="K2734" s="28" t="e">
        <f>IF(#REF!="","",IF(D2734="","",IFERROR(IF(#REF!="Yes",_xll.BQL.Query(#REF!&amp;"get(dropna(matches(groupcut(#E,by=#peer,n=10),long_comp_name().value == value(long_comp_name().value,['"&amp;D2734&amp;"']).value),true)) for(members('besgcov index'))","#asof",_xll.BQL.Date(#REF!),"#4 = classification_name(bics,4)","#3 = classification_name(bics,3)","#2 = classification_name(bics,2)","#if= "&amp;'[11]Peer Sheet'!$AE$2&amp;"","#Peer = "&amp;'[11]Peer Sheet'!$AE$3&amp;""),G2734)*1,"-")))</f>
        <v>#REF!</v>
      </c>
      <c r="L2734" s="28" t="e">
        <f>IF(#REF!="","",IF(D2734="","",IF(#REF!="Yes",_xll.BQL.Query(#REF!&amp;"get(dropna(matches(groupcut(#S,by=#peer,n=10),long_comp_name().value == value(long_comp_name().value,['"&amp;D2734&amp;"']).value),true)) for(members('besgcov index'))","#asof",_xll.BQL.Date(#REF!),"#4 = classification_name(bics,4)","#3 = classification_name(bics,3)","#2 = classification_name(bics,2)","#if= "&amp;'[11]Peer Sheet'!$AE$2&amp;"","#Peer = "&amp;'[11]Peer Sheet'!$AE$3&amp;""),H2734)))</f>
        <v>#REF!</v>
      </c>
      <c r="M2734" s="28" t="e">
        <f>IF(#REF!="","",IF(D2734="","",IF(#REF!="Yes",_xll.BQL.Query(#REF!&amp;"get(dropna(matches(groupcut(#G,by=#peer,n=10),long_comp_name().value == value(long_comp_name().value,['"&amp;D2734&amp;"']).value),true)) for(members('besgcov index'))","#asof",_xll.BQL.Date(#REF!),"#4 = classification_name(bics,4)","#3 = classification_name(bics,3)","#2 = classification_name(bics,2)","#if= "&amp;'[11]Peer Sheet'!$AE$2&amp;"","#Peer = "&amp;'[11]Peer Sheet'!$AE$3&amp;""),I2734)))</f>
        <v>#REF!</v>
      </c>
    </row>
    <row r="2735" spans="11:13">
      <c r="K2735" s="28" t="e">
        <f>IF(#REF!="","",IF(D2735="","",IFERROR(IF(#REF!="Yes",_xll.BQL.Query(#REF!&amp;"get(dropna(matches(groupcut(#E,by=#peer,n=10),long_comp_name().value == value(long_comp_name().value,['"&amp;D2735&amp;"']).value),true)) for(members('besgcov index'))","#asof",_xll.BQL.Date(#REF!),"#4 = classification_name(bics,4)","#3 = classification_name(bics,3)","#2 = classification_name(bics,2)","#if= "&amp;'[11]Peer Sheet'!$AE$2&amp;"","#Peer = "&amp;'[11]Peer Sheet'!$AE$3&amp;""),G2735)*1,"-")))</f>
        <v>#REF!</v>
      </c>
      <c r="L2735" s="28" t="e">
        <f>IF(#REF!="","",IF(D2735="","",IF(#REF!="Yes",_xll.BQL.Query(#REF!&amp;"get(dropna(matches(groupcut(#S,by=#peer,n=10),long_comp_name().value == value(long_comp_name().value,['"&amp;D2735&amp;"']).value),true)) for(members('besgcov index'))","#asof",_xll.BQL.Date(#REF!),"#4 = classification_name(bics,4)","#3 = classification_name(bics,3)","#2 = classification_name(bics,2)","#if= "&amp;'[11]Peer Sheet'!$AE$2&amp;"","#Peer = "&amp;'[11]Peer Sheet'!$AE$3&amp;""),H2735)))</f>
        <v>#REF!</v>
      </c>
      <c r="M2735" s="28" t="e">
        <f>IF(#REF!="","",IF(D2735="","",IF(#REF!="Yes",_xll.BQL.Query(#REF!&amp;"get(dropna(matches(groupcut(#G,by=#peer,n=10),long_comp_name().value == value(long_comp_name().value,['"&amp;D2735&amp;"']).value),true)) for(members('besgcov index'))","#asof",_xll.BQL.Date(#REF!),"#4 = classification_name(bics,4)","#3 = classification_name(bics,3)","#2 = classification_name(bics,2)","#if= "&amp;'[11]Peer Sheet'!$AE$2&amp;"","#Peer = "&amp;'[11]Peer Sheet'!$AE$3&amp;""),I2735)))</f>
        <v>#REF!</v>
      </c>
    </row>
    <row r="2736" spans="11:13">
      <c r="K2736" s="28" t="e">
        <f>IF(#REF!="","",IF(D2736="","",IFERROR(IF(#REF!="Yes",_xll.BQL.Query(#REF!&amp;"get(dropna(matches(groupcut(#E,by=#peer,n=10),long_comp_name().value == value(long_comp_name().value,['"&amp;D2736&amp;"']).value),true)) for(members('besgcov index'))","#asof",_xll.BQL.Date(#REF!),"#4 = classification_name(bics,4)","#3 = classification_name(bics,3)","#2 = classification_name(bics,2)","#if= "&amp;'[11]Peer Sheet'!$AE$2&amp;"","#Peer = "&amp;'[11]Peer Sheet'!$AE$3&amp;""),G2736)*1,"-")))</f>
        <v>#REF!</v>
      </c>
      <c r="L2736" s="28" t="e">
        <f>IF(#REF!="","",IF(D2736="","",IF(#REF!="Yes",_xll.BQL.Query(#REF!&amp;"get(dropna(matches(groupcut(#S,by=#peer,n=10),long_comp_name().value == value(long_comp_name().value,['"&amp;D2736&amp;"']).value),true)) for(members('besgcov index'))","#asof",_xll.BQL.Date(#REF!),"#4 = classification_name(bics,4)","#3 = classification_name(bics,3)","#2 = classification_name(bics,2)","#if= "&amp;'[11]Peer Sheet'!$AE$2&amp;"","#Peer = "&amp;'[11]Peer Sheet'!$AE$3&amp;""),H2736)))</f>
        <v>#REF!</v>
      </c>
      <c r="M2736" s="28" t="e">
        <f>IF(#REF!="","",IF(D2736="","",IF(#REF!="Yes",_xll.BQL.Query(#REF!&amp;"get(dropna(matches(groupcut(#G,by=#peer,n=10),long_comp_name().value == value(long_comp_name().value,['"&amp;D2736&amp;"']).value),true)) for(members('besgcov index'))","#asof",_xll.BQL.Date(#REF!),"#4 = classification_name(bics,4)","#3 = classification_name(bics,3)","#2 = classification_name(bics,2)","#if= "&amp;'[11]Peer Sheet'!$AE$2&amp;"","#Peer = "&amp;'[11]Peer Sheet'!$AE$3&amp;""),I2736)))</f>
        <v>#REF!</v>
      </c>
    </row>
    <row r="2737" spans="11:13">
      <c r="K2737" s="28" t="e">
        <f>IF(#REF!="","",IF(D2737="","",IFERROR(IF(#REF!="Yes",_xll.BQL.Query(#REF!&amp;"get(dropna(matches(groupcut(#E,by=#peer,n=10),long_comp_name().value == value(long_comp_name().value,['"&amp;D2737&amp;"']).value),true)) for(members('besgcov index'))","#asof",_xll.BQL.Date(#REF!),"#4 = classification_name(bics,4)","#3 = classification_name(bics,3)","#2 = classification_name(bics,2)","#if= "&amp;'[11]Peer Sheet'!$AE$2&amp;"","#Peer = "&amp;'[11]Peer Sheet'!$AE$3&amp;""),G2737)*1,"-")))</f>
        <v>#REF!</v>
      </c>
      <c r="L2737" s="28" t="e">
        <f>IF(#REF!="","",IF(D2737="","",IF(#REF!="Yes",_xll.BQL.Query(#REF!&amp;"get(dropna(matches(groupcut(#S,by=#peer,n=10),long_comp_name().value == value(long_comp_name().value,['"&amp;D2737&amp;"']).value),true)) for(members('besgcov index'))","#asof",_xll.BQL.Date(#REF!),"#4 = classification_name(bics,4)","#3 = classification_name(bics,3)","#2 = classification_name(bics,2)","#if= "&amp;'[11]Peer Sheet'!$AE$2&amp;"","#Peer = "&amp;'[11]Peer Sheet'!$AE$3&amp;""),H2737)))</f>
        <v>#REF!</v>
      </c>
      <c r="M2737" s="28" t="e">
        <f>IF(#REF!="","",IF(D2737="","",IF(#REF!="Yes",_xll.BQL.Query(#REF!&amp;"get(dropna(matches(groupcut(#G,by=#peer,n=10),long_comp_name().value == value(long_comp_name().value,['"&amp;D2737&amp;"']).value),true)) for(members('besgcov index'))","#asof",_xll.BQL.Date(#REF!),"#4 = classification_name(bics,4)","#3 = classification_name(bics,3)","#2 = classification_name(bics,2)","#if= "&amp;'[11]Peer Sheet'!$AE$2&amp;"","#Peer = "&amp;'[11]Peer Sheet'!$AE$3&amp;""),I2737)))</f>
        <v>#REF!</v>
      </c>
    </row>
    <row r="2738" spans="11:13">
      <c r="K2738" s="28" t="e">
        <f>IF(#REF!="","",IF(D2738="","",IFERROR(IF(#REF!="Yes",_xll.BQL.Query(#REF!&amp;"get(dropna(matches(groupcut(#E,by=#peer,n=10),long_comp_name().value == value(long_comp_name().value,['"&amp;D2738&amp;"']).value),true)) for(members('besgcov index'))","#asof",_xll.BQL.Date(#REF!),"#4 = classification_name(bics,4)","#3 = classification_name(bics,3)","#2 = classification_name(bics,2)","#if= "&amp;'[11]Peer Sheet'!$AE$2&amp;"","#Peer = "&amp;'[11]Peer Sheet'!$AE$3&amp;""),G2738)*1,"-")))</f>
        <v>#REF!</v>
      </c>
      <c r="L2738" s="28" t="e">
        <f>IF(#REF!="","",IF(D2738="","",IF(#REF!="Yes",_xll.BQL.Query(#REF!&amp;"get(dropna(matches(groupcut(#S,by=#peer,n=10),long_comp_name().value == value(long_comp_name().value,['"&amp;D2738&amp;"']).value),true)) for(members('besgcov index'))","#asof",_xll.BQL.Date(#REF!),"#4 = classification_name(bics,4)","#3 = classification_name(bics,3)","#2 = classification_name(bics,2)","#if= "&amp;'[11]Peer Sheet'!$AE$2&amp;"","#Peer = "&amp;'[11]Peer Sheet'!$AE$3&amp;""),H2738)))</f>
        <v>#REF!</v>
      </c>
      <c r="M2738" s="28" t="e">
        <f>IF(#REF!="","",IF(D2738="","",IF(#REF!="Yes",_xll.BQL.Query(#REF!&amp;"get(dropna(matches(groupcut(#G,by=#peer,n=10),long_comp_name().value == value(long_comp_name().value,['"&amp;D2738&amp;"']).value),true)) for(members('besgcov index'))","#asof",_xll.BQL.Date(#REF!),"#4 = classification_name(bics,4)","#3 = classification_name(bics,3)","#2 = classification_name(bics,2)","#if= "&amp;'[11]Peer Sheet'!$AE$2&amp;"","#Peer = "&amp;'[11]Peer Sheet'!$AE$3&amp;""),I2738)))</f>
        <v>#REF!</v>
      </c>
    </row>
    <row r="2739" spans="11:13">
      <c r="K2739" s="28" t="e">
        <f>IF(#REF!="","",IF(D2739="","",IFERROR(IF(#REF!="Yes",_xll.BQL.Query(#REF!&amp;"get(dropna(matches(groupcut(#E,by=#peer,n=10),long_comp_name().value == value(long_comp_name().value,['"&amp;D2739&amp;"']).value),true)) for(members('besgcov index'))","#asof",_xll.BQL.Date(#REF!),"#4 = classification_name(bics,4)","#3 = classification_name(bics,3)","#2 = classification_name(bics,2)","#if= "&amp;'[11]Peer Sheet'!$AE$2&amp;"","#Peer = "&amp;'[11]Peer Sheet'!$AE$3&amp;""),G2739)*1,"-")))</f>
        <v>#REF!</v>
      </c>
      <c r="L2739" s="28" t="e">
        <f>IF(#REF!="","",IF(D2739="","",IF(#REF!="Yes",_xll.BQL.Query(#REF!&amp;"get(dropna(matches(groupcut(#S,by=#peer,n=10),long_comp_name().value == value(long_comp_name().value,['"&amp;D2739&amp;"']).value),true)) for(members('besgcov index'))","#asof",_xll.BQL.Date(#REF!),"#4 = classification_name(bics,4)","#3 = classification_name(bics,3)","#2 = classification_name(bics,2)","#if= "&amp;'[11]Peer Sheet'!$AE$2&amp;"","#Peer = "&amp;'[11]Peer Sheet'!$AE$3&amp;""),H2739)))</f>
        <v>#REF!</v>
      </c>
      <c r="M2739" s="28" t="e">
        <f>IF(#REF!="","",IF(D2739="","",IF(#REF!="Yes",_xll.BQL.Query(#REF!&amp;"get(dropna(matches(groupcut(#G,by=#peer,n=10),long_comp_name().value == value(long_comp_name().value,['"&amp;D2739&amp;"']).value),true)) for(members('besgcov index'))","#asof",_xll.BQL.Date(#REF!),"#4 = classification_name(bics,4)","#3 = classification_name(bics,3)","#2 = classification_name(bics,2)","#if= "&amp;'[11]Peer Sheet'!$AE$2&amp;"","#Peer = "&amp;'[11]Peer Sheet'!$AE$3&amp;""),I2739)))</f>
        <v>#REF!</v>
      </c>
    </row>
    <row r="2740" spans="11:13">
      <c r="K2740" s="28" t="e">
        <f>IF(#REF!="","",IF(D2740="","",IFERROR(IF(#REF!="Yes",_xll.BQL.Query(#REF!&amp;"get(dropna(matches(groupcut(#E,by=#peer,n=10),long_comp_name().value == value(long_comp_name().value,['"&amp;D2740&amp;"']).value),true)) for(members('besgcov index'))","#asof",_xll.BQL.Date(#REF!),"#4 = classification_name(bics,4)","#3 = classification_name(bics,3)","#2 = classification_name(bics,2)","#if= "&amp;'[11]Peer Sheet'!$AE$2&amp;"","#Peer = "&amp;'[11]Peer Sheet'!$AE$3&amp;""),G2740)*1,"-")))</f>
        <v>#REF!</v>
      </c>
      <c r="L2740" s="28" t="e">
        <f>IF(#REF!="","",IF(D2740="","",IF(#REF!="Yes",_xll.BQL.Query(#REF!&amp;"get(dropna(matches(groupcut(#S,by=#peer,n=10),long_comp_name().value == value(long_comp_name().value,['"&amp;D2740&amp;"']).value),true)) for(members('besgcov index'))","#asof",_xll.BQL.Date(#REF!),"#4 = classification_name(bics,4)","#3 = classification_name(bics,3)","#2 = classification_name(bics,2)","#if= "&amp;'[11]Peer Sheet'!$AE$2&amp;"","#Peer = "&amp;'[11]Peer Sheet'!$AE$3&amp;""),H2740)))</f>
        <v>#REF!</v>
      </c>
      <c r="M2740" s="28" t="e">
        <f>IF(#REF!="","",IF(D2740="","",IF(#REF!="Yes",_xll.BQL.Query(#REF!&amp;"get(dropna(matches(groupcut(#G,by=#peer,n=10),long_comp_name().value == value(long_comp_name().value,['"&amp;D2740&amp;"']).value),true)) for(members('besgcov index'))","#asof",_xll.BQL.Date(#REF!),"#4 = classification_name(bics,4)","#3 = classification_name(bics,3)","#2 = classification_name(bics,2)","#if= "&amp;'[11]Peer Sheet'!$AE$2&amp;"","#Peer = "&amp;'[11]Peer Sheet'!$AE$3&amp;""),I2740)))</f>
        <v>#REF!</v>
      </c>
    </row>
    <row r="2741" spans="11:13">
      <c r="K2741" s="28" t="e">
        <f>IF(#REF!="","",IF(D2741="","",IFERROR(IF(#REF!="Yes",_xll.BQL.Query(#REF!&amp;"get(dropna(matches(groupcut(#E,by=#peer,n=10),long_comp_name().value == value(long_comp_name().value,['"&amp;D2741&amp;"']).value),true)) for(members('besgcov index'))","#asof",_xll.BQL.Date(#REF!),"#4 = classification_name(bics,4)","#3 = classification_name(bics,3)","#2 = classification_name(bics,2)","#if= "&amp;'[11]Peer Sheet'!$AE$2&amp;"","#Peer = "&amp;'[11]Peer Sheet'!$AE$3&amp;""),G2741)*1,"-")))</f>
        <v>#REF!</v>
      </c>
      <c r="L2741" s="28" t="e">
        <f>IF(#REF!="","",IF(D2741="","",IF(#REF!="Yes",_xll.BQL.Query(#REF!&amp;"get(dropna(matches(groupcut(#S,by=#peer,n=10),long_comp_name().value == value(long_comp_name().value,['"&amp;D2741&amp;"']).value),true)) for(members('besgcov index'))","#asof",_xll.BQL.Date(#REF!),"#4 = classification_name(bics,4)","#3 = classification_name(bics,3)","#2 = classification_name(bics,2)","#if= "&amp;'[11]Peer Sheet'!$AE$2&amp;"","#Peer = "&amp;'[11]Peer Sheet'!$AE$3&amp;""),H2741)))</f>
        <v>#REF!</v>
      </c>
      <c r="M2741" s="28" t="e">
        <f>IF(#REF!="","",IF(D2741="","",IF(#REF!="Yes",_xll.BQL.Query(#REF!&amp;"get(dropna(matches(groupcut(#G,by=#peer,n=10),long_comp_name().value == value(long_comp_name().value,['"&amp;D2741&amp;"']).value),true)) for(members('besgcov index'))","#asof",_xll.BQL.Date(#REF!),"#4 = classification_name(bics,4)","#3 = classification_name(bics,3)","#2 = classification_name(bics,2)","#if= "&amp;'[11]Peer Sheet'!$AE$2&amp;"","#Peer = "&amp;'[11]Peer Sheet'!$AE$3&amp;""),I2741)))</f>
        <v>#REF!</v>
      </c>
    </row>
    <row r="2742" spans="11:13">
      <c r="K2742" s="28" t="e">
        <f>IF(#REF!="","",IF(D2742="","",IFERROR(IF(#REF!="Yes",_xll.BQL.Query(#REF!&amp;"get(dropna(matches(groupcut(#E,by=#peer,n=10),long_comp_name().value == value(long_comp_name().value,['"&amp;D2742&amp;"']).value),true)) for(members('besgcov index'))","#asof",_xll.BQL.Date(#REF!),"#4 = classification_name(bics,4)","#3 = classification_name(bics,3)","#2 = classification_name(bics,2)","#if= "&amp;'[11]Peer Sheet'!$AE$2&amp;"","#Peer = "&amp;'[11]Peer Sheet'!$AE$3&amp;""),G2742)*1,"-")))</f>
        <v>#REF!</v>
      </c>
      <c r="L2742" s="28" t="e">
        <f>IF(#REF!="","",IF(D2742="","",IF(#REF!="Yes",_xll.BQL.Query(#REF!&amp;"get(dropna(matches(groupcut(#S,by=#peer,n=10),long_comp_name().value == value(long_comp_name().value,['"&amp;D2742&amp;"']).value),true)) for(members('besgcov index'))","#asof",_xll.BQL.Date(#REF!),"#4 = classification_name(bics,4)","#3 = classification_name(bics,3)","#2 = classification_name(bics,2)","#if= "&amp;'[11]Peer Sheet'!$AE$2&amp;"","#Peer = "&amp;'[11]Peer Sheet'!$AE$3&amp;""),H2742)))</f>
        <v>#REF!</v>
      </c>
      <c r="M2742" s="28" t="e">
        <f>IF(#REF!="","",IF(D2742="","",IF(#REF!="Yes",_xll.BQL.Query(#REF!&amp;"get(dropna(matches(groupcut(#G,by=#peer,n=10),long_comp_name().value == value(long_comp_name().value,['"&amp;D2742&amp;"']).value),true)) for(members('besgcov index'))","#asof",_xll.BQL.Date(#REF!),"#4 = classification_name(bics,4)","#3 = classification_name(bics,3)","#2 = classification_name(bics,2)","#if= "&amp;'[11]Peer Sheet'!$AE$2&amp;"","#Peer = "&amp;'[11]Peer Sheet'!$AE$3&amp;""),I2742)))</f>
        <v>#REF!</v>
      </c>
    </row>
    <row r="2743" spans="11:13">
      <c r="K2743" s="28" t="e">
        <f>IF(#REF!="","",IF(D2743="","",IFERROR(IF(#REF!="Yes",_xll.BQL.Query(#REF!&amp;"get(dropna(matches(groupcut(#E,by=#peer,n=10),long_comp_name().value == value(long_comp_name().value,['"&amp;D2743&amp;"']).value),true)) for(members('besgcov index'))","#asof",_xll.BQL.Date(#REF!),"#4 = classification_name(bics,4)","#3 = classification_name(bics,3)","#2 = classification_name(bics,2)","#if= "&amp;'[11]Peer Sheet'!$AE$2&amp;"","#Peer = "&amp;'[11]Peer Sheet'!$AE$3&amp;""),G2743)*1,"-")))</f>
        <v>#REF!</v>
      </c>
      <c r="L2743" s="28" t="e">
        <f>IF(#REF!="","",IF(D2743="","",IF(#REF!="Yes",_xll.BQL.Query(#REF!&amp;"get(dropna(matches(groupcut(#S,by=#peer,n=10),long_comp_name().value == value(long_comp_name().value,['"&amp;D2743&amp;"']).value),true)) for(members('besgcov index'))","#asof",_xll.BQL.Date(#REF!),"#4 = classification_name(bics,4)","#3 = classification_name(bics,3)","#2 = classification_name(bics,2)","#if= "&amp;'[11]Peer Sheet'!$AE$2&amp;"","#Peer = "&amp;'[11]Peer Sheet'!$AE$3&amp;""),H2743)))</f>
        <v>#REF!</v>
      </c>
      <c r="M2743" s="28" t="e">
        <f>IF(#REF!="","",IF(D2743="","",IF(#REF!="Yes",_xll.BQL.Query(#REF!&amp;"get(dropna(matches(groupcut(#G,by=#peer,n=10),long_comp_name().value == value(long_comp_name().value,['"&amp;D2743&amp;"']).value),true)) for(members('besgcov index'))","#asof",_xll.BQL.Date(#REF!),"#4 = classification_name(bics,4)","#3 = classification_name(bics,3)","#2 = classification_name(bics,2)","#if= "&amp;'[11]Peer Sheet'!$AE$2&amp;"","#Peer = "&amp;'[11]Peer Sheet'!$AE$3&amp;""),I2743)))</f>
        <v>#REF!</v>
      </c>
    </row>
    <row r="2744" spans="11:13">
      <c r="K2744" s="28" t="e">
        <f>IF(#REF!="","",IF(D2744="","",IFERROR(IF(#REF!="Yes",_xll.BQL.Query(#REF!&amp;"get(dropna(matches(groupcut(#E,by=#peer,n=10),long_comp_name().value == value(long_comp_name().value,['"&amp;D2744&amp;"']).value),true)) for(members('besgcov index'))","#asof",_xll.BQL.Date(#REF!),"#4 = classification_name(bics,4)","#3 = classification_name(bics,3)","#2 = classification_name(bics,2)","#if= "&amp;'[11]Peer Sheet'!$AE$2&amp;"","#Peer = "&amp;'[11]Peer Sheet'!$AE$3&amp;""),G2744)*1,"-")))</f>
        <v>#REF!</v>
      </c>
      <c r="L2744" s="28" t="e">
        <f>IF(#REF!="","",IF(D2744="","",IF(#REF!="Yes",_xll.BQL.Query(#REF!&amp;"get(dropna(matches(groupcut(#S,by=#peer,n=10),long_comp_name().value == value(long_comp_name().value,['"&amp;D2744&amp;"']).value),true)) for(members('besgcov index'))","#asof",_xll.BQL.Date(#REF!),"#4 = classification_name(bics,4)","#3 = classification_name(bics,3)","#2 = classification_name(bics,2)","#if= "&amp;'[11]Peer Sheet'!$AE$2&amp;"","#Peer = "&amp;'[11]Peer Sheet'!$AE$3&amp;""),H2744)))</f>
        <v>#REF!</v>
      </c>
      <c r="M2744" s="28" t="e">
        <f>IF(#REF!="","",IF(D2744="","",IF(#REF!="Yes",_xll.BQL.Query(#REF!&amp;"get(dropna(matches(groupcut(#G,by=#peer,n=10),long_comp_name().value == value(long_comp_name().value,['"&amp;D2744&amp;"']).value),true)) for(members('besgcov index'))","#asof",_xll.BQL.Date(#REF!),"#4 = classification_name(bics,4)","#3 = classification_name(bics,3)","#2 = classification_name(bics,2)","#if= "&amp;'[11]Peer Sheet'!$AE$2&amp;"","#Peer = "&amp;'[11]Peer Sheet'!$AE$3&amp;""),I2744)))</f>
        <v>#REF!</v>
      </c>
    </row>
    <row r="2745" spans="11:13">
      <c r="K2745" s="28" t="e">
        <f>IF(#REF!="","",IF(D2745="","",IFERROR(IF(#REF!="Yes",_xll.BQL.Query(#REF!&amp;"get(dropna(matches(groupcut(#E,by=#peer,n=10),long_comp_name().value == value(long_comp_name().value,['"&amp;D2745&amp;"']).value),true)) for(members('besgcov index'))","#asof",_xll.BQL.Date(#REF!),"#4 = classification_name(bics,4)","#3 = classification_name(bics,3)","#2 = classification_name(bics,2)","#if= "&amp;'[11]Peer Sheet'!$AE$2&amp;"","#Peer = "&amp;'[11]Peer Sheet'!$AE$3&amp;""),G2745)*1,"-")))</f>
        <v>#REF!</v>
      </c>
      <c r="L2745" s="28" t="e">
        <f>IF(#REF!="","",IF(D2745="","",IF(#REF!="Yes",_xll.BQL.Query(#REF!&amp;"get(dropna(matches(groupcut(#S,by=#peer,n=10),long_comp_name().value == value(long_comp_name().value,['"&amp;D2745&amp;"']).value),true)) for(members('besgcov index'))","#asof",_xll.BQL.Date(#REF!),"#4 = classification_name(bics,4)","#3 = classification_name(bics,3)","#2 = classification_name(bics,2)","#if= "&amp;'[11]Peer Sheet'!$AE$2&amp;"","#Peer = "&amp;'[11]Peer Sheet'!$AE$3&amp;""),H2745)))</f>
        <v>#REF!</v>
      </c>
      <c r="M2745" s="28" t="e">
        <f>IF(#REF!="","",IF(D2745="","",IF(#REF!="Yes",_xll.BQL.Query(#REF!&amp;"get(dropna(matches(groupcut(#G,by=#peer,n=10),long_comp_name().value == value(long_comp_name().value,['"&amp;D2745&amp;"']).value),true)) for(members('besgcov index'))","#asof",_xll.BQL.Date(#REF!),"#4 = classification_name(bics,4)","#3 = classification_name(bics,3)","#2 = classification_name(bics,2)","#if= "&amp;'[11]Peer Sheet'!$AE$2&amp;"","#Peer = "&amp;'[11]Peer Sheet'!$AE$3&amp;""),I2745)))</f>
        <v>#REF!</v>
      </c>
    </row>
    <row r="2746" spans="11:13">
      <c r="K2746" s="28" t="e">
        <f>IF(#REF!="","",IF(D2746="","",IFERROR(IF(#REF!="Yes",_xll.BQL.Query(#REF!&amp;"get(dropna(matches(groupcut(#E,by=#peer,n=10),long_comp_name().value == value(long_comp_name().value,['"&amp;D2746&amp;"']).value),true)) for(members('besgcov index'))","#asof",_xll.BQL.Date(#REF!),"#4 = classification_name(bics,4)","#3 = classification_name(bics,3)","#2 = classification_name(bics,2)","#if= "&amp;'[11]Peer Sheet'!$AE$2&amp;"","#Peer = "&amp;'[11]Peer Sheet'!$AE$3&amp;""),G2746)*1,"-")))</f>
        <v>#REF!</v>
      </c>
      <c r="L2746" s="28" t="e">
        <f>IF(#REF!="","",IF(D2746="","",IF(#REF!="Yes",_xll.BQL.Query(#REF!&amp;"get(dropna(matches(groupcut(#S,by=#peer,n=10),long_comp_name().value == value(long_comp_name().value,['"&amp;D2746&amp;"']).value),true)) for(members('besgcov index'))","#asof",_xll.BQL.Date(#REF!),"#4 = classification_name(bics,4)","#3 = classification_name(bics,3)","#2 = classification_name(bics,2)","#if= "&amp;'[11]Peer Sheet'!$AE$2&amp;"","#Peer = "&amp;'[11]Peer Sheet'!$AE$3&amp;""),H2746)))</f>
        <v>#REF!</v>
      </c>
      <c r="M2746" s="28" t="e">
        <f>IF(#REF!="","",IF(D2746="","",IF(#REF!="Yes",_xll.BQL.Query(#REF!&amp;"get(dropna(matches(groupcut(#G,by=#peer,n=10),long_comp_name().value == value(long_comp_name().value,['"&amp;D2746&amp;"']).value),true)) for(members('besgcov index'))","#asof",_xll.BQL.Date(#REF!),"#4 = classification_name(bics,4)","#3 = classification_name(bics,3)","#2 = classification_name(bics,2)","#if= "&amp;'[11]Peer Sheet'!$AE$2&amp;"","#Peer = "&amp;'[11]Peer Sheet'!$AE$3&amp;""),I2746)))</f>
        <v>#REF!</v>
      </c>
    </row>
    <row r="2747" spans="11:13">
      <c r="K2747" s="28" t="e">
        <f>IF(#REF!="","",IF(D2747="","",IFERROR(IF(#REF!="Yes",_xll.BQL.Query(#REF!&amp;"get(dropna(matches(groupcut(#E,by=#peer,n=10),long_comp_name().value == value(long_comp_name().value,['"&amp;D2747&amp;"']).value),true)) for(members('besgcov index'))","#asof",_xll.BQL.Date(#REF!),"#4 = classification_name(bics,4)","#3 = classification_name(bics,3)","#2 = classification_name(bics,2)","#if= "&amp;'[11]Peer Sheet'!$AE$2&amp;"","#Peer = "&amp;'[11]Peer Sheet'!$AE$3&amp;""),G2747)*1,"-")))</f>
        <v>#REF!</v>
      </c>
      <c r="L2747" s="28" t="e">
        <f>IF(#REF!="","",IF(D2747="","",IF(#REF!="Yes",_xll.BQL.Query(#REF!&amp;"get(dropna(matches(groupcut(#S,by=#peer,n=10),long_comp_name().value == value(long_comp_name().value,['"&amp;D2747&amp;"']).value),true)) for(members('besgcov index'))","#asof",_xll.BQL.Date(#REF!),"#4 = classification_name(bics,4)","#3 = classification_name(bics,3)","#2 = classification_name(bics,2)","#if= "&amp;'[11]Peer Sheet'!$AE$2&amp;"","#Peer = "&amp;'[11]Peer Sheet'!$AE$3&amp;""),H2747)))</f>
        <v>#REF!</v>
      </c>
      <c r="M2747" s="28" t="e">
        <f>IF(#REF!="","",IF(D2747="","",IF(#REF!="Yes",_xll.BQL.Query(#REF!&amp;"get(dropna(matches(groupcut(#G,by=#peer,n=10),long_comp_name().value == value(long_comp_name().value,['"&amp;D2747&amp;"']).value),true)) for(members('besgcov index'))","#asof",_xll.BQL.Date(#REF!),"#4 = classification_name(bics,4)","#3 = classification_name(bics,3)","#2 = classification_name(bics,2)","#if= "&amp;'[11]Peer Sheet'!$AE$2&amp;"","#Peer = "&amp;'[11]Peer Sheet'!$AE$3&amp;""),I2747)))</f>
        <v>#REF!</v>
      </c>
    </row>
    <row r="2748" spans="11:13">
      <c r="K2748" s="28" t="e">
        <f>IF(#REF!="","",IF(D2748="","",IFERROR(IF(#REF!="Yes",_xll.BQL.Query(#REF!&amp;"get(dropna(matches(groupcut(#E,by=#peer,n=10),long_comp_name().value == value(long_comp_name().value,['"&amp;D2748&amp;"']).value),true)) for(members('besgcov index'))","#asof",_xll.BQL.Date(#REF!),"#4 = classification_name(bics,4)","#3 = classification_name(bics,3)","#2 = classification_name(bics,2)","#if= "&amp;'[11]Peer Sheet'!$AE$2&amp;"","#Peer = "&amp;'[11]Peer Sheet'!$AE$3&amp;""),G2748)*1,"-")))</f>
        <v>#REF!</v>
      </c>
      <c r="L2748" s="28" t="e">
        <f>IF(#REF!="","",IF(D2748="","",IF(#REF!="Yes",_xll.BQL.Query(#REF!&amp;"get(dropna(matches(groupcut(#S,by=#peer,n=10),long_comp_name().value == value(long_comp_name().value,['"&amp;D2748&amp;"']).value),true)) for(members('besgcov index'))","#asof",_xll.BQL.Date(#REF!),"#4 = classification_name(bics,4)","#3 = classification_name(bics,3)","#2 = classification_name(bics,2)","#if= "&amp;'[11]Peer Sheet'!$AE$2&amp;"","#Peer = "&amp;'[11]Peer Sheet'!$AE$3&amp;""),H2748)))</f>
        <v>#REF!</v>
      </c>
      <c r="M2748" s="28" t="e">
        <f>IF(#REF!="","",IF(D2748="","",IF(#REF!="Yes",_xll.BQL.Query(#REF!&amp;"get(dropna(matches(groupcut(#G,by=#peer,n=10),long_comp_name().value == value(long_comp_name().value,['"&amp;D2748&amp;"']).value),true)) for(members('besgcov index'))","#asof",_xll.BQL.Date(#REF!),"#4 = classification_name(bics,4)","#3 = classification_name(bics,3)","#2 = classification_name(bics,2)","#if= "&amp;'[11]Peer Sheet'!$AE$2&amp;"","#Peer = "&amp;'[11]Peer Sheet'!$AE$3&amp;""),I2748)))</f>
        <v>#REF!</v>
      </c>
    </row>
    <row r="2749" spans="11:13">
      <c r="K2749" s="28" t="e">
        <f>IF(#REF!="","",IF(D2749="","",IFERROR(IF(#REF!="Yes",_xll.BQL.Query(#REF!&amp;"get(dropna(matches(groupcut(#E,by=#peer,n=10),long_comp_name().value == value(long_comp_name().value,['"&amp;D2749&amp;"']).value),true)) for(members('besgcov index'))","#asof",_xll.BQL.Date(#REF!),"#4 = classification_name(bics,4)","#3 = classification_name(bics,3)","#2 = classification_name(bics,2)","#if= "&amp;'[11]Peer Sheet'!$AE$2&amp;"","#Peer = "&amp;'[11]Peer Sheet'!$AE$3&amp;""),G2749)*1,"-")))</f>
        <v>#REF!</v>
      </c>
      <c r="L2749" s="28" t="e">
        <f>IF(#REF!="","",IF(D2749="","",IF(#REF!="Yes",_xll.BQL.Query(#REF!&amp;"get(dropna(matches(groupcut(#S,by=#peer,n=10),long_comp_name().value == value(long_comp_name().value,['"&amp;D2749&amp;"']).value),true)) for(members('besgcov index'))","#asof",_xll.BQL.Date(#REF!),"#4 = classification_name(bics,4)","#3 = classification_name(bics,3)","#2 = classification_name(bics,2)","#if= "&amp;'[11]Peer Sheet'!$AE$2&amp;"","#Peer = "&amp;'[11]Peer Sheet'!$AE$3&amp;""),H2749)))</f>
        <v>#REF!</v>
      </c>
      <c r="M2749" s="28" t="e">
        <f>IF(#REF!="","",IF(D2749="","",IF(#REF!="Yes",_xll.BQL.Query(#REF!&amp;"get(dropna(matches(groupcut(#G,by=#peer,n=10),long_comp_name().value == value(long_comp_name().value,['"&amp;D2749&amp;"']).value),true)) for(members('besgcov index'))","#asof",_xll.BQL.Date(#REF!),"#4 = classification_name(bics,4)","#3 = classification_name(bics,3)","#2 = classification_name(bics,2)","#if= "&amp;'[11]Peer Sheet'!$AE$2&amp;"","#Peer = "&amp;'[11]Peer Sheet'!$AE$3&amp;""),I2749)))</f>
        <v>#REF!</v>
      </c>
    </row>
    <row r="2750" spans="11:13">
      <c r="K2750" s="28" t="e">
        <f>IF(#REF!="","",IF(D2750="","",IFERROR(IF(#REF!="Yes",_xll.BQL.Query(#REF!&amp;"get(dropna(matches(groupcut(#E,by=#peer,n=10),long_comp_name().value == value(long_comp_name().value,['"&amp;D2750&amp;"']).value),true)) for(members('besgcov index'))","#asof",_xll.BQL.Date(#REF!),"#4 = classification_name(bics,4)","#3 = classification_name(bics,3)","#2 = classification_name(bics,2)","#if= "&amp;'[11]Peer Sheet'!$AE$2&amp;"","#Peer = "&amp;'[11]Peer Sheet'!$AE$3&amp;""),G2750)*1,"-")))</f>
        <v>#REF!</v>
      </c>
      <c r="L2750" s="28" t="e">
        <f>IF(#REF!="","",IF(D2750="","",IF(#REF!="Yes",_xll.BQL.Query(#REF!&amp;"get(dropna(matches(groupcut(#S,by=#peer,n=10),long_comp_name().value == value(long_comp_name().value,['"&amp;D2750&amp;"']).value),true)) for(members('besgcov index'))","#asof",_xll.BQL.Date(#REF!),"#4 = classification_name(bics,4)","#3 = classification_name(bics,3)","#2 = classification_name(bics,2)","#if= "&amp;'[11]Peer Sheet'!$AE$2&amp;"","#Peer = "&amp;'[11]Peer Sheet'!$AE$3&amp;""),H2750)))</f>
        <v>#REF!</v>
      </c>
      <c r="M2750" s="28" t="e">
        <f>IF(#REF!="","",IF(D2750="","",IF(#REF!="Yes",_xll.BQL.Query(#REF!&amp;"get(dropna(matches(groupcut(#G,by=#peer,n=10),long_comp_name().value == value(long_comp_name().value,['"&amp;D2750&amp;"']).value),true)) for(members('besgcov index'))","#asof",_xll.BQL.Date(#REF!),"#4 = classification_name(bics,4)","#3 = classification_name(bics,3)","#2 = classification_name(bics,2)","#if= "&amp;'[11]Peer Sheet'!$AE$2&amp;"","#Peer = "&amp;'[11]Peer Sheet'!$AE$3&amp;""),I2750)))</f>
        <v>#REF!</v>
      </c>
    </row>
    <row r="2751" spans="11:13">
      <c r="K2751" s="28" t="e">
        <f>IF(#REF!="","",IF(D2751="","",IFERROR(IF(#REF!="Yes",_xll.BQL.Query(#REF!&amp;"get(dropna(matches(groupcut(#E,by=#peer,n=10),long_comp_name().value == value(long_comp_name().value,['"&amp;D2751&amp;"']).value),true)) for(members('besgcov index'))","#asof",_xll.BQL.Date(#REF!),"#4 = classification_name(bics,4)","#3 = classification_name(bics,3)","#2 = classification_name(bics,2)","#if= "&amp;'[11]Peer Sheet'!$AE$2&amp;"","#Peer = "&amp;'[11]Peer Sheet'!$AE$3&amp;""),G2751)*1,"-")))</f>
        <v>#REF!</v>
      </c>
      <c r="L2751" s="28" t="e">
        <f>IF(#REF!="","",IF(D2751="","",IF(#REF!="Yes",_xll.BQL.Query(#REF!&amp;"get(dropna(matches(groupcut(#S,by=#peer,n=10),long_comp_name().value == value(long_comp_name().value,['"&amp;D2751&amp;"']).value),true)) for(members('besgcov index'))","#asof",_xll.BQL.Date(#REF!),"#4 = classification_name(bics,4)","#3 = classification_name(bics,3)","#2 = classification_name(bics,2)","#if= "&amp;'[11]Peer Sheet'!$AE$2&amp;"","#Peer = "&amp;'[11]Peer Sheet'!$AE$3&amp;""),H2751)))</f>
        <v>#REF!</v>
      </c>
      <c r="M2751" s="28" t="e">
        <f>IF(#REF!="","",IF(D2751="","",IF(#REF!="Yes",_xll.BQL.Query(#REF!&amp;"get(dropna(matches(groupcut(#G,by=#peer,n=10),long_comp_name().value == value(long_comp_name().value,['"&amp;D2751&amp;"']).value),true)) for(members('besgcov index'))","#asof",_xll.BQL.Date(#REF!),"#4 = classification_name(bics,4)","#3 = classification_name(bics,3)","#2 = classification_name(bics,2)","#if= "&amp;'[11]Peer Sheet'!$AE$2&amp;"","#Peer = "&amp;'[11]Peer Sheet'!$AE$3&amp;""),I2751)))</f>
        <v>#REF!</v>
      </c>
    </row>
    <row r="2752" spans="11:13">
      <c r="K2752" s="28" t="e">
        <f>IF(#REF!="","",IF(D2752="","",IFERROR(IF(#REF!="Yes",_xll.BQL.Query(#REF!&amp;"get(dropna(matches(groupcut(#E,by=#peer,n=10),long_comp_name().value == value(long_comp_name().value,['"&amp;D2752&amp;"']).value),true)) for(members('besgcov index'))","#asof",_xll.BQL.Date(#REF!),"#4 = classification_name(bics,4)","#3 = classification_name(bics,3)","#2 = classification_name(bics,2)","#if= "&amp;'[11]Peer Sheet'!$AE$2&amp;"","#Peer = "&amp;'[11]Peer Sheet'!$AE$3&amp;""),G2752)*1,"-")))</f>
        <v>#REF!</v>
      </c>
      <c r="L2752" s="28" t="e">
        <f>IF(#REF!="","",IF(D2752="","",IF(#REF!="Yes",_xll.BQL.Query(#REF!&amp;"get(dropna(matches(groupcut(#S,by=#peer,n=10),long_comp_name().value == value(long_comp_name().value,['"&amp;D2752&amp;"']).value),true)) for(members('besgcov index'))","#asof",_xll.BQL.Date(#REF!),"#4 = classification_name(bics,4)","#3 = classification_name(bics,3)","#2 = classification_name(bics,2)","#if= "&amp;'[11]Peer Sheet'!$AE$2&amp;"","#Peer = "&amp;'[11]Peer Sheet'!$AE$3&amp;""),H2752)))</f>
        <v>#REF!</v>
      </c>
      <c r="M2752" s="28" t="e">
        <f>IF(#REF!="","",IF(D2752="","",IF(#REF!="Yes",_xll.BQL.Query(#REF!&amp;"get(dropna(matches(groupcut(#G,by=#peer,n=10),long_comp_name().value == value(long_comp_name().value,['"&amp;D2752&amp;"']).value),true)) for(members('besgcov index'))","#asof",_xll.BQL.Date(#REF!),"#4 = classification_name(bics,4)","#3 = classification_name(bics,3)","#2 = classification_name(bics,2)","#if= "&amp;'[11]Peer Sheet'!$AE$2&amp;"","#Peer = "&amp;'[11]Peer Sheet'!$AE$3&amp;""),I2752)))</f>
        <v>#REF!</v>
      </c>
    </row>
  </sheetData>
  <mergeCells count="13">
    <mergeCell ref="O36:Q37"/>
    <mergeCell ref="C6:Q7"/>
    <mergeCell ref="D34:D35"/>
    <mergeCell ref="E34:L35"/>
    <mergeCell ref="D36:D37"/>
    <mergeCell ref="E36:L37"/>
    <mergeCell ref="E14:I14"/>
    <mergeCell ref="E15:I15"/>
    <mergeCell ref="D38:D39"/>
    <mergeCell ref="E38:L39"/>
    <mergeCell ref="O38:Q39"/>
    <mergeCell ref="E42:F42"/>
    <mergeCell ref="E43:F43"/>
  </mergeCells>
  <conditionalFormatting sqref="Z1:Z1048576">
    <cfRule type="dataBar" priority="4">
      <dataBar>
        <cfvo type="min"/>
        <cfvo type="max"/>
        <color rgb="FF008AEF"/>
      </dataBar>
      <extLst>
        <ext xmlns:x14="http://schemas.microsoft.com/office/spreadsheetml/2009/9/main" uri="{B025F937-C7B1-47D3-B67F-A62EFF666E3E}">
          <x14:id>{2326705F-8273-4084-9F11-2AA99E96D858}</x14:id>
        </ext>
      </extLst>
    </cfRule>
  </conditionalFormatting>
  <conditionalFormatting sqref="G46:G633 G30">
    <cfRule type="colorScale" priority="12">
      <colorScale>
        <cfvo type="min"/>
        <cfvo type="percentile" val="50"/>
        <cfvo type="max"/>
        <color rgb="FFF8696B"/>
        <color rgb="FFFFEB84"/>
        <color rgb="FF63BE7B"/>
      </colorScale>
    </cfRule>
  </conditionalFormatting>
  <conditionalFormatting sqref="H46:H633 H30">
    <cfRule type="colorScale" priority="13">
      <colorScale>
        <cfvo type="min"/>
        <cfvo type="percentile" val="50"/>
        <cfvo type="max"/>
        <color rgb="FFF8696B"/>
        <color rgb="FFFFEB84"/>
        <color rgb="FF63BE7B"/>
      </colorScale>
    </cfRule>
  </conditionalFormatting>
  <conditionalFormatting sqref="K46:M2752 I30:M30 I46:J633">
    <cfRule type="colorScale" priority="14">
      <colorScale>
        <cfvo type="min"/>
        <cfvo type="percentile" val="50"/>
        <cfvo type="max"/>
        <color rgb="FFF8696B"/>
        <color rgb="FFFFEB84"/>
        <color rgb="FF63BE7B"/>
      </colorScale>
    </cfRule>
  </conditionalFormatting>
  <conditionalFormatting sqref="V1:V4 V8:V1048576">
    <cfRule type="dataBar" priority="18">
      <dataBar>
        <cfvo type="min"/>
        <cfvo type="max"/>
        <color rgb="FFFFB628"/>
      </dataBar>
      <extLst>
        <ext xmlns:x14="http://schemas.microsoft.com/office/spreadsheetml/2009/9/main" uri="{B025F937-C7B1-47D3-B67F-A62EFF666E3E}">
          <x14:id>{A81E2FBE-2A32-40FA-B260-7E1F4190C9E3}</x14:id>
        </ext>
      </extLst>
    </cfRule>
  </conditionalFormatting>
  <conditionalFormatting sqref="R46:R1048576 R1:R4 R30 R8">
    <cfRule type="dataBar" priority="22">
      <dataBar>
        <cfvo type="min"/>
        <cfvo type="max"/>
        <color rgb="FF63C384"/>
      </dataBar>
      <extLst>
        <ext xmlns:x14="http://schemas.microsoft.com/office/spreadsheetml/2009/9/main" uri="{B025F937-C7B1-47D3-B67F-A62EFF666E3E}">
          <x14:id>{2492C851-D592-465B-878C-91B18B1EA44A}</x14:id>
        </ext>
      </extLst>
    </cfRule>
  </conditionalFormatting>
  <conditionalFormatting sqref="L46:L2752 L30">
    <cfRule type="colorScale" priority="29">
      <colorScale>
        <cfvo type="min"/>
        <cfvo type="percentile" val="50"/>
        <cfvo type="max"/>
        <color rgb="FFF8696B"/>
        <color rgb="FFFFEB84"/>
        <color rgb="FF63BE7B"/>
      </colorScale>
    </cfRule>
  </conditionalFormatting>
  <conditionalFormatting sqref="K46:K2752 K30">
    <cfRule type="colorScale" priority="30">
      <colorScale>
        <cfvo type="min"/>
        <cfvo type="percentile" val="50"/>
        <cfvo type="max"/>
        <color rgb="FFF8696B"/>
        <color rgb="FFFFEB84"/>
        <color rgb="FF63BE7B"/>
      </colorScale>
    </cfRule>
  </conditionalFormatting>
  <conditionalFormatting sqref="M46:M2752 M30">
    <cfRule type="colorScale" priority="31">
      <colorScale>
        <cfvo type="min"/>
        <cfvo type="percentile" val="50"/>
        <cfvo type="max"/>
        <color rgb="FFF8696B"/>
        <color rgb="FFFFEB84"/>
        <color rgb="FF63BE7B"/>
      </colorScale>
    </cfRule>
  </conditionalFormatting>
  <conditionalFormatting sqref="R46:R719 R30">
    <cfRule type="dataBar" priority="89">
      <dataBar>
        <cfvo type="min"/>
        <cfvo type="max"/>
        <color rgb="FF63C384"/>
      </dataBar>
      <extLst>
        <ext xmlns:x14="http://schemas.microsoft.com/office/spreadsheetml/2009/9/main" uri="{B025F937-C7B1-47D3-B67F-A62EFF666E3E}">
          <x14:id>{3B7D08EE-3B7D-420C-A66B-40A1F7A05F8E}</x14:id>
        </ext>
      </extLst>
    </cfRule>
  </conditionalFormatting>
  <conditionalFormatting sqref="Z9:Z720">
    <cfRule type="dataBar" priority="110">
      <dataBar>
        <cfvo type="min"/>
        <cfvo type="max"/>
        <color rgb="FF008AEF"/>
      </dataBar>
      <extLst>
        <ext xmlns:x14="http://schemas.microsoft.com/office/spreadsheetml/2009/9/main" uri="{B025F937-C7B1-47D3-B67F-A62EFF666E3E}">
          <x14:id>{67DD1E03-8A9B-49C6-BEDC-CEA6F76E267E}</x14:id>
        </ext>
      </extLst>
    </cfRule>
  </conditionalFormatting>
  <pageMargins left="0.7" right="0.7" top="0.75" bottom="0.75" header="0.3" footer="0.3"/>
  <pageSetup orientation="portrait" r:id="rId1"/>
  <headerFooter>
    <oddFooter>&amp;C&amp;1#&amp;"Arial"&amp;10&amp;K000000Internal</oddFooter>
  </headerFooter>
  <drawing r:id="rId2"/>
  <extLst>
    <ext xmlns:x14="http://schemas.microsoft.com/office/spreadsheetml/2009/9/main" uri="{78C0D931-6437-407d-A8EE-F0AAD7539E65}">
      <x14:conditionalFormattings>
        <x14:conditionalFormatting xmlns:xm="http://schemas.microsoft.com/office/excel/2006/main">
          <x14:cfRule type="dataBar" id="{2326705F-8273-4084-9F11-2AA99E96D858}">
            <x14:dataBar minLength="0" maxLength="100" border="1" negativeBarBorderColorSameAsPositive="0">
              <x14:cfvo type="autoMin"/>
              <x14:cfvo type="autoMax"/>
              <x14:borderColor rgb="FF008AEF"/>
              <x14:negativeFillColor rgb="FFFF0000"/>
              <x14:negativeBorderColor rgb="FFFF0000"/>
              <x14:axisColor rgb="FF000000"/>
            </x14:dataBar>
          </x14:cfRule>
          <xm:sqref>Z1:Z1048576</xm:sqref>
        </x14:conditionalFormatting>
        <x14:conditionalFormatting xmlns:xm="http://schemas.microsoft.com/office/excel/2006/main">
          <x14:cfRule type="dataBar" id="{A81E2FBE-2A32-40FA-B260-7E1F4190C9E3}">
            <x14:dataBar minLength="0" maxLength="100" border="1" negativeBarBorderColorSameAsPositive="0">
              <x14:cfvo type="autoMin"/>
              <x14:cfvo type="autoMax"/>
              <x14:borderColor rgb="FFFFB628"/>
              <x14:negativeFillColor rgb="FFFF0000"/>
              <x14:negativeBorderColor rgb="FFFF0000"/>
              <x14:axisColor rgb="FF000000"/>
            </x14:dataBar>
          </x14:cfRule>
          <xm:sqref>V1:V4 V8:V1048576</xm:sqref>
        </x14:conditionalFormatting>
        <x14:conditionalFormatting xmlns:xm="http://schemas.microsoft.com/office/excel/2006/main">
          <x14:cfRule type="dataBar" id="{2492C851-D592-465B-878C-91B18B1EA44A}">
            <x14:dataBar minLength="0" maxLength="100" border="1" negativeBarBorderColorSameAsPositive="0">
              <x14:cfvo type="autoMin"/>
              <x14:cfvo type="autoMax"/>
              <x14:borderColor rgb="FF63C384"/>
              <x14:negativeFillColor rgb="FFFF0000"/>
              <x14:negativeBorderColor rgb="FFFF0000"/>
              <x14:axisColor rgb="FF000000"/>
            </x14:dataBar>
          </x14:cfRule>
          <xm:sqref>R46:R1048576 R1:R4 R30 R8</xm:sqref>
        </x14:conditionalFormatting>
        <x14:conditionalFormatting xmlns:xm="http://schemas.microsoft.com/office/excel/2006/main">
          <x14:cfRule type="dataBar" id="{3B7D08EE-3B7D-420C-A66B-40A1F7A05F8E}">
            <x14:dataBar minLength="0" maxLength="100" border="1" negativeBarBorderColorSameAsPositive="0">
              <x14:cfvo type="autoMin"/>
              <x14:cfvo type="autoMax"/>
              <x14:borderColor rgb="FF63C384"/>
              <x14:negativeFillColor rgb="FFFF0000"/>
              <x14:negativeBorderColor rgb="FFFF0000"/>
              <x14:axisColor rgb="FF000000"/>
            </x14:dataBar>
          </x14:cfRule>
          <xm:sqref>R46:R719 R30</xm:sqref>
        </x14:conditionalFormatting>
        <x14:conditionalFormatting xmlns:xm="http://schemas.microsoft.com/office/excel/2006/main">
          <x14:cfRule type="dataBar" id="{67DD1E03-8A9B-49C6-BEDC-CEA6F76E267E}">
            <x14:dataBar minLength="0" maxLength="100" border="1" negativeBarBorderColorSameAsPositive="0">
              <x14:cfvo type="autoMin"/>
              <x14:cfvo type="autoMax"/>
              <x14:borderColor rgb="FF008AEF"/>
              <x14:negativeFillColor rgb="FFFF0000"/>
              <x14:negativeBorderColor rgb="FFFF0000"/>
              <x14:axisColor rgb="FF000000"/>
            </x14:dataBar>
          </x14:cfRule>
          <xm:sqref>Z9:Z720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00B050"/>
  </sheetPr>
  <dimension ref="B1:P80"/>
  <sheetViews>
    <sheetView showGridLines="0" showRowColHeaders="0" workbookViewId="0">
      <selection activeCell="R18" sqref="R18"/>
    </sheetView>
  </sheetViews>
  <sheetFormatPr defaultRowHeight="14.4"/>
  <sheetData>
    <row r="1" spans="2:16" ht="5.0999999999999996" customHeight="1"/>
    <row r="2" spans="2:16" ht="15" customHeight="1"/>
    <row r="3" spans="2:16" ht="15" customHeight="1"/>
    <row r="4" spans="2:16" ht="15" customHeight="1"/>
    <row r="5" spans="2:16" ht="5.0999999999999996" customHeight="1"/>
    <row r="8" spans="2:16" ht="20.399999999999999">
      <c r="B8" s="20" t="s">
        <v>20</v>
      </c>
      <c r="P8" s="21" t="str">
        <f>HYPERLINK("https://blinks.bloomberg.com/screens/bqlx","BQLX")</f>
        <v>BQLX</v>
      </c>
    </row>
    <row r="37" spans="2:13" ht="18.3">
      <c r="B37" s="20" t="s">
        <v>19</v>
      </c>
      <c r="M37" s="19" t="str">
        <f>HYPERLINK("https://blinks.bloomberg.com/screens/docs 2089580","BQL Function Reference")</f>
        <v>BQL Function Reference</v>
      </c>
    </row>
    <row r="80" spans="2:2" ht="18.3">
      <c r="B80" s="20" t="s">
        <v>34</v>
      </c>
    </row>
  </sheetData>
  <sheetProtection selectLockedCells="1" selectUnlockedCells="1"/>
  <pageMargins left="0.7" right="0.7" top="0.75" bottom="0.75" header="0.3" footer="0.3"/>
  <pageSetup orientation="portrait" r:id="rId1"/>
  <headerFooter>
    <oddFooter>&amp;C&amp;1#&amp;"Arial"&amp;10&amp;K000000Internal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9FFCC"/>
  </sheetPr>
  <dimension ref="B1:N33"/>
  <sheetViews>
    <sheetView showGridLines="0" zoomScaleNormal="100" workbookViewId="0">
      <pane ySplit="4" topLeftCell="A5" activePane="bottomLeft" state="frozen"/>
      <selection activeCell="D41" sqref="D41"/>
      <selection pane="bottomLeft" activeCell="N57" sqref="N57"/>
    </sheetView>
  </sheetViews>
  <sheetFormatPr defaultRowHeight="14.4"/>
  <cols>
    <col min="1" max="1" width="5.68359375" customWidth="1"/>
    <col min="14" max="14" width="17" customWidth="1"/>
  </cols>
  <sheetData>
    <row r="1" spans="2:14" ht="5.0999999999999996" customHeight="1"/>
    <row r="2" spans="2:14" ht="15" customHeight="1"/>
    <row r="3" spans="2:14" ht="15" customHeight="1"/>
    <row r="4" spans="2:14" ht="15" customHeight="1"/>
    <row r="5" spans="2:14" ht="5.0999999999999996" customHeight="1"/>
    <row r="7" spans="2:14">
      <c r="B7" s="15" t="s">
        <v>18</v>
      </c>
      <c r="C7" s="15"/>
      <c r="D7" s="15"/>
      <c r="E7" s="15"/>
      <c r="F7" s="15"/>
      <c r="G7" s="15"/>
      <c r="H7" s="15"/>
      <c r="I7" s="15"/>
      <c r="J7" s="15"/>
      <c r="K7" s="15"/>
      <c r="L7" s="15"/>
      <c r="M7" s="15"/>
      <c r="N7" s="15"/>
    </row>
    <row r="8" spans="2:14">
      <c r="B8" s="15"/>
      <c r="C8" s="15"/>
      <c r="D8" s="15"/>
      <c r="E8" s="15"/>
      <c r="F8" s="15"/>
      <c r="G8" s="15"/>
      <c r="H8" s="15"/>
      <c r="I8" s="15"/>
      <c r="J8" s="15"/>
      <c r="K8" s="15"/>
      <c r="L8" s="15"/>
      <c r="M8" s="15"/>
      <c r="N8" s="15"/>
    </row>
    <row r="9" spans="2:14">
      <c r="B9" s="18" t="s">
        <v>17</v>
      </c>
      <c r="C9" s="15"/>
      <c r="D9" s="15"/>
      <c r="E9" s="15"/>
      <c r="F9" s="15"/>
      <c r="G9" s="15"/>
      <c r="H9" s="15"/>
      <c r="I9" s="15"/>
      <c r="J9" s="15"/>
      <c r="K9" s="15"/>
      <c r="L9" s="15"/>
      <c r="M9" s="15"/>
      <c r="N9" s="15"/>
    </row>
    <row r="10" spans="2:14">
      <c r="B10" s="15" t="s">
        <v>16</v>
      </c>
      <c r="C10" s="15"/>
      <c r="D10" s="15"/>
      <c r="E10" s="15"/>
      <c r="F10" s="15"/>
      <c r="G10" s="15"/>
      <c r="H10" s="15"/>
      <c r="I10" s="15"/>
      <c r="J10" s="15"/>
      <c r="K10" s="15"/>
      <c r="L10" s="15"/>
      <c r="M10" s="15"/>
      <c r="N10" s="15"/>
    </row>
    <row r="11" spans="2:14">
      <c r="B11" s="17" t="s">
        <v>15</v>
      </c>
      <c r="C11" s="15"/>
      <c r="D11" s="15"/>
      <c r="E11" s="15"/>
      <c r="F11" s="15"/>
      <c r="G11" s="15"/>
      <c r="H11" s="15"/>
      <c r="I11" s="15"/>
      <c r="J11" s="15"/>
      <c r="K11" s="15"/>
      <c r="L11" s="15"/>
      <c r="M11" s="15"/>
      <c r="N11" s="15"/>
    </row>
    <row r="12" spans="2:14">
      <c r="B12" s="15" t="s">
        <v>14</v>
      </c>
      <c r="C12" s="15"/>
      <c r="D12" s="15"/>
      <c r="E12" s="15"/>
      <c r="F12" s="15"/>
      <c r="G12" s="15"/>
      <c r="H12" s="15"/>
      <c r="I12" s="15"/>
      <c r="J12" s="15"/>
      <c r="K12" s="15"/>
      <c r="L12" s="15"/>
      <c r="M12" s="15"/>
      <c r="N12" s="15"/>
    </row>
    <row r="13" spans="2:14">
      <c r="B13" s="17" t="s">
        <v>13</v>
      </c>
      <c r="C13" s="15"/>
      <c r="D13" s="15"/>
      <c r="E13" s="15"/>
      <c r="F13" s="15"/>
      <c r="G13" s="15"/>
      <c r="H13" s="15"/>
      <c r="I13" s="15"/>
      <c r="J13" s="15"/>
      <c r="K13" s="15"/>
      <c r="L13" s="15"/>
      <c r="M13" s="15"/>
      <c r="N13" s="15"/>
    </row>
    <row r="14" spans="2:14">
      <c r="B14" s="17" t="s">
        <v>12</v>
      </c>
      <c r="C14" s="15"/>
      <c r="D14" s="15"/>
      <c r="E14" s="15"/>
      <c r="F14" s="15"/>
      <c r="G14" s="15"/>
      <c r="H14" s="15"/>
      <c r="I14" s="15"/>
      <c r="J14" s="15"/>
      <c r="K14" s="15"/>
      <c r="L14" s="15"/>
      <c r="M14" s="15"/>
      <c r="N14" s="15"/>
    </row>
    <row r="15" spans="2:14">
      <c r="B15" s="15" t="s">
        <v>11</v>
      </c>
      <c r="C15" s="15"/>
      <c r="D15" s="15"/>
      <c r="E15" s="15"/>
      <c r="F15" s="15"/>
      <c r="G15" s="15"/>
      <c r="H15" s="15"/>
      <c r="I15" s="15"/>
      <c r="J15" s="15"/>
      <c r="K15" s="15"/>
      <c r="L15" s="15"/>
      <c r="M15" s="15"/>
      <c r="N15" s="15"/>
    </row>
    <row r="16" spans="2:14">
      <c r="B16" s="15"/>
      <c r="C16" s="15"/>
      <c r="D16" s="15"/>
      <c r="E16" s="15"/>
      <c r="F16" s="15"/>
      <c r="G16" s="15"/>
      <c r="H16" s="15"/>
      <c r="I16" s="15"/>
      <c r="J16" s="15"/>
      <c r="K16" s="15"/>
      <c r="L16" s="15"/>
      <c r="M16" s="15"/>
      <c r="N16" s="15"/>
    </row>
    <row r="17" spans="2:14">
      <c r="B17" s="16" t="s">
        <v>10</v>
      </c>
      <c r="C17" s="15"/>
      <c r="D17" s="15"/>
      <c r="E17" s="15"/>
      <c r="F17" s="15"/>
      <c r="G17" s="15"/>
      <c r="H17" s="15"/>
      <c r="I17" s="15"/>
      <c r="J17" s="15"/>
      <c r="K17" s="15"/>
      <c r="L17" s="15"/>
      <c r="M17" s="15"/>
      <c r="N17" s="15"/>
    </row>
    <row r="18" spans="2:14">
      <c r="B18" s="15"/>
      <c r="C18" s="15"/>
      <c r="D18" s="15"/>
      <c r="E18" s="15"/>
      <c r="F18" s="15"/>
      <c r="G18" s="15"/>
      <c r="H18" s="15"/>
      <c r="I18" s="15"/>
      <c r="J18" s="15"/>
      <c r="K18" s="15"/>
      <c r="L18" s="15"/>
      <c r="M18" s="15"/>
      <c r="N18" s="15"/>
    </row>
    <row r="19" spans="2:14">
      <c r="B19" s="15"/>
      <c r="C19" s="15"/>
      <c r="D19" s="15"/>
      <c r="E19" s="15"/>
      <c r="F19" s="15"/>
      <c r="G19" s="15"/>
      <c r="H19" s="15"/>
      <c r="I19" s="15"/>
      <c r="J19" s="15"/>
      <c r="K19" s="15"/>
      <c r="L19" s="15"/>
      <c r="M19" s="15"/>
      <c r="N19" s="15"/>
    </row>
    <row r="20" spans="2:14">
      <c r="B20" s="15"/>
      <c r="C20" s="15"/>
      <c r="D20" s="15"/>
      <c r="E20" s="15"/>
      <c r="F20" s="15"/>
      <c r="G20" s="15"/>
      <c r="H20" s="15"/>
      <c r="I20" s="15"/>
      <c r="J20" s="15"/>
      <c r="K20" s="15"/>
      <c r="L20" s="15"/>
      <c r="M20" s="15"/>
      <c r="N20" s="15"/>
    </row>
    <row r="21" spans="2:14">
      <c r="B21" s="15"/>
      <c r="C21" s="15"/>
      <c r="D21" s="15"/>
      <c r="E21" s="15"/>
      <c r="F21" s="15"/>
      <c r="G21" s="15"/>
      <c r="H21" s="15"/>
      <c r="I21" s="15"/>
      <c r="J21" s="15"/>
      <c r="K21" s="15"/>
      <c r="L21" s="15"/>
      <c r="M21" s="15"/>
      <c r="N21" s="15"/>
    </row>
    <row r="22" spans="2:14">
      <c r="B22" s="15"/>
      <c r="C22" s="15"/>
      <c r="D22" s="15"/>
      <c r="E22" s="15"/>
      <c r="F22" s="15"/>
      <c r="G22" s="15"/>
      <c r="H22" s="15"/>
      <c r="I22" s="15"/>
      <c r="J22" s="15"/>
      <c r="K22" s="15"/>
      <c r="L22" s="15"/>
      <c r="M22" s="15"/>
      <c r="N22" s="15"/>
    </row>
    <row r="23" spans="2:14">
      <c r="B23" s="15"/>
      <c r="C23" s="15"/>
      <c r="D23" s="15"/>
      <c r="E23" s="15"/>
      <c r="F23" s="15"/>
      <c r="G23" s="15"/>
      <c r="H23" s="15"/>
      <c r="I23" s="15"/>
      <c r="J23" s="15"/>
      <c r="K23" s="15"/>
      <c r="L23" s="15"/>
      <c r="M23" s="15"/>
      <c r="N23" s="15"/>
    </row>
    <row r="24" spans="2:14">
      <c r="B24" s="15"/>
      <c r="C24" s="15"/>
      <c r="D24" s="15"/>
      <c r="E24" s="15"/>
      <c r="F24" s="15"/>
      <c r="G24" s="15"/>
      <c r="H24" s="15"/>
      <c r="I24" s="15"/>
      <c r="J24" s="15"/>
      <c r="K24" s="15"/>
      <c r="L24" s="15"/>
      <c r="M24" s="15"/>
      <c r="N24" s="15"/>
    </row>
    <row r="25" spans="2:14">
      <c r="B25" s="15"/>
      <c r="C25" s="15"/>
      <c r="D25" s="15"/>
      <c r="E25" s="15"/>
      <c r="F25" s="15"/>
      <c r="G25" s="15"/>
      <c r="H25" s="15"/>
      <c r="I25" s="15"/>
      <c r="J25" s="15"/>
      <c r="K25" s="15"/>
      <c r="L25" s="15"/>
      <c r="M25" s="15"/>
      <c r="N25" s="15"/>
    </row>
    <row r="26" spans="2:14">
      <c r="B26" s="15"/>
      <c r="C26" s="15"/>
      <c r="D26" s="15"/>
      <c r="E26" s="15"/>
      <c r="F26" s="15"/>
      <c r="G26" s="15"/>
      <c r="H26" s="15"/>
      <c r="I26" s="15"/>
      <c r="J26" s="15"/>
      <c r="K26" s="15"/>
      <c r="L26" s="15"/>
      <c r="M26" s="15"/>
      <c r="N26" s="15"/>
    </row>
    <row r="27" spans="2:14">
      <c r="B27" s="15"/>
      <c r="C27" s="15"/>
      <c r="D27" s="15"/>
      <c r="E27" s="15"/>
      <c r="F27" s="15"/>
      <c r="G27" s="15"/>
      <c r="H27" s="15"/>
      <c r="I27" s="15"/>
      <c r="J27" s="15"/>
      <c r="K27" s="15"/>
      <c r="L27" s="15"/>
      <c r="M27" s="15"/>
      <c r="N27" s="15"/>
    </row>
    <row r="28" spans="2:14">
      <c r="B28" s="15"/>
      <c r="C28" s="15"/>
      <c r="D28" s="15"/>
      <c r="E28" s="15"/>
      <c r="F28" s="15"/>
      <c r="G28" s="15"/>
      <c r="H28" s="15"/>
      <c r="I28" s="15"/>
      <c r="J28" s="15"/>
      <c r="K28" s="15"/>
      <c r="L28" s="15"/>
      <c r="M28" s="15"/>
      <c r="N28" s="15"/>
    </row>
    <row r="29" spans="2:14">
      <c r="B29" s="15"/>
      <c r="C29" s="15"/>
      <c r="D29" s="15"/>
      <c r="E29" s="15"/>
      <c r="F29" s="15"/>
      <c r="G29" s="15"/>
      <c r="H29" s="15"/>
      <c r="I29" s="15"/>
      <c r="J29" s="15"/>
      <c r="K29" s="15"/>
      <c r="L29" s="15"/>
      <c r="M29" s="15"/>
      <c r="N29" s="15"/>
    </row>
    <row r="30" spans="2:14">
      <c r="B30" s="15"/>
      <c r="C30" s="15"/>
      <c r="D30" s="15"/>
      <c r="E30" s="15"/>
      <c r="F30" s="15"/>
      <c r="G30" s="15"/>
      <c r="H30" s="15"/>
      <c r="I30" s="15"/>
      <c r="J30" s="15"/>
      <c r="K30" s="15"/>
      <c r="L30" s="15"/>
      <c r="M30" s="15"/>
      <c r="N30" s="15"/>
    </row>
    <row r="31" spans="2:14">
      <c r="B31" s="15"/>
      <c r="C31" s="15"/>
      <c r="D31" s="15"/>
      <c r="E31" s="15"/>
      <c r="F31" s="15"/>
      <c r="G31" s="15"/>
      <c r="H31" s="15"/>
      <c r="I31" s="15"/>
      <c r="J31" s="15"/>
      <c r="K31" s="15"/>
      <c r="L31" s="15"/>
      <c r="M31" s="15"/>
      <c r="N31" s="15"/>
    </row>
    <row r="32" spans="2:14">
      <c r="B32" s="15" t="s">
        <v>9</v>
      </c>
      <c r="C32" s="15"/>
      <c r="D32" s="15"/>
      <c r="E32" s="15"/>
      <c r="F32" s="15"/>
      <c r="G32" s="15"/>
      <c r="H32" s="15"/>
      <c r="I32" s="15"/>
      <c r="J32" s="15"/>
      <c r="K32" s="15"/>
      <c r="L32" s="15"/>
      <c r="M32" s="15"/>
      <c r="N32" s="15"/>
    </row>
    <row r="33" spans="2:14">
      <c r="B33" s="15"/>
      <c r="C33" s="15"/>
      <c r="D33" s="15"/>
      <c r="E33" s="15"/>
      <c r="F33" s="15"/>
      <c r="G33" s="15"/>
      <c r="H33" s="15"/>
      <c r="I33" s="15"/>
      <c r="J33" s="15"/>
      <c r="K33" s="15"/>
      <c r="L33" s="15"/>
      <c r="M33" s="15"/>
      <c r="N33" s="15"/>
    </row>
  </sheetData>
  <pageMargins left="0.7" right="0.7" top="0.75" bottom="0.75" header="0.3" footer="0.3"/>
  <pageSetup orientation="portrait" r:id="rId1"/>
  <headerFooter>
    <oddFooter>&amp;C&amp;1#&amp;"Arial"&amp;10&amp;K000000Internal</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99FFCC"/>
  </sheetPr>
  <dimension ref="B1:N53"/>
  <sheetViews>
    <sheetView showGridLines="0" zoomScaleNormal="100" workbookViewId="0">
      <pane ySplit="4" topLeftCell="A33" activePane="bottomLeft" state="frozen"/>
      <selection activeCell="D41" sqref="D41"/>
      <selection pane="bottomLeft" activeCell="G34" sqref="G34"/>
    </sheetView>
  </sheetViews>
  <sheetFormatPr defaultRowHeight="14.4"/>
  <cols>
    <col min="1" max="1" width="5.68359375" customWidth="1"/>
  </cols>
  <sheetData>
    <row r="1" spans="2:14" ht="5.0999999999999996" customHeight="1"/>
    <row r="2" spans="2:14" ht="15" customHeight="1"/>
    <row r="3" spans="2:14" ht="15" customHeight="1"/>
    <row r="4" spans="2:14" ht="15" customHeight="1"/>
    <row r="5" spans="2:14" ht="5.0999999999999996" customHeight="1"/>
    <row r="7" spans="2:14">
      <c r="B7" s="22" t="s">
        <v>32</v>
      </c>
      <c r="C7" s="22"/>
      <c r="D7" s="22"/>
      <c r="E7" s="22"/>
      <c r="F7" s="22"/>
      <c r="G7" s="22"/>
      <c r="H7" s="22"/>
      <c r="I7" s="22"/>
      <c r="J7" s="22"/>
      <c r="K7" s="22"/>
      <c r="L7" s="22"/>
      <c r="M7" s="22"/>
      <c r="N7" s="22"/>
    </row>
    <row r="8" spans="2:14">
      <c r="B8" s="22" t="s">
        <v>31</v>
      </c>
      <c r="C8" s="22"/>
      <c r="D8" s="22"/>
      <c r="E8" s="22"/>
      <c r="F8" s="22"/>
      <c r="G8" s="22"/>
      <c r="H8" s="22"/>
      <c r="I8" s="22"/>
      <c r="J8" s="22"/>
      <c r="K8" s="22"/>
      <c r="L8" s="22"/>
      <c r="M8" s="22"/>
      <c r="N8" s="22"/>
    </row>
    <row r="9" spans="2:14">
      <c r="B9" s="25" t="s">
        <v>30</v>
      </c>
      <c r="C9" s="22"/>
      <c r="D9" s="22"/>
      <c r="E9" s="22"/>
      <c r="F9" s="22"/>
      <c r="G9" s="22"/>
      <c r="H9" s="22"/>
      <c r="I9" s="22"/>
      <c r="J9" s="22"/>
      <c r="K9" s="22"/>
      <c r="L9" s="22"/>
      <c r="M9" s="22"/>
      <c r="N9" s="22"/>
    </row>
    <row r="10" spans="2:14">
      <c r="B10" s="25" t="s">
        <v>29</v>
      </c>
      <c r="C10" s="22"/>
      <c r="D10" s="22"/>
      <c r="E10" s="22"/>
      <c r="F10" s="22"/>
      <c r="G10" s="22"/>
      <c r="H10" s="22"/>
      <c r="I10" s="22"/>
      <c r="J10" s="22"/>
      <c r="K10" s="22"/>
      <c r="L10" s="22"/>
      <c r="M10" s="22"/>
      <c r="N10" s="22"/>
    </row>
    <row r="11" spans="2:14">
      <c r="B11" s="25" t="s">
        <v>28</v>
      </c>
      <c r="C11" s="22"/>
      <c r="D11" s="22"/>
      <c r="E11" s="22"/>
      <c r="F11" s="22"/>
      <c r="G11" s="22"/>
      <c r="H11" s="22"/>
      <c r="I11" s="22"/>
      <c r="J11" s="22"/>
      <c r="K11" s="22"/>
      <c r="L11" s="22"/>
      <c r="M11" s="22"/>
      <c r="N11" s="22"/>
    </row>
    <row r="12" spans="2:14">
      <c r="B12" s="22"/>
      <c r="C12" s="22"/>
      <c r="D12" s="22"/>
      <c r="E12" s="22"/>
      <c r="F12" s="22"/>
      <c r="G12" s="22"/>
      <c r="H12" s="22"/>
      <c r="I12" s="22"/>
      <c r="J12" s="22"/>
      <c r="K12" s="22"/>
      <c r="L12" s="22"/>
      <c r="M12" s="22"/>
      <c r="N12" s="22"/>
    </row>
    <row r="13" spans="2:14">
      <c r="B13" s="24" t="s">
        <v>27</v>
      </c>
      <c r="C13" s="22"/>
      <c r="D13" s="22"/>
      <c r="E13" s="22"/>
      <c r="F13" s="22"/>
      <c r="G13" s="22"/>
      <c r="H13" s="22"/>
      <c r="I13" s="22"/>
      <c r="J13" s="22"/>
      <c r="K13" s="22"/>
      <c r="L13" s="22"/>
      <c r="M13" s="22"/>
      <c r="N13" s="22"/>
    </row>
    <row r="14" spans="2:14">
      <c r="B14" s="22" t="s">
        <v>26</v>
      </c>
      <c r="C14" s="22"/>
      <c r="D14" s="22"/>
      <c r="E14" s="22"/>
      <c r="F14" s="22"/>
      <c r="G14" s="22"/>
      <c r="H14" s="22"/>
      <c r="I14" s="22"/>
      <c r="J14" s="22"/>
      <c r="K14" s="22"/>
      <c r="L14" s="22"/>
      <c r="M14" s="22"/>
      <c r="N14" s="22"/>
    </row>
    <row r="15" spans="2:14">
      <c r="B15" s="22" t="s">
        <v>25</v>
      </c>
      <c r="C15" s="22"/>
      <c r="D15" s="22"/>
      <c r="E15" s="22"/>
      <c r="F15" s="22"/>
      <c r="G15" s="22"/>
      <c r="H15" s="22"/>
      <c r="I15" s="22"/>
      <c r="J15" s="22"/>
      <c r="K15" s="22"/>
      <c r="L15" s="22"/>
      <c r="M15" s="22"/>
      <c r="N15" s="22"/>
    </row>
    <row r="16" spans="2:14">
      <c r="B16" s="22" t="s">
        <v>24</v>
      </c>
      <c r="C16" s="22"/>
      <c r="D16" s="22"/>
      <c r="E16" s="22"/>
      <c r="F16" s="22"/>
      <c r="G16" s="22"/>
      <c r="H16" s="22"/>
      <c r="I16" s="22"/>
      <c r="J16" s="22"/>
      <c r="K16" s="22"/>
      <c r="L16" s="22"/>
      <c r="M16" s="22"/>
      <c r="N16" s="22"/>
    </row>
    <row r="17" spans="2:14">
      <c r="B17" s="22"/>
      <c r="C17" s="22"/>
      <c r="D17" s="22"/>
      <c r="E17" s="22"/>
      <c r="F17" s="22"/>
      <c r="G17" s="22"/>
      <c r="H17" s="22"/>
      <c r="I17" s="22"/>
      <c r="J17" s="22"/>
      <c r="K17" s="22"/>
      <c r="L17" s="22"/>
      <c r="M17" s="22"/>
      <c r="N17" s="22"/>
    </row>
    <row r="18" spans="2:14">
      <c r="B18" s="22" t="s">
        <v>23</v>
      </c>
      <c r="C18" s="22"/>
      <c r="D18" s="22"/>
      <c r="E18" s="22"/>
      <c r="F18" s="22"/>
      <c r="G18" s="22"/>
      <c r="H18" s="22"/>
      <c r="I18" s="22"/>
      <c r="J18" s="22"/>
      <c r="K18" s="22"/>
      <c r="L18" s="22"/>
      <c r="M18" s="22"/>
      <c r="N18" s="22"/>
    </row>
    <row r="19" spans="2:14">
      <c r="B19" s="22"/>
      <c r="C19" s="22"/>
      <c r="D19" s="22"/>
      <c r="E19" s="22"/>
      <c r="F19" s="22"/>
      <c r="G19" s="22"/>
      <c r="H19" s="22"/>
      <c r="I19" s="22"/>
      <c r="J19" s="22"/>
      <c r="K19" s="22"/>
      <c r="L19" s="22"/>
      <c r="M19" s="22"/>
      <c r="N19" s="22"/>
    </row>
    <row r="20" spans="2:14">
      <c r="B20" s="22"/>
      <c r="C20" s="22"/>
      <c r="D20" s="22"/>
      <c r="E20" s="22"/>
      <c r="F20" s="22"/>
      <c r="G20" s="22"/>
      <c r="H20" s="22"/>
      <c r="I20" s="22"/>
      <c r="J20" s="22"/>
      <c r="K20" s="22"/>
      <c r="L20" s="22"/>
      <c r="M20" s="22"/>
      <c r="N20" s="22"/>
    </row>
    <row r="21" spans="2:14">
      <c r="B21" s="22"/>
      <c r="C21" s="22"/>
      <c r="D21" s="22"/>
      <c r="E21" s="22"/>
      <c r="F21" s="22"/>
      <c r="G21" s="22"/>
      <c r="H21" s="22"/>
      <c r="I21" s="22"/>
      <c r="J21" s="22"/>
      <c r="K21" s="22"/>
      <c r="L21" s="22"/>
      <c r="M21" s="22"/>
      <c r="N21" s="22"/>
    </row>
    <row r="22" spans="2:14">
      <c r="B22" s="22"/>
      <c r="C22" s="22"/>
      <c r="D22" s="22"/>
      <c r="E22" s="22"/>
      <c r="F22" s="22"/>
      <c r="G22" s="22"/>
      <c r="H22" s="22"/>
      <c r="I22" s="22"/>
      <c r="J22" s="22"/>
      <c r="K22" s="22"/>
      <c r="L22" s="22"/>
      <c r="M22" s="22"/>
      <c r="N22" s="22"/>
    </row>
    <row r="23" spans="2:14">
      <c r="B23" s="22"/>
      <c r="C23" s="22"/>
      <c r="D23" s="22"/>
      <c r="E23" s="22"/>
      <c r="F23" s="22"/>
      <c r="G23" s="22"/>
      <c r="H23" s="22"/>
      <c r="I23" s="22"/>
      <c r="J23" s="22"/>
      <c r="K23" s="22"/>
      <c r="L23" s="22"/>
      <c r="M23" s="22"/>
      <c r="N23" s="22"/>
    </row>
    <row r="24" spans="2:14">
      <c r="B24" s="22"/>
      <c r="C24" s="22"/>
      <c r="D24" s="22"/>
      <c r="E24" s="22"/>
      <c r="F24" s="22"/>
      <c r="G24" s="22"/>
      <c r="H24" s="22"/>
      <c r="I24" s="22"/>
      <c r="J24" s="22"/>
      <c r="K24" s="22"/>
      <c r="L24" s="22"/>
      <c r="M24" s="22"/>
      <c r="N24" s="22"/>
    </row>
    <row r="25" spans="2:14">
      <c r="B25" s="22"/>
      <c r="C25" s="22"/>
      <c r="D25" s="22"/>
      <c r="E25" s="22"/>
      <c r="F25" s="22"/>
      <c r="G25" s="22"/>
      <c r="H25" s="22"/>
      <c r="I25" s="22"/>
      <c r="J25" s="22"/>
      <c r="K25" s="22"/>
      <c r="L25" s="22"/>
      <c r="M25" s="22"/>
      <c r="N25" s="22"/>
    </row>
    <row r="26" spans="2:14">
      <c r="B26" s="22"/>
      <c r="C26" s="22"/>
      <c r="D26" s="22"/>
      <c r="E26" s="22"/>
      <c r="F26" s="22"/>
      <c r="G26" s="22"/>
      <c r="H26" s="22"/>
      <c r="I26" s="22"/>
      <c r="J26" s="22"/>
      <c r="K26" s="22"/>
      <c r="L26" s="22"/>
      <c r="M26" s="22"/>
      <c r="N26" s="22"/>
    </row>
    <row r="27" spans="2:14">
      <c r="B27" s="22"/>
      <c r="C27" s="22"/>
      <c r="D27" s="22"/>
      <c r="E27" s="22"/>
      <c r="F27" s="22"/>
      <c r="G27" s="22"/>
      <c r="H27" s="22"/>
      <c r="I27" s="22"/>
      <c r="J27" s="22"/>
      <c r="K27" s="22"/>
      <c r="L27" s="22"/>
      <c r="M27" s="22"/>
      <c r="N27" s="22"/>
    </row>
    <row r="28" spans="2:14">
      <c r="B28" s="22"/>
      <c r="C28" s="22"/>
      <c r="D28" s="22"/>
      <c r="E28" s="22"/>
      <c r="F28" s="22"/>
      <c r="G28" s="22"/>
      <c r="H28" s="22"/>
      <c r="I28" s="22"/>
      <c r="J28" s="22"/>
      <c r="K28" s="22"/>
      <c r="L28" s="22"/>
      <c r="M28" s="22"/>
      <c r="N28" s="22"/>
    </row>
    <row r="29" spans="2:14">
      <c r="B29" s="22"/>
      <c r="C29" s="22"/>
      <c r="D29" s="22"/>
      <c r="E29" s="22"/>
      <c r="F29" s="22"/>
      <c r="G29" s="22"/>
      <c r="H29" s="22"/>
      <c r="I29" s="22"/>
      <c r="J29" s="22"/>
      <c r="K29" s="22"/>
      <c r="L29" s="22"/>
      <c r="M29" s="22"/>
      <c r="N29" s="22"/>
    </row>
    <row r="30" spans="2:14">
      <c r="B30" s="22"/>
      <c r="C30" s="22"/>
      <c r="D30" s="22"/>
      <c r="E30" s="22"/>
      <c r="F30" s="22"/>
      <c r="G30" s="22"/>
      <c r="H30" s="22"/>
      <c r="I30" s="22"/>
      <c r="J30" s="22"/>
      <c r="K30" s="22"/>
      <c r="L30" s="22"/>
      <c r="M30" s="22"/>
      <c r="N30" s="22"/>
    </row>
    <row r="31" spans="2:14">
      <c r="B31" s="22"/>
      <c r="C31" s="22"/>
      <c r="D31" s="22"/>
      <c r="E31" s="22"/>
      <c r="F31" s="22"/>
      <c r="G31" s="22"/>
      <c r="H31" s="22"/>
      <c r="I31" s="22"/>
      <c r="J31" s="22"/>
      <c r="K31" s="22"/>
      <c r="L31" s="22"/>
      <c r="M31" s="22"/>
      <c r="N31" s="22"/>
    </row>
    <row r="32" spans="2:14">
      <c r="B32" s="22"/>
      <c r="C32" s="22"/>
      <c r="D32" s="22"/>
      <c r="E32" s="22"/>
      <c r="F32" s="22"/>
      <c r="G32" s="22"/>
      <c r="H32" s="22"/>
      <c r="I32" s="22"/>
      <c r="J32" s="22"/>
      <c r="K32" s="22"/>
      <c r="L32" s="22"/>
      <c r="M32" s="22"/>
      <c r="N32" s="22"/>
    </row>
    <row r="33" spans="2:14">
      <c r="B33" s="22"/>
      <c r="C33" s="22"/>
      <c r="D33" s="22"/>
      <c r="E33" s="22"/>
      <c r="F33" s="22"/>
      <c r="G33" s="22"/>
      <c r="H33" s="22"/>
      <c r="I33" s="22"/>
      <c r="J33" s="22"/>
      <c r="K33" s="22"/>
      <c r="L33" s="22"/>
      <c r="M33" s="22"/>
      <c r="N33" s="22"/>
    </row>
    <row r="34" spans="2:14">
      <c r="B34" s="22" t="s">
        <v>22</v>
      </c>
      <c r="C34" s="22"/>
      <c r="D34" s="22"/>
      <c r="E34" s="22"/>
      <c r="F34" s="22"/>
      <c r="G34" s="23" t="str">
        <f>HYPERLINK("https://blinks.bloomberg.com/screens/bqiq","BQIQ")</f>
        <v>BQIQ</v>
      </c>
      <c r="H34" s="22"/>
      <c r="I34" s="22"/>
      <c r="J34" s="22"/>
      <c r="K34" s="22"/>
      <c r="L34" s="22"/>
      <c r="M34" s="22"/>
      <c r="N34" s="22"/>
    </row>
    <row r="35" spans="2:14">
      <c r="B35" s="22" t="s">
        <v>21</v>
      </c>
      <c r="C35" s="22"/>
      <c r="D35" s="22"/>
      <c r="E35" s="22"/>
      <c r="F35" s="22"/>
      <c r="G35" s="22"/>
      <c r="H35" s="22"/>
      <c r="I35" s="22"/>
      <c r="J35" s="22"/>
      <c r="K35" s="22"/>
      <c r="L35" s="22"/>
      <c r="M35" s="22"/>
      <c r="N35" s="22"/>
    </row>
    <row r="36" spans="2:14">
      <c r="B36" s="22"/>
      <c r="C36" s="22"/>
      <c r="D36" s="22"/>
      <c r="E36" s="22"/>
      <c r="F36" s="22"/>
      <c r="G36" s="22"/>
      <c r="H36" s="22"/>
      <c r="I36" s="22"/>
      <c r="J36" s="22"/>
      <c r="K36" s="22"/>
      <c r="L36" s="22"/>
      <c r="M36" s="22"/>
      <c r="N36" s="22"/>
    </row>
    <row r="37" spans="2:14">
      <c r="B37" s="22"/>
      <c r="C37" s="22"/>
      <c r="D37" s="22"/>
      <c r="E37" s="22"/>
      <c r="F37" s="22"/>
      <c r="G37" s="22"/>
      <c r="H37" s="22"/>
      <c r="I37" s="22"/>
      <c r="J37" s="22"/>
      <c r="K37" s="22"/>
      <c r="L37" s="22"/>
      <c r="M37" s="22"/>
      <c r="N37" s="22"/>
    </row>
    <row r="38" spans="2:14">
      <c r="B38" s="22"/>
      <c r="C38" s="22"/>
      <c r="D38" s="22"/>
      <c r="E38" s="22"/>
      <c r="F38" s="22"/>
      <c r="G38" s="22"/>
      <c r="H38" s="22"/>
      <c r="I38" s="22"/>
      <c r="J38" s="22"/>
      <c r="K38" s="22"/>
      <c r="L38" s="22"/>
      <c r="M38" s="22"/>
      <c r="N38" s="22"/>
    </row>
    <row r="39" spans="2:14">
      <c r="B39" s="22"/>
      <c r="C39" s="22"/>
      <c r="D39" s="22"/>
      <c r="E39" s="22"/>
      <c r="F39" s="22"/>
      <c r="G39" s="22"/>
      <c r="H39" s="22"/>
      <c r="I39" s="22"/>
      <c r="J39" s="22"/>
      <c r="K39" s="22"/>
      <c r="L39" s="22"/>
      <c r="M39" s="22"/>
      <c r="N39" s="22"/>
    </row>
    <row r="40" spans="2:14">
      <c r="B40" s="22"/>
      <c r="C40" s="22"/>
      <c r="D40" s="22"/>
      <c r="E40" s="22"/>
      <c r="F40" s="22"/>
      <c r="G40" s="22"/>
      <c r="H40" s="22"/>
      <c r="I40" s="22"/>
      <c r="J40" s="22"/>
      <c r="K40" s="22"/>
      <c r="L40" s="22"/>
      <c r="M40" s="22"/>
      <c r="N40" s="22"/>
    </row>
    <row r="41" spans="2:14">
      <c r="B41" s="22"/>
      <c r="C41" s="22"/>
      <c r="D41" s="22"/>
      <c r="E41" s="22"/>
      <c r="F41" s="22"/>
      <c r="G41" s="22"/>
      <c r="H41" s="22"/>
      <c r="I41" s="22"/>
      <c r="J41" s="22"/>
      <c r="K41" s="22"/>
      <c r="L41" s="22"/>
      <c r="M41" s="22"/>
      <c r="N41" s="22"/>
    </row>
    <row r="42" spans="2:14">
      <c r="B42" s="22"/>
      <c r="C42" s="22"/>
      <c r="D42" s="22"/>
      <c r="E42" s="22"/>
      <c r="F42" s="22"/>
      <c r="G42" s="22"/>
      <c r="H42" s="22"/>
      <c r="I42" s="22"/>
      <c r="J42" s="22"/>
      <c r="K42" s="22"/>
      <c r="L42" s="22"/>
      <c r="M42" s="22"/>
      <c r="N42" s="22"/>
    </row>
    <row r="43" spans="2:14">
      <c r="B43" s="22"/>
      <c r="C43" s="22"/>
      <c r="D43" s="22"/>
      <c r="E43" s="22"/>
      <c r="F43" s="22"/>
      <c r="G43" s="22"/>
      <c r="H43" s="22"/>
      <c r="I43" s="22"/>
      <c r="J43" s="22"/>
      <c r="K43" s="22"/>
      <c r="L43" s="22"/>
      <c r="M43" s="22"/>
      <c r="N43" s="22"/>
    </row>
    <row r="44" spans="2:14">
      <c r="B44" s="22"/>
      <c r="C44" s="22"/>
      <c r="D44" s="22"/>
      <c r="E44" s="22"/>
      <c r="F44" s="22"/>
      <c r="G44" s="22"/>
      <c r="H44" s="22"/>
      <c r="I44" s="22"/>
      <c r="J44" s="22"/>
      <c r="K44" s="22"/>
      <c r="L44" s="22"/>
      <c r="M44" s="22"/>
      <c r="N44" s="22"/>
    </row>
    <row r="45" spans="2:14">
      <c r="B45" s="22"/>
      <c r="C45" s="22"/>
      <c r="D45" s="22"/>
      <c r="E45" s="22"/>
      <c r="F45" s="22"/>
      <c r="G45" s="22"/>
      <c r="H45" s="22"/>
      <c r="I45" s="22"/>
      <c r="J45" s="22"/>
      <c r="K45" s="22"/>
      <c r="L45" s="22"/>
      <c r="M45" s="22"/>
      <c r="N45" s="22"/>
    </row>
    <row r="46" spans="2:14">
      <c r="B46" s="22"/>
      <c r="C46" s="22"/>
      <c r="D46" s="22"/>
      <c r="E46" s="22"/>
      <c r="F46" s="22"/>
      <c r="G46" s="22"/>
      <c r="H46" s="22"/>
      <c r="I46" s="22"/>
      <c r="J46" s="22"/>
      <c r="K46" s="22"/>
      <c r="L46" s="22"/>
      <c r="M46" s="22"/>
      <c r="N46" s="22"/>
    </row>
    <row r="47" spans="2:14">
      <c r="B47" s="22"/>
      <c r="C47" s="22"/>
      <c r="D47" s="22"/>
      <c r="E47" s="22"/>
      <c r="F47" s="22"/>
      <c r="G47" s="22"/>
      <c r="H47" s="22"/>
      <c r="I47" s="22"/>
      <c r="J47" s="22"/>
      <c r="K47" s="22"/>
      <c r="L47" s="22"/>
      <c r="M47" s="22"/>
      <c r="N47" s="22"/>
    </row>
    <row r="48" spans="2:14">
      <c r="B48" s="22"/>
      <c r="C48" s="22"/>
      <c r="D48" s="22"/>
      <c r="E48" s="22"/>
      <c r="F48" s="22"/>
      <c r="G48" s="22"/>
      <c r="H48" s="22"/>
      <c r="I48" s="22"/>
      <c r="J48" s="22"/>
      <c r="K48" s="22"/>
      <c r="L48" s="22"/>
      <c r="M48" s="22"/>
      <c r="N48" s="22"/>
    </row>
    <row r="49" spans="2:14">
      <c r="B49" s="22"/>
      <c r="C49" s="22"/>
      <c r="D49" s="22"/>
      <c r="E49" s="22"/>
      <c r="F49" s="22"/>
      <c r="G49" s="22"/>
      <c r="H49" s="22"/>
      <c r="I49" s="22"/>
      <c r="J49" s="22"/>
      <c r="K49" s="22"/>
      <c r="L49" s="22"/>
      <c r="M49" s="22"/>
      <c r="N49" s="22"/>
    </row>
    <row r="50" spans="2:14">
      <c r="B50" s="22"/>
      <c r="C50" s="22"/>
      <c r="D50" s="22"/>
      <c r="E50" s="22"/>
      <c r="F50" s="22"/>
      <c r="G50" s="22"/>
      <c r="H50" s="22"/>
      <c r="I50" s="22"/>
      <c r="J50" s="22"/>
      <c r="K50" s="22"/>
      <c r="L50" s="22"/>
      <c r="M50" s="22"/>
      <c r="N50" s="22"/>
    </row>
    <row r="51" spans="2:14">
      <c r="B51" s="22"/>
      <c r="C51" s="22"/>
      <c r="D51" s="22"/>
      <c r="E51" s="22"/>
      <c r="F51" s="22"/>
      <c r="G51" s="22"/>
      <c r="H51" s="22"/>
      <c r="I51" s="22"/>
      <c r="J51" s="22"/>
      <c r="K51" s="22"/>
      <c r="L51" s="22"/>
      <c r="M51" s="22"/>
      <c r="N51" s="22"/>
    </row>
    <row r="52" spans="2:14">
      <c r="B52" s="22"/>
      <c r="C52" s="22"/>
      <c r="D52" s="22"/>
      <c r="E52" s="22"/>
      <c r="F52" s="22"/>
      <c r="G52" s="22"/>
      <c r="H52" s="22"/>
      <c r="I52" s="22"/>
      <c r="J52" s="22"/>
      <c r="K52" s="22"/>
      <c r="L52" s="22"/>
      <c r="M52" s="22"/>
      <c r="N52" s="22"/>
    </row>
    <row r="53" spans="2:14">
      <c r="B53" s="22"/>
      <c r="C53" s="22"/>
      <c r="D53" s="22"/>
      <c r="E53" s="22"/>
      <c r="F53" s="22"/>
      <c r="G53" s="22"/>
      <c r="H53" s="22"/>
      <c r="I53" s="22"/>
      <c r="J53" s="22"/>
      <c r="K53" s="22"/>
      <c r="L53" s="22"/>
      <c r="M53" s="22"/>
      <c r="N53" s="22"/>
    </row>
  </sheetData>
  <pageMargins left="0.7" right="0.7" top="0.75" bottom="0.75" header="0.3" footer="0.3"/>
  <pageSetup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Corporate Structure Navigation</vt:lpstr>
      <vt:lpstr>Fixed Income Saved Searches</vt:lpstr>
      <vt:lpstr>Sustainalytics ESG Scores</vt:lpstr>
      <vt:lpstr>Help</vt:lpstr>
      <vt:lpstr>Data Science in Bloomberg</vt:lpstr>
      <vt:lpstr>BQL in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2022-01-20T18:12:37Z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1d2ef4-471a-450b-b804-da016b8121de_Enabled">
    <vt:lpwstr>true</vt:lpwstr>
  </property>
  <property fmtid="{D5CDD505-2E9C-101B-9397-08002B2CF9AE}" pid="3" name="MSIP_Label_511d2ef4-471a-450b-b804-da016b8121de_SetDate">
    <vt:lpwstr>2021-12-16T00:10:36Z</vt:lpwstr>
  </property>
  <property fmtid="{D5CDD505-2E9C-101B-9397-08002B2CF9AE}" pid="4" name="MSIP_Label_511d2ef4-471a-450b-b804-da016b8121de_Method">
    <vt:lpwstr>Standard</vt:lpwstr>
  </property>
  <property fmtid="{D5CDD505-2E9C-101B-9397-08002B2CF9AE}" pid="5" name="MSIP_Label_511d2ef4-471a-450b-b804-da016b8121de_Name">
    <vt:lpwstr>511d2ef4-471a-450b-b804-da016b8121de</vt:lpwstr>
  </property>
  <property fmtid="{D5CDD505-2E9C-101B-9397-08002B2CF9AE}" pid="6" name="MSIP_Label_511d2ef4-471a-450b-b804-da016b8121de_SiteId">
    <vt:lpwstr>a1eacbd5-fb0e-46f1-81e3-4965ea8e45bb</vt:lpwstr>
  </property>
  <property fmtid="{D5CDD505-2E9C-101B-9397-08002B2CF9AE}" pid="7" name="MSIP_Label_511d2ef4-471a-450b-b804-da016b8121de_ActionId">
    <vt:lpwstr>60629b6a-0ff6-4020-9e5e-b04387294967</vt:lpwstr>
  </property>
  <property fmtid="{D5CDD505-2E9C-101B-9397-08002B2CF9AE}" pid="8" name="MSIP_Label_511d2ef4-471a-450b-b804-da016b8121de_ContentBits">
    <vt:lpwstr>2</vt:lpwstr>
  </property>
</Properties>
</file>