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3" documentId="8_{96FFCEA5-2725-421F-935E-805A3B24AD71}" xr6:coauthVersionLast="47" xr6:coauthVersionMax="47" xr10:uidLastSave="{2718E791-1F5A-4766-942E-DE36B0C83C3B}"/>
  <bookViews>
    <workbookView xWindow="-96" yWindow="-96" windowWidth="23232" windowHeight="12552" xr2:uid="{BAA01796-9E26-41D8-B0DE-50A136B8FC4C}"/>
  </bookViews>
  <sheets>
    <sheet name="Suppliers relationshi" sheetId="1" r:id="rId1"/>
    <sheet name="% of revenue  from AAPL" sheetId="2" r:id="rId2"/>
    <sheet name="custom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G23" i="2"/>
  <c r="D22" i="2"/>
  <c r="J20" i="2"/>
  <c r="G19" i="2"/>
  <c r="D18" i="2"/>
  <c r="J16" i="2"/>
  <c r="G15" i="2"/>
  <c r="D14" i="2"/>
  <c r="J12" i="2"/>
  <c r="G11" i="2"/>
  <c r="D10" i="2"/>
  <c r="J8" i="2"/>
  <c r="G7" i="2"/>
  <c r="D6" i="2"/>
  <c r="A5" i="2"/>
  <c r="F23" i="2"/>
  <c r="C22" i="2"/>
  <c r="I20" i="2"/>
  <c r="F19" i="2"/>
  <c r="I16" i="2"/>
  <c r="F15" i="2"/>
  <c r="I12" i="2"/>
  <c r="C10" i="2"/>
  <c r="F7" i="2"/>
  <c r="E14" i="2"/>
  <c r="I24" i="2"/>
  <c r="C18" i="2"/>
  <c r="C14" i="2"/>
  <c r="F11" i="2"/>
  <c r="I8" i="2"/>
  <c r="C6" i="2"/>
  <c r="B13" i="2"/>
  <c r="H24" i="2"/>
  <c r="E23" i="2"/>
  <c r="B22" i="2"/>
  <c r="H20" i="2"/>
  <c r="E19" i="2"/>
  <c r="B18" i="2"/>
  <c r="H16" i="2"/>
  <c r="E15" i="2"/>
  <c r="B14" i="2"/>
  <c r="H12" i="2"/>
  <c r="E11" i="2"/>
  <c r="B10" i="2"/>
  <c r="H8" i="2"/>
  <c r="E7" i="2"/>
  <c r="B6" i="2"/>
  <c r="D7" i="2"/>
  <c r="F8" i="2"/>
  <c r="I18" i="2"/>
  <c r="I10" i="2"/>
  <c r="E9" i="2"/>
  <c r="C17" i="2"/>
  <c r="F10" i="2"/>
  <c r="E22" i="2"/>
  <c r="G24" i="2"/>
  <c r="D23" i="2"/>
  <c r="J21" i="2"/>
  <c r="G20" i="2"/>
  <c r="D19" i="2"/>
  <c r="J17" i="2"/>
  <c r="G16" i="2"/>
  <c r="D15" i="2"/>
  <c r="J13" i="2"/>
  <c r="G12" i="2"/>
  <c r="D11" i="2"/>
  <c r="J9" i="2"/>
  <c r="G8" i="2"/>
  <c r="I9" i="2"/>
  <c r="C20" i="2"/>
  <c r="F9" i="2"/>
  <c r="H6" i="2"/>
  <c r="F18" i="2"/>
  <c r="I11" i="2"/>
  <c r="H23" i="2"/>
  <c r="E10" i="2"/>
  <c r="F24" i="2"/>
  <c r="C23" i="2"/>
  <c r="I21" i="2"/>
  <c r="F20" i="2"/>
  <c r="C19" i="2"/>
  <c r="I17" i="2"/>
  <c r="F16" i="2"/>
  <c r="C15" i="2"/>
  <c r="I13" i="2"/>
  <c r="F12" i="2"/>
  <c r="C11" i="2"/>
  <c r="C7" i="2"/>
  <c r="I14" i="2"/>
  <c r="C8" i="2"/>
  <c r="C21" i="2"/>
  <c r="F6" i="2"/>
  <c r="H15" i="2"/>
  <c r="H7" i="2"/>
  <c r="E24" i="2"/>
  <c r="B23" i="2"/>
  <c r="H21" i="2"/>
  <c r="E20" i="2"/>
  <c r="B19" i="2"/>
  <c r="H17" i="2"/>
  <c r="E16" i="2"/>
  <c r="B15" i="2"/>
  <c r="H13" i="2"/>
  <c r="E12" i="2"/>
  <c r="B11" i="2"/>
  <c r="H9" i="2"/>
  <c r="E8" i="2"/>
  <c r="B7" i="2"/>
  <c r="J6" i="2"/>
  <c r="I22" i="2"/>
  <c r="C16" i="2"/>
  <c r="C12" i="2"/>
  <c r="B8" i="2"/>
  <c r="I19" i="2"/>
  <c r="I7" i="2"/>
  <c r="B17" i="2"/>
  <c r="H11" i="2"/>
  <c r="D24" i="2"/>
  <c r="J22" i="2"/>
  <c r="G21" i="2"/>
  <c r="D20" i="2"/>
  <c r="J18" i="2"/>
  <c r="G17" i="2"/>
  <c r="D16" i="2"/>
  <c r="J14" i="2"/>
  <c r="G13" i="2"/>
  <c r="D12" i="2"/>
  <c r="J10" i="2"/>
  <c r="G9" i="2"/>
  <c r="D8" i="2"/>
  <c r="F21" i="2"/>
  <c r="F17" i="2"/>
  <c r="F13" i="2"/>
  <c r="I6" i="2"/>
  <c r="I23" i="2"/>
  <c r="C13" i="2"/>
  <c r="E18" i="2"/>
  <c r="B9" i="2"/>
  <c r="C24" i="2"/>
  <c r="J7" i="2"/>
  <c r="F14" i="2"/>
  <c r="B21" i="2"/>
  <c r="B24" i="2"/>
  <c r="H22" i="2"/>
  <c r="E21" i="2"/>
  <c r="B20" i="2"/>
  <c r="H18" i="2"/>
  <c r="E17" i="2"/>
  <c r="B16" i="2"/>
  <c r="H14" i="2"/>
  <c r="E13" i="2"/>
  <c r="B12" i="2"/>
  <c r="H10" i="2"/>
  <c r="F22" i="2"/>
  <c r="C9" i="2"/>
  <c r="H19" i="2"/>
  <c r="E6" i="2"/>
  <c r="J23" i="2"/>
  <c r="G22" i="2"/>
  <c r="D21" i="2"/>
  <c r="J19" i="2"/>
  <c r="G18" i="2"/>
  <c r="D17" i="2"/>
  <c r="J15" i="2"/>
  <c r="G14" i="2"/>
  <c r="D13" i="2"/>
  <c r="J11" i="2"/>
  <c r="G10" i="2"/>
  <c r="D9" i="2"/>
  <c r="G6" i="2"/>
  <c r="I15" i="2"/>
  <c r="E5" i="2" l="1"/>
  <c r="G5" i="2"/>
  <c r="I5" i="2"/>
  <c r="D5" i="2"/>
  <c r="H5" i="2"/>
  <c r="F5" i="2"/>
  <c r="J5" i="2"/>
  <c r="C5" i="2"/>
  <c r="B5" i="2"/>
</calcChain>
</file>

<file path=xl/sharedStrings.xml><?xml version="1.0" encoding="utf-8"?>
<sst xmlns="http://schemas.openxmlformats.org/spreadsheetml/2006/main" count="295" uniqueCount="143">
  <si>
    <t>Ticker</t>
  </si>
  <si>
    <t>Company Name</t>
  </si>
  <si>
    <t>Cost Category</t>
  </si>
  <si>
    <t>%Cost Category</t>
  </si>
  <si>
    <t>%Supplier Rev</t>
  </si>
  <si>
    <t>Relationship Value (Q) (Mln) (USD)</t>
  </si>
  <si>
    <t>Relationship Year</t>
  </si>
  <si>
    <t>Relationship Period</t>
  </si>
  <si>
    <t>Source</t>
  </si>
  <si>
    <t>As Of Date</t>
  </si>
  <si>
    <t>COGS</t>
  </si>
  <si>
    <t>2023</t>
  </si>
  <si>
    <t>Q1</t>
  </si>
  <si>
    <t>Q4</t>
  </si>
  <si>
    <t>2022</t>
  </si>
  <si>
    <t>Q3</t>
  </si>
  <si>
    <t>Q2</t>
  </si>
  <si>
    <t>JBL US Equity</t>
  </si>
  <si>
    <t>Jabil Inc</t>
  </si>
  <si>
    <t>A</t>
  </si>
  <si>
    <t>STMPA FP Equity</t>
  </si>
  <si>
    <t>STMicroelectronics NV</t>
  </si>
  <si>
    <t>Source: Bloomberg</t>
  </si>
  <si>
    <t>Suppliers ranked by relationship value (USD).</t>
  </si>
  <si>
    <t>Only quantified relationships are included.</t>
  </si>
  <si>
    <t>2/17/2023</t>
  </si>
  <si>
    <t>Suppliers ranked by % of revenue generated from center company.</t>
  </si>
  <si>
    <t>%Company Rev</t>
  </si>
  <si>
    <t>%Customer Cost Category</t>
  </si>
  <si>
    <t>Customers ranked by percentage of revenue which central company generates.</t>
  </si>
  <si>
    <t>Estimate (JBL US)</t>
  </si>
  <si>
    <t>8/24/2023</t>
  </si>
  <si>
    <t>Applied Materials Inc (AMAT US Equity) - Supply Chain Analysis (Suppliers)</t>
  </si>
  <si>
    <t>FLEX US Equity</t>
  </si>
  <si>
    <t>Flex Ltd</t>
  </si>
  <si>
    <t>Estimate (FLEX US)</t>
  </si>
  <si>
    <t>9/23/2022</t>
  </si>
  <si>
    <t>BHE US Equity</t>
  </si>
  <si>
    <t>Benchmark Electronics Inc</t>
  </si>
  <si>
    <t>2022A CF (BHE US)</t>
  </si>
  <si>
    <t>2/25/2023</t>
  </si>
  <si>
    <t>CLS CN Equity</t>
  </si>
  <si>
    <t>Celestica Inc</t>
  </si>
  <si>
    <t>Estimate (CLS CN)</t>
  </si>
  <si>
    <t>7/20/2023</t>
  </si>
  <si>
    <t>ICHR US Equity</t>
  </si>
  <si>
    <t>Ichor Holdings Ltd</t>
  </si>
  <si>
    <t>2022A CF (ICHR US)</t>
  </si>
  <si>
    <t>2/24/2023</t>
  </si>
  <si>
    <t>UCTT US Equity</t>
  </si>
  <si>
    <t>Ultra Clean Holdings Inc</t>
  </si>
  <si>
    <t>2023Q2 CF (UCTT US)</t>
  </si>
  <si>
    <t>8/11/2023</t>
  </si>
  <si>
    <t>AEIS US Equity</t>
  </si>
  <si>
    <t>Advanced Energy Industries Inc</t>
  </si>
  <si>
    <t>2022A CF (AEIS US)</t>
  </si>
  <si>
    <t>MKSI US Equity</t>
  </si>
  <si>
    <t>MKS Instruments Inc</t>
  </si>
  <si>
    <t>2022A CF (MKSI US)</t>
  </si>
  <si>
    <t>3/14/2023</t>
  </si>
  <si>
    <t>VACN SW Equity</t>
  </si>
  <si>
    <t>VAT Group AG</t>
  </si>
  <si>
    <t>Estimate (VACN SW)</t>
  </si>
  <si>
    <t>7/21/2023</t>
  </si>
  <si>
    <t>ENTG US Equity</t>
  </si>
  <si>
    <t>Entegris Inc</t>
  </si>
  <si>
    <t>Estimate (ENTG US)</t>
  </si>
  <si>
    <t>3/10/2023</t>
  </si>
  <si>
    <t>6323 JP Equity</t>
  </si>
  <si>
    <t>Rorze Corp</t>
  </si>
  <si>
    <t>2024</t>
  </si>
  <si>
    <t>2024Q1 CF (6323 JP)</t>
  </si>
  <si>
    <t>7/11/2023</t>
  </si>
  <si>
    <t>064760 KS Equity</t>
  </si>
  <si>
    <t>Tokai Carbon Korea Co Ltd</t>
  </si>
  <si>
    <t>Estimate (064760 KS)</t>
  </si>
  <si>
    <t>8/3/2023</t>
  </si>
  <si>
    <t>5333 JP Equity</t>
  </si>
  <si>
    <t>NGK Insulators Ltd</t>
  </si>
  <si>
    <t>Estimate (5333 JP)</t>
  </si>
  <si>
    <t>11/16/2022</t>
  </si>
  <si>
    <t>RBC US Equity</t>
  </si>
  <si>
    <t>RBC Bearings Inc</t>
  </si>
  <si>
    <t>Estimate (RBC US)</t>
  </si>
  <si>
    <t>1/18/2023</t>
  </si>
  <si>
    <t>7012 JP Equity</t>
  </si>
  <si>
    <t>Kawasaki Heavy Industries Ltd</t>
  </si>
  <si>
    <t>CAPEX</t>
  </si>
  <si>
    <t>Estimate (7012 JP)</t>
  </si>
  <si>
    <t>LASR US Equity</t>
  </si>
  <si>
    <t>nLight Inc</t>
  </si>
  <si>
    <t>Estimate (LASR US)</t>
  </si>
  <si>
    <t>5/1/2023</t>
  </si>
  <si>
    <t>5334 JP Equity</t>
  </si>
  <si>
    <t>Niterra Co Ltd</t>
  </si>
  <si>
    <t>Estimate (5334 JP)</t>
  </si>
  <si>
    <t>OERL SW Equity</t>
  </si>
  <si>
    <t>OC Oerlikon Corp AG</t>
  </si>
  <si>
    <t>Estimate (OERL SW)</t>
  </si>
  <si>
    <t>5/10/2023</t>
  </si>
  <si>
    <t>166090 KS Equity</t>
  </si>
  <si>
    <t>Hana Materials Inc</t>
  </si>
  <si>
    <t>Estimate (166090 KS)</t>
  </si>
  <si>
    <t>108230 KS Equity</t>
  </si>
  <si>
    <t>Toptec Co Ltd</t>
  </si>
  <si>
    <t>Estimate (108230 KS)</t>
  </si>
  <si>
    <t>4/12/2023</t>
  </si>
  <si>
    <t>CYBE US Equity</t>
  </si>
  <si>
    <t>Applied Materials Inc (AMAT US Equity) - Supply Chain Analysis (Customers)</t>
  </si>
  <si>
    <t>2330 TT Equity</t>
  </si>
  <si>
    <t>Taiwan Semiconductor Manufacturing Co Ltd</t>
  </si>
  <si>
    <t>C3</t>
  </si>
  <si>
    <t>2023C3 CF (AMAT US)</t>
  </si>
  <si>
    <t>005930 KS Equity</t>
  </si>
  <si>
    <t>Samsung Electronics Co Ltd</t>
  </si>
  <si>
    <t>INTC US Equity</t>
  </si>
  <si>
    <t>Intel Corp</t>
  </si>
  <si>
    <t>2022A CF (AMAT US)</t>
  </si>
  <si>
    <t>12/16/2022</t>
  </si>
  <si>
    <t>000660 KS Equity</t>
  </si>
  <si>
    <t>SK Hynix Inc</t>
  </si>
  <si>
    <t>Estimate (AMAT US)</t>
  </si>
  <si>
    <t>12/21/2022</t>
  </si>
  <si>
    <t>MU US Equity</t>
  </si>
  <si>
    <t>Micron Technology Inc</t>
  </si>
  <si>
    <t>981 HK Equity</t>
  </si>
  <si>
    <t>Semiconductor Manufacturing International Corp</t>
  </si>
  <si>
    <t>200725 CH Equity</t>
  </si>
  <si>
    <t>BOE Technology Group Co Ltd</t>
  </si>
  <si>
    <t>GFS US Equity</t>
  </si>
  <si>
    <t>GLOBALFOUNDRIES Inc</t>
  </si>
  <si>
    <t>2408 TT Equity</t>
  </si>
  <si>
    <t>Nanya Technology Corp</t>
  </si>
  <si>
    <t>6239 TT Equity</t>
  </si>
  <si>
    <t>Powertech Technology Inc</t>
  </si>
  <si>
    <t>000536 CH Equity</t>
  </si>
  <si>
    <t>CPT Technology Group Co Ltd</t>
  </si>
  <si>
    <t>294630 KS Equity</t>
  </si>
  <si>
    <t>Sunam Co Ltd</t>
  </si>
  <si>
    <t>#N/A N/A</t>
  </si>
  <si>
    <t>2020</t>
  </si>
  <si>
    <t>2020A CF (294630 KS)</t>
  </si>
  <si>
    <t>3/17/2021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</si>
</sst>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##_);[Red]\(#,##0.00##\)"/>
    <numFmt numFmtId="165" formatCode="##0.00_)\%;[Red]\(##0.00\)\%"/>
  </numFmts>
  <fonts count="6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6"/>
      <color indexed="9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2" borderId="1">
      <alignment horizontal="right"/>
    </xf>
    <xf numFmtId="164" fontId="2" fillId="0" borderId="0"/>
    <xf numFmtId="0" fontId="3" fillId="2" borderId="0"/>
    <xf numFmtId="0" fontId="4" fillId="2" borderId="2" applyNumberFormat="0" applyProtection="0">
      <alignment horizontal="left" vertical="center" readingOrder="1"/>
    </xf>
    <xf numFmtId="0" fontId="1" fillId="2" borderId="1">
      <alignment horizontal="left"/>
    </xf>
    <xf numFmtId="165" fontId="2" fillId="0" borderId="0"/>
    <xf numFmtId="0" fontId="5" fillId="3" borderId="3" applyNumberFormat="0" applyAlignment="0" applyProtection="0"/>
  </cellStyleXfs>
  <cellXfs count="9">
    <xf numFmtId="0" fontId="0" fillId="0" borderId="0" xfId="0"/>
    <xf numFmtId="0" fontId="3" fillId="2" borderId="0" xfId="3"/>
    <xf numFmtId="0" fontId="4" fillId="2" borderId="2" xfId="4">
      <alignment horizontal="left" vertical="center" readingOrder="1"/>
    </xf>
    <xf numFmtId="0" fontId="0" fillId="0" borderId="0" xfId="0"/>
    <xf numFmtId="0" fontId="1" fillId="2" borderId="1" xfId="5">
      <alignment horizontal="left"/>
    </xf>
    <xf numFmtId="0" fontId="1" fillId="2" borderId="1" xfId="1">
      <alignment horizontal="right"/>
    </xf>
    <xf numFmtId="165" fontId="2" fillId="0" borderId="0" xfId="6"/>
    <xf numFmtId="164" fontId="2" fillId="0" borderId="0" xfId="2"/>
    <xf numFmtId="0" fontId="5" fillId="3" borderId="3" xfId="7"/>
  </cellXfs>
  <cellStyles count="8">
    <cellStyle name="blp_amount" xfId="2" xr:uid="{E63BE07D-AE46-4851-91EC-89E0778307A7}"/>
    <cellStyle name="blp_column_header" xfId="3" xr:uid="{AE4A7978-A12C-4277-A06B-03AFE5978F3D}"/>
    <cellStyle name="blp_percent" xfId="6" xr:uid="{CF1802C6-9C22-4D82-B533-724E3D631454}"/>
    <cellStyle name="blp_title_header_row_left" xfId="4" xr:uid="{A2B7EC61-DB1D-401D-907D-6667EC6B73B0}"/>
    <cellStyle name="fa_column_header_top" xfId="1" xr:uid="{F16AED41-8B71-461F-9A1B-1F6C9A20E76A}"/>
    <cellStyle name="fa_column_header_top_left" xfId="5" xr:uid="{BBF6417B-B5D6-4920-BB3E-7D1F72DE74AE}"/>
    <cellStyle name="fa_footer_italic" xfId="7" xr:uid="{65DFB023-B3BA-42A8-9635-049E7DAA67D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2024Q1 CF (6323 JP)</v>
        <stp/>
        <stp>##V3_BDPV12</stp>
        <stp>AMAT US Equity</stp>
        <stp>SOURCE_OF_RELATIONSHIP</stp>
        <stp>[AMAT supply chain.xlsx]% of revenue  from AAPL!R6C9</stp>
        <stp>RELATIONSHIP_OVERRIDE=S,QUANTIFIED_OVERRIDE=Y,EQY_FUND_CRNCY=USD,RELATED_COMPANY_OVERRIDE=6323 JP Equity</stp>
        <tr r="I6" s="2"/>
      </tp>
    </main>
    <main first="bloomberg.rtd">
      <tp>
        <v>4.360044002532959</v>
        <stp/>
        <stp>##V3_BDPV12</stp>
        <stp>AMAT US Equity</stp>
        <stp>SUPPLY_CHAIN_REVENUE_PERCENTAGE</stp>
        <stp>[AMAT supply chain.xlsx]% of revenue  from AAPL!R15C5</stp>
        <stp>RELATIONSHIP_OVERRIDE=S,QUANTIFIED_OVERRIDE=Y,EQY_FUND_CRNCY=USD,RELATED_COMPANY_OVERRIDE=LASR US Equity</stp>
        <tr r="E15" s="2"/>
      </tp>
      <tp t="s">
        <v>Benchmark Electronics Inc</v>
        <stp/>
        <stp>##V3_BDPV12</stp>
        <stp>BHE US Equity</stp>
        <stp>LONG_COMP_NAME</stp>
        <stp>[AMAT supply chain.xlsx]% of revenue  from AAPL!R11C2</stp>
        <stp/>
        <tr r="B11" s="2"/>
      </tp>
    </main>
    <main first="bloomberg.rtd">
      <tp t="s">
        <v>Q4</v>
        <stp/>
        <stp>##V3_BDPV12</stp>
        <stp>AMAT US Equity</stp>
        <stp>RELATIONSHIP_PERIOD</stp>
        <stp>[AMAT supply chain.xlsx]% of revenue  from AAPL!R21C8</stp>
        <stp>RELATIONSHIP_OVERRIDE=S,QUANTIFIED_OVERRIDE=Y,EQY_FUND_CRNCY=USD,RELATED_COMPANY_OVERRIDE=108230 KS Equity</stp>
        <tr r="H21" s="2"/>
      </tp>
    </main>
    <main first="bloomberg.rtd">
      <tp>
        <v>6.4006000757217407E-2</v>
        <stp/>
        <stp>##V3_BDPV12</stp>
        <stp>AMAT US Equity</stp>
        <stp>SUPPLY_CHAIN_COST_PERCENTAGE</stp>
        <stp>[AMAT supply chain.xlsx]% of revenue  from AAPL!R23C4</stp>
        <stp>RELATIONSHIP_OVERRIDE=S,QUANTIFIED_OVERRIDE=Y,EQY_FUND_CRNCY=USD,RELATED_COMPANY_OVERRIDE=5334 JP Equity</stp>
        <tr r="D23" s="2"/>
      </tp>
    </main>
    <main first="bloomberg.rtd">
      <tp>
        <v>29.180662611319033</v>
        <stp/>
        <stp>##V3_BDPV12</stp>
        <stp>AMAT US Equity</stp>
        <stp>RELATIONSHIP_AMOUNT</stp>
        <stp>[AMAT supply chain.xlsx]% of revenue  from AAPL!R6C6</stp>
        <stp>RELATIONSHIP_OVERRIDE=S,QUANTIFIED_OVERRIDE=Y,EQY_FUND_CRNCY=USD,RELATED_COMPANY_OVERRIDE=6323 JP Equity</stp>
        <tr r="F6" s="2"/>
      </tp>
    </main>
    <main first="bloomberg.rtd">
      <tp>
        <v>1.865509033203125</v>
        <stp/>
        <stp>##V3_BDPV12</stp>
        <stp>AMAT US Equity</stp>
        <stp>SUPPLY_CHAIN_REVENUE_PERCENTAGE</stp>
        <stp>[AMAT supply chain.xlsx]% of revenue  from AAPL!R17C5</stp>
        <stp>RELATIONSHIP_OVERRIDE=S,QUANTIFIED_OVERRIDE=Y,EQY_FUND_CRNCY=USD,RELATED_COMPANY_OVERRIDE=FLEX US Equity</stp>
        <tr r="E17" s="2"/>
      </tp>
    </main>
    <main first="bloomberg.rtd">
      <tp t="s">
        <v>Q1</v>
        <stp/>
        <stp>##V3_BDPV12</stp>
        <stp>AMAT US Equity</stp>
        <stp>RELATIONSHIP_PERIOD</stp>
        <stp>[AMAT supply chain.xlsx]% of revenue  from AAPL!R16C8</stp>
        <stp>RELATIONSHIP_OVERRIDE=S,QUANTIFIED_OVERRIDE=Y,EQY_FUND_CRNCY=USD,RELATED_COMPANY_OVERRIDE=166090 KS Equity</stp>
        <tr r="H16" s="2"/>
      </tp>
      <tp>
        <v>10.178134151362228</v>
        <stp/>
        <stp>##V3_BDPV12</stp>
        <stp>AMAT US Equity</stp>
        <stp>RELATIONSHIP_AMOUNT</stp>
        <stp>[AMAT supply chain.xlsx]% of revenue  from AAPL!R8C6</stp>
        <stp>RELATIONSHIP_OVERRIDE=S,QUANTIFIED_OVERRIDE=Y,EQY_FUND_CRNCY=USD,RELATED_COMPANY_OVERRIDE=064760 KS Equity</stp>
        <tr r="F8" s="2"/>
      </tp>
    </main>
    <main first="bloomberg.rtd">
      <tp>
        <v>0.22149799764156342</v>
        <stp/>
        <stp>##V3_BDPV12</stp>
        <stp>AMAT US Equity</stp>
        <stp>SUPPLY_CHAIN_COST_PERCENTAGE</stp>
        <stp>[AMAT supply chain.xlsx]% of revenue  from AAPL!R20C4</stp>
        <stp>RELATIONSHIP_OVERRIDE=S,QUANTIFIED_OVERRIDE=Y,EQY_FUND_CRNCY=USD,RELATED_COMPANY_OVERRIDE=5333 JP Equity</stp>
        <tr r="D20" s="2"/>
      </tp>
      <tp>
        <v>1.262578010559082</v>
        <stp/>
        <stp>##V3_BDPV12</stp>
        <stp>AMAT US Equity</stp>
        <stp>SUPPLY_CHAIN_COST_PERCENTAGE</stp>
        <stp>[AMAT supply chain.xlsx]% of revenue  from AAPL!R24C4</stp>
        <stp>RELATIONSHIP_OVERRIDE=S,QUANTIFIED_OVERRIDE=Y,EQY_FUND_CRNCY=USD,RELATED_COMPANY_OVERRIDE=7012 JP Equity</stp>
        <tr r="D24" s="2"/>
      </tp>
      <tp t="s">
        <v>COGS</v>
        <stp/>
        <stp>##V3_BDPV12</stp>
        <stp>AMAT US Equity</stp>
        <stp>SUPPLY_CHAIN_COST_ACCOUNT_TYPE</stp>
        <stp>[AMAT supply chain.xlsx]% of revenue  from AAPL!R6C3</stp>
        <stp>RELATIONSHIP_OVERRIDE=S,QUANTIFIED_OVERRIDE=Y,EQY_FUND_CRNCY=USD,RELATED_COMPANY_OVERRIDE=6323 JP Equity</stp>
        <tr r="C6" s="2"/>
      </tp>
      <tp t="s">
        <v>CyberOptics Corp</v>
        <stp/>
        <stp>##V3_BDPV12</stp>
        <stp>CYBE US Equity</stp>
        <stp>LONG_COMP_NAME</stp>
        <stp>[AMAT supply chain.xlsx]% of revenue  from AAPL!R18C2</stp>
        <stp/>
        <tr r="B18" s="2"/>
      </tp>
    </main>
    <main first="bloomberg.rtd">
      <tp>
        <v>1.8534040451049805</v>
        <stp/>
        <stp>##V3_BDPV12</stp>
        <stp>AMAT US Equity</stp>
        <stp>SUPPLY_CHAIN_REVENUE_PERCENTAGE</stp>
        <stp>[AMAT supply chain.xlsx]% of revenue  from AAPL!R18C5</stp>
        <stp>RELATIONSHIP_OVERRIDE=S,QUANTIFIED_OVERRIDE=Y,EQY_FUND_CRNCY=USD,RELATED_COMPANY_OVERRIDE=CYBE US Equity</stp>
        <tr r="E18" s="2"/>
      </tp>
      <tp t="s">
        <v>Celestica Inc</v>
        <stp/>
        <stp>##V3_BDPV12</stp>
        <stp>CLS CN Equity</stp>
        <stp>LONG_COMP_NAME</stp>
        <stp>[AMAT supply chain.xlsx]% of revenue  from AAPL!R13C2</stp>
        <stp/>
        <tr r="B13" s="2"/>
      </tp>
      <tp t="s">
        <v>Q1</v>
        <stp/>
        <stp>##V3_BDPV12</stp>
        <stp>AMAT US Equity</stp>
        <stp>RELATIONSHIP_PERIOD</stp>
        <stp>[AMAT supply chain.xlsx]% of revenue  from AAPL!R8C8</stp>
        <stp>RELATIONSHIP_OVERRIDE=S,QUANTIFIED_OVERRIDE=Y,EQY_FUND_CRNCY=USD,RELATED_COMPANY_OVERRIDE=064760 KS Equity</stp>
        <tr r="H8" s="2"/>
      </tp>
      <tp t="s">
        <v>7/11/2023</v>
        <stp/>
        <stp>##V3_BDPV12</stp>
        <stp>AMAT US Equity</stp>
        <stp>RELATIONSHIP_AS_OF_DATE</stp>
        <stp>[AMAT supply chain.xlsx]% of revenue  from AAPL!R6C10</stp>
        <stp>RELATIONSHIP_OVERRIDE=S,QUANTIFIED_OVERRIDE=Y,EQY_FUND_CRNCY=USD,RELATED_COMPANY_OVERRIDE=6323 JP Equity</stp>
        <tr r="J6" s="2"/>
      </tp>
      <tp t="s">
        <v>VAT Group AG</v>
        <stp/>
        <stp>##V3_BDPV12</stp>
        <stp>VACN SW Equity</stp>
        <stp>LONG_COMP_NAME</stp>
        <stp>[AMAT supply chain.xlsx]% of revenue  from AAPL!R10C2</stp>
        <stp/>
        <tr r="B10" s="2"/>
      </tp>
    </main>
    <main first="bloomberg.rtd">
      <tp t="s">
        <v>Q1</v>
        <stp/>
        <stp>##V3_BDPV12</stp>
        <stp>AMAT US Equity</stp>
        <stp>RELATIONSHIP_PERIOD</stp>
        <stp>[AMAT supply chain.xlsx]% of revenue  from AAPL!R6C8</stp>
        <stp>RELATIONSHIP_OVERRIDE=S,QUANTIFIED_OVERRIDE=Y,EQY_FUND_CRNCY=USD,RELATED_COMPANY_OVERRIDE=6323 JP Equity</stp>
        <tr r="H6" s="2"/>
      </tp>
    </main>
    <main first="bloomberg.rtd">
      <tp t="s">
        <v>2023</v>
        <stp/>
        <stp>##V3_BDPV12</stp>
        <stp>AMAT US Equity</stp>
        <stp>RELATIONSHIP_YEAR</stp>
        <stp>[AMAT supply chain.xlsx]% of revenue  from AAPL!R8C7</stp>
        <stp>RELATIONSHIP_OVERRIDE=S,QUANTIFIED_OVERRIDE=Y,EQY_FUND_CRNCY=USD,RELATED_COMPANY_OVERRIDE=064760 KS Equity</stp>
        <tr r="G8" s="2"/>
      </tp>
      <tp>
        <v>5.2901811599731445</v>
        <stp/>
        <stp>##V3_BDPV12</stp>
        <stp>AMAT US Equity</stp>
        <stp>SUPPLY_CHAIN_REVENUE_PERCENTAGE</stp>
        <stp>[AMAT supply chain.xlsx]% of revenue  from AAPL!R14C5</stp>
        <stp>RELATIONSHIP_OVERRIDE=S,QUANTIFIED_OVERRIDE=Y,EQY_FUND_CRNCY=USD,RELATED_COMPANY_OVERRIDE=ENTG US Equity</stp>
        <tr r="E14" s="2"/>
      </tp>
    </main>
    <main first="bloomberg.rtd">
      <tp t="s">
        <v>OC Oerlikon Corp AG</v>
        <stp/>
        <stp>##V3_BDPV12</stp>
        <stp>OERL SW Equity</stp>
        <stp>LONG_COMP_NAME</stp>
        <stp>[AMAT supply chain.xlsx]% of revenue  from AAPL!R22C2</stp>
        <stp/>
        <tr r="B22" s="2"/>
      </tp>
    </main>
    <main first="bloomberg.rtd">
      <tp t="s">
        <v>RBC Bearings Inc</v>
        <stp/>
        <stp>##V3_BDPV12</stp>
        <stp>RBC US Equity</stp>
        <stp>LONG_COMP_NAME</stp>
        <stp>[AMAT supply chain.xlsx]% of revenue  from AAPL!R19C2</stp>
        <stp/>
        <tr r="B19" s="2"/>
      </tp>
    </main>
    <main first="bofaddin.rtdserver">
      <tp t="s">
        <v>#N/A N/A</v>
        <stp/>
        <stp>BDS|10403133605369910446</stp>
        <tr r="A5" s="2"/>
      </tp>
    </main>
    <main first="bloomberg.rtd">
      <tp t="s">
        <v>nLight Inc</v>
        <stp/>
        <stp>##V3_BDPV12</stp>
        <stp>LASR US Equity</stp>
        <stp>LONG_COMP_NAME</stp>
        <stp>[AMAT supply chain.xlsx]% of revenue  from AAPL!R15C2</stp>
        <stp/>
        <tr r="B15" s="2"/>
      </tp>
    </main>
    <main first="bloomberg.rtd">
      <tp>
        <v>0.26022198796272278</v>
        <stp/>
        <stp>##V3_BDPV12</stp>
        <stp>AMAT US Equity</stp>
        <stp>SUPPLY_CHAIN_REVENUE_PERCENTAGE</stp>
        <stp>[AMAT supply chain.xlsx]% of revenue  from AAPL!R22C5</stp>
        <stp>RELATIONSHIP_OVERRIDE=S,QUANTIFIED_OVERRIDE=Y,EQY_FUND_CRNCY=USD,RELATED_COMPANY_OVERRIDE=OERL SW Equity</stp>
        <tr r="E22" s="2"/>
      </tp>
    </main>
    <main first="bloomberg.rtd">
      <tp>
        <v>0.94337903019983582</v>
        <stp/>
        <stp>##V3_BDPV12</stp>
        <stp>AMAT US Equity</stp>
        <stp>RELATIONSHIP_AMOUNT</stp>
        <stp>[AMAT supply chain.xlsx]% of revenue  from AAPL!R21C6</stp>
        <stp>RELATIONSHIP_OVERRIDE=S,QUANTIFIED_OVERRIDE=Y,EQY_FUND_CRNCY=USD,RELATED_COMPANY_OVERRIDE=108230 KS Equity</stp>
        <tr r="F21" s="2"/>
      </tp>
      <tp t="s">
        <v>Entegris Inc</v>
        <stp/>
        <stp>##V3_BDPV12</stp>
        <stp>ENTG US Equity</stp>
        <stp>LONG_COMP_NAME</stp>
        <stp>[AMAT supply chain.xlsx]% of revenue  from AAPL!R14C2</stp>
        <stp/>
        <tr r="B14" s="2"/>
      </tp>
    </main>
    <main first="bloomberg.rtd">
      <tp t="s">
        <v>2/24/2023</v>
        <stp/>
        <stp>##V3_BDPV12</stp>
        <stp>AMAT US Equity</stp>
        <stp>RELATIONSHIP_AS_OF_DATE</stp>
        <stp>[AMAT supply chain.xlsx]% of revenue  from AAPL!R23C10</stp>
        <stp>RELATIONSHIP_OVERRIDE=S,QUANTIFIED_OVERRIDE=Y,EQY_FUND_CRNCY=USD,RELATED_COMPANY_OVERRIDE=5334 JP Equity</stp>
        <tr r="J23" s="2"/>
      </tp>
    </main>
    <main first="bloomberg.rtd">
      <tp>
        <v>18.269895553588867</v>
        <stp/>
        <stp>##V3_BDPV12</stp>
        <stp>AMAT US Equity</stp>
        <stp>SUPPLY_CHAIN_REVENUE_PERCENTAGE</stp>
        <stp>[AMAT supply chain.xlsx]% of revenue  from AAPL!R10C5</stp>
        <stp>RELATIONSHIP_OVERRIDE=S,QUANTIFIED_OVERRIDE=Y,EQY_FUND_CRNCY=USD,RELATED_COMPANY_OVERRIDE=VACN SW Equity</stp>
        <tr r="E10" s="2"/>
      </tp>
      <tp t="s">
        <v>Flex Ltd</v>
        <stp/>
        <stp>##V3_BDPV12</stp>
        <stp>FLEX US Equity</stp>
        <stp>LONG_COMP_NAME</stp>
        <stp>[AMAT supply chain.xlsx]% of revenue  from AAPL!R17C2</stp>
        <stp/>
        <tr r="B17" s="2"/>
      </tp>
    </main>
    <main first="bloomberg.rtd">
      <tp>
        <v>0.28189501166343689</v>
        <stp/>
        <stp>##V3_BDPV12</stp>
        <stp>AMAT US Equity</stp>
        <stp>SUPPLY_CHAIN_COST_PERCENTAGE</stp>
        <stp>[AMAT supply chain.xlsx]% of revenue  from AAPL!R8C4</stp>
        <stp>RELATIONSHIP_OVERRIDE=S,QUANTIFIED_OVERRIDE=Y,EQY_FUND_CRNCY=USD,RELATED_COMPANY_OVERRIDE=064760 KS Equity</stp>
        <tr r="D8" s="2"/>
      </tp>
    </main>
    <main first="bloomberg.rtd">
      <tp>
        <v>10</v>
        <stp/>
        <stp>##V3_BDPV12</stp>
        <stp>AMAT US Equity</stp>
        <stp>SUPPLY_CHAIN_REVENUE_PERCENTAGE</stp>
        <stp>[AMAT supply chain.xlsx]% of revenue  from AAPL!R12C5</stp>
        <stp>RELATIONSHIP_OVERRIDE=S,QUANTIFIED_OVERRIDE=Y,EQY_FUND_CRNCY=USD,RELATED_COMPANY_OVERRIDE=MKSI US Equity</stp>
        <tr r="E12" s="2"/>
      </tp>
      <tp>
        <v>1.7741973276888685</v>
        <stp/>
        <stp>##V3_BDPV12</stp>
        <stp>AMAT US Equity</stp>
        <stp>RELATIONSHIP_AMOUNT</stp>
        <stp>[AMAT supply chain.xlsx]% of revenue  from AAPL!R16C6</stp>
        <stp>RELATIONSHIP_OVERRIDE=S,QUANTIFIED_OVERRIDE=Y,EQY_FUND_CRNCY=USD,RELATED_COMPANY_OVERRIDE=166090 KS Equity</stp>
        <tr r="F16" s="2"/>
      </tp>
    </main>
    <main first="bloomberg.rtd">
      <tp t="s">
        <v>MKS Instruments Inc</v>
        <stp/>
        <stp>##V3_BDPV12</stp>
        <stp>MKSI US Equity</stp>
        <stp>LONG_COMP_NAME</stp>
        <stp>[AMAT supply chain.xlsx]% of revenue  from AAPL!R12C2</stp>
        <stp/>
        <tr r="B12" s="2"/>
      </tp>
    </main>
    <main first="bloomberg.rtd">
      <tp t="s">
        <v>3/14/2023</v>
        <stp/>
        <stp>##V3_BDPV12</stp>
        <stp>AMAT US Equity</stp>
        <stp>RELATIONSHIP_AS_OF_DATE</stp>
        <stp>[AMAT supply chain.xlsx]% of revenue  from AAPL!R24C10</stp>
        <stp>RELATIONSHIP_OVERRIDE=S,QUANTIFIED_OVERRIDE=Y,EQY_FUND_CRNCY=USD,RELATED_COMPANY_OVERRIDE=7012 JP Equity</stp>
        <tr r="J24" s="2"/>
      </tp>
    </main>
    <main first="bloomberg.rtd">
      <tp t="s">
        <v>11/16/2022</v>
        <stp/>
        <stp>##V3_BDPV12</stp>
        <stp>AMAT US Equity</stp>
        <stp>RELATIONSHIP_AS_OF_DATE</stp>
        <stp>[AMAT supply chain.xlsx]% of revenue  from AAPL!R20C10</stp>
        <stp>RELATIONSHIP_OVERRIDE=S,QUANTIFIED_OVERRIDE=Y,EQY_FUND_CRNCY=USD,RELATED_COMPANY_OVERRIDE=5333 JP Equity</stp>
        <tr r="J20" s="2"/>
      </tp>
    </main>
    <main first="bloomberg.rtd">
      <tp t="s">
        <v>2023</v>
        <stp/>
        <stp>##V3_BDPV12</stp>
        <stp>AMAT US Equity</stp>
        <stp>RELATIONSHIP_YEAR</stp>
        <stp>[AMAT supply chain.xlsx]% of revenue  from AAPL!R16C7</stp>
        <stp>RELATIONSHIP_OVERRIDE=S,QUANTIFIED_OVERRIDE=Y,EQY_FUND_CRNCY=USD,RELATED_COMPANY_OVERRIDE=166090 KS Equity</stp>
        <tr r="G16" s="2"/>
      </tp>
      <tp>
        <v>30.956222534179688</v>
        <stp/>
        <stp>##V3_BDPV12</stp>
        <stp>AMAT US Equity</stp>
        <stp>SUPPLY_CHAIN_REVENUE_PERCENTAGE</stp>
        <stp>[AMAT supply chain.xlsx]% of revenue  from AAPL!R5C5</stp>
        <stp>RELATIONSHIP_OVERRIDE=S,QUANTIFIED_OVERRIDE=Y,EQY_FUND_CRNCY=USD,RELATED_COMPANY_OVERRIDE=ICHR US Equity</stp>
        <tr r="E5" s="2"/>
      </tp>
    </main>
    <main first="bloomberg.rtd">
      <tp t="s">
        <v>2022</v>
        <stp/>
        <stp>##V3_BDPV12</stp>
        <stp>AMAT US Equity</stp>
        <stp>RELATIONSHIP_YEAR</stp>
        <stp>[AMAT supply chain.xlsx]% of revenue  from AAPL!R14C7</stp>
        <stp>RELATIONSHIP_OVERRIDE=S,QUANTIFIED_OVERRIDE=Y,EQY_FUND_CRNCY=USD,RELATED_COMPANY_OVERRIDE=ENTG US Equity</stp>
        <tr r="G14" s="2"/>
      </tp>
      <tp>
        <v>20</v>
        <stp/>
        <stp>##V3_BDPV12</stp>
        <stp>AMAT US Equity</stp>
        <stp>SUPPLY_CHAIN_REVENUE_PERCENTAGE</stp>
        <stp>[AMAT supply chain.xlsx]% of revenue  from AAPL!R9C5</stp>
        <stp>RELATIONSHIP_OVERRIDE=S,QUANTIFIED_OVERRIDE=Y,EQY_FUND_CRNCY=USD,RELATED_COMPANY_OVERRIDE=AEIS US Equity</stp>
        <tr r="E9" s="2"/>
      </tp>
      <tp t="s">
        <v>2023</v>
        <stp/>
        <stp>##V3_BDPV12</stp>
        <stp>AMAT US Equity</stp>
        <stp>RELATIONSHIP_YEAR</stp>
        <stp>[AMAT supply chain.xlsx]% of revenue  from AAPL!R13C7</stp>
        <stp>RELATIONSHIP_OVERRIDE=S,QUANTIFIED_OVERRIDE=Y,EQY_FUND_CRNCY=USD,RELATED_COMPANY_OVERRIDE=CLS CN Equity</stp>
        <tr r="G13" s="2"/>
      </tp>
    </main>
    <main first="bloomberg.rtd">
      <tp t="s">
        <v>2022</v>
        <stp/>
        <stp>##V3_BDPV12</stp>
        <stp>AMAT US Equity</stp>
        <stp>RELATIONSHIP_YEAR</stp>
        <stp>[AMAT supply chain.xlsx]% of revenue  from AAPL!R18C7</stp>
        <stp>RELATIONSHIP_OVERRIDE=S,QUANTIFIED_OVERRIDE=Y,EQY_FUND_CRNCY=USD,RELATED_COMPANY_OVERRIDE=CYBE US Equity</stp>
        <tr r="G18" s="2"/>
      </tp>
    </main>
    <main first="bloomberg.rtd">
      <tp t="s">
        <v>COGS</v>
        <stp/>
        <stp>##V3_BDPV12</stp>
        <stp>AMAT US Equity</stp>
        <stp>SUPPLY_CHAIN_COST_ACCOUNT_TYPE</stp>
        <stp>[AMAT supply chain.xlsx]% of revenue  from AAPL!R18C3</stp>
        <stp>RELATIONSHIP_OVERRIDE=S,QUANTIFIED_OVERRIDE=Y,EQY_FUND_CRNCY=USD,RELATED_COMPANY_OVERRIDE=CYBE US Equity</stp>
        <tr r="C18" s="2"/>
      </tp>
    </main>
    <main first="bloomberg.rtd">
      <tp t="s">
        <v>Hana Materials Inc</v>
        <stp/>
        <stp>##V3_BDPV12</stp>
        <stp>166090 KS Equity</stp>
        <stp>LONG_COMP_NAME</stp>
        <stp>[AMAT supply chain.xlsx]% of revenue  from AAPL!R16C2</stp>
        <stp/>
        <tr r="B16" s="2"/>
      </tp>
      <tp t="s">
        <v>Rorze Corp</v>
        <stp/>
        <stp>##V3_BDPV12</stp>
        <stp>6323 JP Equity</stp>
        <stp>LONG_COMP_NAME</stp>
        <stp>[AMAT supply chain.xlsx]% of revenue  from AAPL!R6C2</stp>
        <stp/>
        <tr r="B6" s="2"/>
      </tp>
      <tp t="s">
        <v>2022</v>
        <stp/>
        <stp>##V3_BDPV12</stp>
        <stp>AMAT US Equity</stp>
        <stp>RELATIONSHIP_YEAR</stp>
        <stp>[AMAT supply chain.xlsx]% of revenue  from AAPL!R21C7</stp>
        <stp>RELATIONSHIP_OVERRIDE=S,QUANTIFIED_OVERRIDE=Y,EQY_FUND_CRNCY=USD,RELATED_COMPANY_OVERRIDE=108230 KS Equity</stp>
        <tr r="G21" s="2"/>
      </tp>
      <tp t="s">
        <v>Estimate (LASR US)</v>
        <stp/>
        <stp>##V3_BDPV12</stp>
        <stp>AMAT US Equity</stp>
        <stp>SOURCE_OF_RELATIONSHIP</stp>
        <stp>[AMAT supply chain.xlsx]% of revenue  from AAPL!R15C9</stp>
        <stp>RELATIONSHIP_OVERRIDE=S,QUANTIFIED_OVERRIDE=Y,EQY_FUND_CRNCY=USD,RELATED_COMPANY_OVERRIDE=LASR US Equity</stp>
        <tr r="I15" s="2"/>
      </tp>
    </main>
    <main first="bloomberg.rtd">
      <tp>
        <v>23.200000762939453</v>
        <stp/>
        <stp>##V3_BDPV12</stp>
        <stp>AMAT US Equity</stp>
        <stp>SUPPLY_CHAIN_REVENUE_PERCENTAGE</stp>
        <stp>[AMAT supply chain.xlsx]% of revenue  from AAPL!R7C5</stp>
        <stp>RELATIONSHIP_OVERRIDE=S,QUANTIFIED_OVERRIDE=Y,EQY_FUND_CRNCY=USD,RELATED_COMPANY_OVERRIDE=UCTT US Equity</stp>
        <tr r="E7" s="2"/>
      </tp>
      <tp t="s">
        <v>COGS</v>
        <stp/>
        <stp>##V3_BDPV12</stp>
        <stp>AMAT US Equity</stp>
        <stp>SUPPLY_CHAIN_COST_ACCOUNT_TYPE</stp>
        <stp>[AMAT supply chain.xlsx]% of revenue  from AAPL!R14C3</stp>
        <stp>RELATIONSHIP_OVERRIDE=S,QUANTIFIED_OVERRIDE=Y,EQY_FUND_CRNCY=USD,RELATED_COMPANY_OVERRIDE=ENTG US Equity</stp>
        <tr r="C14" s="2"/>
      </tp>
    </main>
    <main first="bloomberg.rtd">
      <tp t="s">
        <v>Toptec Co Ltd</v>
        <stp/>
        <stp>##V3_BDPV12</stp>
        <stp>108230 KS Equity</stp>
        <stp>LONG_COMP_NAME</stp>
        <stp>[AMAT supply chain.xlsx]% of revenue  from AAPL!R21C2</stp>
        <stp/>
        <tr r="B21" s="2"/>
      </tp>
    </main>
    <main first="bloomberg.rtd">
      <tp t="s">
        <v>COGS</v>
        <stp/>
        <stp>##V3_BDPV12</stp>
        <stp>AMAT US Equity</stp>
        <stp>SUPPLY_CHAIN_COST_ACCOUNT_TYPE</stp>
        <stp>[AMAT supply chain.xlsx]% of revenue  from AAPL!R12C3</stp>
        <stp>RELATIONSHIP_OVERRIDE=S,QUANTIFIED_OVERRIDE=Y,EQY_FUND_CRNCY=USD,RELATED_COMPANY_OVERRIDE=MKSI US Equity</stp>
        <tr r="C12" s="2"/>
      </tp>
      <tp t="s">
        <v>Q3</v>
        <stp/>
        <stp>##V3_BDPV12</stp>
        <stp>AMAT US Equity</stp>
        <stp>RELATIONSHIP_PERIOD</stp>
        <stp>[AMAT supply chain.xlsx]% of revenue  from AAPL!R23C8</stp>
        <stp>RELATIONSHIP_OVERRIDE=S,QUANTIFIED_OVERRIDE=Y,EQY_FUND_CRNCY=USD,RELATED_COMPANY_OVERRIDE=5334 JP Equity</stp>
        <tr r="H23" s="2"/>
      </tp>
      <tp t="s">
        <v>2023</v>
        <stp/>
        <stp>##V3_BDPV12</stp>
        <stp>AMAT US Equity</stp>
        <stp>RELATIONSHIP_YEAR</stp>
        <stp>[AMAT supply chain.xlsx]% of revenue  from AAPL!R7C7</stp>
        <stp>RELATIONSHIP_OVERRIDE=S,QUANTIFIED_OVERRIDE=Y,EQY_FUND_CRNCY=USD,RELATED_COMPANY_OVERRIDE=UCTT US Equity</stp>
        <tr r="G7" s="2"/>
      </tp>
      <tp t="s">
        <v>2022</v>
        <stp/>
        <stp>##V3_BDPV12</stp>
        <stp>AMAT US Equity</stp>
        <stp>RELATIONSHIP_YEAR</stp>
        <stp>[AMAT supply chain.xlsx]% of revenue  from AAPL!R10C7</stp>
        <stp>RELATIONSHIP_OVERRIDE=S,QUANTIFIED_OVERRIDE=Y,EQY_FUND_CRNCY=USD,RELATED_COMPANY_OVERRIDE=VACN SW Equity</stp>
        <tr r="G10" s="2"/>
      </tp>
      <tp t="s">
        <v>2022</v>
        <stp/>
        <stp>##V3_BDPV12</stp>
        <stp>AMAT US Equity</stp>
        <stp>RELATIONSHIP_YEAR</stp>
        <stp>[AMAT supply chain.xlsx]% of revenue  from AAPL!R22C7</stp>
        <stp>RELATIONSHIP_OVERRIDE=S,QUANTIFIED_OVERRIDE=Y,EQY_FUND_CRNCY=USD,RELATED_COMPANY_OVERRIDE=OERL SW Equity</stp>
        <tr r="G22" s="2"/>
      </tp>
    </main>
    <main first="bloomberg.rtd">
      <tp>
        <v>5.8395428657531738</v>
        <stp/>
        <stp>##V3_BDPV12</stp>
        <stp>AMAT US Equity</stp>
        <stp>SUPPLY_CHAIN_REVENUE_PERCENTAGE</stp>
        <stp>[AMAT supply chain.xlsx]% of revenue  from AAPL!R13C5</stp>
        <stp>RELATIONSHIP_OVERRIDE=S,QUANTIFIED_OVERRIDE=Y,EQY_FUND_CRNCY=USD,RELATED_COMPANY_OVERRIDE=CLS CN Equity</stp>
        <tr r="E13" s="2"/>
      </tp>
      <tp t="s">
        <v>COGS</v>
        <stp/>
        <stp>##V3_BDPV12</stp>
        <stp>AMAT US Equity</stp>
        <stp>SUPPLY_CHAIN_COST_ACCOUNT_TYPE</stp>
        <stp>[AMAT supply chain.xlsx]% of revenue  from AAPL!R22C3</stp>
        <stp>RELATIONSHIP_OVERRIDE=S,QUANTIFIED_OVERRIDE=Y,EQY_FUND_CRNCY=USD,RELATED_COMPANY_OVERRIDE=OERL SW Equity</stp>
        <tr r="C22" s="2"/>
      </tp>
    </main>
    <main first="bloomberg.rtd">
      <tp>
        <v>0.83387202024459839</v>
        <stp/>
        <stp>##V3_BDPV12</stp>
        <stp>AMAT US Equity</stp>
        <stp>SUPPLY_CHAIN_COST_PERCENTAGE</stp>
        <stp>[AMAT supply chain.xlsx]% of revenue  from AAPL!R6C4</stp>
        <stp>RELATIONSHIP_OVERRIDE=S,QUANTIFIED_OVERRIDE=Y,EQY_FUND_CRNCY=USD,RELATED_COMPANY_OVERRIDE=6323 JP Equity</stp>
        <tr r="D6" s="2"/>
      </tp>
      <tp t="s">
        <v>Q2</v>
        <stp/>
        <stp>##V3_BDPV12</stp>
        <stp>AMAT US Equity</stp>
        <stp>RELATIONSHIP_PERIOD</stp>
        <stp>[AMAT supply chain.xlsx]% of revenue  from AAPL!R20C8</stp>
        <stp>RELATIONSHIP_OVERRIDE=S,QUANTIFIED_OVERRIDE=Y,EQY_FUND_CRNCY=USD,RELATED_COMPANY_OVERRIDE=5333 JP Equity</stp>
        <tr r="H20" s="2"/>
      </tp>
      <tp t="s">
        <v>2022</v>
        <stp/>
        <stp>##V3_BDPV12</stp>
        <stp>AMAT US Equity</stp>
        <stp>RELATIONSHIP_YEAR</stp>
        <stp>[AMAT supply chain.xlsx]% of revenue  from AAPL!R9C7</stp>
        <stp>RELATIONSHIP_OVERRIDE=S,QUANTIFIED_OVERRIDE=Y,EQY_FUND_CRNCY=USD,RELATED_COMPANY_OVERRIDE=AEIS US Equity</stp>
        <tr r="G9" s="2"/>
      </tp>
    </main>
    <main first="bloomberg.rtd">
      <tp t="s">
        <v>2022</v>
        <stp/>
        <stp>##V3_BDPV12</stp>
        <stp>AMAT US Equity</stp>
        <stp>RELATIONSHIP_YEAR</stp>
        <stp>[AMAT supply chain.xlsx]% of revenue  from AAPL!R12C7</stp>
        <stp>RELATIONSHIP_OVERRIDE=S,QUANTIFIED_OVERRIDE=Y,EQY_FUND_CRNCY=USD,RELATED_COMPANY_OVERRIDE=MKSI US Equity</stp>
        <tr r="G12" s="2"/>
      </tp>
      <tp t="s">
        <v>Q3</v>
        <stp/>
        <stp>##V3_BDPV12</stp>
        <stp>AMAT US Equity</stp>
        <stp>RELATIONSHIP_PERIOD</stp>
        <stp>[AMAT supply chain.xlsx]% of revenue  from AAPL!R24C8</stp>
        <stp>RELATIONSHIP_OVERRIDE=S,QUANTIFIED_OVERRIDE=Y,EQY_FUND_CRNCY=USD,RELATED_COMPANY_OVERRIDE=7012 JP Equity</stp>
        <tr r="H24" s="2"/>
      </tp>
      <tp t="s">
        <v>COGS</v>
        <stp/>
        <stp>##V3_BDPV12</stp>
        <stp>AMAT US Equity</stp>
        <stp>SUPPLY_CHAIN_COST_ACCOUNT_TYPE</stp>
        <stp>[AMAT supply chain.xlsx]% of revenue  from AAPL!R10C3</stp>
        <stp>RELATIONSHIP_OVERRIDE=S,QUANTIFIED_OVERRIDE=Y,EQY_FUND_CRNCY=USD,RELATED_COMPANY_OVERRIDE=VACN SW Equity</stp>
        <tr r="C10" s="2"/>
      </tp>
      <tp t="s">
        <v>2022</v>
        <stp/>
        <stp>##V3_BDPV12</stp>
        <stp>AMAT US Equity</stp>
        <stp>RELATIONSHIP_YEAR</stp>
        <stp>[AMAT supply chain.xlsx]% of revenue  from AAPL!R5C7</stp>
        <stp>RELATIONSHIP_OVERRIDE=S,QUANTIFIED_OVERRIDE=Y,EQY_FUND_CRNCY=USD,RELATED_COMPANY_OVERRIDE=ICHR US Equity</stp>
        <tr r="G5" s="2"/>
      </tp>
      <tp t="s">
        <v>Estimate (FLEX US)</v>
        <stp/>
        <stp>##V3_BDPV12</stp>
        <stp>AMAT US Equity</stp>
        <stp>SOURCE_OF_RELATIONSHIP</stp>
        <stp>[AMAT supply chain.xlsx]% of revenue  from AAPL!R17C9</stp>
        <stp>RELATIONSHIP_OVERRIDE=S,QUANTIFIED_OVERRIDE=Y,EQY_FUND_CRNCY=USD,RELATED_COMPANY_OVERRIDE=FLEX US Equity</stp>
        <tr r="I17" s="2"/>
      </tp>
      <tp t="s">
        <v>Estimate (ENTG US)</v>
        <stp/>
        <stp>##V3_BDPV12</stp>
        <stp>AMAT US Equity</stp>
        <stp>SOURCE_OF_RELATIONSHIP</stp>
        <stp>[AMAT supply chain.xlsx]% of revenue  from AAPL!R14C9</stp>
        <stp>RELATIONSHIP_OVERRIDE=S,QUANTIFIED_OVERRIDE=Y,EQY_FUND_CRNCY=USD,RELATED_COMPANY_OVERRIDE=ENTG US Equity</stp>
        <tr r="I14" s="2"/>
      </tp>
    </main>
    <main first="bloomberg.rtd">
      <tp>
        <v>3.4964851159799477</v>
        <stp/>
        <stp>##V3_BDPV12</stp>
        <stp>AMAT US Equity</stp>
        <stp>RELATIONSHIP_AMOUNT</stp>
        <stp>[AMAT supply chain.xlsx]% of revenue  from AAPL!R24C6</stp>
        <stp>RELATIONSHIP_OVERRIDE=S,QUANTIFIED_OVERRIDE=Y,EQY_FUND_CRNCY=USD,RELATED_COMPANY_OVERRIDE=7012 JP Equity</stp>
        <tr r="F24" s="2"/>
      </tp>
      <tp t="s">
        <v>Estimate (CYBE US)</v>
        <stp/>
        <stp>##V3_BDPV12</stp>
        <stp>AMAT US Equity</stp>
        <stp>SOURCE_OF_RELATIONSHIP</stp>
        <stp>[AMAT supply chain.xlsx]% of revenue  from AAPL!R18C9</stp>
        <stp>RELATIONSHIP_OVERRIDE=S,QUANTIFIED_OVERRIDE=Y,EQY_FUND_CRNCY=USD,RELATED_COMPANY_OVERRIDE=CYBE US Equity</stp>
        <tr r="I18" s="2"/>
      </tp>
    </main>
    <main first="bloomberg.rtd">
      <tp t="s">
        <v>COGS</v>
        <stp/>
        <stp>##V3_BDPV12</stp>
        <stp>AMAT US Equity</stp>
        <stp>SUPPLY_CHAIN_COST_ACCOUNT_TYPE</stp>
        <stp>[AMAT supply chain.xlsx]% of revenue  from AAPL!R15C3</stp>
        <stp>RELATIONSHIP_OVERRIDE=S,QUANTIFIED_OVERRIDE=Y,EQY_FUND_CRNCY=USD,RELATED_COMPANY_OVERRIDE=LASR US Equity</stp>
        <tr r="C15" s="2"/>
      </tp>
      <tp>
        <v>8.2761439815514422</v>
        <stp/>
        <stp>##V3_BDPV12</stp>
        <stp>AMAT US Equity</stp>
        <stp>RELATIONSHIP_AMOUNT</stp>
        <stp>[AMAT supply chain.xlsx]% of revenue  from AAPL!R20C6</stp>
        <stp>RELATIONSHIP_OVERRIDE=S,QUANTIFIED_OVERRIDE=Y,EQY_FUND_CRNCY=USD,RELATED_COMPANY_OVERRIDE=5333 JP Equity</stp>
        <tr r="F20" s="2"/>
      </tp>
    </main>
    <main first="bloomberg.rtd">
      <tp>
        <v>2.2196930053449506</v>
        <stp/>
        <stp>##V3_BDPV12</stp>
        <stp>AMAT US Equity</stp>
        <stp>RELATIONSHIP_AMOUNT</stp>
        <stp>[AMAT supply chain.xlsx]% of revenue  from AAPL!R23C6</stp>
        <stp>RELATIONSHIP_OVERRIDE=S,QUANTIFIED_OVERRIDE=Y,EQY_FUND_CRNCY=USD,RELATED_COMPANY_OVERRIDE=5334 JP Equity</stp>
        <tr r="F23" s="2"/>
      </tp>
    </main>
    <main first="bloomberg.rtd">
      <tp t="s">
        <v>2022</v>
        <stp/>
        <stp>##V3_BDPV12</stp>
        <stp>AMAT US Equity</stp>
        <stp>RELATIONSHIP_YEAR</stp>
        <stp>[AMAT supply chain.xlsx]% of revenue  from AAPL!R15C7</stp>
        <stp>RELATIONSHIP_OVERRIDE=S,QUANTIFIED_OVERRIDE=Y,EQY_FUND_CRNCY=USD,RELATED_COMPANY_OVERRIDE=LASR US Equity</stp>
        <tr r="G15" s="2"/>
      </tp>
    </main>
    <main first="bloomberg.rtd">
      <tp t="s">
        <v>2022</v>
        <stp/>
        <stp>##V3_BDPV12</stp>
        <stp>AMAT US Equity</stp>
        <stp>RELATIONSHIP_YEAR</stp>
        <stp>[AMAT supply chain.xlsx]% of revenue  from AAPL!R11C7</stp>
        <stp>RELATIONSHIP_OVERRIDE=S,QUANTIFIED_OVERRIDE=Y,EQY_FUND_CRNCY=USD,RELATED_COMPANY_OVERRIDE=BHE US Equity</stp>
        <tr r="G11" s="2"/>
      </tp>
    </main>
    <main first="bloomberg.rtd">
      <tp>
        <v>1.1610180139541626</v>
        <stp/>
        <stp>##V3_BDPV12</stp>
        <stp>AMAT US Equity</stp>
        <stp>SUPPLY_CHAIN_REVENUE_PERCENTAGE</stp>
        <stp>[AMAT supply chain.xlsx]% of revenue  from AAPL!R19C5</stp>
        <stp>RELATIONSHIP_OVERRIDE=S,QUANTIFIED_OVERRIDE=Y,EQY_FUND_CRNCY=USD,RELATED_COMPANY_OVERRIDE=RBC US Equity</stp>
        <tr r="E19" s="2"/>
      </tp>
    </main>
    <main first="bloomberg.rtd">
      <tp t="s">
        <v>2022</v>
        <stp/>
        <stp>##V3_BDPV12</stp>
        <stp>AMAT US Equity</stp>
        <stp>RELATIONSHIP_YEAR</stp>
        <stp>[AMAT supply chain.xlsx]% of revenue  from AAPL!R19C7</stp>
        <stp>RELATIONSHIP_OVERRIDE=S,QUANTIFIED_OVERRIDE=Y,EQY_FUND_CRNCY=USD,RELATED_COMPANY_OVERRIDE=RBC US Equity</stp>
        <tr r="G19" s="2"/>
      </tp>
    </main>
    <main first="bloomberg.rtd">
      <tp>
        <v>15</v>
        <stp/>
        <stp>##V3_BDPV12</stp>
        <stp>AMAT US Equity</stp>
        <stp>SUPPLY_CHAIN_REVENUE_PERCENTAGE</stp>
        <stp>[AMAT supply chain.xlsx]% of revenue  from AAPL!R11C5</stp>
        <stp>RELATIONSHIP_OVERRIDE=S,QUANTIFIED_OVERRIDE=Y,EQY_FUND_CRNCY=USD,RELATED_COMPANY_OVERRIDE=BHE US Equity</stp>
        <tr r="E11" s="2"/>
      </tp>
      <tp t="s">
        <v>Estimate (VACN SW)</v>
        <stp/>
        <stp>##V3_BDPV12</stp>
        <stp>AMAT US Equity</stp>
        <stp>SOURCE_OF_RELATIONSHIP</stp>
        <stp>[AMAT supply chain.xlsx]% of revenue  from AAPL!R10C9</stp>
        <stp>RELATIONSHIP_OVERRIDE=S,QUANTIFIED_OVERRIDE=Y,EQY_FUND_CRNCY=USD,RELATED_COMPANY_OVERRIDE=VACN SW Equity</stp>
        <tr r="I10" s="2"/>
      </tp>
      <tp t="s">
        <v>COGS</v>
        <stp/>
        <stp>##V3_BDPV12</stp>
        <stp>AMAT US Equity</stp>
        <stp>SUPPLY_CHAIN_COST_ACCOUNT_TYPE</stp>
        <stp>[AMAT supply chain.xlsx]% of revenue  from AAPL!R17C3</stp>
        <stp>RELATIONSHIP_OVERRIDE=S,QUANTIFIED_OVERRIDE=Y,EQY_FUND_CRNCY=USD,RELATED_COMPANY_OVERRIDE=FLEX US Equity</stp>
        <tr r="C17" s="2"/>
      </tp>
    </main>
    <main first="bloomberg.rtd">
      <tp t="s">
        <v>Estimate (OERL SW)</v>
        <stp/>
        <stp>##V3_BDPV12</stp>
        <stp>AMAT US Equity</stp>
        <stp>SOURCE_OF_RELATIONSHIP</stp>
        <stp>[AMAT supply chain.xlsx]% of revenue  from AAPL!R22C9</stp>
        <stp>RELATIONSHIP_OVERRIDE=S,QUANTIFIED_OVERRIDE=Y,EQY_FUND_CRNCY=USD,RELATED_COMPANY_OVERRIDE=OERL SW Equity</stp>
        <tr r="I22" s="2"/>
      </tp>
    </main>
    <main first="bloomberg.rtd">
      <tp t="s">
        <v>2022A CF (MKSI US)</v>
        <stp/>
        <stp>##V3_BDPV12</stp>
        <stp>AMAT US Equity</stp>
        <stp>SOURCE_OF_RELATIONSHIP</stp>
        <stp>[AMAT supply chain.xlsx]% of revenue  from AAPL!R12C9</stp>
        <stp>RELATIONSHIP_OVERRIDE=S,QUANTIFIED_OVERRIDE=Y,EQY_FUND_CRNCY=USD,RELATED_COMPANY_OVERRIDE=MKSI US Equity</stp>
        <tr r="I12" s="2"/>
      </tp>
    </main>
    <main first="bloomberg.rtd">
      <tp t="s">
        <v>2023</v>
        <stp/>
        <stp>##V3_BDPV12</stp>
        <stp>AMAT US Equity</stp>
        <stp>RELATIONSHIP_YEAR</stp>
        <stp>[AMAT supply chain.xlsx]% of revenue  from AAPL!R17C7</stp>
        <stp>RELATIONSHIP_OVERRIDE=S,QUANTIFIED_OVERRIDE=Y,EQY_FUND_CRNCY=USD,RELATED_COMPANY_OVERRIDE=FLEX US Equity</stp>
        <tr r="G17" s="2"/>
      </tp>
    </main>
    <main first="bloomberg.rtd">
      <tp>
        <v>23.600000381469727</v>
        <stp/>
        <stp>##V3_BDPV12</stp>
        <stp>AMAT US Equity</stp>
        <stp>SUPPLY_CHAIN_REVENUE_PERCENTAGE</stp>
        <stp>[AMAT supply chain.xlsx]% of revenue  from AAPL!R6C5</stp>
        <stp>RELATIONSHIP_OVERRIDE=S,QUANTIFIED_OVERRIDE=Y,EQY_FUND_CRNCY=USD,RELATED_COMPANY_OVERRIDE=6323 JP Equity</stp>
        <tr r="E6" s="2"/>
      </tp>
      <tp>
        <v>20.407642364501953</v>
        <stp/>
        <stp>##V3_BDPV12</stp>
        <stp>AMAT US Equity</stp>
        <stp>SUPPLY_CHAIN_REVENUE_PERCENTAGE</stp>
        <stp>[AMAT supply chain.xlsx]% of revenue  from AAPL!R8C5</stp>
        <stp>RELATIONSHIP_OVERRIDE=S,QUANTIFIED_OVERRIDE=Y,EQY_FUND_CRNCY=USD,RELATED_COMPANY_OVERRIDE=064760 KS Equity</stp>
        <tr r="E8" s="2"/>
      </tp>
    </main>
    <main first="bloomberg.rtd">
      <tp>
        <v>3.0350430011749268</v>
        <stp/>
        <stp>##V3_BDPV12</stp>
        <stp>AMAT US Equity</stp>
        <stp>SUPPLY_CHAIN_COST_PERCENTAGE</stp>
        <stp>[AMAT supply chain.xlsx]% of revenue  from AAPL!R13C4</stp>
        <stp>RELATIONSHIP_OVERRIDE=S,QUANTIFIED_OVERRIDE=Y,EQY_FUND_CRNCY=USD,RELATED_COMPANY_OVERRIDE=CLS CN Equity</stp>
        <tr r="D13" s="2"/>
      </tp>
    </main>
    <main first="bloomberg.rtd">
      <tp t="s">
        <v>Estimate (5334 JP)</v>
        <stp/>
        <stp>##V3_BDPV12</stp>
        <stp>AMAT US Equity</stp>
        <stp>SOURCE_OF_RELATIONSHIP</stp>
        <stp>[AMAT supply chain.xlsx]% of revenue  from AAPL!R23C9</stp>
        <stp>RELATIONSHIP_OVERRIDE=S,QUANTIFIED_OVERRIDE=Y,EQY_FUND_CRNCY=USD,RELATED_COMPANY_OVERRIDE=5334 JP Equity</stp>
        <tr r="I23" s="2"/>
      </tp>
    </main>
    <main first="bloomberg.rtd">
      <tp t="s">
        <v>Estimate (5333 JP)</v>
        <stp/>
        <stp>##V3_BDPV12</stp>
        <stp>AMAT US Equity</stp>
        <stp>SOURCE_OF_RELATIONSHIP</stp>
        <stp>[AMAT supply chain.xlsx]% of revenue  from AAPL!R20C9</stp>
        <stp>RELATIONSHIP_OVERRIDE=S,QUANTIFIED_OVERRIDE=Y,EQY_FUND_CRNCY=USD,RELATED_COMPANY_OVERRIDE=5333 JP Equity</stp>
        <tr r="I20" s="2"/>
      </tp>
    </main>
    <main first="bloomberg.rtd">
      <tp>
        <v>0.449376</v>
        <stp/>
        <stp>##V3_BDPV12</stp>
        <stp>AMAT US Equity</stp>
        <stp>RELATIONSHIP_AMOUNT</stp>
        <stp>[AMAT supply chain.xlsx]% of revenue  from AAPL!R18C6</stp>
        <stp>RELATIONSHIP_OVERRIDE=S,QUANTIFIED_OVERRIDE=Y,EQY_FUND_CRNCY=USD,RELATED_COMPANY_OVERRIDE=CYBE US Equity</stp>
        <tr r="F18" s="2"/>
      </tp>
      <tp t="s">
        <v>Estimate (7012 JP)</v>
        <stp/>
        <stp>##V3_BDPV12</stp>
        <stp>AMAT US Equity</stp>
        <stp>SOURCE_OF_RELATIONSHIP</stp>
        <stp>[AMAT supply chain.xlsx]% of revenue  from AAPL!R24C9</stp>
        <stp>RELATIONSHIP_OVERRIDE=S,QUANTIFIED_OVERRIDE=Y,EQY_FUND_CRNCY=USD,RELATED_COMPANY_OVERRIDE=7012 JP Equity</stp>
        <tr r="I24" s="2"/>
      </tp>
      <tp t="s">
        <v>Q1</v>
        <stp/>
        <stp>##V3_BDPV12</stp>
        <stp>AMAT US Equity</stp>
        <stp>RELATIONSHIP_PERIOD</stp>
        <stp>[AMAT supply chain.xlsx]% of revenue  from AAPL!R17C8</stp>
        <stp>RELATIONSHIP_OVERRIDE=S,QUANTIFIED_OVERRIDE=Y,EQY_FUND_CRNCY=USD,RELATED_COMPANY_OVERRIDE=FLEX US Equity</stp>
        <tr r="H17" s="2"/>
      </tp>
    </main>
    <main first="bloomberg.rtd">
      <tp t="s">
        <v>Ultra Clean Holdings Inc</v>
        <stp/>
        <stp>##V3_BDPV12</stp>
        <stp>UCTT US Equity</stp>
        <stp>LONG_COMP_NAME</stp>
        <stp>[AMAT supply chain.xlsx]% of revenue  from AAPL!R7C2</stp>
        <stp/>
        <tr r="B7" s="2"/>
      </tp>
    </main>
    <main first="bloomberg.rtd">
      <tp>
        <v>50.048816000000002</v>
        <stp/>
        <stp>##V3_BDPV12</stp>
        <stp>AMAT US Equity</stp>
        <stp>RELATIONSHIP_AMOUNT</stp>
        <stp>[AMAT supply chain.xlsx]% of revenue  from AAPL!R14C6</stp>
        <stp>RELATIONSHIP_OVERRIDE=S,QUANTIFIED_OVERRIDE=Y,EQY_FUND_CRNCY=USD,RELATED_COMPANY_OVERRIDE=ENTG US Equity</stp>
        <tr r="F14" s="2"/>
      </tp>
    </main>
    <main first="bloomberg.rtd">
      <tp t="s">
        <v>8/3/2023</v>
        <stp/>
        <stp>##V3_BDPV12</stp>
        <stp>AMAT US Equity</stp>
        <stp>RELATIONSHIP_AS_OF_DATE</stp>
        <stp>[AMAT supply chain.xlsx]% of revenue  from AAPL!R8C10</stp>
        <stp>RELATIONSHIP_OVERRIDE=S,QUANTIFIED_OVERRIDE=Y,EQY_FUND_CRNCY=USD,RELATED_COMPANY_OVERRIDE=064760 KS Equity</stp>
        <tr r="J8" s="2"/>
      </tp>
    </main>
    <main first="bloomberg.rtd">
      <tp>
        <v>88.674999999999997</v>
        <stp/>
        <stp>##V3_BDPV12</stp>
        <stp>AMAT US Equity</stp>
        <stp>RELATIONSHIP_AMOUNT</stp>
        <stp>[AMAT supply chain.xlsx]% of revenue  from AAPL!R12C6</stp>
        <stp>RELATIONSHIP_OVERRIDE=S,QUANTIFIED_OVERRIDE=Y,EQY_FUND_CRNCY=USD,RELATED_COMPANY_OVERRIDE=MKSI US Equity</stp>
        <tr r="F12" s="2"/>
      </tp>
      <tp>
        <v>2.7654979228973389</v>
        <stp/>
        <stp>##V3_BDPV12</stp>
        <stp>AMAT US Equity</stp>
        <stp>SUPPLY_CHAIN_COST_PERCENTAGE</stp>
        <stp>[AMAT supply chain.xlsx]% of revenue  from AAPL!R7C4</stp>
        <stp>RELATIONSHIP_OVERRIDE=S,QUANTIFIED_OVERRIDE=Y,EQY_FUND_CRNCY=USD,RELATED_COMPANY_OVERRIDE=UCTT US Equity</stp>
        <tr r="D7" s="2"/>
      </tp>
    </main>
    <main first="bloomberg.rtd">
      <tp>
        <v>1.9959240778843146</v>
        <stp/>
        <stp>##V3_BDPV12</stp>
        <stp>AMAT US Equity</stp>
        <stp>RELATIONSHIP_AMOUNT</stp>
        <stp>[AMAT supply chain.xlsx]% of revenue  from AAPL!R22C6</stp>
        <stp>RELATIONSHIP_OVERRIDE=S,QUANTIFIED_OVERRIDE=Y,EQY_FUND_CRNCY=USD,RELATED_COMPANY_OVERRIDE=OERL SW Equity</stp>
        <tr r="F22" s="2"/>
      </tp>
    </main>
    <main first="bloomberg.rtd">
      <tp>
        <v>54.339144903919134</v>
        <stp/>
        <stp>##V3_BDPV12</stp>
        <stp>AMAT US Equity</stp>
        <stp>RELATIONSHIP_AMOUNT</stp>
        <stp>[AMAT supply chain.xlsx]% of revenue  from AAPL!R10C6</stp>
        <stp>RELATIONSHIP_OVERRIDE=S,QUANTIFIED_OVERRIDE=Y,EQY_FUND_CRNCY=USD,RELATED_COMPANY_OVERRIDE=VACN SW Equity</stp>
        <tr r="F10" s="2"/>
      </tp>
      <tp t="s">
        <v>2024</v>
        <stp/>
        <stp>##V3_BDPV12</stp>
        <stp>AMAT US Equity</stp>
        <stp>RELATIONSHIP_YEAR</stp>
        <stp>[AMAT supply chain.xlsx]% of revenue  from AAPL!R6C7</stp>
        <stp>RELATIONSHIP_OVERRIDE=S,QUANTIFIED_OVERRIDE=Y,EQY_FUND_CRNCY=USD,RELATED_COMPANY_OVERRIDE=6323 JP Equity</stp>
        <tr r="G6" s="2"/>
      </tp>
      <tp>
        <v>2.6224560737609863</v>
        <stp/>
        <stp>##V3_BDPV12</stp>
        <stp>AMAT US Equity</stp>
        <stp>SUPPLY_CHAIN_COST_PERCENTAGE</stp>
        <stp>[AMAT supply chain.xlsx]% of revenue  from AAPL!R9C4</stp>
        <stp>RELATIONSHIP_OVERRIDE=S,QUANTIFIED_OVERRIDE=Y,EQY_FUND_CRNCY=USD,RELATED_COMPANY_OVERRIDE=AEIS US Equity</stp>
        <tr r="D9" s="2"/>
      </tp>
    </main>
    <main first="bloomberg.rtd">
      <tp t="s">
        <v>Q4</v>
        <stp/>
        <stp>##V3_BDPV12</stp>
        <stp>AMAT US Equity</stp>
        <stp>RELATIONSHIP_PERIOD</stp>
        <stp>[AMAT supply chain.xlsx]% of revenue  from AAPL!R15C8</stp>
        <stp>RELATIONSHIP_OVERRIDE=S,QUANTIFIED_OVERRIDE=Y,EQY_FUND_CRNCY=USD,RELATED_COMPANY_OVERRIDE=LASR US Equity</stp>
        <tr r="H15" s="2"/>
      </tp>
      <tp>
        <v>2.8155539035797119</v>
        <stp/>
        <stp>##V3_BDPV12</stp>
        <stp>AMAT US Equity</stp>
        <stp>SUPPLY_CHAIN_COST_PERCENTAGE</stp>
        <stp>[AMAT supply chain.xlsx]% of revenue  from AAPL!R5C4</stp>
        <stp>RELATIONSHIP_OVERRIDE=S,QUANTIFIED_OVERRIDE=Y,EQY_FUND_CRNCY=USD,RELATED_COMPANY_OVERRIDE=ICHR US Equity</stp>
        <tr r="D5" s="2"/>
      </tp>
      <tp>
        <v>0.76859200000762939</v>
        <stp/>
        <stp>##V3_BDPV12</stp>
        <stp>AMAT US Equity</stp>
        <stp>SUPPLY_CHAIN_REVENUE_PERCENTAGE</stp>
        <stp>[AMAT supply chain.xlsx]% of revenue  from AAPL!R21C5</stp>
        <stp>RELATIONSHIP_OVERRIDE=S,QUANTIFIED_OVERRIDE=Y,EQY_FUND_CRNCY=USD,RELATED_COMPANY_OVERRIDE=108230 KS Equity</stp>
        <tr r="E21" s="2"/>
      </tp>
    </main>
    <main first="bloomberg.rtd">
      <tp t="s">
        <v>COGS</v>
        <stp/>
        <stp>##V3_BDPV12</stp>
        <stp>AMAT US Equity</stp>
        <stp>SUPPLY_CHAIN_COST_ACCOUNT_TYPE</stp>
        <stp>[AMAT supply chain.xlsx]% of revenue  from AAPL!R16C3</stp>
        <stp>RELATIONSHIP_OVERRIDE=S,QUANTIFIED_OVERRIDE=Y,EQY_FUND_CRNCY=USD,RELATED_COMPANY_OVERRIDE=166090 KS Equity</stp>
        <tr r="C16" s="2"/>
      </tp>
    </main>
    <main first="bloomberg.rtd">
      <tp t="s">
        <v>Q4</v>
        <stp/>
        <stp>##V3_BDPV12</stp>
        <stp>AMAT US Equity</stp>
        <stp>RELATIONSHIP_PERIOD</stp>
        <stp>[AMAT supply chain.xlsx]% of revenue  from AAPL!R22C8</stp>
        <stp>RELATIONSHIP_OVERRIDE=S,QUANTIFIED_OVERRIDE=Y,EQY_FUND_CRNCY=USD,RELATED_COMPANY_OVERRIDE=OERL SW Equity</stp>
        <tr r="H22" s="2"/>
      </tp>
      <tp t="s">
        <v>COGS</v>
        <stp/>
        <stp>##V3_BDPV12</stp>
        <stp>AMAT US Equity</stp>
        <stp>SUPPLY_CHAIN_COST_ACCOUNT_TYPE</stp>
        <stp>[AMAT supply chain.xlsx]% of revenue  from AAPL!R20C3</stp>
        <stp>RELATIONSHIP_OVERRIDE=S,QUANTIFIED_OVERRIDE=Y,EQY_FUND_CRNCY=USD,RELATED_COMPANY_OVERRIDE=5333 JP Equity</stp>
        <tr r="C20" s="2"/>
      </tp>
      <tp>
        <v>2.4712290000000001</v>
        <stp/>
        <stp>##V3_BDPV12</stp>
        <stp>AMAT US Equity</stp>
        <stp>RELATIONSHIP_AMOUNT</stp>
        <stp>[AMAT supply chain.xlsx]% of revenue  from AAPL!R15C6</stp>
        <stp>RELATIONSHIP_OVERRIDE=S,QUANTIFIED_OVERRIDE=Y,EQY_FUND_CRNCY=USD,RELATED_COMPANY_OVERRIDE=LASR US Equity</stp>
        <tr r="F15" s="2"/>
      </tp>
      <tp t="s">
        <v>Estimate (108230 KS)</v>
        <stp/>
        <stp>##V3_BDPV12</stp>
        <stp>AMAT US Equity</stp>
        <stp>SOURCE_OF_RELATIONSHIP</stp>
        <stp>[AMAT supply chain.xlsx]% of revenue  from AAPL!R21C9</stp>
        <stp>RELATIONSHIP_OVERRIDE=S,QUANTIFIED_OVERRIDE=Y,EQY_FUND_CRNCY=USD,RELATED_COMPANY_OVERRIDE=108230 KS Equity</stp>
        <tr r="I21" s="2"/>
      </tp>
      <tp t="s">
        <v>Advanced Energy Industries Inc</v>
        <stp/>
        <stp>##V3_BDPV12</stp>
        <stp>AEIS US Equity</stp>
        <stp>LONG_COMP_NAME</stp>
        <stp>[AMAT supply chain.xlsx]% of revenue  from AAPL!R9C2</stp>
        <stp/>
        <tr r="B9" s="2"/>
      </tp>
    </main>
    <main first="bloomberg.rtd">
      <tp t="s">
        <v>2023</v>
        <stp/>
        <stp>##V3_BDPV12</stp>
        <stp>AMAT US Equity</stp>
        <stp>RELATIONSHIP_YEAR</stp>
        <stp>[AMAT supply chain.xlsx]% of revenue  from AAPL!R23C7</stp>
        <stp>RELATIONSHIP_OVERRIDE=S,QUANTIFIED_OVERRIDE=Y,EQY_FUND_CRNCY=USD,RELATED_COMPANY_OVERRIDE=5334 JP Equity</stp>
        <tr r="G23" s="2"/>
      </tp>
      <tp t="s">
        <v>Q4</v>
        <stp/>
        <stp>##V3_BDPV12</stp>
        <stp>AMAT US Equity</stp>
        <stp>RELATIONSHIP_PERIOD</stp>
        <stp>[AMAT supply chain.xlsx]% of revenue  from AAPL!R10C8</stp>
        <stp>RELATIONSHIP_OVERRIDE=S,QUANTIFIED_OVERRIDE=Y,EQY_FUND_CRNCY=USD,RELATED_COMPANY_OVERRIDE=VACN SW Equity</stp>
        <tr r="H10" s="2"/>
      </tp>
    </main>
    <main first="bloomberg.rtd">
      <tp t="s">
        <v>CAPEX</v>
        <stp/>
        <stp>##V3_BDPV12</stp>
        <stp>AMAT US Equity</stp>
        <stp>SUPPLY_CHAIN_COST_ACCOUNT_TYPE</stp>
        <stp>[AMAT supply chain.xlsx]% of revenue  from AAPL!R24C3</stp>
        <stp>RELATIONSHIP_OVERRIDE=S,QUANTIFIED_OVERRIDE=Y,EQY_FUND_CRNCY=USD,RELATED_COMPANY_OVERRIDE=7012 JP Equity</stp>
        <tr r="C24" s="2"/>
      </tp>
    </main>
    <main first="bloomberg.rtd">
      <tp t="s">
        <v>2023</v>
        <stp/>
        <stp>##V3_BDPV12</stp>
        <stp>AMAT US Equity</stp>
        <stp>RELATIONSHIP_YEAR</stp>
        <stp>[AMAT supply chain.xlsx]% of revenue  from AAPL!R20C7</stp>
        <stp>RELATIONSHIP_OVERRIDE=S,QUANTIFIED_OVERRIDE=Y,EQY_FUND_CRNCY=USD,RELATED_COMPANY_OVERRIDE=5333 JP Equity</stp>
        <tr r="G20" s="2"/>
      </tp>
    </main>
    <main first="bloomberg.rtd">
      <tp t="s">
        <v>A</v>
        <stp/>
        <stp>##V3_BDPV12</stp>
        <stp>AMAT US Equity</stp>
        <stp>RELATIONSHIP_PERIOD</stp>
        <stp>[AMAT supply chain.xlsx]% of revenue  from AAPL!R12C8</stp>
        <stp>RELATIONSHIP_OVERRIDE=S,QUANTIFIED_OVERRIDE=Y,EQY_FUND_CRNCY=USD,RELATED_COMPANY_OVERRIDE=MKSI US Equity</stp>
        <tr r="H12" s="2"/>
      </tp>
      <tp>
        <v>3.3054978847503662</v>
        <stp/>
        <stp>##V3_BDPV12</stp>
        <stp>AMAT US Equity</stp>
        <stp>SUPPLY_CHAIN_REVENUE_PERCENTAGE</stp>
        <stp>[AMAT supply chain.xlsx]% of revenue  from AAPL!R16C5</stp>
        <stp>RELATIONSHIP_OVERRIDE=S,QUANTIFIED_OVERRIDE=Y,EQY_FUND_CRNCY=USD,RELATED_COMPANY_OVERRIDE=166090 KS Equity</stp>
        <tr r="E16" s="2"/>
      </tp>
      <tp t="s">
        <v>2023</v>
        <stp/>
        <stp>##V3_BDPV12</stp>
        <stp>AMAT US Equity</stp>
        <stp>RELATIONSHIP_YEAR</stp>
        <stp>[AMAT supply chain.xlsx]% of revenue  from AAPL!R24C7</stp>
        <stp>RELATIONSHIP_OVERRIDE=S,QUANTIFIED_OVERRIDE=Y,EQY_FUND_CRNCY=USD,RELATED_COMPANY_OVERRIDE=7012 JP Equity</stp>
        <tr r="G24" s="2"/>
      </tp>
      <tp t="s">
        <v>COGS</v>
        <stp/>
        <stp>##V3_BDPV12</stp>
        <stp>AMAT US Equity</stp>
        <stp>SUPPLY_CHAIN_COST_ACCOUNT_TYPE</stp>
        <stp>[AMAT supply chain.xlsx]% of revenue  from AAPL!R23C3</stp>
        <stp>RELATIONSHIP_OVERRIDE=S,QUANTIFIED_OVERRIDE=Y,EQY_FUND_CRNCY=USD,RELATED_COMPANY_OVERRIDE=5334 JP Equity</stp>
        <tr r="C23" s="2"/>
      </tp>
      <tp t="s">
        <v>CAPEX</v>
        <stp/>
        <stp>##V3_BDPV12</stp>
        <stp>AMAT US Equity</stp>
        <stp>SUPPLY_CHAIN_COST_ACCOUNT_TYPE</stp>
        <stp>[AMAT supply chain.xlsx]% of revenue  from AAPL!R21C3</stp>
        <stp>RELATIONSHIP_OVERRIDE=S,QUANTIFIED_OVERRIDE=Y,EQY_FUND_CRNCY=USD,RELATED_COMPANY_OVERRIDE=108230 KS Equity</stp>
        <tr r="C21" s="2"/>
      </tp>
    </main>
    <main first="bloomberg.rtd">
      <tp t="s">
        <v>4/12/2023</v>
        <stp/>
        <stp>##V3_BDPV12</stp>
        <stp>AMAT US Equity</stp>
        <stp>RELATIONSHIP_AS_OF_DATE</stp>
        <stp>[AMAT supply chain.xlsx]% of revenue  from AAPL!R21C10</stp>
        <stp>RELATIONSHIP_OVERRIDE=S,QUANTIFIED_OVERRIDE=Y,EQY_FUND_CRNCY=USD,RELATED_COMPANY_OVERRIDE=108230 KS Equity</stp>
        <tr r="J21" s="2"/>
      </tp>
      <tp>
        <v>3.0762369632720947</v>
        <stp/>
        <stp>##V3_BDPV12</stp>
        <stp>AMAT US Equity</stp>
        <stp>SUPPLY_CHAIN_COST_PERCENTAGE</stp>
        <stp>[AMAT supply chain.xlsx]% of revenue  from AAPL!R11C4</stp>
        <stp>RELATIONSHIP_OVERRIDE=S,QUANTIFIED_OVERRIDE=Y,EQY_FUND_CRNCY=USD,RELATED_COMPANY_OVERRIDE=BHE US Equity</stp>
        <tr r="D11" s="2"/>
      </tp>
    </main>
    <main first="bloomberg.rtd">
      <tp t="s">
        <v>8/3/2023</v>
        <stp/>
        <stp>##V3_BDPV12</stp>
        <stp>AMAT US Equity</stp>
        <stp>RELATIONSHIP_AS_OF_DATE</stp>
        <stp>[AMAT supply chain.xlsx]% of revenue  from AAPL!R16C10</stp>
        <stp>RELATIONSHIP_OVERRIDE=S,QUANTIFIED_OVERRIDE=Y,EQY_FUND_CRNCY=USD,RELATED_COMPANY_OVERRIDE=166090 KS Equity</stp>
        <tr r="J16" s="2"/>
      </tp>
      <tp t="s">
        <v>Estimate (166090 KS)</v>
        <stp/>
        <stp>##V3_BDPV12</stp>
        <stp>AMAT US Equity</stp>
        <stp>SOURCE_OF_RELATIONSHIP</stp>
        <stp>[AMAT supply chain.xlsx]% of revenue  from AAPL!R16C9</stp>
        <stp>RELATIONSHIP_OVERRIDE=S,QUANTIFIED_OVERRIDE=Y,EQY_FUND_CRNCY=USD,RELATED_COMPANY_OVERRIDE=166090 KS Equity</stp>
        <tr r="I16" s="2"/>
      </tp>
    </main>
    <main first="bloomberg.rtd">
      <tp>
        <v>137.058944</v>
        <stp/>
        <stp>##V3_BDPV12</stp>
        <stp>AMAT US Equity</stp>
        <stp>RELATIONSHIP_AMOUNT</stp>
        <stp>[AMAT supply chain.xlsx]% of revenue  from AAPL!R17C6</stp>
        <stp>RELATIONSHIP_OVERRIDE=S,QUANTIFIED_OVERRIDE=Y,EQY_FUND_CRNCY=USD,RELATED_COMPANY_OVERRIDE=FLEX US Equity</stp>
        <tr r="F17" s="2"/>
      </tp>
    </main>
    <main first="bloomberg.rtd">
      <tp t="s">
        <v>Q2</v>
        <stp/>
        <stp>##V3_BDPV12</stp>
        <stp>AMAT US Equity</stp>
        <stp>RELATIONSHIP_PERIOD</stp>
        <stp>[AMAT supply chain.xlsx]% of revenue  from AAPL!R18C8</stp>
        <stp>RELATIONSHIP_OVERRIDE=S,QUANTIFIED_OVERRIDE=Y,EQY_FUND_CRNCY=USD,RELATED_COMPANY_OVERRIDE=CYBE US Equity</stp>
        <tr r="H18" s="2"/>
      </tp>
      <tp>
        <v>0.11749199777841568</v>
        <stp/>
        <stp>##V3_BDPV12</stp>
        <stp>AMAT US Equity</stp>
        <stp>SUPPLY_CHAIN_COST_PERCENTAGE</stp>
        <stp>[AMAT supply chain.xlsx]% of revenue  from AAPL!R19C4</stp>
        <stp>RELATIONSHIP_OVERRIDE=S,QUANTIFIED_OVERRIDE=Y,EQY_FUND_CRNCY=USD,RELATED_COMPANY_OVERRIDE=RBC US Equity</stp>
        <tr r="D19" s="2"/>
      </tp>
    </main>
    <main first="bloomberg.rtd">
      <tp t="s">
        <v>Q4</v>
        <stp/>
        <stp>##V3_BDPV12</stp>
        <stp>AMAT US Equity</stp>
        <stp>RELATIONSHIP_PERIOD</stp>
        <stp>[AMAT supply chain.xlsx]% of revenue  from AAPL!R14C8</stp>
        <stp>RELATIONSHIP_OVERRIDE=S,QUANTIFIED_OVERRIDE=Y,EQY_FUND_CRNCY=USD,RELATED_COMPANY_OVERRIDE=ENTG US Equity</stp>
        <tr r="H14" s="2"/>
      </tp>
      <tp t="s">
        <v>Ichor Holdings Ltd</v>
        <stp/>
        <stp>##V3_BDPV12</stp>
        <stp>ICHR US Equity</stp>
        <stp>LONG_COMP_NAME</stp>
        <stp>[AMAT supply chain.xlsx]% of revenue  from AAPL!R5C2</stp>
        <stp/>
        <tr r="B5" s="2"/>
      </tp>
      <tp>
        <v>0.34246200323104858</v>
        <stp/>
        <stp>##V3_BDPV12</stp>
        <stp>AMAT US Equity</stp>
        <stp>SUPPLY_CHAIN_COST_PERCENTAGE</stp>
        <stp>[AMAT supply chain.xlsx]% of revenue  from AAPL!R21C4</stp>
        <stp>RELATIONSHIP_OVERRIDE=S,QUANTIFIED_OVERRIDE=Y,EQY_FUND_CRNCY=USD,RELATED_COMPANY_OVERRIDE=108230 KS Equity</stp>
        <tr r="D21" s="2"/>
      </tp>
    </main>
    <main first="bloomberg.rtd">
      <tp>
        <v>4.913799837231636E-2</v>
        <stp/>
        <stp>##V3_BDPV12</stp>
        <stp>AMAT US Equity</stp>
        <stp>SUPPLY_CHAIN_COST_PERCENTAGE</stp>
        <stp>[AMAT supply chain.xlsx]% of revenue  from AAPL!R16C4</stp>
        <stp>RELATIONSHIP_OVERRIDE=S,QUANTIFIED_OVERRIDE=Y,EQY_FUND_CRNCY=USD,RELATED_COMPANY_OVERRIDE=166090 KS Equity</stp>
        <tr r="D16" s="2"/>
      </tp>
      <tp t="s">
        <v>5/10/2023</v>
        <stp/>
        <stp>##V3_BDPV12</stp>
        <stp>AMAT US Equity</stp>
        <stp>RELATIONSHIP_AS_OF_DATE</stp>
        <stp>[AMAT supply chain.xlsx]% of revenue  from AAPL!R22C10</stp>
        <stp>RELATIONSHIP_OVERRIDE=S,QUANTIFIED_OVERRIDE=Y,EQY_FUND_CRNCY=USD,RELATED_COMPANY_OVERRIDE=OERL SW Equity</stp>
        <tr r="J22" s="2"/>
      </tp>
      <tp t="s">
        <v>2022A CF (ICHR US)</v>
        <stp/>
        <stp>##V3_BDPV12</stp>
        <stp>AMAT US Equity</stp>
        <stp>SOURCE_OF_RELATIONSHIP</stp>
        <stp>[AMAT supply chain.xlsx]% of revenue  from AAPL!R5C9</stp>
        <stp>RELATIONSHIP_OVERRIDE=S,QUANTIFIED_OVERRIDE=Y,EQY_FUND_CRNCY=USD,RELATED_COMPANY_OVERRIDE=ICHR US Equity</stp>
        <tr r="I5" s="2"/>
      </tp>
    </main>
    <main first="bloomberg.rtd">
      <tp>
        <v>0.22345499694347382</v>
        <stp/>
        <stp>##V3_BDPV12</stp>
        <stp>AMAT US Equity</stp>
        <stp>SUPPLY_CHAIN_REVENUE_PERCENTAGE</stp>
        <stp>[AMAT supply chain.xlsx]% of revenue  from AAPL!R23C5</stp>
        <stp>RELATIONSHIP_OVERRIDE=S,QUANTIFIED_OVERRIDE=Y,EQY_FUND_CRNCY=USD,RELATED_COMPANY_OVERRIDE=5334 JP Equity</stp>
        <tr r="E23" s="2"/>
      </tp>
      <tp t="s">
        <v>2022A CF (AEIS US)</v>
        <stp/>
        <stp>##V3_BDPV12</stp>
        <stp>AMAT US Equity</stp>
        <stp>SOURCE_OF_RELATIONSHIP</stp>
        <stp>[AMAT supply chain.xlsx]% of revenue  from AAPL!R9C9</stp>
        <stp>RELATIONSHIP_OVERRIDE=S,QUANTIFIED_OVERRIDE=Y,EQY_FUND_CRNCY=USD,RELATED_COMPANY_OVERRIDE=AEIS US Equity</stp>
        <tr r="I9" s="2"/>
      </tp>
    </main>
    <main first="bloomberg.rtd">
      <tp t="s">
        <v>7/21/2023</v>
        <stp/>
        <stp>##V3_BDPV12</stp>
        <stp>AMAT US Equity</stp>
        <stp>RELATIONSHIP_AS_OF_DATE</stp>
        <stp>[AMAT supply chain.xlsx]% of revenue  from AAPL!R10C10</stp>
        <stp>RELATIONSHIP_OVERRIDE=S,QUANTIFIED_OVERRIDE=Y,EQY_FUND_CRNCY=USD,RELATED_COMPANY_OVERRIDE=VACN SW Equity</stp>
        <tr r="J10" s="2"/>
      </tp>
      <tp t="s">
        <v>COGS</v>
        <stp/>
        <stp>##V3_BDPV12</stp>
        <stp>AMAT US Equity</stp>
        <stp>SUPPLY_CHAIN_COST_ACCOUNT_TYPE</stp>
        <stp>[AMAT supply chain.xlsx]% of revenue  from AAPL!R13C3</stp>
        <stp>RELATIONSHIP_OVERRIDE=S,QUANTIFIED_OVERRIDE=Y,EQY_FUND_CRNCY=USD,RELATED_COMPANY_OVERRIDE=CLS CN Equity</stp>
        <tr r="C13" s="2"/>
      </tp>
      <tp t="s">
        <v>Q2</v>
        <stp/>
        <stp>##V3_BDPV12</stp>
        <stp>AMAT US Equity</stp>
        <stp>RELATIONSHIP_PERIOD</stp>
        <stp>[AMAT supply chain.xlsx]% of revenue  from AAPL!R19C8</stp>
        <stp>RELATIONSHIP_OVERRIDE=S,QUANTIFIED_OVERRIDE=Y,EQY_FUND_CRNCY=USD,RELATED_COMPANY_OVERRIDE=RBC US Equity</stp>
        <tr r="H19" s="2"/>
      </tp>
      <tp t="s">
        <v>3/14/2023</v>
        <stp/>
        <stp>##V3_BDPV12</stp>
        <stp>AMAT US Equity</stp>
        <stp>RELATIONSHIP_AS_OF_DATE</stp>
        <stp>[AMAT supply chain.xlsx]% of revenue  from AAPL!R12C10</stp>
        <stp>RELATIONSHIP_OVERRIDE=S,QUANTIFIED_OVERRIDE=Y,EQY_FUND_CRNCY=USD,RELATED_COMPANY_OVERRIDE=MKSI US Equity</stp>
        <tr r="J12" s="2"/>
      </tp>
    </main>
    <main first="bloomberg.rtd">
      <tp>
        <v>3.9003679752349854</v>
        <stp/>
        <stp>##V3_BDPV12</stp>
        <stp>AMAT US Equity</stp>
        <stp>SUPPLY_CHAIN_COST_PERCENTAGE</stp>
        <stp>[AMAT supply chain.xlsx]% of revenue  from AAPL!R17C4</stp>
        <stp>RELATIONSHIP_OVERRIDE=S,QUANTIFIED_OVERRIDE=Y,EQY_FUND_CRNCY=USD,RELATED_COMPANY_OVERRIDE=FLEX US Equity</stp>
        <tr r="D17" s="2"/>
      </tp>
      <tp t="s">
        <v>2023Q2 CF (UCTT US)</v>
        <stp/>
        <stp>##V3_BDPV12</stp>
        <stp>AMAT US Equity</stp>
        <stp>SOURCE_OF_RELATIONSHIP</stp>
        <stp>[AMAT supply chain.xlsx]% of revenue  from AAPL!R7C9</stp>
        <stp>RELATIONSHIP_OVERRIDE=S,QUANTIFIED_OVERRIDE=Y,EQY_FUND_CRNCY=USD,RELATED_COMPANY_OVERRIDE=UCTT US Equity</stp>
        <tr r="I7" s="2"/>
      </tp>
    </main>
    <main first="bloomberg.rtd">
      <tp>
        <v>107.31912</v>
        <stp/>
        <stp>##V3_BDPV12</stp>
        <stp>AMAT US Equity</stp>
        <stp>RELATIONSHIP_AMOUNT</stp>
        <stp>[AMAT supply chain.xlsx]% of revenue  from AAPL!R13C6</stp>
        <stp>RELATIONSHIP_OVERRIDE=S,QUANTIFIED_OVERRIDE=Y,EQY_FUND_CRNCY=USD,RELATED_COMPANY_OVERRIDE=CLS CN Equity</stp>
        <tr r="F13" s="2"/>
      </tp>
      <tp>
        <v>0.11298400163650513</v>
        <stp/>
        <stp>##V3_BDPV12</stp>
        <stp>AMAT US Equity</stp>
        <stp>SUPPLY_CHAIN_REVENUE_PERCENTAGE</stp>
        <stp>[AMAT supply chain.xlsx]% of revenue  from AAPL!R24C5</stp>
        <stp>RELATIONSHIP_OVERRIDE=S,QUANTIFIED_OVERRIDE=Y,EQY_FUND_CRNCY=USD,RELATED_COMPANY_OVERRIDE=7012 JP Equity</stp>
        <tr r="E24" s="2"/>
      </tp>
    </main>
    <main first="bloomberg.rtd">
      <tp>
        <v>0.83289402723312378</v>
        <stp/>
        <stp>##V3_BDPV12</stp>
        <stp>AMAT US Equity</stp>
        <stp>SUPPLY_CHAIN_REVENUE_PERCENTAGE</stp>
        <stp>[AMAT supply chain.xlsx]% of revenue  from AAPL!R20C5</stp>
        <stp>RELATIONSHIP_OVERRIDE=S,QUANTIFIED_OVERRIDE=Y,EQY_FUND_CRNCY=USD,RELATED_COMPANY_OVERRIDE=5333 JP Equity</stp>
        <tr r="E20" s="2"/>
      </tp>
      <tp t="s">
        <v>COGS</v>
        <stp/>
        <stp>##V3_BDPV12</stp>
        <stp>AMAT US Equity</stp>
        <stp>SUPPLY_CHAIN_COST_ACCOUNT_TYPE</stp>
        <stp>[AMAT supply chain.xlsx]% of revenue  from AAPL!R7C3</stp>
        <stp>RELATIONSHIP_OVERRIDE=S,QUANTIFIED_OVERRIDE=Y,EQY_FUND_CRNCY=USD,RELATED_COMPANY_OVERRIDE=UCTT US Equity</stp>
        <tr r="C7" s="2"/>
      </tp>
    </main>
    <main first="bloomberg.rtd">
      <tp t="s">
        <v>8/8/2022</v>
        <stp/>
        <stp>##V3_BDPV12</stp>
        <stp>AMAT US Equity</stp>
        <stp>RELATIONSHIP_AS_OF_DATE</stp>
        <stp>[AMAT supply chain.xlsx]% of revenue  from AAPL!R18C10</stp>
        <stp>RELATIONSHIP_OVERRIDE=S,QUANTIFIED_OVERRIDE=Y,EQY_FUND_CRNCY=USD,RELATED_COMPANY_OVERRIDE=CYBE US Equity</stp>
        <tr r="J18" s="2"/>
      </tp>
      <tp t="s">
        <v>Tokai Carbon Korea Co Ltd</v>
        <stp/>
        <stp>##V3_BDPV12</stp>
        <stp>064760 KS Equity</stp>
        <stp>LONG_COMP_NAME</stp>
        <stp>[AMAT supply chain.xlsx]% of revenue  from AAPL!R8C2</stp>
        <stp/>
        <tr r="B8" s="2"/>
      </tp>
      <tp>
        <v>92.271103999999994</v>
        <stp/>
        <stp>##V3_BDPV12</stp>
        <stp>AMAT US Equity</stp>
        <stp>RELATIONSHIP_AMOUNT</stp>
        <stp>[AMAT supply chain.xlsx]% of revenue  from AAPL!R9C6</stp>
        <stp>RELATIONSHIP_OVERRIDE=S,QUANTIFIED_OVERRIDE=Y,EQY_FUND_CRNCY=USD,RELATED_COMPANY_OVERRIDE=AEIS US Equity</stp>
        <tr r="F9" s="2"/>
      </tp>
      <tp t="s">
        <v>A</v>
        <stp/>
        <stp>##V3_BDPV12</stp>
        <stp>AMAT US Equity</stp>
        <stp>RELATIONSHIP_PERIOD</stp>
        <stp>[AMAT supply chain.xlsx]% of revenue  from AAPL!R11C8</stp>
        <stp>RELATIONSHIP_OVERRIDE=S,QUANTIFIED_OVERRIDE=Y,EQY_FUND_CRNCY=USD,RELATED_COMPANY_OVERRIDE=BHE US Equity</stp>
        <tr r="H11" s="2"/>
      </tp>
      <tp t="s">
        <v>2/25/2023</v>
        <stp/>
        <stp>##V3_BDPV12</stp>
        <stp>AMAT US Equity</stp>
        <stp>RELATIONSHIP_AS_OF_DATE</stp>
        <stp>[AMAT supply chain.xlsx]% of revenue  from AAPL!R11C10</stp>
        <stp>RELATIONSHIP_OVERRIDE=S,QUANTIFIED_OVERRIDE=Y,EQY_FUND_CRNCY=USD,RELATED_COMPANY_OVERRIDE=BHE US Equity</stp>
        <tr r="J11" s="2"/>
      </tp>
      <tp t="s">
        <v>3/10/2023</v>
        <stp/>
        <stp>##V3_BDPV12</stp>
        <stp>AMAT US Equity</stp>
        <stp>RELATIONSHIP_AS_OF_DATE</stp>
        <stp>[AMAT supply chain.xlsx]% of revenue  from AAPL!R14C10</stp>
        <stp>RELATIONSHIP_OVERRIDE=S,QUANTIFIED_OVERRIDE=Y,EQY_FUND_CRNCY=USD,RELATED_COMPANY_OVERRIDE=ENTG US Equity</stp>
        <tr r="J14" s="2"/>
      </tp>
      <tp>
        <v>99.065250000000006</v>
        <stp/>
        <stp>##V3_BDPV12</stp>
        <stp>AMAT US Equity</stp>
        <stp>RELATIONSHIP_AMOUNT</stp>
        <stp>[AMAT supply chain.xlsx]% of revenue  from AAPL!R5C6</stp>
        <stp>RELATIONSHIP_OVERRIDE=S,QUANTIFIED_OVERRIDE=Y,EQY_FUND_CRNCY=USD,RELATED_COMPANY_OVERRIDE=ICHR US Equity</stp>
        <tr r="F5" s="2"/>
      </tp>
    </main>
    <main first="bloomberg.rtd">
      <tp t="s">
        <v>1/18/2023</v>
        <stp/>
        <stp>##V3_BDPV12</stp>
        <stp>AMAT US Equity</stp>
        <stp>RELATIONSHIP_AS_OF_DATE</stp>
        <stp>[AMAT supply chain.xlsx]% of revenue  from AAPL!R19C10</stp>
        <stp>RELATIONSHIP_OVERRIDE=S,QUANTIFIED_OVERRIDE=Y,EQY_FUND_CRNCY=USD,RELATED_COMPANY_OVERRIDE=RBC US Equity</stp>
        <tr r="J19" s="2"/>
      </tp>
      <tp t="s">
        <v>Estimate (CLS CN)</v>
        <stp/>
        <stp>##V3_BDPV12</stp>
        <stp>AMAT US Equity</stp>
        <stp>SOURCE_OF_RELATIONSHIP</stp>
        <stp>[AMAT supply chain.xlsx]% of revenue  from AAPL!R13C9</stp>
        <stp>RELATIONSHIP_OVERRIDE=S,QUANTIFIED_OVERRIDE=Y,EQY_FUND_CRNCY=USD,RELATED_COMPANY_OVERRIDE=CLS CN Equity</stp>
        <tr r="I13" s="2"/>
      </tp>
    </main>
    <main first="bloomberg.rtd">
      <tp>
        <v>97.787999999999997</v>
        <stp/>
        <stp>##V3_BDPV12</stp>
        <stp>AMAT US Equity</stp>
        <stp>RELATIONSHIP_AMOUNT</stp>
        <stp>[AMAT supply chain.xlsx]% of revenue  from AAPL!R7C6</stp>
        <stp>RELATIONSHIP_OVERRIDE=S,QUANTIFIED_OVERRIDE=Y,EQY_FUND_CRNCY=USD,RELATED_COMPANY_OVERRIDE=UCTT US Equity</stp>
        <tr r="F7" s="2"/>
      </tp>
      <tp t="s">
        <v>COGS</v>
        <stp/>
        <stp>##V3_BDPV12</stp>
        <stp>AMAT US Equity</stp>
        <stp>SUPPLY_CHAIN_COST_ACCOUNT_TYPE</stp>
        <stp>[AMAT supply chain.xlsx]% of revenue  from AAPL!R5C3</stp>
        <stp>RELATIONSHIP_OVERRIDE=S,QUANTIFIED_OVERRIDE=Y,EQY_FUND_CRNCY=USD,RELATED_COMPANY_OVERRIDE=ICHR US Equity</stp>
        <tr r="C5" s="2"/>
      </tp>
      <tp t="s">
        <v>COGS</v>
        <stp/>
        <stp>##V3_BDPV12</stp>
        <stp>AMAT US Equity</stp>
        <stp>SUPPLY_CHAIN_COST_ACCOUNT_TYPE</stp>
        <stp>[AMAT supply chain.xlsx]% of revenue  from AAPL!R9C3</stp>
        <stp>RELATIONSHIP_OVERRIDE=S,QUANTIFIED_OVERRIDE=Y,EQY_FUND_CRNCY=USD,RELATED_COMPANY_OVERRIDE=AEIS US Equity</stp>
        <tr r="C9" s="2"/>
      </tp>
      <tp>
        <v>6.8760000169277191E-2</v>
        <stp/>
        <stp>##V3_BDPV12</stp>
        <stp>AMAT US Equity</stp>
        <stp>SUPPLY_CHAIN_COST_PERCENTAGE</stp>
        <stp>[AMAT supply chain.xlsx]% of revenue  from AAPL!R15C4</stp>
        <stp>RELATIONSHIP_OVERRIDE=S,QUANTIFIED_OVERRIDE=Y,EQY_FUND_CRNCY=USD,RELATED_COMPANY_OVERRIDE=LASR US Equity</stp>
        <tr r="D15" s="2"/>
      </tp>
      <tp t="s">
        <v>2/24/2023</v>
        <stp/>
        <stp>##V3_BDPV12</stp>
        <stp>AMAT US Equity</stp>
        <stp>RELATIONSHIP_AS_OF_DATE</stp>
        <stp>[AMAT supply chain.xlsx]% of revenue  from AAPL!R5C10</stp>
        <stp>RELATIONSHIP_OVERRIDE=S,QUANTIFIED_OVERRIDE=Y,EQY_FUND_CRNCY=USD,RELATED_COMPANY_OVERRIDE=ICHR US Equity</stp>
        <tr r="J5" s="2"/>
      </tp>
      <tp t="s">
        <v>2/17/2023</v>
        <stp/>
        <stp>##V3_BDPV12</stp>
        <stp>AMAT US Equity</stp>
        <stp>RELATIONSHIP_AS_OF_DATE</stp>
        <stp>[AMAT supply chain.xlsx]% of revenue  from AAPL!R9C10</stp>
        <stp>RELATIONSHIP_OVERRIDE=S,QUANTIFIED_OVERRIDE=Y,EQY_FUND_CRNCY=USD,RELATED_COMPANY_OVERRIDE=AEIS US Equity</stp>
        <tr r="J9" s="2"/>
      </tp>
      <tp>
        <v>5.678199976682663E-2</v>
        <stp/>
        <stp>##V3_BDPV12</stp>
        <stp>AMAT US Equity</stp>
        <stp>SUPPLY_CHAIN_COST_PERCENTAGE</stp>
        <stp>[AMAT supply chain.xlsx]% of revenue  from AAPL!R22C4</stp>
        <stp>RELATIONSHIP_OVERRIDE=S,QUANTIFIED_OVERRIDE=Y,EQY_FUND_CRNCY=USD,RELATED_COMPANY_OVERRIDE=OERL SW Equity</stp>
        <tr r="D22" s="2"/>
      </tp>
      <tp t="s">
        <v>COGS</v>
        <stp/>
        <stp>##V3_BDPV12</stp>
        <stp>AMAT US Equity</stp>
        <stp>SUPPLY_CHAIN_COST_ACCOUNT_TYPE</stp>
        <stp>[AMAT supply chain.xlsx]% of revenue  from AAPL!R8C3</stp>
        <stp>RELATIONSHIP_OVERRIDE=S,QUANTIFIED_OVERRIDE=Y,EQY_FUND_CRNCY=USD,RELATED_COMPANY_OVERRIDE=064760 KS Equity</stp>
        <tr r="C8" s="2"/>
      </tp>
      <tp t="s">
        <v>A</v>
        <stp/>
        <stp>##V3_BDPV12</stp>
        <stp>AMAT US Equity</stp>
        <stp>RELATIONSHIP_PERIOD</stp>
        <stp>[AMAT supply chain.xlsx]% of revenue  from AAPL!R9C8</stp>
        <stp>RELATIONSHIP_OVERRIDE=S,QUANTIFIED_OVERRIDE=Y,EQY_FUND_CRNCY=USD,RELATED_COMPANY_OVERRIDE=AEIS US Equity</stp>
        <tr r="H9" s="2"/>
      </tp>
      <tp>
        <v>108.237416</v>
        <stp/>
        <stp>##V3_BDPV12</stp>
        <stp>AMAT US Equity</stp>
        <stp>RELATIONSHIP_AMOUNT</stp>
        <stp>[AMAT supply chain.xlsx]% of revenue  from AAPL!R11C6</stp>
        <stp>RELATIONSHIP_OVERRIDE=S,QUANTIFIED_OVERRIDE=Y,EQY_FUND_CRNCY=USD,RELATED_COMPANY_OVERRIDE=BHE US Equity</stp>
        <tr r="F11" s="2"/>
      </tp>
      <tp>
        <v>1.613224983215332</v>
        <stp/>
        <stp>##V3_BDPV12</stp>
        <stp>AMAT US Equity</stp>
        <stp>SUPPLY_CHAIN_COST_PERCENTAGE</stp>
        <stp>[AMAT supply chain.xlsx]% of revenue  from AAPL!R10C4</stp>
        <stp>RELATIONSHIP_OVERRIDE=S,QUANTIFIED_OVERRIDE=Y,EQY_FUND_CRNCY=USD,RELATED_COMPANY_OVERRIDE=VACN SW Equity</stp>
        <tr r="D10" s="2"/>
      </tp>
      <tp t="s">
        <v>A</v>
        <stp/>
        <stp>##V3_BDPV12</stp>
        <stp>AMAT US Equity</stp>
        <stp>RELATIONSHIP_PERIOD</stp>
        <stp>[AMAT supply chain.xlsx]% of revenue  from AAPL!R5C8</stp>
        <stp>RELATIONSHIP_OVERRIDE=S,QUANTIFIED_OVERRIDE=Y,EQY_FUND_CRNCY=USD,RELATED_COMPANY_OVERRIDE=ICHR US Equity</stp>
        <tr r="H5" s="2"/>
      </tp>
      <tp t="s">
        <v>9/23/2022</v>
        <stp/>
        <stp>##V3_BDPV12</stp>
        <stp>AMAT US Equity</stp>
        <stp>RELATIONSHIP_AS_OF_DATE</stp>
        <stp>[AMAT supply chain.xlsx]% of revenue  from AAPL!R17C10</stp>
        <stp>RELATIONSHIP_OVERRIDE=S,QUANTIFIED_OVERRIDE=Y,EQY_FUND_CRNCY=USD,RELATED_COMPANY_OVERRIDE=FLEX US Equity</stp>
        <tr r="J17" s="2"/>
      </tp>
      <tp>
        <v>2.5202500820159912</v>
        <stp/>
        <stp>##V3_BDPV12</stp>
        <stp>AMAT US Equity</stp>
        <stp>SUPPLY_CHAIN_COST_PERCENTAGE</stp>
        <stp>[AMAT supply chain.xlsx]% of revenue  from AAPL!R12C4</stp>
        <stp>RELATIONSHIP_OVERRIDE=S,QUANTIFIED_OVERRIDE=Y,EQY_FUND_CRNCY=USD,RELATED_COMPANY_OVERRIDE=MKSI US Equity</stp>
        <tr r="D12" s="2"/>
      </tp>
      <tp t="s">
        <v>Q2</v>
        <stp/>
        <stp>##V3_BDPV12</stp>
        <stp>AMAT US Equity</stp>
        <stp>RELATIONSHIP_PERIOD</stp>
        <stp>[AMAT supply chain.xlsx]% of revenue  from AAPL!R7C8</stp>
        <stp>RELATIONSHIP_OVERRIDE=S,QUANTIFIED_OVERRIDE=Y,EQY_FUND_CRNCY=USD,RELATED_COMPANY_OVERRIDE=UCTT US Equity</stp>
        <tr r="H7" s="2"/>
      </tp>
      <tp t="s">
        <v>8/11/2023</v>
        <stp/>
        <stp>##V3_BDPV12</stp>
        <stp>AMAT US Equity</stp>
        <stp>RELATIONSHIP_AS_OF_DATE</stp>
        <stp>[AMAT supply chain.xlsx]% of revenue  from AAPL!R7C10</stp>
        <stp>RELATIONSHIP_OVERRIDE=S,QUANTIFIED_OVERRIDE=Y,EQY_FUND_CRNCY=USD,RELATED_COMPANY_OVERRIDE=UCTT US Equity</stp>
        <tr r="J7" s="2"/>
      </tp>
      <tp t="s">
        <v>Estimate (RBC US)</v>
        <stp/>
        <stp>##V3_BDPV12</stp>
        <stp>AMAT US Equity</stp>
        <stp>SOURCE_OF_RELATIONSHIP</stp>
        <stp>[AMAT supply chain.xlsx]% of revenue  from AAPL!R19C9</stp>
        <stp>RELATIONSHIP_OVERRIDE=S,QUANTIFIED_OVERRIDE=Y,EQY_FUND_CRNCY=USD,RELATED_COMPANY_OVERRIDE=RBC US Equity</stp>
        <tr r="I19" s="2"/>
      </tp>
      <tp t="s">
        <v>COGS</v>
        <stp/>
        <stp>##V3_BDPV12</stp>
        <stp>AMAT US Equity</stp>
        <stp>SUPPLY_CHAIN_COST_ACCOUNT_TYPE</stp>
        <stp>[AMAT supply chain.xlsx]% of revenue  from AAPL!R11C3</stp>
        <stp>RELATIONSHIP_OVERRIDE=S,QUANTIFIED_OVERRIDE=Y,EQY_FUND_CRNCY=USD,RELATED_COMPANY_OVERRIDE=BHE US Equity</stp>
        <tr r="C11" s="2"/>
      </tp>
      <tp>
        <v>1.3543999753892422E-2</v>
        <stp/>
        <stp>##V3_BDPV12</stp>
        <stp>AMAT US Equity</stp>
        <stp>SUPPLY_CHAIN_COST_PERCENTAGE</stp>
        <stp>[AMAT supply chain.xlsx]% of revenue  from AAPL!R18C4</stp>
        <stp>RELATIONSHIP_OVERRIDE=S,QUANTIFIED_OVERRIDE=Y,EQY_FUND_CRNCY=USD,RELATED_COMPANY_OVERRIDE=CYBE US Equity</stp>
        <tr r="D18" s="2"/>
      </tp>
      <tp t="s">
        <v>Estimate (064760 KS)</v>
        <stp/>
        <stp>##V3_BDPV12</stp>
        <stp>AMAT US Equity</stp>
        <stp>SOURCE_OF_RELATIONSHIP</stp>
        <stp>[AMAT supply chain.xlsx]% of revenue  from AAPL!R8C9</stp>
        <stp>RELATIONSHIP_OVERRIDE=S,QUANTIFIED_OVERRIDE=Y,EQY_FUND_CRNCY=USD,RELATED_COMPANY_OVERRIDE=064760 KS Equity</stp>
        <tr r="I8" s="2"/>
      </tp>
      <tp t="s">
        <v>Kawasaki Heavy Industries Ltd</v>
        <stp/>
        <stp>##V3_BDPV12</stp>
        <stp>7012 JP Equity</stp>
        <stp>LONG_COMP_NAME</stp>
        <stp>[AMAT supply chain.xlsx]% of revenue  from AAPL!R24C2</stp>
        <stp/>
        <tr r="B24" s="2"/>
      </tp>
      <tp t="s">
        <v>2022A CF (BHE US)</v>
        <stp/>
        <stp>##V3_BDPV12</stp>
        <stp>AMAT US Equity</stp>
        <stp>SOURCE_OF_RELATIONSHIP</stp>
        <stp>[AMAT supply chain.xlsx]% of revenue  from AAPL!R11C9</stp>
        <stp>RELATIONSHIP_OVERRIDE=S,QUANTIFIED_OVERRIDE=Y,EQY_FUND_CRNCY=USD,RELATED_COMPANY_OVERRIDE=BHE US Equity</stp>
        <tr r="I11" s="2"/>
      </tp>
      <tp t="s">
        <v>COGS</v>
        <stp/>
        <stp>##V3_BDPV12</stp>
        <stp>AMAT US Equity</stp>
        <stp>SUPPLY_CHAIN_COST_ACCOUNT_TYPE</stp>
        <stp>[AMAT supply chain.xlsx]% of revenue  from AAPL!R19C3</stp>
        <stp>RELATIONSHIP_OVERRIDE=S,QUANTIFIED_OVERRIDE=Y,EQY_FUND_CRNCY=USD,RELATED_COMPANY_OVERRIDE=RBC US Equity</stp>
        <tr r="C19" s="2"/>
      </tp>
      <tp t="s">
        <v>Niterra Co Ltd</v>
        <stp/>
        <stp>##V3_BDPV12</stp>
        <stp>5334 JP Equity</stp>
        <stp>LONG_COMP_NAME</stp>
        <stp>[AMAT supply chain.xlsx]% of revenue  from AAPL!R23C2</stp>
        <stp/>
        <tr r="B23" s="2"/>
      </tp>
      <tp t="s">
        <v>NGK Insulators Ltd</v>
        <stp/>
        <stp>##V3_BDPV12</stp>
        <stp>5333 JP Equity</stp>
        <stp>LONG_COMP_NAME</stp>
        <stp>[AMAT supply chain.xlsx]% of revenue  from AAPL!R20C2</stp>
        <stp/>
        <tr r="B20" s="2"/>
      </tp>
    </main>
    <main first="bloomberg.rtd">
      <tp>
        <v>1.3925659656524658</v>
        <stp/>
        <stp>##V3_BDPV12</stp>
        <stp>AMAT US Equity</stp>
        <stp>SUPPLY_CHAIN_COST_PERCENTAGE</stp>
        <stp>[AMAT supply chain.xlsx]% of revenue  from AAPL!R14C4</stp>
        <stp>RELATIONSHIP_OVERRIDE=S,QUANTIFIED_OVERRIDE=Y,EQY_FUND_CRNCY=USD,RELATED_COMPANY_OVERRIDE=ENTG US Equity</stp>
        <tr r="D14" s="2"/>
      </tp>
      <tp>
        <v>4.2860950000000004</v>
        <stp/>
        <stp>##V3_BDPV12</stp>
        <stp>AMAT US Equity</stp>
        <stp>RELATIONSHIP_AMOUNT</stp>
        <stp>[AMAT supply chain.xlsx]% of revenue  from AAPL!R19C6</stp>
        <stp>RELATIONSHIP_OVERRIDE=S,QUANTIFIED_OVERRIDE=Y,EQY_FUND_CRNCY=USD,RELATED_COMPANY_OVERRIDE=RBC US Equity</stp>
        <tr r="F19" s="2"/>
      </tp>
      <tp t="s">
        <v>7/20/2023</v>
        <stp/>
        <stp>##V3_BDPV12</stp>
        <stp>AMAT US Equity</stp>
        <stp>RELATIONSHIP_AS_OF_DATE</stp>
        <stp>[AMAT supply chain.xlsx]% of revenue  from AAPL!R13C10</stp>
        <stp>RELATIONSHIP_OVERRIDE=S,QUANTIFIED_OVERRIDE=Y,EQY_FUND_CRNCY=USD,RELATED_COMPANY_OVERRIDE=CLS CN Equity</stp>
        <tr r="J13" s="2"/>
      </tp>
      <tp t="s">
        <v>5/1/2023</v>
        <stp/>
        <stp>##V3_BDPV12</stp>
        <stp>AMAT US Equity</stp>
        <stp>RELATIONSHIP_AS_OF_DATE</stp>
        <stp>[AMAT supply chain.xlsx]% of revenue  from AAPL!R15C10</stp>
        <stp>RELATIONSHIP_OVERRIDE=S,QUANTIFIED_OVERRIDE=Y,EQY_FUND_CRNCY=USD,RELATED_COMPANY_OVERRIDE=LASR US Equity</stp>
        <tr r="J15" s="2"/>
      </tp>
      <tp t="s">
        <v>Q1</v>
        <stp/>
        <stp>##V3_BDPV12</stp>
        <stp>AMAT US Equity</stp>
        <stp>RELATIONSHIP_PERIOD</stp>
        <stp>[AMAT supply chain.xlsx]% of revenue  from AAPL!R13C8</stp>
        <stp>RELATIONSHIP_OVERRIDE=S,QUANTIFIED_OVERRIDE=Y,EQY_FUND_CRNCY=USD,RELATED_COMPANY_OVERRIDE=CLS CN Equity</stp>
        <tr r="H1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E855-8A04-4BC3-AAC0-4131266DABEB}">
  <dimension ref="A2:J27"/>
  <sheetViews>
    <sheetView tabSelected="1" workbookViewId="0">
      <selection activeCell="B5" sqref="B5"/>
    </sheetView>
  </sheetViews>
  <sheetFormatPr defaultRowHeight="14.4" x14ac:dyDescent="0.55000000000000004"/>
  <cols>
    <col min="2" max="2" width="36.47265625" bestFit="1" customWidth="1"/>
    <col min="9" max="9" width="18.5234375" bestFit="1" customWidth="1"/>
    <col min="10" max="10" width="10.15625" bestFit="1" customWidth="1"/>
  </cols>
  <sheetData>
    <row r="2" spans="1:10" x14ac:dyDescent="0.55000000000000004">
      <c r="A2" t="s">
        <v>32</v>
      </c>
    </row>
    <row r="4" spans="1:10" x14ac:dyDescent="0.5500000000000000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55000000000000004">
      <c r="A5" t="s">
        <v>33</v>
      </c>
      <c r="B5" t="s">
        <v>34</v>
      </c>
      <c r="C5" t="s">
        <v>10</v>
      </c>
      <c r="D5">
        <v>3.9003679752349854</v>
      </c>
      <c r="E5">
        <v>1.865509033203125</v>
      </c>
      <c r="F5">
        <v>137.058944</v>
      </c>
      <c r="G5" t="s">
        <v>11</v>
      </c>
      <c r="H5" t="s">
        <v>12</v>
      </c>
      <c r="I5" t="s">
        <v>35</v>
      </c>
      <c r="J5" t="s">
        <v>36</v>
      </c>
    </row>
    <row r="6" spans="1:10" x14ac:dyDescent="0.55000000000000004">
      <c r="A6" t="s">
        <v>37</v>
      </c>
      <c r="B6" t="s">
        <v>38</v>
      </c>
      <c r="C6" t="s">
        <v>10</v>
      </c>
      <c r="D6">
        <v>3.0762369632720947</v>
      </c>
      <c r="E6">
        <v>15</v>
      </c>
      <c r="F6">
        <v>108.237416</v>
      </c>
      <c r="G6" t="s">
        <v>14</v>
      </c>
      <c r="H6" t="s">
        <v>19</v>
      </c>
      <c r="I6" t="s">
        <v>39</v>
      </c>
      <c r="J6" t="s">
        <v>40</v>
      </c>
    </row>
    <row r="7" spans="1:10" x14ac:dyDescent="0.55000000000000004">
      <c r="A7" t="s">
        <v>41</v>
      </c>
      <c r="B7" t="s">
        <v>42</v>
      </c>
      <c r="C7" t="s">
        <v>10</v>
      </c>
      <c r="D7">
        <v>3.0350430011749268</v>
      </c>
      <c r="E7">
        <v>5.8395428657531738</v>
      </c>
      <c r="F7">
        <v>107.31912</v>
      </c>
      <c r="G7" t="s">
        <v>11</v>
      </c>
      <c r="H7" t="s">
        <v>12</v>
      </c>
      <c r="I7" t="s">
        <v>43</v>
      </c>
      <c r="J7" t="s">
        <v>44</v>
      </c>
    </row>
    <row r="8" spans="1:10" x14ac:dyDescent="0.55000000000000004">
      <c r="A8" t="s">
        <v>45</v>
      </c>
      <c r="B8" t="s">
        <v>46</v>
      </c>
      <c r="C8" t="s">
        <v>10</v>
      </c>
      <c r="D8">
        <v>2.8155539035797119</v>
      </c>
      <c r="E8">
        <v>30.956222534179688</v>
      </c>
      <c r="F8">
        <v>99.065250000000006</v>
      </c>
      <c r="G8" t="s">
        <v>14</v>
      </c>
      <c r="H8" t="s">
        <v>19</v>
      </c>
      <c r="I8" t="s">
        <v>47</v>
      </c>
      <c r="J8" t="s">
        <v>48</v>
      </c>
    </row>
    <row r="9" spans="1:10" x14ac:dyDescent="0.55000000000000004">
      <c r="A9" t="s">
        <v>49</v>
      </c>
      <c r="B9" t="s">
        <v>50</v>
      </c>
      <c r="C9" t="s">
        <v>10</v>
      </c>
      <c r="D9">
        <v>2.7654979228973389</v>
      </c>
      <c r="E9">
        <v>23.200000762939453</v>
      </c>
      <c r="F9">
        <v>97.787999999999997</v>
      </c>
      <c r="G9" t="s">
        <v>11</v>
      </c>
      <c r="H9" t="s">
        <v>16</v>
      </c>
      <c r="I9" t="s">
        <v>51</v>
      </c>
      <c r="J9" t="s">
        <v>52</v>
      </c>
    </row>
    <row r="10" spans="1:10" x14ac:dyDescent="0.55000000000000004">
      <c r="A10" t="s">
        <v>53</v>
      </c>
      <c r="B10" t="s">
        <v>54</v>
      </c>
      <c r="C10" t="s">
        <v>10</v>
      </c>
      <c r="D10">
        <v>2.6224560737609863</v>
      </c>
      <c r="E10">
        <v>20</v>
      </c>
      <c r="F10">
        <v>92.271103999999994</v>
      </c>
      <c r="G10" t="s">
        <v>14</v>
      </c>
      <c r="H10" t="s">
        <v>19</v>
      </c>
      <c r="I10" t="s">
        <v>55</v>
      </c>
      <c r="J10" t="s">
        <v>25</v>
      </c>
    </row>
    <row r="11" spans="1:10" x14ac:dyDescent="0.55000000000000004">
      <c r="A11" t="s">
        <v>56</v>
      </c>
      <c r="B11" t="s">
        <v>57</v>
      </c>
      <c r="C11" t="s">
        <v>10</v>
      </c>
      <c r="D11">
        <v>2.5202500820159912</v>
      </c>
      <c r="E11">
        <v>10</v>
      </c>
      <c r="F11">
        <v>88.674999999999997</v>
      </c>
      <c r="G11" t="s">
        <v>14</v>
      </c>
      <c r="H11" t="s">
        <v>19</v>
      </c>
      <c r="I11" t="s">
        <v>58</v>
      </c>
      <c r="J11" t="s">
        <v>59</v>
      </c>
    </row>
    <row r="12" spans="1:10" x14ac:dyDescent="0.55000000000000004">
      <c r="A12" t="s">
        <v>60</v>
      </c>
      <c r="B12" t="s">
        <v>61</v>
      </c>
      <c r="C12" t="s">
        <v>10</v>
      </c>
      <c r="D12">
        <v>1.613224983215332</v>
      </c>
      <c r="E12">
        <v>18.269895553588867</v>
      </c>
      <c r="F12">
        <v>54.339144903919134</v>
      </c>
      <c r="G12" t="s">
        <v>14</v>
      </c>
      <c r="H12" t="s">
        <v>13</v>
      </c>
      <c r="I12" t="s">
        <v>62</v>
      </c>
      <c r="J12" t="s">
        <v>63</v>
      </c>
    </row>
    <row r="13" spans="1:10" x14ac:dyDescent="0.55000000000000004">
      <c r="A13" t="s">
        <v>64</v>
      </c>
      <c r="B13" t="s">
        <v>65</v>
      </c>
      <c r="C13" t="s">
        <v>10</v>
      </c>
      <c r="D13">
        <v>1.3925659656524658</v>
      </c>
      <c r="E13">
        <v>5.2901811599731445</v>
      </c>
      <c r="F13">
        <v>50.048816000000002</v>
      </c>
      <c r="G13" t="s">
        <v>14</v>
      </c>
      <c r="H13" t="s">
        <v>13</v>
      </c>
      <c r="I13" t="s">
        <v>66</v>
      </c>
      <c r="J13" t="s">
        <v>67</v>
      </c>
    </row>
    <row r="14" spans="1:10" x14ac:dyDescent="0.55000000000000004">
      <c r="A14" t="s">
        <v>68</v>
      </c>
      <c r="B14" t="s">
        <v>69</v>
      </c>
      <c r="C14" t="s">
        <v>10</v>
      </c>
      <c r="D14">
        <v>0.83387202024459839</v>
      </c>
      <c r="E14">
        <v>23.600000381469727</v>
      </c>
      <c r="F14">
        <v>29.180662611319033</v>
      </c>
      <c r="G14" t="s">
        <v>70</v>
      </c>
      <c r="H14" t="s">
        <v>12</v>
      </c>
      <c r="I14" t="s">
        <v>71</v>
      </c>
      <c r="J14" t="s">
        <v>72</v>
      </c>
    </row>
    <row r="15" spans="1:10" x14ac:dyDescent="0.55000000000000004">
      <c r="A15" t="s">
        <v>73</v>
      </c>
      <c r="B15" t="s">
        <v>74</v>
      </c>
      <c r="C15" t="s">
        <v>10</v>
      </c>
      <c r="D15">
        <v>0.28189501166343689</v>
      </c>
      <c r="E15">
        <v>20.407642364501953</v>
      </c>
      <c r="F15">
        <v>10.178134151362228</v>
      </c>
      <c r="G15" t="s">
        <v>11</v>
      </c>
      <c r="H15" t="s">
        <v>12</v>
      </c>
      <c r="I15" t="s">
        <v>75</v>
      </c>
      <c r="J15" t="s">
        <v>76</v>
      </c>
    </row>
    <row r="16" spans="1:10" x14ac:dyDescent="0.55000000000000004">
      <c r="A16" t="s">
        <v>77</v>
      </c>
      <c r="B16" t="s">
        <v>78</v>
      </c>
      <c r="C16" t="s">
        <v>10</v>
      </c>
      <c r="D16">
        <v>0.22149799764156342</v>
      </c>
      <c r="E16">
        <v>0.83289402723312378</v>
      </c>
      <c r="F16">
        <v>8.2761439815514422</v>
      </c>
      <c r="G16" t="s">
        <v>11</v>
      </c>
      <c r="H16" t="s">
        <v>16</v>
      </c>
      <c r="I16" t="s">
        <v>79</v>
      </c>
      <c r="J16" t="s">
        <v>80</v>
      </c>
    </row>
    <row r="17" spans="1:10" x14ac:dyDescent="0.55000000000000004">
      <c r="A17" t="s">
        <v>17</v>
      </c>
      <c r="B17" t="s">
        <v>18</v>
      </c>
      <c r="C17" t="s">
        <v>10</v>
      </c>
      <c r="D17">
        <v>0.16057500243186951</v>
      </c>
      <c r="E17">
        <v>5.9897001832723618E-2</v>
      </c>
      <c r="F17">
        <v>5.7710759999999999</v>
      </c>
      <c r="G17" t="s">
        <v>11</v>
      </c>
      <c r="H17" t="s">
        <v>12</v>
      </c>
      <c r="I17" t="s">
        <v>30</v>
      </c>
      <c r="J17" t="s">
        <v>25</v>
      </c>
    </row>
    <row r="18" spans="1:10" x14ac:dyDescent="0.55000000000000004">
      <c r="A18" t="s">
        <v>81</v>
      </c>
      <c r="B18" t="s">
        <v>82</v>
      </c>
      <c r="C18" t="s">
        <v>10</v>
      </c>
      <c r="D18">
        <v>0.11749199777841568</v>
      </c>
      <c r="E18">
        <v>1.1610180139541626</v>
      </c>
      <c r="F18">
        <v>4.2860950000000004</v>
      </c>
      <c r="G18" t="s">
        <v>14</v>
      </c>
      <c r="H18" t="s">
        <v>16</v>
      </c>
      <c r="I18" t="s">
        <v>83</v>
      </c>
      <c r="J18" t="s">
        <v>84</v>
      </c>
    </row>
    <row r="19" spans="1:10" x14ac:dyDescent="0.55000000000000004">
      <c r="A19" t="s">
        <v>85</v>
      </c>
      <c r="B19" t="s">
        <v>86</v>
      </c>
      <c r="C19" t="s">
        <v>87</v>
      </c>
      <c r="D19">
        <v>1.262578010559082</v>
      </c>
      <c r="E19">
        <v>0.11298400163650513</v>
      </c>
      <c r="F19">
        <v>3.4964851159799477</v>
      </c>
      <c r="G19" t="s">
        <v>11</v>
      </c>
      <c r="H19" t="s">
        <v>15</v>
      </c>
      <c r="I19" t="s">
        <v>88</v>
      </c>
      <c r="J19" t="s">
        <v>59</v>
      </c>
    </row>
    <row r="20" spans="1:10" x14ac:dyDescent="0.55000000000000004">
      <c r="A20" t="s">
        <v>89</v>
      </c>
      <c r="B20" t="s">
        <v>90</v>
      </c>
      <c r="C20" t="s">
        <v>10</v>
      </c>
      <c r="D20">
        <v>6.8760000169277191E-2</v>
      </c>
      <c r="E20">
        <v>4.360044002532959</v>
      </c>
      <c r="F20">
        <v>2.4712290000000001</v>
      </c>
      <c r="G20" t="s">
        <v>14</v>
      </c>
      <c r="H20" t="s">
        <v>13</v>
      </c>
      <c r="I20" t="s">
        <v>91</v>
      </c>
      <c r="J20" t="s">
        <v>92</v>
      </c>
    </row>
    <row r="21" spans="1:10" x14ac:dyDescent="0.55000000000000004">
      <c r="A21" t="s">
        <v>93</v>
      </c>
      <c r="B21" t="s">
        <v>94</v>
      </c>
      <c r="C21" t="s">
        <v>10</v>
      </c>
      <c r="D21">
        <v>6.4006000757217407E-2</v>
      </c>
      <c r="E21">
        <v>0.22345499694347382</v>
      </c>
      <c r="F21">
        <v>2.2196930053449506</v>
      </c>
      <c r="G21" t="s">
        <v>11</v>
      </c>
      <c r="H21" t="s">
        <v>15</v>
      </c>
      <c r="I21" t="s">
        <v>95</v>
      </c>
      <c r="J21" t="s">
        <v>48</v>
      </c>
    </row>
    <row r="22" spans="1:10" x14ac:dyDescent="0.55000000000000004">
      <c r="A22" t="s">
        <v>96</v>
      </c>
      <c r="B22" t="s">
        <v>97</v>
      </c>
      <c r="C22" t="s">
        <v>10</v>
      </c>
      <c r="D22">
        <v>5.678199976682663E-2</v>
      </c>
      <c r="E22">
        <v>0.26022198796272278</v>
      </c>
      <c r="F22">
        <v>1.9959240778843146</v>
      </c>
      <c r="G22" t="s">
        <v>14</v>
      </c>
      <c r="H22" t="s">
        <v>13</v>
      </c>
      <c r="I22" t="s">
        <v>98</v>
      </c>
      <c r="J22" t="s">
        <v>99</v>
      </c>
    </row>
    <row r="23" spans="1:10" x14ac:dyDescent="0.55000000000000004">
      <c r="A23" t="s">
        <v>100</v>
      </c>
      <c r="B23" t="s">
        <v>101</v>
      </c>
      <c r="C23" t="s">
        <v>10</v>
      </c>
      <c r="D23">
        <v>4.913799837231636E-2</v>
      </c>
      <c r="E23">
        <v>3.3054978847503662</v>
      </c>
      <c r="F23">
        <v>1.7741973276888685</v>
      </c>
      <c r="G23" t="s">
        <v>11</v>
      </c>
      <c r="H23" t="s">
        <v>12</v>
      </c>
      <c r="I23" t="s">
        <v>102</v>
      </c>
      <c r="J23" t="s">
        <v>76</v>
      </c>
    </row>
    <row r="24" spans="1:10" x14ac:dyDescent="0.55000000000000004">
      <c r="A24" t="s">
        <v>103</v>
      </c>
      <c r="B24" t="s">
        <v>104</v>
      </c>
      <c r="C24" t="s">
        <v>87</v>
      </c>
      <c r="D24">
        <v>0.34246200323104858</v>
      </c>
      <c r="E24">
        <v>0.76859200000762939</v>
      </c>
      <c r="F24">
        <v>0.94337903019983582</v>
      </c>
      <c r="G24" t="s">
        <v>14</v>
      </c>
      <c r="H24" t="s">
        <v>13</v>
      </c>
      <c r="I24" t="s">
        <v>105</v>
      </c>
      <c r="J24" t="s">
        <v>106</v>
      </c>
    </row>
    <row r="25" spans="1:10" x14ac:dyDescent="0.55000000000000004">
      <c r="A25" t="s">
        <v>22</v>
      </c>
    </row>
    <row r="26" spans="1:10" x14ac:dyDescent="0.55000000000000004">
      <c r="A26" t="s">
        <v>23</v>
      </c>
    </row>
    <row r="27" spans="1:10" x14ac:dyDescent="0.55000000000000004">
      <c r="A27" t="s">
        <v>24</v>
      </c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31A0-1879-4D87-A88A-815EAE3C5504}">
  <dimension ref="A1:J27"/>
  <sheetViews>
    <sheetView workbookViewId="0">
      <selection activeCell="B8" sqref="B8"/>
    </sheetView>
  </sheetViews>
  <sheetFormatPr defaultRowHeight="14.4" x14ac:dyDescent="0.55000000000000004"/>
  <cols>
    <col min="1" max="1" width="22.83984375" customWidth="1"/>
    <col min="2" max="2" width="47.578125" customWidth="1"/>
    <col min="3" max="5" width="15.20703125" customWidth="1"/>
    <col min="6" max="6" width="31.3671875" customWidth="1"/>
    <col min="7" max="9" width="19" customWidth="1"/>
    <col min="10" max="10" width="12.3671875" customWidth="1"/>
  </cols>
  <sheetData>
    <row r="1" spans="1:10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0.100000000000001" x14ac:dyDescent="0.55000000000000004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</row>
    <row r="4" spans="1:10" x14ac:dyDescent="0.55000000000000004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4" t="s">
        <v>7</v>
      </c>
      <c r="I4" s="4" t="s">
        <v>8</v>
      </c>
      <c r="J4" s="5" t="s">
        <v>9</v>
      </c>
    </row>
    <row r="5" spans="1:10" x14ac:dyDescent="0.55000000000000004">
      <c r="A5" t="str">
        <f>_xll.BDS("AMAT US Equity", "SUPPLY_CHAIN_SUPPLIERS","SUPPLY_CHAIN_SUM_COUNT_OVERRIDE=20,QUANTIFIED_OVERRIDE=Y,SUP_CHAIN_RELATIONSHIP_SORT_OVR=R","cols=1;rows=20")</f>
        <v>ICHR US Equity</v>
      </c>
      <c r="B5" t="str">
        <f>IF(ISBLANK(A5),"",_xll.BDP(A5, "LONG_COMP_NAME",""))</f>
        <v>Ichor Holdings Ltd</v>
      </c>
      <c r="C5" t="str">
        <f>IF(ISBLANK(A5),"",_xll.BDP("AMAT US Equity", "SUPPLY_CHAIN_COST_ACCOUNT_TYPE","RELATIONSHIP_OVERRIDE=S,QUANTIFIED_OVERRIDE=Y,EQY_FUND_CRNCY=USD,RELATED_COMPANY_OVERRIDE=" &amp;A5))</f>
        <v>COGS</v>
      </c>
      <c r="D5" s="6">
        <f>IF(ISBLANK(A5),"",_xll.BDP("AMAT US Equity", "SUPPLY_CHAIN_COST_PERCENTAGE","RELATIONSHIP_OVERRIDE=S,QUANTIFIED_OVERRIDE=Y,EQY_FUND_CRNCY=USD,RELATED_COMPANY_OVERRIDE=" &amp;A5))</f>
        <v>2.8155539035797119</v>
      </c>
      <c r="E5" s="6">
        <f>IF(ISBLANK(A5),"",_xll.BDP("AMAT US Equity", "SUPPLY_CHAIN_REVENUE_PERCENTAGE","RELATIONSHIP_OVERRIDE=S,QUANTIFIED_OVERRIDE=Y,EQY_FUND_CRNCY=USD,RELATED_COMPANY_OVERRIDE=" &amp;A5))</f>
        <v>30.956222534179688</v>
      </c>
      <c r="F5" s="7">
        <f>IF(ISBLANK(A5),"",_xll.BDP("AMAT US Equity", "RELATIONSHIP_AMOUNT","RELATIONSHIP_OVERRIDE=S,QUANTIFIED_OVERRIDE=Y,EQY_FUND_CRNCY=USD,RELATED_COMPANY_OVERRIDE=" &amp;A5))</f>
        <v>99.065250000000006</v>
      </c>
      <c r="G5" t="str">
        <f>IF(ISBLANK(A5),"",_xll.BDP("AMAT US Equity", "RELATIONSHIP_YEAR","RELATIONSHIP_OVERRIDE=S,QUANTIFIED_OVERRIDE=Y,EQY_FUND_CRNCY=USD,RELATED_COMPANY_OVERRIDE=" &amp;A5))</f>
        <v>2022</v>
      </c>
      <c r="H5" t="str">
        <f>IF(ISBLANK(A5),"",_xll.BDP("AMAT US Equity", "RELATIONSHIP_PERIOD","RELATIONSHIP_OVERRIDE=S,QUANTIFIED_OVERRIDE=Y,EQY_FUND_CRNCY=USD,RELATED_COMPANY_OVERRIDE=" &amp;A5))</f>
        <v>A</v>
      </c>
      <c r="I5" t="str">
        <f>IF(ISBLANK(A5),"",_xll.BDP("AMAT US Equity", "SOURCE_OF_RELATIONSHIP","RELATIONSHIP_OVERRIDE=S,QUANTIFIED_OVERRIDE=Y,EQY_FUND_CRNCY=USD,RELATED_COMPANY_OVERRIDE=" &amp;A5))</f>
        <v>2022A CF (ICHR US)</v>
      </c>
      <c r="J5" t="str">
        <f>IF(ISBLANK(A5),"",_xll.BDP("AMAT US Equity", "RELATIONSHIP_AS_OF_DATE","RELATIONSHIP_OVERRIDE=S,QUANTIFIED_OVERRIDE=Y,EQY_FUND_CRNCY=USD,RELATED_COMPANY_OVERRIDE=" &amp;A5))</f>
        <v>2/24/2023</v>
      </c>
    </row>
    <row r="6" spans="1:10" x14ac:dyDescent="0.55000000000000004">
      <c r="A6" t="s">
        <v>68</v>
      </c>
      <c r="B6" t="str">
        <f>IF(ISBLANK(A6),"",_xll.BDP(A6, "LONG_COMP_NAME",""))</f>
        <v>Rorze Corp</v>
      </c>
      <c r="C6" t="str">
        <f>IF(ISBLANK(A6),"",_xll.BDP("AMAT US Equity", "SUPPLY_CHAIN_COST_ACCOUNT_TYPE","RELATIONSHIP_OVERRIDE=S,QUANTIFIED_OVERRIDE=Y,EQY_FUND_CRNCY=USD,RELATED_COMPANY_OVERRIDE=" &amp;A6))</f>
        <v>COGS</v>
      </c>
      <c r="D6" s="6">
        <f>IF(ISBLANK(A6),"",_xll.BDP("AMAT US Equity", "SUPPLY_CHAIN_COST_PERCENTAGE","RELATIONSHIP_OVERRIDE=S,QUANTIFIED_OVERRIDE=Y,EQY_FUND_CRNCY=USD,RELATED_COMPANY_OVERRIDE=" &amp;A6))</f>
        <v>0.83387202024459839</v>
      </c>
      <c r="E6" s="6">
        <f>IF(ISBLANK(A6),"",_xll.BDP("AMAT US Equity", "SUPPLY_CHAIN_REVENUE_PERCENTAGE","RELATIONSHIP_OVERRIDE=S,QUANTIFIED_OVERRIDE=Y,EQY_FUND_CRNCY=USD,RELATED_COMPANY_OVERRIDE=" &amp;A6))</f>
        <v>23.600000381469727</v>
      </c>
      <c r="F6" s="7">
        <f>IF(ISBLANK(A6),"",_xll.BDP("AMAT US Equity", "RELATIONSHIP_AMOUNT","RELATIONSHIP_OVERRIDE=S,QUANTIFIED_OVERRIDE=Y,EQY_FUND_CRNCY=USD,RELATED_COMPANY_OVERRIDE=" &amp;A6))</f>
        <v>29.180662611319033</v>
      </c>
      <c r="G6" t="str">
        <f>IF(ISBLANK(A6),"",_xll.BDP("AMAT US Equity", "RELATIONSHIP_YEAR","RELATIONSHIP_OVERRIDE=S,QUANTIFIED_OVERRIDE=Y,EQY_FUND_CRNCY=USD,RELATED_COMPANY_OVERRIDE=" &amp;A6))</f>
        <v>2024</v>
      </c>
      <c r="H6" t="str">
        <f>IF(ISBLANK(A6),"",_xll.BDP("AMAT US Equity", "RELATIONSHIP_PERIOD","RELATIONSHIP_OVERRIDE=S,QUANTIFIED_OVERRIDE=Y,EQY_FUND_CRNCY=USD,RELATED_COMPANY_OVERRIDE=" &amp;A6))</f>
        <v>Q1</v>
      </c>
      <c r="I6" t="str">
        <f>IF(ISBLANK(A6),"",_xll.BDP("AMAT US Equity", "SOURCE_OF_RELATIONSHIP","RELATIONSHIP_OVERRIDE=S,QUANTIFIED_OVERRIDE=Y,EQY_FUND_CRNCY=USD,RELATED_COMPANY_OVERRIDE=" &amp;A6))</f>
        <v>2024Q1 CF (6323 JP)</v>
      </c>
      <c r="J6" t="str">
        <f>IF(ISBLANK(A6),"",_xll.BDP("AMAT US Equity", "RELATIONSHIP_AS_OF_DATE","RELATIONSHIP_OVERRIDE=S,QUANTIFIED_OVERRIDE=Y,EQY_FUND_CRNCY=USD,RELATED_COMPANY_OVERRIDE=" &amp;A6))</f>
        <v>7/11/2023</v>
      </c>
    </row>
    <row r="7" spans="1:10" x14ac:dyDescent="0.55000000000000004">
      <c r="A7" t="s">
        <v>49</v>
      </c>
      <c r="B7" t="str">
        <f>IF(ISBLANK(A7),"",_xll.BDP(A7, "LONG_COMP_NAME",""))</f>
        <v>Ultra Clean Holdings Inc</v>
      </c>
      <c r="C7" t="str">
        <f>IF(ISBLANK(A7),"",_xll.BDP("AMAT US Equity", "SUPPLY_CHAIN_COST_ACCOUNT_TYPE","RELATIONSHIP_OVERRIDE=S,QUANTIFIED_OVERRIDE=Y,EQY_FUND_CRNCY=USD,RELATED_COMPANY_OVERRIDE=" &amp;A7))</f>
        <v>COGS</v>
      </c>
      <c r="D7" s="6">
        <f>IF(ISBLANK(A7),"",_xll.BDP("AMAT US Equity", "SUPPLY_CHAIN_COST_PERCENTAGE","RELATIONSHIP_OVERRIDE=S,QUANTIFIED_OVERRIDE=Y,EQY_FUND_CRNCY=USD,RELATED_COMPANY_OVERRIDE=" &amp;A7))</f>
        <v>2.7654979228973389</v>
      </c>
      <c r="E7" s="6">
        <f>IF(ISBLANK(A7),"",_xll.BDP("AMAT US Equity", "SUPPLY_CHAIN_REVENUE_PERCENTAGE","RELATIONSHIP_OVERRIDE=S,QUANTIFIED_OVERRIDE=Y,EQY_FUND_CRNCY=USD,RELATED_COMPANY_OVERRIDE=" &amp;A7))</f>
        <v>23.200000762939453</v>
      </c>
      <c r="F7" s="7">
        <f>IF(ISBLANK(A7),"",_xll.BDP("AMAT US Equity", "RELATIONSHIP_AMOUNT","RELATIONSHIP_OVERRIDE=S,QUANTIFIED_OVERRIDE=Y,EQY_FUND_CRNCY=USD,RELATED_COMPANY_OVERRIDE=" &amp;A7))</f>
        <v>97.787999999999997</v>
      </c>
      <c r="G7" t="str">
        <f>IF(ISBLANK(A7),"",_xll.BDP("AMAT US Equity", "RELATIONSHIP_YEAR","RELATIONSHIP_OVERRIDE=S,QUANTIFIED_OVERRIDE=Y,EQY_FUND_CRNCY=USD,RELATED_COMPANY_OVERRIDE=" &amp;A7))</f>
        <v>2023</v>
      </c>
      <c r="H7" t="str">
        <f>IF(ISBLANK(A7),"",_xll.BDP("AMAT US Equity", "RELATIONSHIP_PERIOD","RELATIONSHIP_OVERRIDE=S,QUANTIFIED_OVERRIDE=Y,EQY_FUND_CRNCY=USD,RELATED_COMPANY_OVERRIDE=" &amp;A7))</f>
        <v>Q2</v>
      </c>
      <c r="I7" t="str">
        <f>IF(ISBLANK(A7),"",_xll.BDP("AMAT US Equity", "SOURCE_OF_RELATIONSHIP","RELATIONSHIP_OVERRIDE=S,QUANTIFIED_OVERRIDE=Y,EQY_FUND_CRNCY=USD,RELATED_COMPANY_OVERRIDE=" &amp;A7))</f>
        <v>2023Q2 CF (UCTT US)</v>
      </c>
      <c r="J7" t="str">
        <f>IF(ISBLANK(A7),"",_xll.BDP("AMAT US Equity", "RELATIONSHIP_AS_OF_DATE","RELATIONSHIP_OVERRIDE=S,QUANTIFIED_OVERRIDE=Y,EQY_FUND_CRNCY=USD,RELATED_COMPANY_OVERRIDE=" &amp;A7))</f>
        <v>8/11/2023</v>
      </c>
    </row>
    <row r="8" spans="1:10" x14ac:dyDescent="0.55000000000000004">
      <c r="A8" t="s">
        <v>73</v>
      </c>
      <c r="B8" t="str">
        <f>IF(ISBLANK(A8),"",_xll.BDP(A8, "LONG_COMP_NAME",""))</f>
        <v>Tokai Carbon Korea Co Ltd</v>
      </c>
      <c r="C8" t="str">
        <f>IF(ISBLANK(A8),"",_xll.BDP("AMAT US Equity", "SUPPLY_CHAIN_COST_ACCOUNT_TYPE","RELATIONSHIP_OVERRIDE=S,QUANTIFIED_OVERRIDE=Y,EQY_FUND_CRNCY=USD,RELATED_COMPANY_OVERRIDE=" &amp;A8))</f>
        <v>COGS</v>
      </c>
      <c r="D8" s="6">
        <f>IF(ISBLANK(A8),"",_xll.BDP("AMAT US Equity", "SUPPLY_CHAIN_COST_PERCENTAGE","RELATIONSHIP_OVERRIDE=S,QUANTIFIED_OVERRIDE=Y,EQY_FUND_CRNCY=USD,RELATED_COMPANY_OVERRIDE=" &amp;A8))</f>
        <v>0.28189501166343689</v>
      </c>
      <c r="E8" s="6">
        <f>IF(ISBLANK(A8),"",_xll.BDP("AMAT US Equity", "SUPPLY_CHAIN_REVENUE_PERCENTAGE","RELATIONSHIP_OVERRIDE=S,QUANTIFIED_OVERRIDE=Y,EQY_FUND_CRNCY=USD,RELATED_COMPANY_OVERRIDE=" &amp;A8))</f>
        <v>20.407642364501953</v>
      </c>
      <c r="F8" s="7">
        <f>IF(ISBLANK(A8),"",_xll.BDP("AMAT US Equity", "RELATIONSHIP_AMOUNT","RELATIONSHIP_OVERRIDE=S,QUANTIFIED_OVERRIDE=Y,EQY_FUND_CRNCY=USD,RELATED_COMPANY_OVERRIDE=" &amp;A8))</f>
        <v>10.178134151362228</v>
      </c>
      <c r="G8" t="str">
        <f>IF(ISBLANK(A8),"",_xll.BDP("AMAT US Equity", "RELATIONSHIP_YEAR","RELATIONSHIP_OVERRIDE=S,QUANTIFIED_OVERRIDE=Y,EQY_FUND_CRNCY=USD,RELATED_COMPANY_OVERRIDE=" &amp;A8))</f>
        <v>2023</v>
      </c>
      <c r="H8" t="str">
        <f>IF(ISBLANK(A8),"",_xll.BDP("AMAT US Equity", "RELATIONSHIP_PERIOD","RELATIONSHIP_OVERRIDE=S,QUANTIFIED_OVERRIDE=Y,EQY_FUND_CRNCY=USD,RELATED_COMPANY_OVERRIDE=" &amp;A8))</f>
        <v>Q1</v>
      </c>
      <c r="I8" t="str">
        <f>IF(ISBLANK(A8),"",_xll.BDP("AMAT US Equity", "SOURCE_OF_RELATIONSHIP","RELATIONSHIP_OVERRIDE=S,QUANTIFIED_OVERRIDE=Y,EQY_FUND_CRNCY=USD,RELATED_COMPANY_OVERRIDE=" &amp;A8))</f>
        <v>Estimate (064760 KS)</v>
      </c>
      <c r="J8" t="str">
        <f>IF(ISBLANK(A8),"",_xll.BDP("AMAT US Equity", "RELATIONSHIP_AS_OF_DATE","RELATIONSHIP_OVERRIDE=S,QUANTIFIED_OVERRIDE=Y,EQY_FUND_CRNCY=USD,RELATED_COMPANY_OVERRIDE=" &amp;A8))</f>
        <v>8/3/2023</v>
      </c>
    </row>
    <row r="9" spans="1:10" x14ac:dyDescent="0.55000000000000004">
      <c r="A9" t="s">
        <v>53</v>
      </c>
      <c r="B9" t="str">
        <f>IF(ISBLANK(A9),"",_xll.BDP(A9, "LONG_COMP_NAME",""))</f>
        <v>Advanced Energy Industries Inc</v>
      </c>
      <c r="C9" t="str">
        <f>IF(ISBLANK(A9),"",_xll.BDP("AMAT US Equity", "SUPPLY_CHAIN_COST_ACCOUNT_TYPE","RELATIONSHIP_OVERRIDE=S,QUANTIFIED_OVERRIDE=Y,EQY_FUND_CRNCY=USD,RELATED_COMPANY_OVERRIDE=" &amp;A9))</f>
        <v>COGS</v>
      </c>
      <c r="D9" s="6">
        <f>IF(ISBLANK(A9),"",_xll.BDP("AMAT US Equity", "SUPPLY_CHAIN_COST_PERCENTAGE","RELATIONSHIP_OVERRIDE=S,QUANTIFIED_OVERRIDE=Y,EQY_FUND_CRNCY=USD,RELATED_COMPANY_OVERRIDE=" &amp;A9))</f>
        <v>2.6224560737609863</v>
      </c>
      <c r="E9" s="6">
        <f>IF(ISBLANK(A9),"",_xll.BDP("AMAT US Equity", "SUPPLY_CHAIN_REVENUE_PERCENTAGE","RELATIONSHIP_OVERRIDE=S,QUANTIFIED_OVERRIDE=Y,EQY_FUND_CRNCY=USD,RELATED_COMPANY_OVERRIDE=" &amp;A9))</f>
        <v>20</v>
      </c>
      <c r="F9" s="7">
        <f>IF(ISBLANK(A9),"",_xll.BDP("AMAT US Equity", "RELATIONSHIP_AMOUNT","RELATIONSHIP_OVERRIDE=S,QUANTIFIED_OVERRIDE=Y,EQY_FUND_CRNCY=USD,RELATED_COMPANY_OVERRIDE=" &amp;A9))</f>
        <v>92.271103999999994</v>
      </c>
      <c r="G9" t="str">
        <f>IF(ISBLANK(A9),"",_xll.BDP("AMAT US Equity", "RELATIONSHIP_YEAR","RELATIONSHIP_OVERRIDE=S,QUANTIFIED_OVERRIDE=Y,EQY_FUND_CRNCY=USD,RELATED_COMPANY_OVERRIDE=" &amp;A9))</f>
        <v>2022</v>
      </c>
      <c r="H9" t="str">
        <f>IF(ISBLANK(A9),"",_xll.BDP("AMAT US Equity", "RELATIONSHIP_PERIOD","RELATIONSHIP_OVERRIDE=S,QUANTIFIED_OVERRIDE=Y,EQY_FUND_CRNCY=USD,RELATED_COMPANY_OVERRIDE=" &amp;A9))</f>
        <v>A</v>
      </c>
      <c r="I9" t="str">
        <f>IF(ISBLANK(A9),"",_xll.BDP("AMAT US Equity", "SOURCE_OF_RELATIONSHIP","RELATIONSHIP_OVERRIDE=S,QUANTIFIED_OVERRIDE=Y,EQY_FUND_CRNCY=USD,RELATED_COMPANY_OVERRIDE=" &amp;A9))</f>
        <v>2022A CF (AEIS US)</v>
      </c>
      <c r="J9" t="str">
        <f>IF(ISBLANK(A9),"",_xll.BDP("AMAT US Equity", "RELATIONSHIP_AS_OF_DATE","RELATIONSHIP_OVERRIDE=S,QUANTIFIED_OVERRIDE=Y,EQY_FUND_CRNCY=USD,RELATED_COMPANY_OVERRIDE=" &amp;A9))</f>
        <v>2/17/2023</v>
      </c>
    </row>
    <row r="10" spans="1:10" x14ac:dyDescent="0.55000000000000004">
      <c r="A10" t="s">
        <v>60</v>
      </c>
      <c r="B10" t="str">
        <f>IF(ISBLANK(A10),"",_xll.BDP(A10, "LONG_COMP_NAME",""))</f>
        <v>VAT Group AG</v>
      </c>
      <c r="C10" t="str">
        <f>IF(ISBLANK(A10),"",_xll.BDP("AMAT US Equity", "SUPPLY_CHAIN_COST_ACCOUNT_TYPE","RELATIONSHIP_OVERRIDE=S,QUANTIFIED_OVERRIDE=Y,EQY_FUND_CRNCY=USD,RELATED_COMPANY_OVERRIDE=" &amp;A10))</f>
        <v>COGS</v>
      </c>
      <c r="D10" s="6">
        <f>IF(ISBLANK(A10),"",_xll.BDP("AMAT US Equity", "SUPPLY_CHAIN_COST_PERCENTAGE","RELATIONSHIP_OVERRIDE=S,QUANTIFIED_OVERRIDE=Y,EQY_FUND_CRNCY=USD,RELATED_COMPANY_OVERRIDE=" &amp;A10))</f>
        <v>1.613224983215332</v>
      </c>
      <c r="E10" s="6">
        <f>IF(ISBLANK(A10),"",_xll.BDP("AMAT US Equity", "SUPPLY_CHAIN_REVENUE_PERCENTAGE","RELATIONSHIP_OVERRIDE=S,QUANTIFIED_OVERRIDE=Y,EQY_FUND_CRNCY=USD,RELATED_COMPANY_OVERRIDE=" &amp;A10))</f>
        <v>18.269895553588867</v>
      </c>
      <c r="F10" s="7">
        <f>IF(ISBLANK(A10),"",_xll.BDP("AMAT US Equity", "RELATIONSHIP_AMOUNT","RELATIONSHIP_OVERRIDE=S,QUANTIFIED_OVERRIDE=Y,EQY_FUND_CRNCY=USD,RELATED_COMPANY_OVERRIDE=" &amp;A10))</f>
        <v>54.339144903919134</v>
      </c>
      <c r="G10" t="str">
        <f>IF(ISBLANK(A10),"",_xll.BDP("AMAT US Equity", "RELATIONSHIP_YEAR","RELATIONSHIP_OVERRIDE=S,QUANTIFIED_OVERRIDE=Y,EQY_FUND_CRNCY=USD,RELATED_COMPANY_OVERRIDE=" &amp;A10))</f>
        <v>2022</v>
      </c>
      <c r="H10" t="str">
        <f>IF(ISBLANK(A10),"",_xll.BDP("AMAT US Equity", "RELATIONSHIP_PERIOD","RELATIONSHIP_OVERRIDE=S,QUANTIFIED_OVERRIDE=Y,EQY_FUND_CRNCY=USD,RELATED_COMPANY_OVERRIDE=" &amp;A10))</f>
        <v>Q4</v>
      </c>
      <c r="I10" t="str">
        <f>IF(ISBLANK(A10),"",_xll.BDP("AMAT US Equity", "SOURCE_OF_RELATIONSHIP","RELATIONSHIP_OVERRIDE=S,QUANTIFIED_OVERRIDE=Y,EQY_FUND_CRNCY=USD,RELATED_COMPANY_OVERRIDE=" &amp;A10))</f>
        <v>Estimate (VACN SW)</v>
      </c>
      <c r="J10" t="str">
        <f>IF(ISBLANK(A10),"",_xll.BDP("AMAT US Equity", "RELATIONSHIP_AS_OF_DATE","RELATIONSHIP_OVERRIDE=S,QUANTIFIED_OVERRIDE=Y,EQY_FUND_CRNCY=USD,RELATED_COMPANY_OVERRIDE=" &amp;A10))</f>
        <v>7/21/2023</v>
      </c>
    </row>
    <row r="11" spans="1:10" x14ac:dyDescent="0.55000000000000004">
      <c r="A11" t="s">
        <v>37</v>
      </c>
      <c r="B11" t="str">
        <f>IF(ISBLANK(A11),"",_xll.BDP(A11, "LONG_COMP_NAME",""))</f>
        <v>Benchmark Electronics Inc</v>
      </c>
      <c r="C11" t="str">
        <f>IF(ISBLANK(A11),"",_xll.BDP("AMAT US Equity", "SUPPLY_CHAIN_COST_ACCOUNT_TYPE","RELATIONSHIP_OVERRIDE=S,QUANTIFIED_OVERRIDE=Y,EQY_FUND_CRNCY=USD,RELATED_COMPANY_OVERRIDE=" &amp;A11))</f>
        <v>COGS</v>
      </c>
      <c r="D11" s="6">
        <f>IF(ISBLANK(A11),"",_xll.BDP("AMAT US Equity", "SUPPLY_CHAIN_COST_PERCENTAGE","RELATIONSHIP_OVERRIDE=S,QUANTIFIED_OVERRIDE=Y,EQY_FUND_CRNCY=USD,RELATED_COMPANY_OVERRIDE=" &amp;A11))</f>
        <v>3.0762369632720947</v>
      </c>
      <c r="E11" s="6">
        <f>IF(ISBLANK(A11),"",_xll.BDP("AMAT US Equity", "SUPPLY_CHAIN_REVENUE_PERCENTAGE","RELATIONSHIP_OVERRIDE=S,QUANTIFIED_OVERRIDE=Y,EQY_FUND_CRNCY=USD,RELATED_COMPANY_OVERRIDE=" &amp;A11))</f>
        <v>15</v>
      </c>
      <c r="F11" s="7">
        <f>IF(ISBLANK(A11),"",_xll.BDP("AMAT US Equity", "RELATIONSHIP_AMOUNT","RELATIONSHIP_OVERRIDE=S,QUANTIFIED_OVERRIDE=Y,EQY_FUND_CRNCY=USD,RELATED_COMPANY_OVERRIDE=" &amp;A11))</f>
        <v>108.237416</v>
      </c>
      <c r="G11" t="str">
        <f>IF(ISBLANK(A11),"",_xll.BDP("AMAT US Equity", "RELATIONSHIP_YEAR","RELATIONSHIP_OVERRIDE=S,QUANTIFIED_OVERRIDE=Y,EQY_FUND_CRNCY=USD,RELATED_COMPANY_OVERRIDE=" &amp;A11))</f>
        <v>2022</v>
      </c>
      <c r="H11" t="str">
        <f>IF(ISBLANK(A11),"",_xll.BDP("AMAT US Equity", "RELATIONSHIP_PERIOD","RELATIONSHIP_OVERRIDE=S,QUANTIFIED_OVERRIDE=Y,EQY_FUND_CRNCY=USD,RELATED_COMPANY_OVERRIDE=" &amp;A11))</f>
        <v>A</v>
      </c>
      <c r="I11" t="str">
        <f>IF(ISBLANK(A11),"",_xll.BDP("AMAT US Equity", "SOURCE_OF_RELATIONSHIP","RELATIONSHIP_OVERRIDE=S,QUANTIFIED_OVERRIDE=Y,EQY_FUND_CRNCY=USD,RELATED_COMPANY_OVERRIDE=" &amp;A11))</f>
        <v>2022A CF (BHE US)</v>
      </c>
      <c r="J11" t="str">
        <f>IF(ISBLANK(A11),"",_xll.BDP("AMAT US Equity", "RELATIONSHIP_AS_OF_DATE","RELATIONSHIP_OVERRIDE=S,QUANTIFIED_OVERRIDE=Y,EQY_FUND_CRNCY=USD,RELATED_COMPANY_OVERRIDE=" &amp;A11))</f>
        <v>2/25/2023</v>
      </c>
    </row>
    <row r="12" spans="1:10" x14ac:dyDescent="0.55000000000000004">
      <c r="A12" t="s">
        <v>56</v>
      </c>
      <c r="B12" t="str">
        <f>IF(ISBLANK(A12),"",_xll.BDP(A12, "LONG_COMP_NAME",""))</f>
        <v>MKS Instruments Inc</v>
      </c>
      <c r="C12" t="str">
        <f>IF(ISBLANK(A12),"",_xll.BDP("AMAT US Equity", "SUPPLY_CHAIN_COST_ACCOUNT_TYPE","RELATIONSHIP_OVERRIDE=S,QUANTIFIED_OVERRIDE=Y,EQY_FUND_CRNCY=USD,RELATED_COMPANY_OVERRIDE=" &amp;A12))</f>
        <v>COGS</v>
      </c>
      <c r="D12" s="6">
        <f>IF(ISBLANK(A12),"",_xll.BDP("AMAT US Equity", "SUPPLY_CHAIN_COST_PERCENTAGE","RELATIONSHIP_OVERRIDE=S,QUANTIFIED_OVERRIDE=Y,EQY_FUND_CRNCY=USD,RELATED_COMPANY_OVERRIDE=" &amp;A12))</f>
        <v>2.5202500820159912</v>
      </c>
      <c r="E12" s="6">
        <f>IF(ISBLANK(A12),"",_xll.BDP("AMAT US Equity", "SUPPLY_CHAIN_REVENUE_PERCENTAGE","RELATIONSHIP_OVERRIDE=S,QUANTIFIED_OVERRIDE=Y,EQY_FUND_CRNCY=USD,RELATED_COMPANY_OVERRIDE=" &amp;A12))</f>
        <v>10</v>
      </c>
      <c r="F12" s="7">
        <f>IF(ISBLANK(A12),"",_xll.BDP("AMAT US Equity", "RELATIONSHIP_AMOUNT","RELATIONSHIP_OVERRIDE=S,QUANTIFIED_OVERRIDE=Y,EQY_FUND_CRNCY=USD,RELATED_COMPANY_OVERRIDE=" &amp;A12))</f>
        <v>88.674999999999997</v>
      </c>
      <c r="G12" t="str">
        <f>IF(ISBLANK(A12),"",_xll.BDP("AMAT US Equity", "RELATIONSHIP_YEAR","RELATIONSHIP_OVERRIDE=S,QUANTIFIED_OVERRIDE=Y,EQY_FUND_CRNCY=USD,RELATED_COMPANY_OVERRIDE=" &amp;A12))</f>
        <v>2022</v>
      </c>
      <c r="H12" t="str">
        <f>IF(ISBLANK(A12),"",_xll.BDP("AMAT US Equity", "RELATIONSHIP_PERIOD","RELATIONSHIP_OVERRIDE=S,QUANTIFIED_OVERRIDE=Y,EQY_FUND_CRNCY=USD,RELATED_COMPANY_OVERRIDE=" &amp;A12))</f>
        <v>A</v>
      </c>
      <c r="I12" t="str">
        <f>IF(ISBLANK(A12),"",_xll.BDP("AMAT US Equity", "SOURCE_OF_RELATIONSHIP","RELATIONSHIP_OVERRIDE=S,QUANTIFIED_OVERRIDE=Y,EQY_FUND_CRNCY=USD,RELATED_COMPANY_OVERRIDE=" &amp;A12))</f>
        <v>2022A CF (MKSI US)</v>
      </c>
      <c r="J12" t="str">
        <f>IF(ISBLANK(A12),"",_xll.BDP("AMAT US Equity", "RELATIONSHIP_AS_OF_DATE","RELATIONSHIP_OVERRIDE=S,QUANTIFIED_OVERRIDE=Y,EQY_FUND_CRNCY=USD,RELATED_COMPANY_OVERRIDE=" &amp;A12))</f>
        <v>3/14/2023</v>
      </c>
    </row>
    <row r="13" spans="1:10" x14ac:dyDescent="0.55000000000000004">
      <c r="A13" t="s">
        <v>41</v>
      </c>
      <c r="B13" t="str">
        <f>IF(ISBLANK(A13),"",_xll.BDP(A13, "LONG_COMP_NAME",""))</f>
        <v>Celestica Inc</v>
      </c>
      <c r="C13" t="str">
        <f>IF(ISBLANK(A13),"",_xll.BDP("AMAT US Equity", "SUPPLY_CHAIN_COST_ACCOUNT_TYPE","RELATIONSHIP_OVERRIDE=S,QUANTIFIED_OVERRIDE=Y,EQY_FUND_CRNCY=USD,RELATED_COMPANY_OVERRIDE=" &amp;A13))</f>
        <v>COGS</v>
      </c>
      <c r="D13" s="6">
        <f>IF(ISBLANK(A13),"",_xll.BDP("AMAT US Equity", "SUPPLY_CHAIN_COST_PERCENTAGE","RELATIONSHIP_OVERRIDE=S,QUANTIFIED_OVERRIDE=Y,EQY_FUND_CRNCY=USD,RELATED_COMPANY_OVERRIDE=" &amp;A13))</f>
        <v>3.0350430011749268</v>
      </c>
      <c r="E13" s="6">
        <f>IF(ISBLANK(A13),"",_xll.BDP("AMAT US Equity", "SUPPLY_CHAIN_REVENUE_PERCENTAGE","RELATIONSHIP_OVERRIDE=S,QUANTIFIED_OVERRIDE=Y,EQY_FUND_CRNCY=USD,RELATED_COMPANY_OVERRIDE=" &amp;A13))</f>
        <v>5.8395428657531738</v>
      </c>
      <c r="F13" s="7">
        <f>IF(ISBLANK(A13),"",_xll.BDP("AMAT US Equity", "RELATIONSHIP_AMOUNT","RELATIONSHIP_OVERRIDE=S,QUANTIFIED_OVERRIDE=Y,EQY_FUND_CRNCY=USD,RELATED_COMPANY_OVERRIDE=" &amp;A13))</f>
        <v>107.31912</v>
      </c>
      <c r="G13" t="str">
        <f>IF(ISBLANK(A13),"",_xll.BDP("AMAT US Equity", "RELATIONSHIP_YEAR","RELATIONSHIP_OVERRIDE=S,QUANTIFIED_OVERRIDE=Y,EQY_FUND_CRNCY=USD,RELATED_COMPANY_OVERRIDE=" &amp;A13))</f>
        <v>2023</v>
      </c>
      <c r="H13" t="str">
        <f>IF(ISBLANK(A13),"",_xll.BDP("AMAT US Equity", "RELATIONSHIP_PERIOD","RELATIONSHIP_OVERRIDE=S,QUANTIFIED_OVERRIDE=Y,EQY_FUND_CRNCY=USD,RELATED_COMPANY_OVERRIDE=" &amp;A13))</f>
        <v>Q1</v>
      </c>
      <c r="I13" t="str">
        <f>IF(ISBLANK(A13),"",_xll.BDP("AMAT US Equity", "SOURCE_OF_RELATIONSHIP","RELATIONSHIP_OVERRIDE=S,QUANTIFIED_OVERRIDE=Y,EQY_FUND_CRNCY=USD,RELATED_COMPANY_OVERRIDE=" &amp;A13))</f>
        <v>Estimate (CLS CN)</v>
      </c>
      <c r="J13" t="str">
        <f>IF(ISBLANK(A13),"",_xll.BDP("AMAT US Equity", "RELATIONSHIP_AS_OF_DATE","RELATIONSHIP_OVERRIDE=S,QUANTIFIED_OVERRIDE=Y,EQY_FUND_CRNCY=USD,RELATED_COMPANY_OVERRIDE=" &amp;A13))</f>
        <v>7/20/2023</v>
      </c>
    </row>
    <row r="14" spans="1:10" x14ac:dyDescent="0.55000000000000004">
      <c r="A14" t="s">
        <v>64</v>
      </c>
      <c r="B14" t="str">
        <f>IF(ISBLANK(A14),"",_xll.BDP(A14, "LONG_COMP_NAME",""))</f>
        <v>Entegris Inc</v>
      </c>
      <c r="C14" t="str">
        <f>IF(ISBLANK(A14),"",_xll.BDP("AMAT US Equity", "SUPPLY_CHAIN_COST_ACCOUNT_TYPE","RELATIONSHIP_OVERRIDE=S,QUANTIFIED_OVERRIDE=Y,EQY_FUND_CRNCY=USD,RELATED_COMPANY_OVERRIDE=" &amp;A14))</f>
        <v>COGS</v>
      </c>
      <c r="D14" s="6">
        <f>IF(ISBLANK(A14),"",_xll.BDP("AMAT US Equity", "SUPPLY_CHAIN_COST_PERCENTAGE","RELATIONSHIP_OVERRIDE=S,QUANTIFIED_OVERRIDE=Y,EQY_FUND_CRNCY=USD,RELATED_COMPANY_OVERRIDE=" &amp;A14))</f>
        <v>1.3925659656524658</v>
      </c>
      <c r="E14" s="6">
        <f>IF(ISBLANK(A14),"",_xll.BDP("AMAT US Equity", "SUPPLY_CHAIN_REVENUE_PERCENTAGE","RELATIONSHIP_OVERRIDE=S,QUANTIFIED_OVERRIDE=Y,EQY_FUND_CRNCY=USD,RELATED_COMPANY_OVERRIDE=" &amp;A14))</f>
        <v>5.2901811599731445</v>
      </c>
      <c r="F14" s="7">
        <f>IF(ISBLANK(A14),"",_xll.BDP("AMAT US Equity", "RELATIONSHIP_AMOUNT","RELATIONSHIP_OVERRIDE=S,QUANTIFIED_OVERRIDE=Y,EQY_FUND_CRNCY=USD,RELATED_COMPANY_OVERRIDE=" &amp;A14))</f>
        <v>50.048816000000002</v>
      </c>
      <c r="G14" t="str">
        <f>IF(ISBLANK(A14),"",_xll.BDP("AMAT US Equity", "RELATIONSHIP_YEAR","RELATIONSHIP_OVERRIDE=S,QUANTIFIED_OVERRIDE=Y,EQY_FUND_CRNCY=USD,RELATED_COMPANY_OVERRIDE=" &amp;A14))</f>
        <v>2022</v>
      </c>
      <c r="H14" t="str">
        <f>IF(ISBLANK(A14),"",_xll.BDP("AMAT US Equity", "RELATIONSHIP_PERIOD","RELATIONSHIP_OVERRIDE=S,QUANTIFIED_OVERRIDE=Y,EQY_FUND_CRNCY=USD,RELATED_COMPANY_OVERRIDE=" &amp;A14))</f>
        <v>Q4</v>
      </c>
      <c r="I14" t="str">
        <f>IF(ISBLANK(A14),"",_xll.BDP("AMAT US Equity", "SOURCE_OF_RELATIONSHIP","RELATIONSHIP_OVERRIDE=S,QUANTIFIED_OVERRIDE=Y,EQY_FUND_CRNCY=USD,RELATED_COMPANY_OVERRIDE=" &amp;A14))</f>
        <v>Estimate (ENTG US)</v>
      </c>
      <c r="J14" t="str">
        <f>IF(ISBLANK(A14),"",_xll.BDP("AMAT US Equity", "RELATIONSHIP_AS_OF_DATE","RELATIONSHIP_OVERRIDE=S,QUANTIFIED_OVERRIDE=Y,EQY_FUND_CRNCY=USD,RELATED_COMPANY_OVERRIDE=" &amp;A14))</f>
        <v>3/10/2023</v>
      </c>
    </row>
    <row r="15" spans="1:10" x14ac:dyDescent="0.55000000000000004">
      <c r="A15" t="s">
        <v>89</v>
      </c>
      <c r="B15" t="str">
        <f>IF(ISBLANK(A15),"",_xll.BDP(A15, "LONG_COMP_NAME",""))</f>
        <v>nLight Inc</v>
      </c>
      <c r="C15" t="str">
        <f>IF(ISBLANK(A15),"",_xll.BDP("AMAT US Equity", "SUPPLY_CHAIN_COST_ACCOUNT_TYPE","RELATIONSHIP_OVERRIDE=S,QUANTIFIED_OVERRIDE=Y,EQY_FUND_CRNCY=USD,RELATED_COMPANY_OVERRIDE=" &amp;A15))</f>
        <v>COGS</v>
      </c>
      <c r="D15" s="6">
        <f>IF(ISBLANK(A15),"",_xll.BDP("AMAT US Equity", "SUPPLY_CHAIN_COST_PERCENTAGE","RELATIONSHIP_OVERRIDE=S,QUANTIFIED_OVERRIDE=Y,EQY_FUND_CRNCY=USD,RELATED_COMPANY_OVERRIDE=" &amp;A15))</f>
        <v>6.8760000169277191E-2</v>
      </c>
      <c r="E15" s="6">
        <f>IF(ISBLANK(A15),"",_xll.BDP("AMAT US Equity", "SUPPLY_CHAIN_REVENUE_PERCENTAGE","RELATIONSHIP_OVERRIDE=S,QUANTIFIED_OVERRIDE=Y,EQY_FUND_CRNCY=USD,RELATED_COMPANY_OVERRIDE=" &amp;A15))</f>
        <v>4.360044002532959</v>
      </c>
      <c r="F15" s="7">
        <f>IF(ISBLANK(A15),"",_xll.BDP("AMAT US Equity", "RELATIONSHIP_AMOUNT","RELATIONSHIP_OVERRIDE=S,QUANTIFIED_OVERRIDE=Y,EQY_FUND_CRNCY=USD,RELATED_COMPANY_OVERRIDE=" &amp;A15))</f>
        <v>2.4712290000000001</v>
      </c>
      <c r="G15" t="str">
        <f>IF(ISBLANK(A15),"",_xll.BDP("AMAT US Equity", "RELATIONSHIP_YEAR","RELATIONSHIP_OVERRIDE=S,QUANTIFIED_OVERRIDE=Y,EQY_FUND_CRNCY=USD,RELATED_COMPANY_OVERRIDE=" &amp;A15))</f>
        <v>2022</v>
      </c>
      <c r="H15" t="str">
        <f>IF(ISBLANK(A15),"",_xll.BDP("AMAT US Equity", "RELATIONSHIP_PERIOD","RELATIONSHIP_OVERRIDE=S,QUANTIFIED_OVERRIDE=Y,EQY_FUND_CRNCY=USD,RELATED_COMPANY_OVERRIDE=" &amp;A15))</f>
        <v>Q4</v>
      </c>
      <c r="I15" t="str">
        <f>IF(ISBLANK(A15),"",_xll.BDP("AMAT US Equity", "SOURCE_OF_RELATIONSHIP","RELATIONSHIP_OVERRIDE=S,QUANTIFIED_OVERRIDE=Y,EQY_FUND_CRNCY=USD,RELATED_COMPANY_OVERRIDE=" &amp;A15))</f>
        <v>Estimate (LASR US)</v>
      </c>
      <c r="J15" t="str">
        <f>IF(ISBLANK(A15),"",_xll.BDP("AMAT US Equity", "RELATIONSHIP_AS_OF_DATE","RELATIONSHIP_OVERRIDE=S,QUANTIFIED_OVERRIDE=Y,EQY_FUND_CRNCY=USD,RELATED_COMPANY_OVERRIDE=" &amp;A15))</f>
        <v>5/1/2023</v>
      </c>
    </row>
    <row r="16" spans="1:10" x14ac:dyDescent="0.55000000000000004">
      <c r="A16" t="s">
        <v>100</v>
      </c>
      <c r="B16" t="str">
        <f>IF(ISBLANK(A16),"",_xll.BDP(A16, "LONG_COMP_NAME",""))</f>
        <v>Hana Materials Inc</v>
      </c>
      <c r="C16" t="str">
        <f>IF(ISBLANK(A16),"",_xll.BDP("AMAT US Equity", "SUPPLY_CHAIN_COST_ACCOUNT_TYPE","RELATIONSHIP_OVERRIDE=S,QUANTIFIED_OVERRIDE=Y,EQY_FUND_CRNCY=USD,RELATED_COMPANY_OVERRIDE=" &amp;A16))</f>
        <v>COGS</v>
      </c>
      <c r="D16" s="6">
        <f>IF(ISBLANK(A16),"",_xll.BDP("AMAT US Equity", "SUPPLY_CHAIN_COST_PERCENTAGE","RELATIONSHIP_OVERRIDE=S,QUANTIFIED_OVERRIDE=Y,EQY_FUND_CRNCY=USD,RELATED_COMPANY_OVERRIDE=" &amp;A16))</f>
        <v>4.913799837231636E-2</v>
      </c>
      <c r="E16" s="6">
        <f>IF(ISBLANK(A16),"",_xll.BDP("AMAT US Equity", "SUPPLY_CHAIN_REVENUE_PERCENTAGE","RELATIONSHIP_OVERRIDE=S,QUANTIFIED_OVERRIDE=Y,EQY_FUND_CRNCY=USD,RELATED_COMPANY_OVERRIDE=" &amp;A16))</f>
        <v>3.3054978847503662</v>
      </c>
      <c r="F16" s="7">
        <f>IF(ISBLANK(A16),"",_xll.BDP("AMAT US Equity", "RELATIONSHIP_AMOUNT","RELATIONSHIP_OVERRIDE=S,QUANTIFIED_OVERRIDE=Y,EQY_FUND_CRNCY=USD,RELATED_COMPANY_OVERRIDE=" &amp;A16))</f>
        <v>1.7741973276888685</v>
      </c>
      <c r="G16" t="str">
        <f>IF(ISBLANK(A16),"",_xll.BDP("AMAT US Equity", "RELATIONSHIP_YEAR","RELATIONSHIP_OVERRIDE=S,QUANTIFIED_OVERRIDE=Y,EQY_FUND_CRNCY=USD,RELATED_COMPANY_OVERRIDE=" &amp;A16))</f>
        <v>2023</v>
      </c>
      <c r="H16" t="str">
        <f>IF(ISBLANK(A16),"",_xll.BDP("AMAT US Equity", "RELATIONSHIP_PERIOD","RELATIONSHIP_OVERRIDE=S,QUANTIFIED_OVERRIDE=Y,EQY_FUND_CRNCY=USD,RELATED_COMPANY_OVERRIDE=" &amp;A16))</f>
        <v>Q1</v>
      </c>
      <c r="I16" t="str">
        <f>IF(ISBLANK(A16),"",_xll.BDP("AMAT US Equity", "SOURCE_OF_RELATIONSHIP","RELATIONSHIP_OVERRIDE=S,QUANTIFIED_OVERRIDE=Y,EQY_FUND_CRNCY=USD,RELATED_COMPANY_OVERRIDE=" &amp;A16))</f>
        <v>Estimate (166090 KS)</v>
      </c>
      <c r="J16" t="str">
        <f>IF(ISBLANK(A16),"",_xll.BDP("AMAT US Equity", "RELATIONSHIP_AS_OF_DATE","RELATIONSHIP_OVERRIDE=S,QUANTIFIED_OVERRIDE=Y,EQY_FUND_CRNCY=USD,RELATED_COMPANY_OVERRIDE=" &amp;A16))</f>
        <v>8/3/2023</v>
      </c>
    </row>
    <row r="17" spans="1:10" x14ac:dyDescent="0.55000000000000004">
      <c r="A17" t="s">
        <v>33</v>
      </c>
      <c r="B17" t="str">
        <f>IF(ISBLANK(A17),"",_xll.BDP(A17, "LONG_COMP_NAME",""))</f>
        <v>Flex Ltd</v>
      </c>
      <c r="C17" t="str">
        <f>IF(ISBLANK(A17),"",_xll.BDP("AMAT US Equity", "SUPPLY_CHAIN_COST_ACCOUNT_TYPE","RELATIONSHIP_OVERRIDE=S,QUANTIFIED_OVERRIDE=Y,EQY_FUND_CRNCY=USD,RELATED_COMPANY_OVERRIDE=" &amp;A17))</f>
        <v>COGS</v>
      </c>
      <c r="D17" s="6">
        <f>IF(ISBLANK(A17),"",_xll.BDP("AMAT US Equity", "SUPPLY_CHAIN_COST_PERCENTAGE","RELATIONSHIP_OVERRIDE=S,QUANTIFIED_OVERRIDE=Y,EQY_FUND_CRNCY=USD,RELATED_COMPANY_OVERRIDE=" &amp;A17))</f>
        <v>3.9003679752349854</v>
      </c>
      <c r="E17" s="6">
        <f>IF(ISBLANK(A17),"",_xll.BDP("AMAT US Equity", "SUPPLY_CHAIN_REVENUE_PERCENTAGE","RELATIONSHIP_OVERRIDE=S,QUANTIFIED_OVERRIDE=Y,EQY_FUND_CRNCY=USD,RELATED_COMPANY_OVERRIDE=" &amp;A17))</f>
        <v>1.865509033203125</v>
      </c>
      <c r="F17" s="7">
        <f>IF(ISBLANK(A17),"",_xll.BDP("AMAT US Equity", "RELATIONSHIP_AMOUNT","RELATIONSHIP_OVERRIDE=S,QUANTIFIED_OVERRIDE=Y,EQY_FUND_CRNCY=USD,RELATED_COMPANY_OVERRIDE=" &amp;A17))</f>
        <v>137.058944</v>
      </c>
      <c r="G17" t="str">
        <f>IF(ISBLANK(A17),"",_xll.BDP("AMAT US Equity", "RELATIONSHIP_YEAR","RELATIONSHIP_OVERRIDE=S,QUANTIFIED_OVERRIDE=Y,EQY_FUND_CRNCY=USD,RELATED_COMPANY_OVERRIDE=" &amp;A17))</f>
        <v>2023</v>
      </c>
      <c r="H17" t="str">
        <f>IF(ISBLANK(A17),"",_xll.BDP("AMAT US Equity", "RELATIONSHIP_PERIOD","RELATIONSHIP_OVERRIDE=S,QUANTIFIED_OVERRIDE=Y,EQY_FUND_CRNCY=USD,RELATED_COMPANY_OVERRIDE=" &amp;A17))</f>
        <v>Q1</v>
      </c>
      <c r="I17" t="str">
        <f>IF(ISBLANK(A17),"",_xll.BDP("AMAT US Equity", "SOURCE_OF_RELATIONSHIP","RELATIONSHIP_OVERRIDE=S,QUANTIFIED_OVERRIDE=Y,EQY_FUND_CRNCY=USD,RELATED_COMPANY_OVERRIDE=" &amp;A17))</f>
        <v>Estimate (FLEX US)</v>
      </c>
      <c r="J17" t="str">
        <f>IF(ISBLANK(A17),"",_xll.BDP("AMAT US Equity", "RELATIONSHIP_AS_OF_DATE","RELATIONSHIP_OVERRIDE=S,QUANTIFIED_OVERRIDE=Y,EQY_FUND_CRNCY=USD,RELATED_COMPANY_OVERRIDE=" &amp;A17))</f>
        <v>9/23/2022</v>
      </c>
    </row>
    <row r="18" spans="1:10" x14ac:dyDescent="0.55000000000000004">
      <c r="A18" t="s">
        <v>107</v>
      </c>
      <c r="B18" t="str">
        <f>IF(ISBLANK(A18),"",_xll.BDP(A18, "LONG_COMP_NAME",""))</f>
        <v>CyberOptics Corp</v>
      </c>
      <c r="C18" t="str">
        <f>IF(ISBLANK(A18),"",_xll.BDP("AMAT US Equity", "SUPPLY_CHAIN_COST_ACCOUNT_TYPE","RELATIONSHIP_OVERRIDE=S,QUANTIFIED_OVERRIDE=Y,EQY_FUND_CRNCY=USD,RELATED_COMPANY_OVERRIDE=" &amp;A18))</f>
        <v>COGS</v>
      </c>
      <c r="D18" s="6">
        <f>IF(ISBLANK(A18),"",_xll.BDP("AMAT US Equity", "SUPPLY_CHAIN_COST_PERCENTAGE","RELATIONSHIP_OVERRIDE=S,QUANTIFIED_OVERRIDE=Y,EQY_FUND_CRNCY=USD,RELATED_COMPANY_OVERRIDE=" &amp;A18))</f>
        <v>1.3543999753892422E-2</v>
      </c>
      <c r="E18" s="6">
        <f>IF(ISBLANK(A18),"",_xll.BDP("AMAT US Equity", "SUPPLY_CHAIN_REVENUE_PERCENTAGE","RELATIONSHIP_OVERRIDE=S,QUANTIFIED_OVERRIDE=Y,EQY_FUND_CRNCY=USD,RELATED_COMPANY_OVERRIDE=" &amp;A18))</f>
        <v>1.8534040451049805</v>
      </c>
      <c r="F18" s="7">
        <f>IF(ISBLANK(A18),"",_xll.BDP("AMAT US Equity", "RELATIONSHIP_AMOUNT","RELATIONSHIP_OVERRIDE=S,QUANTIFIED_OVERRIDE=Y,EQY_FUND_CRNCY=USD,RELATED_COMPANY_OVERRIDE=" &amp;A18))</f>
        <v>0.449376</v>
      </c>
      <c r="G18" t="str">
        <f>IF(ISBLANK(A18),"",_xll.BDP("AMAT US Equity", "RELATIONSHIP_YEAR","RELATIONSHIP_OVERRIDE=S,QUANTIFIED_OVERRIDE=Y,EQY_FUND_CRNCY=USD,RELATED_COMPANY_OVERRIDE=" &amp;A18))</f>
        <v>2022</v>
      </c>
      <c r="H18" t="str">
        <f>IF(ISBLANK(A18),"",_xll.BDP("AMAT US Equity", "RELATIONSHIP_PERIOD","RELATIONSHIP_OVERRIDE=S,QUANTIFIED_OVERRIDE=Y,EQY_FUND_CRNCY=USD,RELATED_COMPANY_OVERRIDE=" &amp;A18))</f>
        <v>Q2</v>
      </c>
      <c r="I18" t="str">
        <f>IF(ISBLANK(A18),"",_xll.BDP("AMAT US Equity", "SOURCE_OF_RELATIONSHIP","RELATIONSHIP_OVERRIDE=S,QUANTIFIED_OVERRIDE=Y,EQY_FUND_CRNCY=USD,RELATED_COMPANY_OVERRIDE=" &amp;A18))</f>
        <v>Estimate (CYBE US)</v>
      </c>
      <c r="J18" t="str">
        <f>IF(ISBLANK(A18),"",_xll.BDP("AMAT US Equity", "RELATIONSHIP_AS_OF_DATE","RELATIONSHIP_OVERRIDE=S,QUANTIFIED_OVERRIDE=Y,EQY_FUND_CRNCY=USD,RELATED_COMPANY_OVERRIDE=" &amp;A18))</f>
        <v>8/8/2022</v>
      </c>
    </row>
    <row r="19" spans="1:10" x14ac:dyDescent="0.55000000000000004">
      <c r="A19" t="s">
        <v>81</v>
      </c>
      <c r="B19" t="str">
        <f>IF(ISBLANK(A19),"",_xll.BDP(A19, "LONG_COMP_NAME",""))</f>
        <v>RBC Bearings Inc</v>
      </c>
      <c r="C19" t="str">
        <f>IF(ISBLANK(A19),"",_xll.BDP("AMAT US Equity", "SUPPLY_CHAIN_COST_ACCOUNT_TYPE","RELATIONSHIP_OVERRIDE=S,QUANTIFIED_OVERRIDE=Y,EQY_FUND_CRNCY=USD,RELATED_COMPANY_OVERRIDE=" &amp;A19))</f>
        <v>COGS</v>
      </c>
      <c r="D19" s="6">
        <f>IF(ISBLANK(A19),"",_xll.BDP("AMAT US Equity", "SUPPLY_CHAIN_COST_PERCENTAGE","RELATIONSHIP_OVERRIDE=S,QUANTIFIED_OVERRIDE=Y,EQY_FUND_CRNCY=USD,RELATED_COMPANY_OVERRIDE=" &amp;A19))</f>
        <v>0.11749199777841568</v>
      </c>
      <c r="E19" s="6">
        <f>IF(ISBLANK(A19),"",_xll.BDP("AMAT US Equity", "SUPPLY_CHAIN_REVENUE_PERCENTAGE","RELATIONSHIP_OVERRIDE=S,QUANTIFIED_OVERRIDE=Y,EQY_FUND_CRNCY=USD,RELATED_COMPANY_OVERRIDE=" &amp;A19))</f>
        <v>1.1610180139541626</v>
      </c>
      <c r="F19" s="7">
        <f>IF(ISBLANK(A19),"",_xll.BDP("AMAT US Equity", "RELATIONSHIP_AMOUNT","RELATIONSHIP_OVERRIDE=S,QUANTIFIED_OVERRIDE=Y,EQY_FUND_CRNCY=USD,RELATED_COMPANY_OVERRIDE=" &amp;A19))</f>
        <v>4.2860950000000004</v>
      </c>
      <c r="G19" t="str">
        <f>IF(ISBLANK(A19),"",_xll.BDP("AMAT US Equity", "RELATIONSHIP_YEAR","RELATIONSHIP_OVERRIDE=S,QUANTIFIED_OVERRIDE=Y,EQY_FUND_CRNCY=USD,RELATED_COMPANY_OVERRIDE=" &amp;A19))</f>
        <v>2022</v>
      </c>
      <c r="H19" t="str">
        <f>IF(ISBLANK(A19),"",_xll.BDP("AMAT US Equity", "RELATIONSHIP_PERIOD","RELATIONSHIP_OVERRIDE=S,QUANTIFIED_OVERRIDE=Y,EQY_FUND_CRNCY=USD,RELATED_COMPANY_OVERRIDE=" &amp;A19))</f>
        <v>Q2</v>
      </c>
      <c r="I19" t="str">
        <f>IF(ISBLANK(A19),"",_xll.BDP("AMAT US Equity", "SOURCE_OF_RELATIONSHIP","RELATIONSHIP_OVERRIDE=S,QUANTIFIED_OVERRIDE=Y,EQY_FUND_CRNCY=USD,RELATED_COMPANY_OVERRIDE=" &amp;A19))</f>
        <v>Estimate (RBC US)</v>
      </c>
      <c r="J19" t="str">
        <f>IF(ISBLANK(A19),"",_xll.BDP("AMAT US Equity", "RELATIONSHIP_AS_OF_DATE","RELATIONSHIP_OVERRIDE=S,QUANTIFIED_OVERRIDE=Y,EQY_FUND_CRNCY=USD,RELATED_COMPANY_OVERRIDE=" &amp;A19))</f>
        <v>1/18/2023</v>
      </c>
    </row>
    <row r="20" spans="1:10" x14ac:dyDescent="0.55000000000000004">
      <c r="A20" t="s">
        <v>77</v>
      </c>
      <c r="B20" t="str">
        <f>IF(ISBLANK(A20),"",_xll.BDP(A20, "LONG_COMP_NAME",""))</f>
        <v>NGK Insulators Ltd</v>
      </c>
      <c r="C20" t="str">
        <f>IF(ISBLANK(A20),"",_xll.BDP("AMAT US Equity", "SUPPLY_CHAIN_COST_ACCOUNT_TYPE","RELATIONSHIP_OVERRIDE=S,QUANTIFIED_OVERRIDE=Y,EQY_FUND_CRNCY=USD,RELATED_COMPANY_OVERRIDE=" &amp;A20))</f>
        <v>COGS</v>
      </c>
      <c r="D20" s="6">
        <f>IF(ISBLANK(A20),"",_xll.BDP("AMAT US Equity", "SUPPLY_CHAIN_COST_PERCENTAGE","RELATIONSHIP_OVERRIDE=S,QUANTIFIED_OVERRIDE=Y,EQY_FUND_CRNCY=USD,RELATED_COMPANY_OVERRIDE=" &amp;A20))</f>
        <v>0.22149799764156342</v>
      </c>
      <c r="E20" s="6">
        <f>IF(ISBLANK(A20),"",_xll.BDP("AMAT US Equity", "SUPPLY_CHAIN_REVENUE_PERCENTAGE","RELATIONSHIP_OVERRIDE=S,QUANTIFIED_OVERRIDE=Y,EQY_FUND_CRNCY=USD,RELATED_COMPANY_OVERRIDE=" &amp;A20))</f>
        <v>0.83289402723312378</v>
      </c>
      <c r="F20" s="7">
        <f>IF(ISBLANK(A20),"",_xll.BDP("AMAT US Equity", "RELATIONSHIP_AMOUNT","RELATIONSHIP_OVERRIDE=S,QUANTIFIED_OVERRIDE=Y,EQY_FUND_CRNCY=USD,RELATED_COMPANY_OVERRIDE=" &amp;A20))</f>
        <v>8.2761439815514422</v>
      </c>
      <c r="G20" t="str">
        <f>IF(ISBLANK(A20),"",_xll.BDP("AMAT US Equity", "RELATIONSHIP_YEAR","RELATIONSHIP_OVERRIDE=S,QUANTIFIED_OVERRIDE=Y,EQY_FUND_CRNCY=USD,RELATED_COMPANY_OVERRIDE=" &amp;A20))</f>
        <v>2023</v>
      </c>
      <c r="H20" t="str">
        <f>IF(ISBLANK(A20),"",_xll.BDP("AMAT US Equity", "RELATIONSHIP_PERIOD","RELATIONSHIP_OVERRIDE=S,QUANTIFIED_OVERRIDE=Y,EQY_FUND_CRNCY=USD,RELATED_COMPANY_OVERRIDE=" &amp;A20))</f>
        <v>Q2</v>
      </c>
      <c r="I20" t="str">
        <f>IF(ISBLANK(A20),"",_xll.BDP("AMAT US Equity", "SOURCE_OF_RELATIONSHIP","RELATIONSHIP_OVERRIDE=S,QUANTIFIED_OVERRIDE=Y,EQY_FUND_CRNCY=USD,RELATED_COMPANY_OVERRIDE=" &amp;A20))</f>
        <v>Estimate (5333 JP)</v>
      </c>
      <c r="J20" t="str">
        <f>IF(ISBLANK(A20),"",_xll.BDP("AMAT US Equity", "RELATIONSHIP_AS_OF_DATE","RELATIONSHIP_OVERRIDE=S,QUANTIFIED_OVERRIDE=Y,EQY_FUND_CRNCY=USD,RELATED_COMPANY_OVERRIDE=" &amp;A20))</f>
        <v>11/16/2022</v>
      </c>
    </row>
    <row r="21" spans="1:10" x14ac:dyDescent="0.55000000000000004">
      <c r="A21" t="s">
        <v>103</v>
      </c>
      <c r="B21" t="str">
        <f>IF(ISBLANK(A21),"",_xll.BDP(A21, "LONG_COMP_NAME",""))</f>
        <v>Toptec Co Ltd</v>
      </c>
      <c r="C21" t="str">
        <f>IF(ISBLANK(A21),"",_xll.BDP("AMAT US Equity", "SUPPLY_CHAIN_COST_ACCOUNT_TYPE","RELATIONSHIP_OVERRIDE=S,QUANTIFIED_OVERRIDE=Y,EQY_FUND_CRNCY=USD,RELATED_COMPANY_OVERRIDE=" &amp;A21))</f>
        <v>CAPEX</v>
      </c>
      <c r="D21" s="6">
        <f>IF(ISBLANK(A21),"",_xll.BDP("AMAT US Equity", "SUPPLY_CHAIN_COST_PERCENTAGE","RELATIONSHIP_OVERRIDE=S,QUANTIFIED_OVERRIDE=Y,EQY_FUND_CRNCY=USD,RELATED_COMPANY_OVERRIDE=" &amp;A21))</f>
        <v>0.34246200323104858</v>
      </c>
      <c r="E21" s="6">
        <f>IF(ISBLANK(A21),"",_xll.BDP("AMAT US Equity", "SUPPLY_CHAIN_REVENUE_PERCENTAGE","RELATIONSHIP_OVERRIDE=S,QUANTIFIED_OVERRIDE=Y,EQY_FUND_CRNCY=USD,RELATED_COMPANY_OVERRIDE=" &amp;A21))</f>
        <v>0.76859200000762939</v>
      </c>
      <c r="F21" s="7">
        <f>IF(ISBLANK(A21),"",_xll.BDP("AMAT US Equity", "RELATIONSHIP_AMOUNT","RELATIONSHIP_OVERRIDE=S,QUANTIFIED_OVERRIDE=Y,EQY_FUND_CRNCY=USD,RELATED_COMPANY_OVERRIDE=" &amp;A21))</f>
        <v>0.94337903019983582</v>
      </c>
      <c r="G21" t="str">
        <f>IF(ISBLANK(A21),"",_xll.BDP("AMAT US Equity", "RELATIONSHIP_YEAR","RELATIONSHIP_OVERRIDE=S,QUANTIFIED_OVERRIDE=Y,EQY_FUND_CRNCY=USD,RELATED_COMPANY_OVERRIDE=" &amp;A21))</f>
        <v>2022</v>
      </c>
      <c r="H21" t="str">
        <f>IF(ISBLANK(A21),"",_xll.BDP("AMAT US Equity", "RELATIONSHIP_PERIOD","RELATIONSHIP_OVERRIDE=S,QUANTIFIED_OVERRIDE=Y,EQY_FUND_CRNCY=USD,RELATED_COMPANY_OVERRIDE=" &amp;A21))</f>
        <v>Q4</v>
      </c>
      <c r="I21" t="str">
        <f>IF(ISBLANK(A21),"",_xll.BDP("AMAT US Equity", "SOURCE_OF_RELATIONSHIP","RELATIONSHIP_OVERRIDE=S,QUANTIFIED_OVERRIDE=Y,EQY_FUND_CRNCY=USD,RELATED_COMPANY_OVERRIDE=" &amp;A21))</f>
        <v>Estimate (108230 KS)</v>
      </c>
      <c r="J21" t="str">
        <f>IF(ISBLANK(A21),"",_xll.BDP("AMAT US Equity", "RELATIONSHIP_AS_OF_DATE","RELATIONSHIP_OVERRIDE=S,QUANTIFIED_OVERRIDE=Y,EQY_FUND_CRNCY=USD,RELATED_COMPANY_OVERRIDE=" &amp;A21))</f>
        <v>4/12/2023</v>
      </c>
    </row>
    <row r="22" spans="1:10" x14ac:dyDescent="0.55000000000000004">
      <c r="A22" t="s">
        <v>96</v>
      </c>
      <c r="B22" t="str">
        <f>IF(ISBLANK(A22),"",_xll.BDP(A22, "LONG_COMP_NAME",""))</f>
        <v>OC Oerlikon Corp AG</v>
      </c>
      <c r="C22" t="str">
        <f>IF(ISBLANK(A22),"",_xll.BDP("AMAT US Equity", "SUPPLY_CHAIN_COST_ACCOUNT_TYPE","RELATIONSHIP_OVERRIDE=S,QUANTIFIED_OVERRIDE=Y,EQY_FUND_CRNCY=USD,RELATED_COMPANY_OVERRIDE=" &amp;A22))</f>
        <v>COGS</v>
      </c>
      <c r="D22" s="6">
        <f>IF(ISBLANK(A22),"",_xll.BDP("AMAT US Equity", "SUPPLY_CHAIN_COST_PERCENTAGE","RELATIONSHIP_OVERRIDE=S,QUANTIFIED_OVERRIDE=Y,EQY_FUND_CRNCY=USD,RELATED_COMPANY_OVERRIDE=" &amp;A22))</f>
        <v>5.678199976682663E-2</v>
      </c>
      <c r="E22" s="6">
        <f>IF(ISBLANK(A22),"",_xll.BDP("AMAT US Equity", "SUPPLY_CHAIN_REVENUE_PERCENTAGE","RELATIONSHIP_OVERRIDE=S,QUANTIFIED_OVERRIDE=Y,EQY_FUND_CRNCY=USD,RELATED_COMPANY_OVERRIDE=" &amp;A22))</f>
        <v>0.26022198796272278</v>
      </c>
      <c r="F22" s="7">
        <f>IF(ISBLANK(A22),"",_xll.BDP("AMAT US Equity", "RELATIONSHIP_AMOUNT","RELATIONSHIP_OVERRIDE=S,QUANTIFIED_OVERRIDE=Y,EQY_FUND_CRNCY=USD,RELATED_COMPANY_OVERRIDE=" &amp;A22))</f>
        <v>1.9959240778843146</v>
      </c>
      <c r="G22" t="str">
        <f>IF(ISBLANK(A22),"",_xll.BDP("AMAT US Equity", "RELATIONSHIP_YEAR","RELATIONSHIP_OVERRIDE=S,QUANTIFIED_OVERRIDE=Y,EQY_FUND_CRNCY=USD,RELATED_COMPANY_OVERRIDE=" &amp;A22))</f>
        <v>2022</v>
      </c>
      <c r="H22" t="str">
        <f>IF(ISBLANK(A22),"",_xll.BDP("AMAT US Equity", "RELATIONSHIP_PERIOD","RELATIONSHIP_OVERRIDE=S,QUANTIFIED_OVERRIDE=Y,EQY_FUND_CRNCY=USD,RELATED_COMPANY_OVERRIDE=" &amp;A22))</f>
        <v>Q4</v>
      </c>
      <c r="I22" t="str">
        <f>IF(ISBLANK(A22),"",_xll.BDP("AMAT US Equity", "SOURCE_OF_RELATIONSHIP","RELATIONSHIP_OVERRIDE=S,QUANTIFIED_OVERRIDE=Y,EQY_FUND_CRNCY=USD,RELATED_COMPANY_OVERRIDE=" &amp;A22))</f>
        <v>Estimate (OERL SW)</v>
      </c>
      <c r="J22" t="str">
        <f>IF(ISBLANK(A22),"",_xll.BDP("AMAT US Equity", "RELATIONSHIP_AS_OF_DATE","RELATIONSHIP_OVERRIDE=S,QUANTIFIED_OVERRIDE=Y,EQY_FUND_CRNCY=USD,RELATED_COMPANY_OVERRIDE=" &amp;A22))</f>
        <v>5/10/2023</v>
      </c>
    </row>
    <row r="23" spans="1:10" x14ac:dyDescent="0.55000000000000004">
      <c r="A23" t="s">
        <v>93</v>
      </c>
      <c r="B23" t="str">
        <f>IF(ISBLANK(A23),"",_xll.BDP(A23, "LONG_COMP_NAME",""))</f>
        <v>Niterra Co Ltd</v>
      </c>
      <c r="C23" t="str">
        <f>IF(ISBLANK(A23),"",_xll.BDP("AMAT US Equity", "SUPPLY_CHAIN_COST_ACCOUNT_TYPE","RELATIONSHIP_OVERRIDE=S,QUANTIFIED_OVERRIDE=Y,EQY_FUND_CRNCY=USD,RELATED_COMPANY_OVERRIDE=" &amp;A23))</f>
        <v>COGS</v>
      </c>
      <c r="D23" s="6">
        <f>IF(ISBLANK(A23),"",_xll.BDP("AMAT US Equity", "SUPPLY_CHAIN_COST_PERCENTAGE","RELATIONSHIP_OVERRIDE=S,QUANTIFIED_OVERRIDE=Y,EQY_FUND_CRNCY=USD,RELATED_COMPANY_OVERRIDE=" &amp;A23))</f>
        <v>6.4006000757217407E-2</v>
      </c>
      <c r="E23" s="6">
        <f>IF(ISBLANK(A23),"",_xll.BDP("AMAT US Equity", "SUPPLY_CHAIN_REVENUE_PERCENTAGE","RELATIONSHIP_OVERRIDE=S,QUANTIFIED_OVERRIDE=Y,EQY_FUND_CRNCY=USD,RELATED_COMPANY_OVERRIDE=" &amp;A23))</f>
        <v>0.22345499694347382</v>
      </c>
      <c r="F23" s="7">
        <f>IF(ISBLANK(A23),"",_xll.BDP("AMAT US Equity", "RELATIONSHIP_AMOUNT","RELATIONSHIP_OVERRIDE=S,QUANTIFIED_OVERRIDE=Y,EQY_FUND_CRNCY=USD,RELATED_COMPANY_OVERRIDE=" &amp;A23))</f>
        <v>2.2196930053449506</v>
      </c>
      <c r="G23" t="str">
        <f>IF(ISBLANK(A23),"",_xll.BDP("AMAT US Equity", "RELATIONSHIP_YEAR","RELATIONSHIP_OVERRIDE=S,QUANTIFIED_OVERRIDE=Y,EQY_FUND_CRNCY=USD,RELATED_COMPANY_OVERRIDE=" &amp;A23))</f>
        <v>2023</v>
      </c>
      <c r="H23" t="str">
        <f>IF(ISBLANK(A23),"",_xll.BDP("AMAT US Equity", "RELATIONSHIP_PERIOD","RELATIONSHIP_OVERRIDE=S,QUANTIFIED_OVERRIDE=Y,EQY_FUND_CRNCY=USD,RELATED_COMPANY_OVERRIDE=" &amp;A23))</f>
        <v>Q3</v>
      </c>
      <c r="I23" t="str">
        <f>IF(ISBLANK(A23),"",_xll.BDP("AMAT US Equity", "SOURCE_OF_RELATIONSHIP","RELATIONSHIP_OVERRIDE=S,QUANTIFIED_OVERRIDE=Y,EQY_FUND_CRNCY=USD,RELATED_COMPANY_OVERRIDE=" &amp;A23))</f>
        <v>Estimate (5334 JP)</v>
      </c>
      <c r="J23" t="str">
        <f>IF(ISBLANK(A23),"",_xll.BDP("AMAT US Equity", "RELATIONSHIP_AS_OF_DATE","RELATIONSHIP_OVERRIDE=S,QUANTIFIED_OVERRIDE=Y,EQY_FUND_CRNCY=USD,RELATED_COMPANY_OVERRIDE=" &amp;A23))</f>
        <v>2/24/2023</v>
      </c>
    </row>
    <row r="24" spans="1:10" x14ac:dyDescent="0.55000000000000004">
      <c r="A24" t="s">
        <v>85</v>
      </c>
      <c r="B24" t="str">
        <f>IF(ISBLANK(A24),"",_xll.BDP(A24, "LONG_COMP_NAME",""))</f>
        <v>Kawasaki Heavy Industries Ltd</v>
      </c>
      <c r="C24" t="str">
        <f>IF(ISBLANK(A24),"",_xll.BDP("AMAT US Equity", "SUPPLY_CHAIN_COST_ACCOUNT_TYPE","RELATIONSHIP_OVERRIDE=S,QUANTIFIED_OVERRIDE=Y,EQY_FUND_CRNCY=USD,RELATED_COMPANY_OVERRIDE=" &amp;A24))</f>
        <v>CAPEX</v>
      </c>
      <c r="D24" s="6">
        <f>IF(ISBLANK(A24),"",_xll.BDP("AMAT US Equity", "SUPPLY_CHAIN_COST_PERCENTAGE","RELATIONSHIP_OVERRIDE=S,QUANTIFIED_OVERRIDE=Y,EQY_FUND_CRNCY=USD,RELATED_COMPANY_OVERRIDE=" &amp;A24))</f>
        <v>1.262578010559082</v>
      </c>
      <c r="E24" s="6">
        <f>IF(ISBLANK(A24),"",_xll.BDP("AMAT US Equity", "SUPPLY_CHAIN_REVENUE_PERCENTAGE","RELATIONSHIP_OVERRIDE=S,QUANTIFIED_OVERRIDE=Y,EQY_FUND_CRNCY=USD,RELATED_COMPANY_OVERRIDE=" &amp;A24))</f>
        <v>0.11298400163650513</v>
      </c>
      <c r="F24" s="7">
        <f>IF(ISBLANK(A24),"",_xll.BDP("AMAT US Equity", "RELATIONSHIP_AMOUNT","RELATIONSHIP_OVERRIDE=S,QUANTIFIED_OVERRIDE=Y,EQY_FUND_CRNCY=USD,RELATED_COMPANY_OVERRIDE=" &amp;A24))</f>
        <v>3.4964851159799477</v>
      </c>
      <c r="G24" t="str">
        <f>IF(ISBLANK(A24),"",_xll.BDP("AMAT US Equity", "RELATIONSHIP_YEAR","RELATIONSHIP_OVERRIDE=S,QUANTIFIED_OVERRIDE=Y,EQY_FUND_CRNCY=USD,RELATED_COMPANY_OVERRIDE=" &amp;A24))</f>
        <v>2023</v>
      </c>
      <c r="H24" t="str">
        <f>IF(ISBLANK(A24),"",_xll.BDP("AMAT US Equity", "RELATIONSHIP_PERIOD","RELATIONSHIP_OVERRIDE=S,QUANTIFIED_OVERRIDE=Y,EQY_FUND_CRNCY=USD,RELATED_COMPANY_OVERRIDE=" &amp;A24))</f>
        <v>Q3</v>
      </c>
      <c r="I24" t="str">
        <f>IF(ISBLANK(A24),"",_xll.BDP("AMAT US Equity", "SOURCE_OF_RELATIONSHIP","RELATIONSHIP_OVERRIDE=S,QUANTIFIED_OVERRIDE=Y,EQY_FUND_CRNCY=USD,RELATED_COMPANY_OVERRIDE=" &amp;A24))</f>
        <v>Estimate (7012 JP)</v>
      </c>
      <c r="J24" t="str">
        <f>IF(ISBLANK(A24),"",_xll.BDP("AMAT US Equity", "RELATIONSHIP_AS_OF_DATE","RELATIONSHIP_OVERRIDE=S,QUANTIFIED_OVERRIDE=Y,EQY_FUND_CRNCY=USD,RELATED_COMPANY_OVERRIDE=" &amp;A24))</f>
        <v>3/14/2023</v>
      </c>
    </row>
    <row r="25" spans="1:10" x14ac:dyDescent="0.55000000000000004">
      <c r="A25" s="8" t="s">
        <v>22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55000000000000004">
      <c r="A26" s="8" t="s">
        <v>26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55000000000000004">
      <c r="A27" s="8" t="s">
        <v>24</v>
      </c>
      <c r="B27" s="3"/>
      <c r="C27" s="3"/>
      <c r="D27" s="3"/>
      <c r="E27" s="3"/>
      <c r="F27" s="3"/>
      <c r="G27" s="3"/>
      <c r="H27" s="3"/>
      <c r="I27" s="3"/>
      <c r="J27" s="3"/>
    </row>
  </sheetData>
  <mergeCells count="4">
    <mergeCell ref="A2:J2"/>
    <mergeCell ref="A25:J25"/>
    <mergeCell ref="A26:J26"/>
    <mergeCell ref="A27:J27"/>
  </mergeCells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9745-9AF1-4AD0-A9F1-BA35BE002014}">
  <dimension ref="A2:J20"/>
  <sheetViews>
    <sheetView workbookViewId="0">
      <selection sqref="A1:XFD1048576"/>
    </sheetView>
  </sheetViews>
  <sheetFormatPr defaultRowHeight="14.4" x14ac:dyDescent="0.55000000000000004"/>
  <sheetData>
    <row r="2" spans="1:10" x14ac:dyDescent="0.55000000000000004">
      <c r="A2" t="s">
        <v>108</v>
      </c>
    </row>
    <row r="4" spans="1:10" x14ac:dyDescent="0.55000000000000004">
      <c r="A4" t="s">
        <v>0</v>
      </c>
      <c r="B4" t="s">
        <v>1</v>
      </c>
      <c r="C4" t="s">
        <v>27</v>
      </c>
      <c r="D4" t="s">
        <v>2</v>
      </c>
      <c r="E4" t="s">
        <v>28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55000000000000004">
      <c r="A5" t="s">
        <v>109</v>
      </c>
      <c r="B5" t="s">
        <v>110</v>
      </c>
      <c r="C5">
        <v>22</v>
      </c>
      <c r="D5" t="s">
        <v>87</v>
      </c>
      <c r="E5">
        <v>15.425954818725586</v>
      </c>
      <c r="F5">
        <v>1451.5599359999999</v>
      </c>
      <c r="G5" t="s">
        <v>11</v>
      </c>
      <c r="H5" t="s">
        <v>111</v>
      </c>
      <c r="I5" t="s">
        <v>112</v>
      </c>
      <c r="J5" t="s">
        <v>31</v>
      </c>
    </row>
    <row r="6" spans="1:10" x14ac:dyDescent="0.55000000000000004">
      <c r="A6" t="s">
        <v>113</v>
      </c>
      <c r="B6" t="s">
        <v>114</v>
      </c>
      <c r="C6">
        <v>17</v>
      </c>
      <c r="D6" t="s">
        <v>87</v>
      </c>
      <c r="E6">
        <v>10.108498573303223</v>
      </c>
      <c r="F6">
        <v>1121.6599893333334</v>
      </c>
      <c r="G6" t="s">
        <v>11</v>
      </c>
      <c r="H6" t="s">
        <v>111</v>
      </c>
      <c r="I6" t="s">
        <v>112</v>
      </c>
      <c r="J6" t="s">
        <v>31</v>
      </c>
    </row>
    <row r="7" spans="1:10" x14ac:dyDescent="0.55000000000000004">
      <c r="A7" t="s">
        <v>115</v>
      </c>
      <c r="B7" t="s">
        <v>116</v>
      </c>
      <c r="C7">
        <v>10</v>
      </c>
      <c r="D7" t="s">
        <v>87</v>
      </c>
      <c r="E7">
        <v>9.5560169219970703</v>
      </c>
      <c r="F7">
        <v>644.62502400000005</v>
      </c>
      <c r="G7" t="s">
        <v>14</v>
      </c>
      <c r="H7" t="s">
        <v>19</v>
      </c>
      <c r="I7" t="s">
        <v>117</v>
      </c>
      <c r="J7" t="s">
        <v>118</v>
      </c>
    </row>
    <row r="8" spans="1:10" x14ac:dyDescent="0.55000000000000004">
      <c r="A8" t="s">
        <v>119</v>
      </c>
      <c r="B8" t="s">
        <v>120</v>
      </c>
      <c r="C8">
        <v>6.0238890647888184</v>
      </c>
      <c r="D8" t="s">
        <v>87</v>
      </c>
      <c r="E8">
        <v>11.346719741821289</v>
      </c>
      <c r="F8">
        <v>406.552256</v>
      </c>
      <c r="G8" t="s">
        <v>14</v>
      </c>
      <c r="H8" t="s">
        <v>13</v>
      </c>
      <c r="I8" t="s">
        <v>121</v>
      </c>
      <c r="J8" t="s">
        <v>122</v>
      </c>
    </row>
    <row r="9" spans="1:10" x14ac:dyDescent="0.55000000000000004">
      <c r="A9" t="s">
        <v>123</v>
      </c>
      <c r="B9" t="s">
        <v>124</v>
      </c>
      <c r="C9">
        <v>4.1169562339782715</v>
      </c>
      <c r="D9" t="s">
        <v>87</v>
      </c>
      <c r="E9">
        <v>11.345583915710449</v>
      </c>
      <c r="F9">
        <v>277.85337600000003</v>
      </c>
      <c r="G9" t="s">
        <v>14</v>
      </c>
      <c r="H9" t="s">
        <v>13</v>
      </c>
      <c r="I9" t="s">
        <v>121</v>
      </c>
      <c r="J9" t="s">
        <v>122</v>
      </c>
    </row>
    <row r="10" spans="1:10" x14ac:dyDescent="0.55000000000000004">
      <c r="A10" t="s">
        <v>125</v>
      </c>
      <c r="B10" t="s">
        <v>126</v>
      </c>
      <c r="C10">
        <v>3.6048688888549805</v>
      </c>
      <c r="D10" t="s">
        <v>87</v>
      </c>
      <c r="E10">
        <v>11.346718788146973</v>
      </c>
      <c r="F10">
        <v>243.292608</v>
      </c>
      <c r="G10" t="s">
        <v>14</v>
      </c>
      <c r="H10" t="s">
        <v>13</v>
      </c>
      <c r="I10" t="s">
        <v>121</v>
      </c>
      <c r="J10" t="s">
        <v>122</v>
      </c>
    </row>
    <row r="11" spans="1:10" x14ac:dyDescent="0.55000000000000004">
      <c r="A11" t="s">
        <v>20</v>
      </c>
      <c r="B11" t="s">
        <v>21</v>
      </c>
      <c r="C11">
        <v>1.6036620140075684</v>
      </c>
      <c r="D11" t="s">
        <v>87</v>
      </c>
      <c r="E11">
        <v>11.333105087280273</v>
      </c>
      <c r="F11">
        <v>108.23115199999999</v>
      </c>
      <c r="G11" t="s">
        <v>14</v>
      </c>
      <c r="H11" t="s">
        <v>13</v>
      </c>
      <c r="I11" t="s">
        <v>121</v>
      </c>
      <c r="J11" t="s">
        <v>122</v>
      </c>
    </row>
    <row r="12" spans="1:10" x14ac:dyDescent="0.55000000000000004">
      <c r="A12" t="s">
        <v>127</v>
      </c>
      <c r="B12" t="s">
        <v>128</v>
      </c>
      <c r="C12">
        <v>1.2499819993972778</v>
      </c>
      <c r="D12" t="s">
        <v>87</v>
      </c>
      <c r="E12">
        <v>9.8602895736694336</v>
      </c>
      <c r="F12">
        <v>84.361288000000002</v>
      </c>
      <c r="G12" t="s">
        <v>14</v>
      </c>
      <c r="H12" t="s">
        <v>13</v>
      </c>
      <c r="I12" t="s">
        <v>121</v>
      </c>
      <c r="J12" t="s">
        <v>122</v>
      </c>
    </row>
    <row r="13" spans="1:10" x14ac:dyDescent="0.55000000000000004">
      <c r="A13" t="s">
        <v>129</v>
      </c>
      <c r="B13" t="s">
        <v>130</v>
      </c>
      <c r="C13">
        <v>0.96845799684524536</v>
      </c>
      <c r="D13" t="s">
        <v>87</v>
      </c>
      <c r="E13">
        <v>10.662516593933105</v>
      </c>
      <c r="F13">
        <v>65.361232000000001</v>
      </c>
      <c r="G13" t="s">
        <v>14</v>
      </c>
      <c r="H13" t="s">
        <v>13</v>
      </c>
      <c r="I13" t="s">
        <v>121</v>
      </c>
      <c r="J13" t="s">
        <v>122</v>
      </c>
    </row>
    <row r="14" spans="1:10" x14ac:dyDescent="0.55000000000000004">
      <c r="A14" t="s">
        <v>131</v>
      </c>
      <c r="B14" t="s">
        <v>132</v>
      </c>
      <c r="C14">
        <v>0.36170798540115356</v>
      </c>
      <c r="D14" t="s">
        <v>87</v>
      </c>
      <c r="E14">
        <v>9.8681192398071289</v>
      </c>
      <c r="F14">
        <v>24.411671999999999</v>
      </c>
      <c r="G14" t="s">
        <v>14</v>
      </c>
      <c r="H14" t="s">
        <v>13</v>
      </c>
      <c r="I14" t="s">
        <v>121</v>
      </c>
      <c r="J14" t="s">
        <v>122</v>
      </c>
    </row>
    <row r="15" spans="1:10" x14ac:dyDescent="0.55000000000000004">
      <c r="A15" t="s">
        <v>133</v>
      </c>
      <c r="B15" t="s">
        <v>134</v>
      </c>
      <c r="C15">
        <v>6.466200202703476E-2</v>
      </c>
      <c r="D15" t="s">
        <v>87</v>
      </c>
      <c r="E15">
        <v>2.6142830848693848</v>
      </c>
      <c r="F15">
        <v>4.3640379999999999</v>
      </c>
      <c r="G15" t="s">
        <v>14</v>
      </c>
      <c r="H15" t="s">
        <v>13</v>
      </c>
      <c r="I15" t="s">
        <v>121</v>
      </c>
      <c r="J15" t="s">
        <v>122</v>
      </c>
    </row>
    <row r="16" spans="1:10" x14ac:dyDescent="0.55000000000000004">
      <c r="A16" t="s">
        <v>135</v>
      </c>
      <c r="B16" t="s">
        <v>136</v>
      </c>
      <c r="C16">
        <v>5.814999807626009E-3</v>
      </c>
      <c r="D16" t="s">
        <v>87</v>
      </c>
      <c r="E16">
        <v>8.5267972946166992</v>
      </c>
      <c r="F16">
        <v>0.39245400000000003</v>
      </c>
      <c r="G16" t="s">
        <v>14</v>
      </c>
      <c r="H16" t="s">
        <v>13</v>
      </c>
      <c r="I16" t="s">
        <v>121</v>
      </c>
      <c r="J16" t="s">
        <v>122</v>
      </c>
    </row>
    <row r="17" spans="1:10" x14ac:dyDescent="0.55000000000000004">
      <c r="A17" t="s">
        <v>137</v>
      </c>
      <c r="B17" t="s">
        <v>138</v>
      </c>
      <c r="C17" t="s">
        <v>139</v>
      </c>
      <c r="D17" t="s">
        <v>139</v>
      </c>
      <c r="E17" t="s">
        <v>139</v>
      </c>
      <c r="F17" t="s">
        <v>139</v>
      </c>
      <c r="G17" t="s">
        <v>140</v>
      </c>
      <c r="H17" t="s">
        <v>19</v>
      </c>
      <c r="I17" t="s">
        <v>141</v>
      </c>
      <c r="J17" t="s">
        <v>142</v>
      </c>
    </row>
    <row r="18" spans="1:10" x14ac:dyDescent="0.55000000000000004">
      <c r="A18" t="s">
        <v>22</v>
      </c>
    </row>
    <row r="19" spans="1:10" x14ac:dyDescent="0.55000000000000004">
      <c r="A19" t="s">
        <v>29</v>
      </c>
    </row>
    <row r="20" spans="1:10" x14ac:dyDescent="0.55000000000000004">
      <c r="A20" t="s">
        <v>24</v>
      </c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Suppliers relationshi</vt:lpstr>
      <vt:lpstr>% of revenue  from AAPL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2023-08-30T15:31:23Z</dcterms:created>
  <dcterms:modified xsi:type="dcterms:W3CDTF">2023-08-30T16:03:04Z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2023-08-30T16:00:47Z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2e68c492-f267-456b-bc5f-8b7aeca1a3c8</vt:lpwstr>
  </property>
  <property fmtid="{D5CDD505-2E9C-101B-9397-08002B2CF9AE}" pid="8" name="MSIP_Label_511d2ef4-471a-450b-b804-da016b8121de_ContentBits">
    <vt:lpwstr>2</vt:lpwstr>
  </property>
</Properties>
</file>