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BBABE3E9-BAE3-48E0-85DF-A1EF490A244B}" xr6:coauthVersionLast="47" xr6:coauthVersionMax="47" xr10:uidLastSave="{00000000-0000-0000-0000-000000000000}"/>
  <bookViews>
    <workbookView xWindow="-96" yWindow="-96" windowWidth="23232" windowHeight="12552" xr2:uid="{00000000-000D-0000-FFFF-FFFF00000000}"/>
  </bookViews>
  <sheets>
    <sheet name="Intro" sheetId="10" r:id="rId1"/>
    <sheet name="BQL Query 1" sheetId="4" r:id="rId2"/>
    <sheet name="BQL Query 2" sheetId="9" r:id="rId3"/>
    <sheet name="Resources" sheetId="7" r:id="rId4"/>
  </sheets>
  <externalReferences>
    <externalReference r:id="rId5"/>
  </externalReferences>
  <definedNames>
    <definedName name="_xlnm._FilterDatabase" localSheetId="3" hidden="1">Resources!$E$27:$F$36</definedName>
    <definedName name="Fields">[1]Sheet1!$L$4:$L$8</definedName>
    <definedName name="Periods">[1]Sheet1!$S$3:$S$11</definedName>
    <definedName name="Sectors">[1]Sheet1!$D$4:$D$67</definedName>
    <definedName name="SpreadsheetBuilder_1" localSheetId="2" hidden="1">#REF!</definedName>
    <definedName name="SpreadsheetBuilder_1" hidden="1">#REF!</definedName>
    <definedName name="SpreadsheetBuilder_2" localSheetId="2" hidden="1">#REF!</definedName>
    <definedName name="SpreadsheetBuilder_2" hidden="1">#REF!</definedName>
    <definedName name="SpreadsheetBuilder_3" localSheetId="2" hidden="1">#REF!</definedName>
    <definedName name="SpreadsheetBuilder_3" hidden="1">#REF!</definedName>
    <definedName name="SpreadsheetBuilder_4" localSheetId="2" hidden="1">#REF!</definedName>
    <definedName name="SpreadsheetBuilder_4"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9" l="1"/>
  <c r="A27" i="4"/>
  <c r="B8" i="9"/>
  <c r="B8" i="4"/>
</calcChain>
</file>

<file path=xl/sharedStrings.xml><?xml version="1.0" encoding="utf-8"?>
<sst xmlns="http://schemas.openxmlformats.org/spreadsheetml/2006/main" count="983" uniqueCount="662">
  <si>
    <t xml:space="preserve">Index / Portfolio </t>
  </si>
  <si>
    <t>Fiscal Period Reference</t>
  </si>
  <si>
    <t>Fiscal Period Type</t>
  </si>
  <si>
    <t>#surp().value</t>
  </si>
  <si>
    <t>Price Reaction</t>
  </si>
  <si>
    <t>FULL</t>
  </si>
  <si>
    <t>#pricechg</t>
  </si>
  <si>
    <t>#sentiment</t>
  </si>
  <si>
    <t>Positive</t>
  </si>
  <si>
    <t>Negative</t>
  </si>
  <si>
    <t>#portsurp</t>
  </si>
  <si>
    <t>#portpricechg</t>
  </si>
  <si>
    <t>IdentityGroup</t>
  </si>
  <si>
    <t>let()</t>
  </si>
  <si>
    <t>get()</t>
  </si>
  <si>
    <t>for()</t>
  </si>
  <si>
    <t>with()</t>
  </si>
  <si>
    <t>Q</t>
  </si>
  <si>
    <t>Price Adjustement for Corporate Actions</t>
  </si>
  <si>
    <t xml:space="preserve">Please subscribe it from "Actions" at the top -&gt;  Set Alert Delivery </t>
  </si>
  <si>
    <t>NI BLPBQL &lt;GO&gt;</t>
  </si>
  <si>
    <t>BQLX &lt;GO&gt; for HELP Page</t>
  </si>
  <si>
    <t>Bloomberg Ribbon: BQL Builder + BQL Query Editor</t>
  </si>
  <si>
    <t>Bloomberg</t>
  </si>
  <si>
    <t xml:space="preserve"> Resources</t>
  </si>
  <si>
    <t>#Total_number_of_stocks</t>
  </si>
  <si>
    <t>get(#portsurp,#portpricechg,#PercentPositiveSurp,#PercentNegativeSurp,#PercentPositiveSentiment,#PercentNegativeSentiment,#Total_number_of_stocks)</t>
  </si>
  <si>
    <t>#PercentPositiveSurp</t>
  </si>
  <si>
    <t>#PercentNegativeSurp</t>
  </si>
  <si>
    <t>#PercentPositiveSentiment</t>
  </si>
  <si>
    <t>#PercentNegativeSentiment</t>
  </si>
  <si>
    <t>#revisiondt</t>
  </si>
  <si>
    <t>Calendar Period Reference</t>
  </si>
  <si>
    <r>
      <t xml:space="preserve">BQL Query of the Week:
</t>
    </r>
    <r>
      <rPr>
        <b/>
        <sz val="28"/>
        <color theme="5"/>
        <rFont val="Calibri"/>
        <family val="2"/>
        <scheme val="minor"/>
      </rPr>
      <t>Earnings Monitoring, Surprises and Market Sentiment</t>
    </r>
  </si>
  <si>
    <t>Earnings release, surprise and price reaction are essential indicators for portfolio decision making. Surprise is the first step in assessing the financial stability of a company compared to analysts’ expectations. Stocks that beat expectations usually benefit from investor enthusiasm, but this is not always the case. Hence the importance of measuring price reaction or ‘price sentiment’ after earnings release.</t>
  </si>
  <si>
    <t>#Estimate</t>
  </si>
  <si>
    <t>#Comparable_Actual</t>
  </si>
  <si>
    <t>#Reported</t>
  </si>
  <si>
    <t>Unknown</t>
  </si>
  <si>
    <t>Index Backdate</t>
  </si>
  <si>
    <t>AIR FP Equity</t>
  </si>
  <si>
    <t>BNP FP Equity</t>
  </si>
  <si>
    <t>DSY FP Equity</t>
  </si>
  <si>
    <t>EN FP Equity</t>
  </si>
  <si>
    <t>LR FP Equity</t>
  </si>
  <si>
    <t>MT NA Equity</t>
  </si>
  <si>
    <t>SAN FP Equity</t>
  </si>
  <si>
    <t>TTE FP Equity</t>
  </si>
  <si>
    <t>SXXP Index</t>
  </si>
  <si>
    <t>1COV GY Equity</t>
  </si>
  <si>
    <t>AAK SS Equity</t>
  </si>
  <si>
    <t>ABBN SE Equity</t>
  </si>
  <si>
    <t>ACS SQ Equity</t>
  </si>
  <si>
    <t>ADDTB SS Equity</t>
  </si>
  <si>
    <t>AENA SQ Equity</t>
  </si>
  <si>
    <t>AKE FP Equity</t>
  </si>
  <si>
    <t>AKRBP NO Equity</t>
  </si>
  <si>
    <t>AKZA NA Equity</t>
  </si>
  <si>
    <t>ALFA SS Equity</t>
  </si>
  <si>
    <t>AMP IM Equity</t>
  </si>
  <si>
    <t>AMS SE Equity</t>
  </si>
  <si>
    <t>AMS SQ Equity</t>
  </si>
  <si>
    <t>AMUN FP Equity</t>
  </si>
  <si>
    <t>ANDR AV Equity</t>
  </si>
  <si>
    <t>ARGX BB Equity</t>
  </si>
  <si>
    <t>ASM NA Equity</t>
  </si>
  <si>
    <t>ASML NA Equity</t>
  </si>
  <si>
    <t>ASSAB SS Equity</t>
  </si>
  <si>
    <t>ATCOA SS Equity</t>
  </si>
  <si>
    <t>AZA SS Equity</t>
  </si>
  <si>
    <t>AZN LN Equity</t>
  </si>
  <si>
    <t>BALDB SS Equity</t>
  </si>
  <si>
    <t>BARC LN Equity</t>
  </si>
  <si>
    <t>BAS GY Equity</t>
  </si>
  <si>
    <t>BBVA SQ Equity</t>
  </si>
  <si>
    <t>BEIJB SS Equity</t>
  </si>
  <si>
    <t>BESI NA Equity</t>
  </si>
  <si>
    <t>BG AV Equity</t>
  </si>
  <si>
    <t>BILL SS Equity</t>
  </si>
  <si>
    <t>BKT SQ Equity</t>
  </si>
  <si>
    <t>BOL SS Equity</t>
  </si>
  <si>
    <t>BP/ LN Equity</t>
  </si>
  <si>
    <t>CABK SQ Equity</t>
  </si>
  <si>
    <t>CAST SS Equity</t>
  </si>
  <si>
    <t>CHR DC Equity</t>
  </si>
  <si>
    <t>CLNX SQ Equity</t>
  </si>
  <si>
    <t>CNHI IM Equity</t>
  </si>
  <si>
    <t>DANSKE DC Equity</t>
  </si>
  <si>
    <t>DB1 GY Equity</t>
  </si>
  <si>
    <t>DBK GY Equity</t>
  </si>
  <si>
    <t>DHL GY Equity</t>
  </si>
  <si>
    <t>DIA IM Equity</t>
  </si>
  <si>
    <t>DIM FP Equity</t>
  </si>
  <si>
    <t>DNB NO Equity</t>
  </si>
  <si>
    <t>DTG GY Equity</t>
  </si>
  <si>
    <t>EBS AV Equity</t>
  </si>
  <si>
    <t>EDP PL Equity</t>
  </si>
  <si>
    <t>EDPR PL Equity</t>
  </si>
  <si>
    <t>ELE SQ Equity</t>
  </si>
  <si>
    <t>ELISA FH Equity</t>
  </si>
  <si>
    <t>ELUXB SS Equity</t>
  </si>
  <si>
    <t>ENEL IM Equity</t>
  </si>
  <si>
    <t>ENG SQ Equity</t>
  </si>
  <si>
    <t>ENI IM Equity</t>
  </si>
  <si>
    <t>ENX FP Equity</t>
  </si>
  <si>
    <t>EPIA SS Equity</t>
  </si>
  <si>
    <t>EQNR NO Equity</t>
  </si>
  <si>
    <t>ERICB SS Equity</t>
  </si>
  <si>
    <t>ESSITYB SS Equity</t>
  </si>
  <si>
    <t>EVO SS Equity</t>
  </si>
  <si>
    <t>FABG SS Equity</t>
  </si>
  <si>
    <t>FPE3 GY Equity</t>
  </si>
  <si>
    <t>GALP PL Equity</t>
  </si>
  <si>
    <t>GETIB SS Equity</t>
  </si>
  <si>
    <t>GJF NO Equity</t>
  </si>
  <si>
    <t>GRF SQ Equity</t>
  </si>
  <si>
    <t>GSK LN Equity</t>
  </si>
  <si>
    <t>GXI GY Equity</t>
  </si>
  <si>
    <t>HEXAB SS Equity</t>
  </si>
  <si>
    <t>HMB SS Equity</t>
  </si>
  <si>
    <t>HPOLB SS Equity</t>
  </si>
  <si>
    <t>HUH1V FH Equity</t>
  </si>
  <si>
    <t>HUSQB SS Equity</t>
  </si>
  <si>
    <t>IAG LN Equity</t>
  </si>
  <si>
    <t>IBE SQ Equity</t>
  </si>
  <si>
    <t>IG IM Equity</t>
  </si>
  <si>
    <t>INDT SS Equity</t>
  </si>
  <si>
    <t>INVEB SS Equity</t>
  </si>
  <si>
    <t>INW IM Equity</t>
  </si>
  <si>
    <t>ISP IM Equity</t>
  </si>
  <si>
    <t>JMT PL Equity</t>
  </si>
  <si>
    <t>KESKOB FH Equity</t>
  </si>
  <si>
    <t>KGX GY Equity</t>
  </si>
  <si>
    <t>KINDSDB SS Equity</t>
  </si>
  <si>
    <t>KINVB SS Equity</t>
  </si>
  <si>
    <t>KNEBV FH Equity</t>
  </si>
  <si>
    <t>KNIN SE Equity</t>
  </si>
  <si>
    <t>KPN NA Equity</t>
  </si>
  <si>
    <t>LDO IM Equity</t>
  </si>
  <si>
    <t>LIFCOB SS Equity</t>
  </si>
  <si>
    <t>LIGHT NA Equity</t>
  </si>
  <si>
    <t>LLOY LN Equity</t>
  </si>
  <si>
    <t>LOGN SE Equity</t>
  </si>
  <si>
    <t>MBG GY Equity</t>
  </si>
  <si>
    <t>METSO FH Equity</t>
  </si>
  <si>
    <t>MTX GY Equity</t>
  </si>
  <si>
    <t>NDA FH Equity</t>
  </si>
  <si>
    <t>NEM GY Equity</t>
  </si>
  <si>
    <t>NESTE FH Equity</t>
  </si>
  <si>
    <t>NHY NO Equity</t>
  </si>
  <si>
    <t>NOD NO Equity</t>
  </si>
  <si>
    <t>NOKIA FH Equity</t>
  </si>
  <si>
    <t>NOVN SE Equity</t>
  </si>
  <si>
    <t>NWG LN Equity</t>
  </si>
  <si>
    <t>OMV AV Equity</t>
  </si>
  <si>
    <t>ORK NO Equity</t>
  </si>
  <si>
    <t>ORNBV FH Equity</t>
  </si>
  <si>
    <t>PHIA NA Equity</t>
  </si>
  <si>
    <t>PRY IM Equity</t>
  </si>
  <si>
    <t>PST IM Equity</t>
  </si>
  <si>
    <t>PUM GY Equity</t>
  </si>
  <si>
    <t>RAND NA Equity</t>
  </si>
  <si>
    <t>REC IM Equity</t>
  </si>
  <si>
    <t>RED SQ Equity</t>
  </si>
  <si>
    <t>REP SQ Equity</t>
  </si>
  <si>
    <t>RYA ID Equity</t>
  </si>
  <si>
    <t>SAB SQ Equity</t>
  </si>
  <si>
    <t>SAGAB SS Equity</t>
  </si>
  <si>
    <t>SAN SQ Equity</t>
  </si>
  <si>
    <t>SAND SS Equity</t>
  </si>
  <si>
    <t>SAP GY Equity</t>
  </si>
  <si>
    <t>SCAB SS Equity</t>
  </si>
  <si>
    <t>SCHP SE Equity</t>
  </si>
  <si>
    <t>SCR FP Equity</t>
  </si>
  <si>
    <t>SEBA SS Equity</t>
  </si>
  <si>
    <t>SECUB SS Equity</t>
  </si>
  <si>
    <t>SHBA SS Equity</t>
  </si>
  <si>
    <t>SIGN SE Equity</t>
  </si>
  <si>
    <t>SKAB SS Equity</t>
  </si>
  <si>
    <t>SKFB SS Equity</t>
  </si>
  <si>
    <t>SOBI SS Equity</t>
  </si>
  <si>
    <t>SRG IM Equity</t>
  </si>
  <si>
    <t>SRT3 GY Equity</t>
  </si>
  <si>
    <t>STAN LN Equity</t>
  </si>
  <si>
    <t>STB NO Equity</t>
  </si>
  <si>
    <t>STERV FH Equity</t>
  </si>
  <si>
    <t>STMMI IM Equity</t>
  </si>
  <si>
    <t>SWECB SS Equity</t>
  </si>
  <si>
    <t>SWEDA SS Equity</t>
  </si>
  <si>
    <t>TEF SQ Equity</t>
  </si>
  <si>
    <t>TEL NO Equity</t>
  </si>
  <si>
    <t>TEL2B SS Equity</t>
  </si>
  <si>
    <t>TELIA SS Equity</t>
  </si>
  <si>
    <t>TEMN SE Equity</t>
  </si>
  <si>
    <t>THULE SS Equity</t>
  </si>
  <si>
    <t>TOM NO Equity</t>
  </si>
  <si>
    <t>TRELB SS Equity</t>
  </si>
  <si>
    <t>TRN IM Equity</t>
  </si>
  <si>
    <t>TRYG DC Equity</t>
  </si>
  <si>
    <t>UCG IM Equity</t>
  </si>
  <si>
    <t>UPM FH Equity</t>
  </si>
  <si>
    <t>VALMT FH Equity</t>
  </si>
  <si>
    <t>VER AV Equity</t>
  </si>
  <si>
    <t>VOLCARB SS Equity</t>
  </si>
  <si>
    <t>VOLVB SS Equity</t>
  </si>
  <si>
    <t>VOW3 GY Equity</t>
  </si>
  <si>
    <t>WIHL SS Equity</t>
  </si>
  <si>
    <t>WRT1V FH Equity</t>
  </si>
  <si>
    <t>YAR NO Equity</t>
  </si>
  <si>
    <t>2023Q2</t>
  </si>
  <si>
    <t>AF FP Equity</t>
  </si>
  <si>
    <t>AIXA GY Equity</t>
  </si>
  <si>
    <t>AXFO SS Equity</t>
  </si>
  <si>
    <t>AZM IM Equity</t>
  </si>
  <si>
    <t>INDUC SS Equity</t>
  </si>
  <si>
    <t>INDV LN Equity</t>
  </si>
  <si>
    <t>KOG NO Equity</t>
  </si>
  <si>
    <t>LAGRB SS Equity</t>
  </si>
  <si>
    <t>NEL NO Equity</t>
  </si>
  <si>
    <t>O2D GY Equity</t>
  </si>
  <si>
    <t>P911 GY Equity</t>
  </si>
  <si>
    <t>SAABB SS Equity</t>
  </si>
  <si>
    <t>SAVE SS Equity</t>
  </si>
  <si>
    <t>SHELL NA Equity</t>
  </si>
  <si>
    <t>SPL PW Equity</t>
  </si>
  <si>
    <t>SSABB SS Equity</t>
  </si>
  <si>
    <t>SUBC NO Equity</t>
  </si>
  <si>
    <t>TE FP Equity</t>
  </si>
  <si>
    <t>TIETO FH Equity</t>
  </si>
  <si>
    <t>TOP DC Equity</t>
  </si>
  <si>
    <t>VID SQ Equity</t>
  </si>
  <si>
    <t>VIS SQ Equity</t>
  </si>
  <si>
    <t>WCH GY Equity</t>
  </si>
  <si>
    <t xml:space="preserve">#Change the inputs here </t>
  </si>
  <si>
    <t>AFX GY Equity</t>
  </si>
  <si>
    <t>AHT LN Equity</t>
  </si>
  <si>
    <t>AMBUB DC Equity</t>
  </si>
  <si>
    <t>BT/A LN Equity</t>
  </si>
  <si>
    <t>COLOB DC Equity</t>
  </si>
  <si>
    <t>EKTAB SS Equity</t>
  </si>
  <si>
    <t>EMBRACB SS Equity</t>
  </si>
  <si>
    <t>ENR GY Equity</t>
  </si>
  <si>
    <t>IFX GY Equity</t>
  </si>
  <si>
    <t>ITX SQ Equity</t>
  </si>
  <si>
    <t>LPP PW Equity</t>
  </si>
  <si>
    <t>NDA GY Equity</t>
  </si>
  <si>
    <t>SECTB SS Equity</t>
  </si>
  <si>
    <t>SHL GY Equity</t>
  </si>
  <si>
    <t>SIE GY Equity</t>
  </si>
  <si>
    <t>TKA GY Equity</t>
  </si>
  <si>
    <t>TUI LN Equity</t>
  </si>
  <si>
    <t>VOE AV Equity</t>
  </si>
  <si>
    <t>for(filter(members(#ticker, dates=#backdate),#revisiondt!=NA))</t>
  </si>
  <si>
    <t>#Company</t>
  </si>
  <si>
    <t>Covestro AG</t>
  </si>
  <si>
    <t>BP PLC</t>
  </si>
  <si>
    <t>DHL Group</t>
  </si>
  <si>
    <t>Daimler Truck Holding AG</t>
  </si>
  <si>
    <t>Erste Group Bank AG</t>
  </si>
  <si>
    <t>Galp Energia SGPS SA</t>
  </si>
  <si>
    <t>Legrand SA</t>
  </si>
  <si>
    <t>Nemetschek SE</t>
  </si>
  <si>
    <t>Air France-KLM</t>
  </si>
  <si>
    <t>Arkema SA</t>
  </si>
  <si>
    <t>Amadeus IT Group SA</t>
  </si>
  <si>
    <t>Amundi SA</t>
  </si>
  <si>
    <t>AstraZeneca PLC</t>
  </si>
  <si>
    <t>BASF SE</t>
  </si>
  <si>
    <t>Banco Bilbao Vizcaya Argentari</t>
  </si>
  <si>
    <t>CaixaBank SA</t>
  </si>
  <si>
    <t>CNH Industrial NV</t>
  </si>
  <si>
    <t>Bouygues SA</t>
  </si>
  <si>
    <t>Eni SpA</t>
  </si>
  <si>
    <t>FUCHS SE</t>
  </si>
  <si>
    <t>International Consolidated Air</t>
  </si>
  <si>
    <t>Intesa Sanpaolo SpA</t>
  </si>
  <si>
    <t>Leonardo SpA</t>
  </si>
  <si>
    <t>Signify NV</t>
  </si>
  <si>
    <t>NatWest Group PLC</t>
  </si>
  <si>
    <t>OMV AG</t>
  </si>
  <si>
    <t>Recordati Industria Chimica e</t>
  </si>
  <si>
    <t>Sanofi</t>
  </si>
  <si>
    <t>Securitas AB</t>
  </si>
  <si>
    <t>Standard Chartered PLC</t>
  </si>
  <si>
    <t>ACS Actividades de Construccio</t>
  </si>
  <si>
    <t>AIXTRON SE</t>
  </si>
  <si>
    <t>Amplifon SpA</t>
  </si>
  <si>
    <t>ams-OSRAM AG</t>
  </si>
  <si>
    <t>ANDRITZ AG</t>
  </si>
  <si>
    <t>Argenx SE</t>
  </si>
  <si>
    <t>Azimut Holding SpA</t>
  </si>
  <si>
    <t>Barclays PLC</t>
  </si>
  <si>
    <t>BE Semiconductor Industries NV</t>
  </si>
  <si>
    <t>BNP Paribas SA</t>
  </si>
  <si>
    <t>Cellnex Telecom SA</t>
  </si>
  <si>
    <t>DiaSorin SpA</t>
  </si>
  <si>
    <t>EDP - Energias de Portugal SA</t>
  </si>
  <si>
    <t>Euronext NV</t>
  </si>
  <si>
    <t>Grifols SA</t>
  </si>
  <si>
    <t>Iberdrola SA</t>
  </si>
  <si>
    <t>Indivior PLC</t>
  </si>
  <si>
    <t>Jeronimo Martins SGPS SA</t>
  </si>
  <si>
    <t>Kesko Oyj</t>
  </si>
  <si>
    <t>KION Group AG</t>
  </si>
  <si>
    <t>Mercedes-Benz Group AG</t>
  </si>
  <si>
    <t>ArcelorMittal SA</t>
  </si>
  <si>
    <t>Neste Oyj</t>
  </si>
  <si>
    <t>Prysmian SpA</t>
  </si>
  <si>
    <t>Repsol SA</t>
  </si>
  <si>
    <t>Banco de Sabadell SA</t>
  </si>
  <si>
    <t>SCOR SE</t>
  </si>
  <si>
    <t>Shell PLC</t>
  </si>
  <si>
    <t>Snam SpA</t>
  </si>
  <si>
    <t>STMicroelectronics NV</t>
  </si>
  <si>
    <t>Technip Energies NV</t>
  </si>
  <si>
    <t>Telefonica SA</t>
  </si>
  <si>
    <t>Terna - Rete Elettrica Naziona</t>
  </si>
  <si>
    <t>TotalEnergies SE</t>
  </si>
  <si>
    <t>Verbund AG</t>
  </si>
  <si>
    <t>Viscofan SA</t>
  </si>
  <si>
    <t>Volkswagen AG</t>
  </si>
  <si>
    <t>Wacker Chemie AG</t>
  </si>
  <si>
    <t>Aena SME SA</t>
  </si>
  <si>
    <t>Airbus SE</t>
  </si>
  <si>
    <t>Deutsche Bank AG</t>
  </si>
  <si>
    <t>EDP Renovaveis SA</t>
  </si>
  <si>
    <t>Endesa SA</t>
  </si>
  <si>
    <t>Enel SpA</t>
  </si>
  <si>
    <t>Enagas SA</t>
  </si>
  <si>
    <t>Equinor ASA</t>
  </si>
  <si>
    <t>GSK PLC</t>
  </si>
  <si>
    <t>Hexagon AB</t>
  </si>
  <si>
    <t>Infrastrutture Wireless Italia</t>
  </si>
  <si>
    <t>Lloyds Banking Group PLC</t>
  </si>
  <si>
    <t>MTU Aero Engines AG</t>
  </si>
  <si>
    <t>Telefonica Deutschland Holding</t>
  </si>
  <si>
    <t>Dr Ing hc F Porsche AG</t>
  </si>
  <si>
    <t>Puma SE</t>
  </si>
  <si>
    <t>Redeia Corp SA</t>
  </si>
  <si>
    <t>Banco Santander SA</t>
  </si>
  <si>
    <t>Santander Bank Polska SA</t>
  </si>
  <si>
    <t>Subsea 7 SA</t>
  </si>
  <si>
    <t>UniCredit SpA</t>
  </si>
  <si>
    <t>Valmet Oyj</t>
  </si>
  <si>
    <t>Akzo Nobel NV</t>
  </si>
  <si>
    <t>ASM International NV</t>
  </si>
  <si>
    <t>Deutsche Boerse AG</t>
  </si>
  <si>
    <t>Dassault Systemes SE</t>
  </si>
  <si>
    <t>Italgas SpA</t>
  </si>
  <si>
    <t>Kindred Group PLC</t>
  </si>
  <si>
    <t>Kuehne + Nagel International A</t>
  </si>
  <si>
    <t>Logitech International SA</t>
  </si>
  <si>
    <t>Poste Italiane SpA</t>
  </si>
  <si>
    <t>Randstad NV</t>
  </si>
  <si>
    <t>Nordnet AB publ</t>
  </si>
  <si>
    <t>SIG Group AG</t>
  </si>
  <si>
    <t>UPM-Kymmene Oyj</t>
  </si>
  <si>
    <t>Koninklijke KPN NV</t>
  </si>
  <si>
    <t>Koninklijke Philips NV</t>
  </si>
  <si>
    <t>Ryanair Holdings PLC</t>
  </si>
  <si>
    <t>Danske Bank A/S</t>
  </si>
  <si>
    <t>Sartorius Stedim Biotech</t>
  </si>
  <si>
    <t>Evolution AB</t>
  </si>
  <si>
    <t>Norsk Hydro ASA</t>
  </si>
  <si>
    <t>Svenska Cellulosa AB SCA</t>
  </si>
  <si>
    <t>Schindler Holding AG</t>
  </si>
  <si>
    <t>Skanska AB</t>
  </si>
  <si>
    <t>Sartorius AG</t>
  </si>
  <si>
    <t>SSAB AB</t>
  </si>
  <si>
    <t>Stora Enso Oyj</t>
  </si>
  <si>
    <t>TietoEVRY Oyj</t>
  </si>
  <si>
    <t>Wartsila OYJ Abp</t>
  </si>
  <si>
    <t>ABB Ltd</t>
  </si>
  <si>
    <t>Alfa Laval AB</t>
  </si>
  <si>
    <t>Beijer Ref AB</t>
  </si>
  <si>
    <t>Billerud Aktiebolag</t>
  </si>
  <si>
    <t>Bankinter SA</t>
  </si>
  <si>
    <t>Boliden AB</t>
  </si>
  <si>
    <t>Electrolux AB</t>
  </si>
  <si>
    <t>Essity AB</t>
  </si>
  <si>
    <t>Huhtamaki Oyj</t>
  </si>
  <si>
    <t>Indutrade AB</t>
  </si>
  <si>
    <t>Kone Oyj</t>
  </si>
  <si>
    <t>Metso Oyj</t>
  </si>
  <si>
    <t>Nokia Oyj</t>
  </si>
  <si>
    <t>Saab AB</t>
  </si>
  <si>
    <t>SAP SE</t>
  </si>
  <si>
    <t>Telenor ASA</t>
  </si>
  <si>
    <t>Telia Co AB</t>
  </si>
  <si>
    <t>Temenos AG</t>
  </si>
  <si>
    <t>Volvo Car AB</t>
  </si>
  <si>
    <t>AAK AB</t>
  </si>
  <si>
    <t>ASML Holding NV</t>
  </si>
  <si>
    <t>Assa Abloy AB</t>
  </si>
  <si>
    <t>Atlas Copco AB</t>
  </si>
  <si>
    <t>BAWAG Group AG</t>
  </si>
  <si>
    <t>Hexpol AB</t>
  </si>
  <si>
    <t>Lagercrantz Group AB</t>
  </si>
  <si>
    <t>Sandvik AB</t>
  </si>
  <si>
    <t>Svenska Handelsbanken AB</t>
  </si>
  <si>
    <t>SKF AB</t>
  </si>
  <si>
    <t>Thule Group AB</t>
  </si>
  <si>
    <t>Trelleborg AB</t>
  </si>
  <si>
    <t>Vidrala SA</t>
  </si>
  <si>
    <t>Volvo AB</t>
  </si>
  <si>
    <t>Yara International ASA</t>
  </si>
  <si>
    <t>Fastighets AB Balder</t>
  </si>
  <si>
    <t>Epiroc AB</t>
  </si>
  <si>
    <t>Getinge AB</t>
  </si>
  <si>
    <t>Husqvarna AB</t>
  </si>
  <si>
    <t>NEL ASA</t>
  </si>
  <si>
    <t>Novartis AG</t>
  </si>
  <si>
    <t>Skandinaviska Enskilda Banken</t>
  </si>
  <si>
    <t>Swedish Orphan Biovitrum AB</t>
  </si>
  <si>
    <t>Sweco AB</t>
  </si>
  <si>
    <t>Swedbank AB</t>
  </si>
  <si>
    <t>Tele2 AB</t>
  </si>
  <si>
    <t>Investor AB</t>
  </si>
  <si>
    <t>Nordea Bank Abp</t>
  </si>
  <si>
    <t>Orion Oyj</t>
  </si>
  <si>
    <t>Sagax AB</t>
  </si>
  <si>
    <t>AddTech AB</t>
  </si>
  <si>
    <t>Axfood AB</t>
  </si>
  <si>
    <t>Castellum AB</t>
  </si>
  <si>
    <t>Elisa Oyj</t>
  </si>
  <si>
    <t>Telefonaktiebolaget LM Ericsso</t>
  </si>
  <si>
    <t>Gjensidige Forsikring ASA</t>
  </si>
  <si>
    <t>Lifco AB</t>
  </si>
  <si>
    <t>Orkla ASA</t>
  </si>
  <si>
    <t>Storebrand ASA</t>
  </si>
  <si>
    <t>TOMRA Systems ASA</t>
  </si>
  <si>
    <t>Topdanmark AS</t>
  </si>
  <si>
    <t>Aker BP ASA</t>
  </si>
  <si>
    <t>Avanza Bank Holding AB</t>
  </si>
  <si>
    <t>DNB Bank ASA</t>
  </si>
  <si>
    <t>Kongsberg Gruppen ASA</t>
  </si>
  <si>
    <t>Kinnevik AB</t>
  </si>
  <si>
    <t>Nordic Semiconductor ASA</t>
  </si>
  <si>
    <t>Tryg A/S</t>
  </si>
  <si>
    <t>Wihlborgs Fastigheter AB</t>
  </si>
  <si>
    <t>Fabege AB</t>
  </si>
  <si>
    <t>Chr Hansen Holding A/S</t>
  </si>
  <si>
    <t>Gerresheimer AG</t>
  </si>
  <si>
    <t>Industrivarden AB</t>
  </si>
  <si>
    <t>H &amp; M Hennes &amp; Mauritz AB</t>
  </si>
  <si>
    <t>get(groupsort(name,sortby=#Comparable_actual().revision_date) as #Company,#revisiondt,#Reported,#Comparable_Actual,#estimate,#surp().value,#pricechg,#sentiment)</t>
  </si>
  <si>
    <t xml:space="preserve">
let(#Reported=if(SECURITY_TYP=='REIT',CF_FFO_PER_SH_DILUTED(ae=a,fs=mr).value,IS_DIL_EPS_CONT_OPS(ae=a,fs=mr).value);
#Comparable_Actual=if(SECURITY_TYP=='REIT',CF_COMP_FFO_PER_SHARE(ae=a).value,IS_COMP_EPS_ADJUSTED_OLD(ae=a).value);
#Estimate=if(SECURITY_TYP=='REIT',CF_COMP_FFO_PER_SHARE(ae=e).value,IS_COMP_EPS_ADJUSTED_OLD(ae=e).value);
#surp=((#Comparable_Actual / #Estimate) -1);
#revisiondt=#Comparable_Actual().revision_date;
#lastclosedt=first(last(dropna(px_last(dates=range(peridscalar(#revisiondt-20D),peridscalar(#revisiondt)))),2)).date;
#befchg=pct_chg(first(dropna(px_last(dates=range(peridscalar(#lastclosedt),peridscalar(#lastclosedt+500d)))),#nbdays+1)).value/100;
#aftchg=pct_chg(first(dropna(px_last(dates=range(peridscalar(#revisiondt),peridscalar(#revisiondt+500d)))),#nbdays+1)).value/100;
#pricechg=if(expected_report_time().value=='Bef-mkt',#befchg,#aftchg);
#sentiment=if(#pricechg&gt;0,'Positive',if(#pricechg&lt;0,'Negative','Unknown'));)
</t>
  </si>
  <si>
    <t>BT Group PLC</t>
  </si>
  <si>
    <t>LPP SA</t>
  </si>
  <si>
    <t>Industria de Diseno Textil SA</t>
  </si>
  <si>
    <t>Sectra AB</t>
  </si>
  <si>
    <t>Ashtead Group PLC</t>
  </si>
  <si>
    <t>Elekta AB</t>
  </si>
  <si>
    <t>thyssenkrupp AG</t>
  </si>
  <si>
    <t>TUI AG</t>
  </si>
  <si>
    <t>Siemens AG</t>
  </si>
  <si>
    <t>voestalpine AG</t>
  </si>
  <si>
    <t>Ambu A/S</t>
  </si>
  <si>
    <t>Siemens Energy AG</t>
  </si>
  <si>
    <t>Aurubis AG</t>
  </si>
  <si>
    <t>Coloplast A/S</t>
  </si>
  <si>
    <t>Infineon Technologies AG</t>
  </si>
  <si>
    <t>Siemens Healthineers AG</t>
  </si>
  <si>
    <t>Currency</t>
  </si>
  <si>
    <t>EUR</t>
  </si>
  <si>
    <t>with(FS=LR,showids=n,currency=#cur)</t>
  </si>
  <si>
    <t>Carl Zeiss Meditec AG</t>
  </si>
  <si>
    <t>let(#Reported=if(SECURITY_TYP=='REIT',CF_FFO_PER_SH_DILUTED(ae=a,fs=mr).value,IS_DIL_EPS_CONT_OPS(ae=a,fs=mr).value);
#Comparable_Actual=if(SECURITY_TYP=='REIT',CF_COMP_FFO_PER_SHARE(ae=a).value,IS_COMP_EPS_ADJUSTED_OLD(ae=a).value);
#Estimate=if(SECURITY_TYP=='REIT',CF_COMP_FFO_PER_SHARE(ae=e).value,IS_COMP_EPS_ADJUSTED_OLD(ae=e).value);
#surp=(#Comparable_Actual / #Estimate) -1;
#revisiondt=#Comparable_Actual().revision_date;
#lastclosedt=first(last(dropna(px_last(dates=range(peridscalar(#revisiondt-20D),peridscalar(#revisiondt)))),2)).date;
#befchg=pct_chg(first(dropna(px_last(dates=range(peridscalar(#lastclosedt),peridscalar(#lastclosedt+500d)))),#nbdays+1)).value/100;
#aftchg=pct_chg(first(dropna(px_last(dates=range(peridscalar(#revisiondt),peridscalar(#revisiondt+500d)))),#nbdays+1)).value/100;
#pricechg=if(expected_report_time().value=='Bef-mkt',#befchg,#aftchg);
#sentiment=if(#pricechg&gt;0,'Positive',if(#pricechg&lt;0,'Negative','Unknown'));
#PortSurp=wavg(group(#surp().value),group(cur_mkt_cap().value));
#PORTPriceChg=wavg(group(#pricechg),group(cur_mkt_cap().value));
#PercentPositiveSurp=(count(group(matches(id().value,#surp&gt;0))) / count(group(id().value)));
#PercentNegativeSurp=(count(group(matches(id().value,#surp&lt;0)))/ count(group(id().value)));
#PercentPositiveSentiment=(count(group(matches(id().value,#sentiment=='Positive'))) / count(group(id().value)));
#PercentNegativeSentiment=(count(group(matches(id().value,#sentiment=='Negative'))) / count(group(id().value)));
#Total_number_of_Stocks=count(group(id().value));)</t>
  </si>
  <si>
    <t>Embracer Group AB</t>
  </si>
  <si>
    <t>ACA FP Equity</t>
  </si>
  <si>
    <t>Credit Agricole SA</t>
  </si>
  <si>
    <t>CBK GY Equity</t>
  </si>
  <si>
    <t>Commerzbank AG</t>
  </si>
  <si>
    <t>FORTUM FH Equity</t>
  </si>
  <si>
    <t>Fortum Oyj</t>
  </si>
  <si>
    <t>IMCD NA Equity</t>
  </si>
  <si>
    <t>IMCD NV</t>
  </si>
  <si>
    <t>LXS GY Equity</t>
  </si>
  <si>
    <t>LANXESS AG</t>
  </si>
  <si>
    <t>MAERSKB DC Equity</t>
  </si>
  <si>
    <t>AP Moller - Maersk A/S</t>
  </si>
  <si>
    <t>SREN SE Equity</t>
  </si>
  <si>
    <t>Swiss Re AG</t>
  </si>
  <si>
    <t>VNA GY Equity</t>
  </si>
  <si>
    <t>Vonovia SE</t>
  </si>
  <si>
    <t>ABI BB Equity</t>
  </si>
  <si>
    <t>Anheuser-Busch InBev SA/NV</t>
  </si>
  <si>
    <t>ADEN SE Equity</t>
  </si>
  <si>
    <t>Adecco Group AG</t>
  </si>
  <si>
    <t>ADS GY Equity</t>
  </si>
  <si>
    <t>adidas AG</t>
  </si>
  <si>
    <t>BMW GY Equity</t>
  </si>
  <si>
    <t>Bayerische Motoren Werke AG</t>
  </si>
  <si>
    <t>FNTN GY Equity</t>
  </si>
  <si>
    <t>Freenet AG</t>
  </si>
  <si>
    <t>GLE FP Equity</t>
  </si>
  <si>
    <t>Societe Generale SA</t>
  </si>
  <si>
    <t>GMAB DC Equity</t>
  </si>
  <si>
    <t>Genmab A/S</t>
  </si>
  <si>
    <t>INGA NA Equity</t>
  </si>
  <si>
    <t>ING Groep NV</t>
  </si>
  <si>
    <t>LHA GY Equity</t>
  </si>
  <si>
    <t>Deutsche Lufthansa AG</t>
  </si>
  <si>
    <t>MRK GY Equity</t>
  </si>
  <si>
    <t>Merck KGaA</t>
  </si>
  <si>
    <t>PEO PW Equity</t>
  </si>
  <si>
    <t>Bank Polska Kasa Opieki SA</t>
  </si>
  <si>
    <t>RAA GY Equity</t>
  </si>
  <si>
    <t>Rational AG</t>
  </si>
  <si>
    <t>SCMN SE Equity</t>
  </si>
  <si>
    <t>Swisscom AG</t>
  </si>
  <si>
    <t>SOLB BB Equity</t>
  </si>
  <si>
    <t>Solvay SA</t>
  </si>
  <si>
    <t>VIE FP Equity</t>
  </si>
  <si>
    <t>Veolia Environnement SA</t>
  </si>
  <si>
    <t>ZAL GY Equity</t>
  </si>
  <si>
    <t>Zalando SE</t>
  </si>
  <si>
    <t>BAMI IM Equity</t>
  </si>
  <si>
    <t>Banco BPM SpA</t>
  </si>
  <si>
    <t>BOSS GY Equity</t>
  </si>
  <si>
    <t>HUGO BOSS AG</t>
  </si>
  <si>
    <t>BPE IM Equity</t>
  </si>
  <si>
    <t>BPER Banca</t>
  </si>
  <si>
    <t>FME GY Equity</t>
  </si>
  <si>
    <t>Fresenius Medical Care AG &amp; Co</t>
  </si>
  <si>
    <t>FRE GY Equity</t>
  </si>
  <si>
    <t>Fresenius SE &amp; Co KGaA</t>
  </si>
  <si>
    <t>OCI NA Equity</t>
  </si>
  <si>
    <t>OCI NV</t>
  </si>
  <si>
    <t>RACE IM Equity</t>
  </si>
  <si>
    <t>Ferrari NV</t>
  </si>
  <si>
    <t>RILBA DC Equity</t>
  </si>
  <si>
    <t>Ringkjoebing Landbobank A/S</t>
  </si>
  <si>
    <t>TEN IM Equity</t>
  </si>
  <si>
    <t>Tenaris SA</t>
  </si>
  <si>
    <t>TIT IM Equity</t>
  </si>
  <si>
    <t>Telecom Italia SpA/Milano</t>
  </si>
  <si>
    <t>FBK IM Equity</t>
  </si>
  <si>
    <t>FinecoBank Banca Fineco SpA</t>
  </si>
  <si>
    <t>DSV DC Equity</t>
  </si>
  <si>
    <t>DSV A/S</t>
  </si>
  <si>
    <t>August 4th, 2023</t>
  </si>
  <si>
    <t>EVT GY Equity</t>
  </si>
  <si>
    <t>Evotec SE</t>
  </si>
  <si>
    <t>ALKB DC Equity</t>
  </si>
  <si>
    <t>ALK-Abello A/S</t>
  </si>
  <si>
    <t>EVD GY Equity</t>
  </si>
  <si>
    <t>CTS Eventim AG &amp; Co KGaA</t>
  </si>
  <si>
    <t>FRO NO Equity</t>
  </si>
  <si>
    <t>Frontline PLC</t>
  </si>
  <si>
    <t>PKN PW Equity</t>
  </si>
  <si>
    <t>ORLEN SA</t>
  </si>
  <si>
    <t>PKO PW Equity</t>
  </si>
  <si>
    <t>Powszechna Kasa Oszczednosci B</t>
  </si>
  <si>
    <t>SALM NO Equity</t>
  </si>
  <si>
    <t>Salmar ASA</t>
  </si>
  <si>
    <t>BAVA DC Equity</t>
  </si>
  <si>
    <t>Bavarian Nordic A/S</t>
  </si>
  <si>
    <t>MOWI NO Equity</t>
  </si>
  <si>
    <t>Mowi ASA</t>
  </si>
  <si>
    <t>SYDB DC Equity</t>
  </si>
  <si>
    <t>Sydbank AS</t>
  </si>
  <si>
    <t>BAKKA NO Equity</t>
  </si>
  <si>
    <t>Bakkafrost P/F</t>
  </si>
  <si>
    <t>RBREW DC Equity</t>
  </si>
  <si>
    <t>Royal Unibrew A/S</t>
  </si>
  <si>
    <t>PSPN SE Equity</t>
  </si>
  <si>
    <t>PSP Swiss Property AG</t>
  </si>
  <si>
    <t>DNP PW Equity</t>
  </si>
  <si>
    <t>Dino Polska SA</t>
  </si>
  <si>
    <t>GEBN SE Equity</t>
  </si>
  <si>
    <t>Geberit AG</t>
  </si>
  <si>
    <t>GN DC Equity</t>
  </si>
  <si>
    <t>GN Store Nord AS</t>
  </si>
  <si>
    <t>HOLMB SS Equity</t>
  </si>
  <si>
    <t>Holmen AB</t>
  </si>
  <si>
    <t>KGH PW Equity</t>
  </si>
  <si>
    <t>KGHM Polska Miedz SA</t>
  </si>
  <si>
    <t>KOJAMO FH Equity</t>
  </si>
  <si>
    <t>Kojamo Oyj</t>
  </si>
  <si>
    <t>NIBEB SS Equity</t>
  </si>
  <si>
    <t>Nibe Industrier AB</t>
  </si>
  <si>
    <t>NKT DC Equity</t>
  </si>
  <si>
    <t>NKT A/S</t>
  </si>
  <si>
    <t>ALC SE Equity</t>
  </si>
  <si>
    <t>Alcon Inc</t>
  </si>
  <si>
    <t>JYSK DC Equity</t>
  </si>
  <si>
    <t>Jyske Bank A/S</t>
  </si>
  <si>
    <t>PNDORA DC Equity</t>
  </si>
  <si>
    <t>Pandora A/S</t>
  </si>
  <si>
    <t>ECV GY Equity</t>
  </si>
  <si>
    <t>Encavis AG</t>
  </si>
  <si>
    <t>TLX GY Equity</t>
  </si>
  <si>
    <t>Talanx AG</t>
  </si>
  <si>
    <t>BC8 GY Equity</t>
  </si>
  <si>
    <t>Bechtle AG</t>
  </si>
  <si>
    <t>SIM DC Equity</t>
  </si>
  <si>
    <t>SimCorp A/S</t>
  </si>
  <si>
    <t>ALV GY Equity</t>
  </si>
  <si>
    <t>Allianz SE</t>
  </si>
  <si>
    <t>DTE GY Equity</t>
  </si>
  <si>
    <t>Deutsche Telekom AG</t>
  </si>
  <si>
    <t>EVK GY Equity</t>
  </si>
  <si>
    <t>Evonik Industries AG</t>
  </si>
  <si>
    <t>G1A GY Equity</t>
  </si>
  <si>
    <t>GEA Group AG</t>
  </si>
  <si>
    <t>HFG GY Equity</t>
  </si>
  <si>
    <t>HelloFresh SE</t>
  </si>
  <si>
    <t>KBC BB Equity</t>
  </si>
  <si>
    <t>KBC Group NV</t>
  </si>
  <si>
    <t>KBX GY Equity</t>
  </si>
  <si>
    <t>Knorr-Bremse AG</t>
  </si>
  <si>
    <t>LEG GY Equity</t>
  </si>
  <si>
    <t>LEG Immobilien SE</t>
  </si>
  <si>
    <t>MUV2 GY Equity</t>
  </si>
  <si>
    <t>Muenchener Rueckversicherungs-</t>
  </si>
  <si>
    <t>NOVOB DC Equity</t>
  </si>
  <si>
    <t>Novo Nordisk A/S</t>
  </si>
  <si>
    <t>ORSTED DC Equity</t>
  </si>
  <si>
    <t>Orsted AS</t>
  </si>
  <si>
    <t>RHM GY Equity</t>
  </si>
  <si>
    <t>Rheinmetall AG</t>
  </si>
  <si>
    <t>RWE GY Equity</t>
  </si>
  <si>
    <t>RWE AG</t>
  </si>
  <si>
    <t>SDF GY Equity</t>
  </si>
  <si>
    <t>K+S AG</t>
  </si>
  <si>
    <t>WIE AV Equity</t>
  </si>
  <si>
    <t>Wienerberger AG</t>
  </si>
  <si>
    <t>ABN NA Equity</t>
  </si>
  <si>
    <t>ABN AMRO Bank NV</t>
  </si>
  <si>
    <t>AD NA Equity</t>
  </si>
  <si>
    <t>Koninklijke Ahold Delhaize NV</t>
  </si>
  <si>
    <t>BNR GY Equity</t>
  </si>
  <si>
    <t>Brenntag SE</t>
  </si>
  <si>
    <t>CON GY Equity</t>
  </si>
  <si>
    <t>Continental AG</t>
  </si>
  <si>
    <t>G IM Equity</t>
  </si>
  <si>
    <t>Assicurazioni Generali SpA</t>
  </si>
  <si>
    <t>HNR1 GY Equity</t>
  </si>
  <si>
    <t>Hannover Rueck SE</t>
  </si>
  <si>
    <t>NZYMB DC Equity</t>
  </si>
  <si>
    <t>Novozymes A/S</t>
  </si>
  <si>
    <t>SAMPO FH Equity</t>
  </si>
  <si>
    <t>Sampo Oyj</t>
  </si>
  <si>
    <t>VWS DC Equity</t>
  </si>
  <si>
    <t>Vestas Wind Systems A/S</t>
  </si>
  <si>
    <t>BAYN GY Equity</t>
  </si>
  <si>
    <t>Bayer AG</t>
  </si>
  <si>
    <t>EOAN GY Equity</t>
  </si>
  <si>
    <t>E.ON SE</t>
  </si>
  <si>
    <t>G24 GY Equity</t>
  </si>
  <si>
    <t>Scout24 SE</t>
  </si>
  <si>
    <t>QIA GY Equity</t>
  </si>
  <si>
    <t>QIAGEN NV</t>
  </si>
  <si>
    <t>IP IM Equity</t>
  </si>
  <si>
    <t>Interpump Group SpA</t>
  </si>
  <si>
    <t>SESG FP Equity</t>
  </si>
  <si>
    <t>SES SA</t>
  </si>
  <si>
    <t>HSBA LN Equity</t>
  </si>
  <si>
    <t>HSBC Holdings PLC</t>
  </si>
  <si>
    <t>FNOX SS Equity</t>
  </si>
  <si>
    <t>Fortnox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</si>
</sst>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4"/>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11"/>
      <color theme="1"/>
      <name val="Calibri"/>
      <family val="2"/>
      <scheme val="minor"/>
    </font>
    <font>
      <sz val="11"/>
      <color theme="1"/>
      <name val="Segoe UI Semilight"/>
      <family val="2"/>
    </font>
    <font>
      <b/>
      <u/>
      <sz val="12"/>
      <color theme="1"/>
      <name val="Calibri"/>
      <family val="2"/>
      <scheme val="minor"/>
    </font>
    <font>
      <b/>
      <sz val="14"/>
      <color theme="5"/>
      <name val="Calibri"/>
      <family val="2"/>
      <scheme val="minor"/>
    </font>
    <font>
      <sz val="14"/>
      <name val="Calibri"/>
      <family val="2"/>
      <scheme val="minor"/>
    </font>
    <font>
      <b/>
      <u/>
      <sz val="16"/>
      <color theme="1"/>
      <name val="Calibri"/>
      <family val="2"/>
      <scheme val="minor"/>
    </font>
    <font>
      <b/>
      <sz val="48"/>
      <color theme="5"/>
      <name val="Calibri"/>
      <family val="2"/>
      <scheme val="minor"/>
    </font>
    <font>
      <b/>
      <u/>
      <sz val="16"/>
      <name val="Calibri"/>
      <family val="2"/>
      <scheme val="minor"/>
    </font>
    <font>
      <b/>
      <sz val="72"/>
      <color theme="5"/>
      <name val="Calibri"/>
      <family val="2"/>
      <scheme val="minor"/>
    </font>
    <font>
      <b/>
      <sz val="36"/>
      <color theme="1"/>
      <name val="Calibri"/>
      <family val="2"/>
      <scheme val="minor"/>
    </font>
    <font>
      <sz val="14"/>
      <color theme="5" tint="-0.249977111117893"/>
      <name val="Calibri"/>
      <family val="2"/>
      <scheme val="minor"/>
    </font>
    <font>
      <b/>
      <sz val="14"/>
      <name val="Calibri"/>
      <family val="2"/>
      <scheme val="minor"/>
    </font>
    <font>
      <b/>
      <sz val="36"/>
      <color theme="5"/>
      <name val="Calibri"/>
      <family val="2"/>
      <scheme val="minor"/>
    </font>
    <font>
      <sz val="26"/>
      <name val="Calibri"/>
      <family val="2"/>
      <scheme val="minor"/>
    </font>
    <font>
      <b/>
      <sz val="28"/>
      <color theme="5"/>
      <name val="Calibri"/>
      <family val="2"/>
      <scheme val="minor"/>
    </font>
    <font>
      <b/>
      <sz val="14"/>
      <color rgb="FFFFFFFF"/>
      <name val="Calibri"/>
      <family val="2"/>
      <scheme val="minor"/>
    </font>
    <font>
      <b/>
      <sz val="14"/>
      <color rgb="FF000000"/>
      <name val="Calibri"/>
      <family val="2"/>
      <scheme val="minor"/>
    </font>
    <font>
      <sz val="28"/>
      <color theme="1"/>
      <name val="Calibri"/>
      <family val="2"/>
      <scheme val="minor"/>
    </font>
    <font>
      <sz val="36"/>
      <color theme="1"/>
      <name val="Calibri"/>
      <family val="2"/>
      <scheme val="minor"/>
    </font>
    <font>
      <sz val="28"/>
      <color theme="1"/>
      <name val="Arial Black"/>
      <family val="2"/>
    </font>
    <font>
      <b/>
      <sz val="48"/>
      <color theme="5"/>
      <name val="Arial"/>
      <family val="2"/>
    </font>
    <font>
      <b/>
      <sz val="26"/>
      <color theme="5"/>
      <name val="Calibri"/>
      <family val="2"/>
      <scheme val="minor"/>
    </font>
    <font>
      <b/>
      <sz val="48"/>
      <color theme="5"/>
      <name val="Segoe UI Semilight"/>
      <family val="2"/>
    </font>
    <font>
      <sz val="28"/>
      <name val="Calibri"/>
      <family val="2"/>
      <scheme val="minor"/>
    </font>
    <font>
      <i/>
      <sz val="14"/>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6"/>
      </patternFill>
    </fill>
    <fill>
      <patternFill patternType="solid">
        <fgColor rgb="FFED7D31"/>
        <bgColor indexed="64"/>
      </patternFill>
    </fill>
    <fill>
      <patternFill patternType="solid">
        <fgColor theme="0" tint="-4.9989318521683403E-2"/>
        <bgColor indexed="64"/>
      </patternFill>
    </fill>
    <fill>
      <patternFill patternType="solid">
        <fgColor theme="9"/>
        <bgColor indexed="64"/>
      </patternFill>
    </fill>
    <fill>
      <patternFill patternType="solid">
        <fgColor theme="4"/>
        <bgColor indexed="64"/>
      </patternFill>
    </fill>
    <fill>
      <gradientFill>
        <stop position="0">
          <color rgb="FF1F497D"/>
        </stop>
        <stop position="0.5">
          <color rgb="FF4F81BD"/>
        </stop>
        <stop position="1">
          <color rgb="FF1F497D"/>
        </stop>
      </gradientFill>
    </fill>
    <fill>
      <gradientFill>
        <stop position="0">
          <color rgb="FFFCD5B4"/>
        </stop>
        <stop position="0.5">
          <color rgb="FFFDE9D9"/>
        </stop>
        <stop position="1">
          <color rgb="FFFCD5B4"/>
        </stop>
      </gradientFill>
    </fill>
    <fill>
      <patternFill patternType="gray0625">
        <fgColor theme="0" tint="-0.499984740745262"/>
        <bgColor auto="1"/>
      </patternFill>
    </fill>
    <fill>
      <patternFill patternType="solid">
        <fgColor indexed="65"/>
        <bgColor theme="0"/>
      </patternFill>
    </fill>
    <fill>
      <patternFill patternType="solid">
        <fgColor theme="6" tint="0.79998168889431442"/>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diagonal/>
    </border>
    <border>
      <left/>
      <right/>
      <top/>
      <bottom style="thin">
        <color indexed="64"/>
      </bottom>
      <diagonal/>
    </border>
    <border>
      <left/>
      <right/>
      <top style="thin">
        <color indexed="64"/>
      </top>
      <bottom/>
      <diagonal/>
    </border>
    <border>
      <left/>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0" tint="-4.9989318521683403E-2"/>
      </right>
      <top/>
      <bottom style="thin">
        <color theme="0" tint="-4.9989318521683403E-2"/>
      </bottom>
      <diagonal/>
    </border>
    <border>
      <left style="thin">
        <color indexed="64"/>
      </left>
      <right/>
      <top style="thin">
        <color indexed="64"/>
      </top>
      <bottom style="thin">
        <color indexed="64"/>
      </bottom>
      <diagonal/>
    </border>
  </borders>
  <cellStyleXfs count="5">
    <xf numFmtId="0" fontId="0" fillId="0" borderId="0"/>
    <xf numFmtId="0" fontId="5" fillId="3" borderId="0" applyNumberFormat="0" applyBorder="0" applyAlignment="0" applyProtection="0"/>
    <xf numFmtId="0" fontId="6" fillId="0" borderId="0"/>
    <xf numFmtId="0" fontId="1" fillId="0" borderId="0"/>
    <xf numFmtId="9" fontId="3" fillId="0" borderId="0" applyFont="0" applyFill="0" applyBorder="0" applyAlignment="0" applyProtection="0"/>
  </cellStyleXfs>
  <cellXfs count="127">
    <xf numFmtId="0" fontId="0" fillId="0" borderId="0" xfId="0"/>
    <xf numFmtId="0" fontId="0" fillId="2" borderId="0" xfId="0" applyFill="1"/>
    <xf numFmtId="0" fontId="4" fillId="2" borderId="0" xfId="0" applyFont="1" applyFill="1" applyAlignment="1">
      <alignment horizontal="center" vertical="center"/>
    </xf>
    <xf numFmtId="14" fontId="0" fillId="2" borderId="0" xfId="0" applyNumberFormat="1" applyFill="1"/>
    <xf numFmtId="0" fontId="2" fillId="2" borderId="0" xfId="0" applyFont="1" applyFill="1"/>
    <xf numFmtId="0" fontId="0" fillId="2" borderId="0" xfId="0" applyNumberFormat="1" applyFill="1"/>
    <xf numFmtId="0" fontId="0" fillId="2" borderId="0" xfId="0" applyFill="1" applyAlignment="1">
      <alignment horizontal="right"/>
    </xf>
    <xf numFmtId="0" fontId="6" fillId="0" borderId="0" xfId="2"/>
    <xf numFmtId="49" fontId="7" fillId="10" borderId="8" xfId="2" applyNumberFormat="1" applyFont="1" applyFill="1" applyBorder="1" applyAlignment="1">
      <alignment vertical="top"/>
    </xf>
    <xf numFmtId="49" fontId="7" fillId="10" borderId="9" xfId="2" applyNumberFormat="1" applyFont="1" applyFill="1" applyBorder="1" applyAlignment="1">
      <alignment vertical="top"/>
    </xf>
    <xf numFmtId="49" fontId="7" fillId="10" borderId="0" xfId="2" applyNumberFormat="1" applyFont="1" applyFill="1" applyAlignment="1">
      <alignment vertical="top"/>
    </xf>
    <xf numFmtId="49" fontId="7" fillId="10" borderId="10" xfId="2" applyNumberFormat="1" applyFont="1" applyFill="1" applyBorder="1" applyAlignment="1">
      <alignment vertical="top"/>
    </xf>
    <xf numFmtId="0" fontId="3" fillId="0" borderId="0" xfId="2" applyFont="1"/>
    <xf numFmtId="49" fontId="6" fillId="10" borderId="0" xfId="2" applyNumberFormat="1" applyFill="1" applyAlignment="1">
      <alignment vertical="top"/>
    </xf>
    <xf numFmtId="49" fontId="6" fillId="10" borderId="10" xfId="2" applyNumberFormat="1" applyFill="1" applyBorder="1" applyAlignment="1">
      <alignment vertical="top"/>
    </xf>
    <xf numFmtId="14" fontId="3" fillId="0" borderId="0" xfId="2" applyNumberFormat="1" applyFont="1"/>
    <xf numFmtId="2" fontId="3" fillId="0" borderId="0" xfId="2" applyNumberFormat="1" applyFont="1"/>
    <xf numFmtId="49" fontId="6" fillId="10" borderId="8" xfId="2" applyNumberFormat="1" applyFill="1" applyBorder="1" applyAlignment="1">
      <alignment vertical="top"/>
    </xf>
    <xf numFmtId="49" fontId="6" fillId="10" borderId="9" xfId="2" applyNumberFormat="1" applyFill="1" applyBorder="1" applyAlignment="1">
      <alignment vertical="top"/>
    </xf>
    <xf numFmtId="0" fontId="8" fillId="0" borderId="0" xfId="2" applyFont="1"/>
    <xf numFmtId="0" fontId="3" fillId="5" borderId="6" xfId="2" applyFont="1" applyFill="1" applyBorder="1"/>
    <xf numFmtId="0" fontId="3" fillId="5" borderId="11" xfId="2" applyFont="1" applyFill="1" applyBorder="1"/>
    <xf numFmtId="0" fontId="3" fillId="5" borderId="5" xfId="2" applyFont="1" applyFill="1" applyBorder="1"/>
    <xf numFmtId="0" fontId="3" fillId="5" borderId="4" xfId="2" applyFont="1" applyFill="1" applyBorder="1"/>
    <xf numFmtId="0" fontId="3" fillId="5" borderId="0" xfId="2" applyFont="1" applyFill="1"/>
    <xf numFmtId="0" fontId="3" fillId="5" borderId="3" xfId="2" applyFont="1" applyFill="1" applyBorder="1"/>
    <xf numFmtId="49" fontId="9" fillId="5" borderId="4" xfId="2" applyNumberFormat="1" applyFont="1" applyFill="1" applyBorder="1" applyAlignment="1">
      <alignment vertical="center"/>
    </xf>
    <xf numFmtId="49" fontId="9" fillId="5" borderId="0" xfId="2" applyNumberFormat="1" applyFont="1" applyFill="1" applyAlignment="1">
      <alignment vertical="center"/>
    </xf>
    <xf numFmtId="49" fontId="10" fillId="5" borderId="0" xfId="2" applyNumberFormat="1" applyFont="1" applyFill="1" applyAlignment="1">
      <alignment horizontal="left" vertical="center"/>
    </xf>
    <xf numFmtId="49" fontId="9" fillId="5" borderId="2" xfId="2" applyNumberFormat="1" applyFont="1" applyFill="1" applyBorder="1" applyAlignment="1">
      <alignment vertical="center"/>
    </xf>
    <xf numFmtId="49" fontId="9" fillId="5" borderId="12" xfId="2" applyNumberFormat="1" applyFont="1" applyFill="1" applyBorder="1" applyAlignment="1">
      <alignment vertical="center"/>
    </xf>
    <xf numFmtId="49" fontId="10" fillId="5" borderId="12" xfId="2" applyNumberFormat="1" applyFont="1" applyFill="1" applyBorder="1" applyAlignment="1">
      <alignment horizontal="left" vertical="center"/>
    </xf>
    <xf numFmtId="0" fontId="3" fillId="5" borderId="12" xfId="2" applyFont="1" applyFill="1" applyBorder="1"/>
    <xf numFmtId="0" fontId="11" fillId="5" borderId="1" xfId="2" applyFont="1" applyFill="1" applyBorder="1"/>
    <xf numFmtId="49" fontId="6" fillId="10" borderId="8" xfId="2" applyNumberFormat="1" applyFill="1" applyBorder="1"/>
    <xf numFmtId="49" fontId="6" fillId="10" borderId="9" xfId="2" applyNumberFormat="1" applyFill="1" applyBorder="1"/>
    <xf numFmtId="49" fontId="6" fillId="10" borderId="0" xfId="2" applyNumberFormat="1" applyFill="1"/>
    <xf numFmtId="49" fontId="6" fillId="10" borderId="10" xfId="2" applyNumberFormat="1" applyFill="1" applyBorder="1"/>
    <xf numFmtId="49" fontId="12" fillId="0" borderId="0" xfId="2" applyNumberFormat="1" applyFont="1" applyAlignment="1">
      <alignment vertical="center"/>
    </xf>
    <xf numFmtId="49" fontId="9" fillId="0" borderId="0" xfId="2" applyNumberFormat="1" applyFont="1" applyAlignment="1">
      <alignment vertical="center"/>
    </xf>
    <xf numFmtId="49" fontId="10" fillId="0" borderId="0" xfId="2" applyNumberFormat="1" applyFont="1" applyAlignment="1">
      <alignment horizontal="left" vertical="center"/>
    </xf>
    <xf numFmtId="49" fontId="9" fillId="5" borderId="6" xfId="2" applyNumberFormat="1" applyFont="1" applyFill="1" applyBorder="1" applyAlignment="1">
      <alignment vertical="center"/>
    </xf>
    <xf numFmtId="49" fontId="9" fillId="5" borderId="11" xfId="2" applyNumberFormat="1" applyFont="1" applyFill="1" applyBorder="1" applyAlignment="1">
      <alignment vertical="center"/>
    </xf>
    <xf numFmtId="49" fontId="10" fillId="5" borderId="11" xfId="2" applyNumberFormat="1" applyFont="1" applyFill="1" applyBorder="1" applyAlignment="1">
      <alignment horizontal="left" vertical="center"/>
    </xf>
    <xf numFmtId="49" fontId="10" fillId="5" borderId="5" xfId="2" applyNumberFormat="1" applyFont="1" applyFill="1" applyBorder="1" applyAlignment="1">
      <alignment horizontal="left" vertical="center"/>
    </xf>
    <xf numFmtId="49" fontId="10" fillId="5" borderId="3" xfId="2" applyNumberFormat="1" applyFont="1" applyFill="1" applyBorder="1" applyAlignment="1">
      <alignment horizontal="left" vertical="center"/>
    </xf>
    <xf numFmtId="49" fontId="10" fillId="5" borderId="3" xfId="2" applyNumberFormat="1" applyFont="1" applyFill="1" applyBorder="1" applyAlignment="1">
      <alignment vertical="center"/>
    </xf>
    <xf numFmtId="49" fontId="9" fillId="0" borderId="0" xfId="2" applyNumberFormat="1" applyFont="1" applyAlignment="1">
      <alignment horizontal="left" vertical="center"/>
    </xf>
    <xf numFmtId="49" fontId="9" fillId="5" borderId="2" xfId="2" applyNumberFormat="1" applyFont="1" applyFill="1" applyBorder="1" applyAlignment="1">
      <alignment horizontal="left" vertical="center"/>
    </xf>
    <xf numFmtId="49" fontId="9" fillId="5" borderId="12" xfId="2" applyNumberFormat="1" applyFont="1" applyFill="1" applyBorder="1" applyAlignment="1">
      <alignment horizontal="left" vertical="center"/>
    </xf>
    <xf numFmtId="49" fontId="13" fillId="5" borderId="1" xfId="2" applyNumberFormat="1" applyFont="1" applyFill="1" applyBorder="1" applyAlignment="1">
      <alignment horizontal="left" vertical="center"/>
    </xf>
    <xf numFmtId="49" fontId="14" fillId="0" borderId="0" xfId="2" applyNumberFormat="1" applyFont="1" applyAlignment="1">
      <alignment horizontal="left" vertical="center"/>
    </xf>
    <xf numFmtId="49" fontId="15" fillId="11" borderId="0" xfId="2" applyNumberFormat="1" applyFont="1" applyFill="1" applyAlignment="1">
      <alignment horizontal="center" vertical="center"/>
    </xf>
    <xf numFmtId="0" fontId="16" fillId="0" borderId="0" xfId="2" quotePrefix="1" applyFont="1" applyAlignment="1">
      <alignment vertical="top"/>
    </xf>
    <xf numFmtId="0" fontId="17" fillId="0" borderId="0" xfId="2" applyFont="1"/>
    <xf numFmtId="0" fontId="10" fillId="0" borderId="0" xfId="2" applyFont="1" applyAlignment="1">
      <alignment horizontal="center" vertical="center"/>
    </xf>
    <xf numFmtId="49" fontId="6" fillId="10" borderId="13" xfId="2" applyNumberFormat="1" applyFill="1" applyBorder="1"/>
    <xf numFmtId="49" fontId="6" fillId="10" borderId="14" xfId="2" applyNumberFormat="1" applyFill="1" applyBorder="1"/>
    <xf numFmtId="2" fontId="0" fillId="2" borderId="0" xfId="0" applyNumberFormat="1" applyFill="1"/>
    <xf numFmtId="14" fontId="21" fillId="8" borderId="7" xfId="0" applyNumberFormat="1" applyFont="1" applyFill="1" applyBorder="1" applyAlignment="1">
      <alignment vertical="center"/>
    </xf>
    <xf numFmtId="0" fontId="22" fillId="9" borderId="7" xfId="0" applyFont="1" applyFill="1" applyBorder="1" applyAlignment="1">
      <alignment horizontal="center" vertical="center"/>
    </xf>
    <xf numFmtId="49" fontId="1" fillId="10" borderId="14" xfId="3" applyNumberFormat="1" applyFill="1" applyBorder="1"/>
    <xf numFmtId="49" fontId="1" fillId="10" borderId="13" xfId="3" applyNumberFormat="1" applyFill="1" applyBorder="1"/>
    <xf numFmtId="49" fontId="23" fillId="0" borderId="13" xfId="3" applyNumberFormat="1" applyFont="1" applyBorder="1"/>
    <xf numFmtId="49" fontId="23" fillId="0" borderId="15" xfId="3" applyNumberFormat="1" applyFont="1" applyBorder="1"/>
    <xf numFmtId="49" fontId="1" fillId="0" borderId="0" xfId="3" applyNumberFormat="1"/>
    <xf numFmtId="49" fontId="1" fillId="10" borderId="10" xfId="3" applyNumberFormat="1" applyFill="1" applyBorder="1"/>
    <xf numFmtId="49" fontId="1" fillId="10" borderId="0" xfId="3" applyNumberFormat="1" applyFill="1" applyBorder="1"/>
    <xf numFmtId="49" fontId="23" fillId="0" borderId="0" xfId="3" applyNumberFormat="1" applyFont="1" applyBorder="1"/>
    <xf numFmtId="49" fontId="1" fillId="0" borderId="0" xfId="3" applyNumberFormat="1" applyBorder="1"/>
    <xf numFmtId="49" fontId="23" fillId="0" borderId="16" xfId="3" applyNumberFormat="1" applyFont="1" applyBorder="1"/>
    <xf numFmtId="49" fontId="1" fillId="0" borderId="0" xfId="3" applyNumberFormat="1" applyFont="1"/>
    <xf numFmtId="49" fontId="24" fillId="0" borderId="0" xfId="3" applyNumberFormat="1" applyFont="1" applyBorder="1" applyAlignment="1">
      <alignment vertical="center"/>
    </xf>
    <xf numFmtId="49" fontId="12" fillId="0" borderId="0" xfId="3" applyNumberFormat="1" applyFont="1" applyBorder="1" applyAlignment="1">
      <alignment vertical="top" wrapText="1"/>
    </xf>
    <xf numFmtId="49" fontId="24" fillId="0" borderId="16" xfId="3" applyNumberFormat="1" applyFont="1" applyBorder="1" applyAlignment="1">
      <alignment vertical="center"/>
    </xf>
    <xf numFmtId="49" fontId="25" fillId="11" borderId="0" xfId="3" applyNumberFormat="1" applyFont="1" applyFill="1" applyBorder="1" applyAlignment="1">
      <alignment horizontal="right" vertical="center"/>
    </xf>
    <xf numFmtId="49" fontId="19" fillId="12" borderId="3" xfId="3" applyNumberFormat="1" applyFont="1" applyFill="1" applyBorder="1" applyAlignment="1">
      <alignment vertical="center"/>
    </xf>
    <xf numFmtId="49" fontId="27" fillId="12" borderId="0" xfId="3" applyNumberFormat="1" applyFont="1" applyFill="1" applyBorder="1" applyAlignment="1">
      <alignment vertical="center" wrapText="1"/>
    </xf>
    <xf numFmtId="49" fontId="26" fillId="12" borderId="0" xfId="3" applyNumberFormat="1" applyFont="1" applyFill="1" applyBorder="1" applyAlignment="1">
      <alignment vertical="center" wrapText="1"/>
    </xf>
    <xf numFmtId="49" fontId="26" fillId="12" borderId="4" xfId="3" applyNumberFormat="1" applyFont="1" applyFill="1" applyBorder="1" applyAlignment="1">
      <alignment vertical="center" wrapText="1"/>
    </xf>
    <xf numFmtId="49" fontId="1" fillId="10" borderId="9" xfId="3" applyNumberFormat="1" applyFill="1" applyBorder="1"/>
    <xf numFmtId="49" fontId="1" fillId="10" borderId="8" xfId="3" applyNumberFormat="1" applyFill="1" applyBorder="1"/>
    <xf numFmtId="49" fontId="24" fillId="0" borderId="8" xfId="3" applyNumberFormat="1" applyFont="1" applyBorder="1" applyAlignment="1">
      <alignment vertical="center"/>
    </xf>
    <xf numFmtId="49" fontId="24" fillId="0" borderId="17" xfId="3" applyNumberFormat="1" applyFont="1" applyBorder="1" applyAlignment="1">
      <alignment vertical="center"/>
    </xf>
    <xf numFmtId="49" fontId="7" fillId="10" borderId="10" xfId="3" applyNumberFormat="1" applyFont="1" applyFill="1" applyBorder="1" applyAlignment="1">
      <alignment vertical="top"/>
    </xf>
    <xf numFmtId="49" fontId="7" fillId="10" borderId="0" xfId="3" applyNumberFormat="1" applyFont="1" applyFill="1" applyBorder="1" applyAlignment="1">
      <alignment vertical="top"/>
    </xf>
    <xf numFmtId="49" fontId="28" fillId="0" borderId="0" xfId="3" applyNumberFormat="1" applyFont="1" applyBorder="1" applyAlignment="1">
      <alignment vertical="center" wrapText="1"/>
    </xf>
    <xf numFmtId="49" fontId="7" fillId="10" borderId="9" xfId="3" applyNumberFormat="1" applyFont="1" applyFill="1" applyBorder="1" applyAlignment="1">
      <alignment vertical="top"/>
    </xf>
    <xf numFmtId="49" fontId="7" fillId="10" borderId="8" xfId="3" applyNumberFormat="1" applyFont="1" applyFill="1" applyBorder="1" applyAlignment="1">
      <alignment vertical="top"/>
    </xf>
    <xf numFmtId="14" fontId="0" fillId="2" borderId="0" xfId="0" applyNumberFormat="1" applyFill="1"/>
    <xf numFmtId="10" fontId="0" fillId="2" borderId="0" xfId="4" applyNumberFormat="1" applyFont="1" applyFill="1"/>
    <xf numFmtId="14" fontId="22" fillId="9" borderId="7" xfId="0" applyNumberFormat="1" applyFont="1" applyFill="1" applyBorder="1" applyAlignment="1">
      <alignment horizontal="center" vertical="center"/>
    </xf>
    <xf numFmtId="164" fontId="0" fillId="2" borderId="0" xfId="4" applyNumberFormat="1" applyFont="1" applyFill="1"/>
    <xf numFmtId="9" fontId="0" fillId="2" borderId="0" xfId="4" applyFont="1" applyFill="1"/>
    <xf numFmtId="0" fontId="30" fillId="2" borderId="0" xfId="0" applyFont="1" applyFill="1"/>
    <xf numFmtId="0" fontId="10" fillId="2" borderId="0" xfId="0" applyFont="1" applyFill="1" applyAlignment="1">
      <alignment horizontal="center" vertical="center"/>
    </xf>
    <xf numFmtId="0" fontId="0" fillId="2" borderId="0" xfId="0" applyFont="1" applyFill="1"/>
    <xf numFmtId="10" fontId="0" fillId="2" borderId="0" xfId="4" applyNumberFormat="1" applyFont="1" applyFill="1" applyAlignment="1">
      <alignment horizontal="right"/>
    </xf>
    <xf numFmtId="9" fontId="0" fillId="2" borderId="0" xfId="4" applyNumberFormat="1" applyFont="1" applyFill="1"/>
    <xf numFmtId="14" fontId="21" fillId="8" borderId="18" xfId="0" applyNumberFormat="1" applyFont="1" applyFill="1" applyBorder="1" applyAlignment="1">
      <alignment vertical="center"/>
    </xf>
    <xf numFmtId="2" fontId="21" fillId="8" borderId="7" xfId="0" applyNumberFormat="1" applyFont="1" applyFill="1" applyBorder="1" applyAlignment="1">
      <alignment vertical="center"/>
    </xf>
    <xf numFmtId="14" fontId="0" fillId="2" borderId="0" xfId="0" applyNumberFormat="1" applyFont="1" applyFill="1"/>
    <xf numFmtId="49" fontId="12" fillId="12" borderId="1" xfId="3" applyNumberFormat="1" applyFont="1" applyFill="1" applyBorder="1" applyAlignment="1">
      <alignment horizontal="left" vertical="top" wrapText="1"/>
    </xf>
    <xf numFmtId="49" fontId="26" fillId="12" borderId="12" xfId="3" applyNumberFormat="1" applyFont="1" applyFill="1" applyBorder="1" applyAlignment="1">
      <alignment horizontal="left" vertical="top" wrapText="1"/>
    </xf>
    <xf numFmtId="49" fontId="26" fillId="12" borderId="2" xfId="3" applyNumberFormat="1" applyFont="1" applyFill="1" applyBorder="1" applyAlignment="1">
      <alignment horizontal="left" vertical="top" wrapText="1"/>
    </xf>
    <xf numFmtId="49" fontId="26" fillId="12" borderId="3" xfId="3" applyNumberFormat="1" applyFont="1" applyFill="1" applyBorder="1" applyAlignment="1">
      <alignment horizontal="left" vertical="top" wrapText="1"/>
    </xf>
    <xf numFmtId="49" fontId="26" fillId="12" borderId="0" xfId="3" applyNumberFormat="1" applyFont="1" applyFill="1" applyBorder="1" applyAlignment="1">
      <alignment horizontal="left" vertical="top" wrapText="1"/>
    </xf>
    <xf numFmtId="49" fontId="26" fillId="12" borderId="4" xfId="3" applyNumberFormat="1" applyFont="1" applyFill="1" applyBorder="1" applyAlignment="1">
      <alignment horizontal="left" vertical="top" wrapText="1"/>
    </xf>
    <xf numFmtId="49" fontId="29" fillId="12" borderId="1" xfId="3" applyNumberFormat="1" applyFont="1" applyFill="1" applyBorder="1" applyAlignment="1">
      <alignment horizontal="left" vertical="top" wrapText="1"/>
    </xf>
    <xf numFmtId="49" fontId="29" fillId="12" borderId="12" xfId="3" applyNumberFormat="1" applyFont="1" applyFill="1" applyBorder="1" applyAlignment="1">
      <alignment horizontal="left" vertical="top" wrapText="1"/>
    </xf>
    <xf numFmtId="49" fontId="29" fillId="12" borderId="2" xfId="3" applyNumberFormat="1" applyFont="1" applyFill="1" applyBorder="1" applyAlignment="1">
      <alignment horizontal="left" vertical="top" wrapText="1"/>
    </xf>
    <xf numFmtId="49" fontId="29" fillId="12" borderId="3" xfId="3" applyNumberFormat="1" applyFont="1" applyFill="1" applyBorder="1" applyAlignment="1">
      <alignment horizontal="left" vertical="top" wrapText="1"/>
    </xf>
    <xf numFmtId="49" fontId="29" fillId="12" borderId="0" xfId="3" applyNumberFormat="1" applyFont="1" applyFill="1" applyBorder="1" applyAlignment="1">
      <alignment horizontal="left" vertical="top" wrapText="1"/>
    </xf>
    <xf numFmtId="49" fontId="29" fillId="12" borderId="4" xfId="3" applyNumberFormat="1" applyFont="1" applyFill="1" applyBorder="1" applyAlignment="1">
      <alignment horizontal="left" vertical="top" wrapText="1"/>
    </xf>
    <xf numFmtId="49" fontId="29" fillId="12" borderId="5" xfId="3" applyNumberFormat="1" applyFont="1" applyFill="1" applyBorder="1" applyAlignment="1">
      <alignment horizontal="left" vertical="top" wrapText="1"/>
    </xf>
    <xf numFmtId="49" fontId="29" fillId="12" borderId="11" xfId="3" applyNumberFormat="1" applyFont="1" applyFill="1" applyBorder="1" applyAlignment="1">
      <alignment horizontal="left" vertical="top" wrapText="1"/>
    </xf>
    <xf numFmtId="49" fontId="29" fillId="12" borderId="6" xfId="3" applyNumberFormat="1" applyFont="1" applyFill="1" applyBorder="1" applyAlignment="1">
      <alignment horizontal="left" vertical="top" wrapText="1"/>
    </xf>
    <xf numFmtId="0" fontId="4" fillId="3" borderId="0" xfId="1" applyFont="1" applyAlignment="1">
      <alignment horizontal="center" vertical="center"/>
    </xf>
    <xf numFmtId="0" fontId="4" fillId="4" borderId="0" xfId="0" applyFont="1" applyFill="1" applyAlignment="1">
      <alignment horizontal="center" vertical="center"/>
    </xf>
    <xf numFmtId="0" fontId="0" fillId="5" borderId="0" xfId="0" applyFont="1" applyFill="1" applyAlignment="1">
      <alignment horizontal="left" vertical="center" wrapText="1"/>
    </xf>
    <xf numFmtId="0" fontId="0" fillId="5" borderId="0" xfId="0" applyFont="1" applyFill="1" applyAlignment="1">
      <alignment horizontal="left" vertical="center"/>
    </xf>
    <xf numFmtId="0" fontId="0" fillId="5" borderId="0" xfId="0" applyFill="1" applyAlignment="1">
      <alignment horizontal="left" vertical="center"/>
    </xf>
    <xf numFmtId="0" fontId="4" fillId="6" borderId="0" xfId="0" applyFont="1" applyFill="1" applyAlignment="1">
      <alignment horizontal="center" vertical="center"/>
    </xf>
    <xf numFmtId="0" fontId="4" fillId="7" borderId="0" xfId="0" applyFont="1" applyFill="1" applyAlignment="1">
      <alignment horizontal="center" vertical="center"/>
    </xf>
    <xf numFmtId="0" fontId="0" fillId="5" borderId="0" xfId="0" applyFill="1" applyAlignment="1">
      <alignment horizontal="left" vertical="center" wrapText="1"/>
    </xf>
    <xf numFmtId="49" fontId="18" fillId="0" borderId="0" xfId="2" applyNumberFormat="1" applyFont="1" applyAlignment="1">
      <alignment horizontal="left"/>
    </xf>
    <xf numFmtId="49" fontId="18" fillId="0" borderId="8" xfId="2" applyNumberFormat="1" applyFont="1" applyBorder="1" applyAlignment="1">
      <alignment horizontal="left"/>
    </xf>
  </cellXfs>
  <cellStyles count="5">
    <cellStyle name="Accent3" xfId="1" builtinId="37"/>
    <cellStyle name="Normal" xfId="0" builtinId="0"/>
    <cellStyle name="Normal 2" xfId="2" xr:uid="{00000000-0005-0000-0000-000002000000}"/>
    <cellStyle name="Normal 3" xfId="3"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BQL.QUERY|3922458473384446591</stp>
        <tr r="A27" s="4"/>
      </tp>
      <tp t="s">
        <v>#N/A Requesting Data...3740081881</v>
        <stp/>
        <stp>BQL|6562345528656498538</stp>
        <tr r="B8" s="4"/>
        <tr r="B8" s="9"/>
      </tp>
      <tp t="s">
        <v>#N/A N/A</v>
        <stp/>
        <stp>BQL.DATE|6753754464771316204</stp>
        <tr r="A30" s="9"/>
        <tr r="A27" s="4"/>
      </tp>
      <tp t="s">
        <v>#N/A N/A</v>
        <stp/>
        <stp>BQL.QUERY|14826215165995460902</stp>
        <tr r="A30" s="9"/>
      </tp>
    </main>
  </volType>
</volType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0"/>
    <xdr:ext cx="2272258" cy="704022"/>
    <xdr:pic>
      <xdr:nvPicPr>
        <xdr:cNvPr id="4" name="Bloomber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0"/>
          <a:ext cx="2272258" cy="704022"/>
        </a:xfrm>
        <a:prstGeom prst="rect">
          <a:avLst/>
        </a:prstGeom>
      </xdr:spPr>
    </xdr:pic>
    <xdr:clientData/>
  </xdr:absoluteAnchor>
  <xdr:absoluteAnchor>
    <xdr:pos x="2624913" y="33227"/>
    <xdr:ext cx="16873322" cy="731631"/>
    <xdr:sp macro="" textlink="">
      <xdr:nvSpPr>
        <xdr:cNvPr id="5" name="BannerTitle">
          <a:extLst>
            <a:ext uri="{FF2B5EF4-FFF2-40B4-BE49-F238E27FC236}">
              <a16:creationId xmlns:a16="http://schemas.microsoft.com/office/drawing/2014/main" id="{00000000-0008-0000-0100-000005000000}"/>
            </a:ext>
          </a:extLst>
        </xdr:cNvPr>
        <xdr:cNvSpPr>
          <a:spLocks noChangeArrowheads="1"/>
        </xdr:cNvSpPr>
      </xdr:nvSpPr>
      <xdr:spPr bwMode="auto">
        <a:xfrm>
          <a:off x="2624913" y="33227"/>
          <a:ext cx="16873322"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Earnings Monitoring</a:t>
          </a:r>
        </a:p>
      </xdr:txBody>
    </xdr:sp>
    <xdr:clientData/>
  </xdr:absoluteAnchor>
</xdr:wsDr>
</file>

<file path=xl/drawings/drawing2.xml><?xml version="1.0" encoding="utf-8"?>
<xdr:wsDr xmlns:xdr="http://schemas.openxmlformats.org/drawingml/2006/spreadsheetDrawing" xmlns:a="http://schemas.openxmlformats.org/drawingml/2006/main">
  <xdr:absoluteAnchor>
    <xdr:pos x="0" y="0"/>
    <xdr:ext cx="2272258" cy="704022"/>
    <xdr:pic>
      <xdr:nvPicPr>
        <xdr:cNvPr id="2" name="Bloomber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2272258" cy="704022"/>
        </a:xfrm>
        <a:prstGeom prst="rect">
          <a:avLst/>
        </a:prstGeom>
      </xdr:spPr>
    </xdr:pic>
    <xdr:clientData/>
  </xdr:absoluteAnchor>
  <xdr:absoluteAnchor>
    <xdr:pos x="2624913" y="33227"/>
    <xdr:ext cx="8948530" cy="731631"/>
    <xdr:sp macro="" textlink="">
      <xdr:nvSpPr>
        <xdr:cNvPr id="3" name="BannerTitle">
          <a:extLst>
            <a:ext uri="{FF2B5EF4-FFF2-40B4-BE49-F238E27FC236}">
              <a16:creationId xmlns:a16="http://schemas.microsoft.com/office/drawing/2014/main" id="{00000000-0008-0000-0200-000003000000}"/>
            </a:ext>
          </a:extLst>
        </xdr:cNvPr>
        <xdr:cNvSpPr>
          <a:spLocks noChangeArrowheads="1"/>
        </xdr:cNvSpPr>
      </xdr:nvSpPr>
      <xdr:spPr bwMode="auto">
        <a:xfrm>
          <a:off x="2624913" y="33227"/>
          <a:ext cx="8948530"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Earnings Monitoring</a:t>
          </a:r>
        </a:p>
      </xdr:txBody>
    </xdr:sp>
    <xdr:clientData/>
  </xdr:absoluteAnchor>
</xdr:wsDr>
</file>

<file path=xl/drawings/drawing3.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066617" y="1906681"/>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875680" y="1664072"/>
          <a:ext cx="4478151" cy="2922675"/>
        </a:xfrm>
        <a:prstGeom prst="rect">
          <a:avLst/>
        </a:prstGeom>
      </xdr:spPr>
    </xdr:pic>
    <xdr:clientData/>
  </xdr:oneCellAnchor>
  <xdr:oneCellAnchor>
    <xdr:from>
      <xdr:col>6</xdr:col>
      <xdr:colOff>1411219</xdr:colOff>
      <xdr:row>15</xdr:row>
      <xdr:rowOff>132589</xdr:rowOff>
    </xdr:from>
    <xdr:ext cx="5809613" cy="3842977"/>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68719" y="2990089"/>
          <a:ext cx="5809613" cy="3842977"/>
        </a:xfrm>
        <a:prstGeom prst="rect">
          <a:avLst/>
        </a:prstGeom>
      </xdr:spPr>
    </xdr:pic>
    <xdr:clientData/>
  </xdr:oneCellAnchor>
  <xdr:oneCellAnchor>
    <xdr:from>
      <xdr:col>6</xdr:col>
      <xdr:colOff>1397210</xdr:colOff>
      <xdr:row>35</xdr:row>
      <xdr:rowOff>65080</xdr:rowOff>
    </xdr:from>
    <xdr:ext cx="6827907" cy="3007012"/>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64235" y="6732580"/>
          <a:ext cx="6827907" cy="3007012"/>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6"/>
  <sheetViews>
    <sheetView showGridLines="0" showRowColHeaders="0" tabSelected="1" zoomScale="85" zoomScaleNormal="85" workbookViewId="0">
      <selection activeCell="C7" sqref="C7"/>
    </sheetView>
  </sheetViews>
  <sheetFormatPr defaultColWidth="6.4140625" defaultRowHeight="14.4" x14ac:dyDescent="0.55000000000000004"/>
  <cols>
    <col min="1" max="1" width="6.4140625" style="65" customWidth="1"/>
    <col min="2" max="2" width="26.70703125" style="65" customWidth="1"/>
    <col min="3" max="16384" width="6.4140625" style="65"/>
  </cols>
  <sheetData>
    <row r="1" spans="1:27" ht="15" customHeight="1" x14ac:dyDescent="1.3">
      <c r="A1" s="61"/>
      <c r="B1" s="62"/>
      <c r="C1" s="63"/>
      <c r="D1" s="63"/>
      <c r="E1" s="63"/>
      <c r="F1" s="63"/>
      <c r="G1" s="63"/>
      <c r="H1" s="63"/>
      <c r="I1" s="63"/>
      <c r="J1" s="63"/>
      <c r="K1" s="63"/>
      <c r="L1" s="63"/>
      <c r="M1" s="63"/>
      <c r="N1" s="63"/>
      <c r="O1" s="63"/>
      <c r="P1" s="63"/>
      <c r="Q1" s="63"/>
      <c r="R1" s="63"/>
      <c r="S1" s="63"/>
      <c r="T1" s="63"/>
      <c r="U1" s="63"/>
      <c r="V1" s="63"/>
      <c r="W1" s="63"/>
      <c r="X1" s="64"/>
    </row>
    <row r="2" spans="1:27" ht="15" customHeight="1" x14ac:dyDescent="1.3">
      <c r="A2" s="66"/>
      <c r="B2" s="67"/>
      <c r="C2" s="68"/>
      <c r="D2" s="69"/>
      <c r="E2" s="69"/>
      <c r="F2" s="69"/>
      <c r="G2" s="69"/>
      <c r="H2" s="69"/>
      <c r="I2" s="69"/>
      <c r="J2" s="69"/>
      <c r="K2" s="69"/>
      <c r="L2" s="69"/>
      <c r="M2" s="69"/>
      <c r="N2" s="69"/>
      <c r="O2" s="69"/>
      <c r="P2" s="69"/>
      <c r="Q2" s="69"/>
      <c r="R2" s="69"/>
      <c r="S2" s="69"/>
      <c r="T2" s="69"/>
      <c r="U2" s="69"/>
      <c r="V2" s="69"/>
      <c r="W2" s="69"/>
      <c r="X2" s="70"/>
    </row>
    <row r="3" spans="1:27" ht="15" customHeight="1" x14ac:dyDescent="1.3">
      <c r="A3" s="66"/>
      <c r="B3" s="67"/>
      <c r="C3" s="68"/>
      <c r="D3" s="69"/>
      <c r="E3" s="69"/>
      <c r="F3" s="69"/>
      <c r="G3" s="69"/>
      <c r="H3" s="69"/>
      <c r="I3" s="69"/>
      <c r="J3" s="69"/>
      <c r="K3" s="69"/>
      <c r="L3" s="69"/>
      <c r="M3" s="69"/>
      <c r="N3" s="69"/>
      <c r="O3" s="69"/>
      <c r="P3" s="69"/>
      <c r="Q3" s="69"/>
      <c r="R3" s="69"/>
      <c r="S3" s="69"/>
      <c r="T3" s="69"/>
      <c r="U3" s="69"/>
      <c r="V3" s="69"/>
      <c r="W3" s="69"/>
      <c r="X3" s="70"/>
      <c r="Y3" s="71"/>
      <c r="Z3" s="71"/>
      <c r="AA3" s="71"/>
    </row>
    <row r="4" spans="1:27" ht="15" customHeight="1" x14ac:dyDescent="1.3">
      <c r="A4" s="66"/>
      <c r="B4" s="67"/>
      <c r="C4" s="68"/>
      <c r="D4" s="69"/>
      <c r="E4" s="69"/>
      <c r="F4" s="69"/>
      <c r="G4" s="69"/>
      <c r="H4" s="69"/>
      <c r="I4" s="69"/>
      <c r="J4" s="69"/>
      <c r="K4" s="69"/>
      <c r="L4" s="69"/>
      <c r="M4" s="69"/>
      <c r="N4" s="69"/>
      <c r="O4" s="69"/>
      <c r="P4" s="69"/>
      <c r="Q4" s="69"/>
      <c r="R4" s="69"/>
      <c r="S4" s="69"/>
      <c r="T4" s="69"/>
      <c r="U4" s="69"/>
      <c r="V4" s="69"/>
      <c r="W4" s="69"/>
      <c r="X4" s="70"/>
      <c r="Y4" s="71"/>
      <c r="Z4" s="71"/>
      <c r="AA4" s="71"/>
    </row>
    <row r="5" spans="1:27" ht="15" customHeight="1" x14ac:dyDescent="0.55000000000000004">
      <c r="A5" s="66"/>
      <c r="B5" s="67"/>
      <c r="C5" s="72"/>
      <c r="D5" s="69"/>
      <c r="E5" s="73"/>
      <c r="F5" s="73"/>
      <c r="G5" s="73"/>
      <c r="H5" s="73"/>
      <c r="I5" s="73"/>
      <c r="J5" s="73"/>
      <c r="K5" s="73"/>
      <c r="L5" s="73"/>
      <c r="M5" s="73"/>
      <c r="N5" s="73"/>
      <c r="O5" s="73"/>
      <c r="P5" s="73"/>
      <c r="Q5" s="73"/>
      <c r="R5" s="73"/>
      <c r="S5" s="73"/>
      <c r="T5" s="73"/>
      <c r="U5" s="73"/>
      <c r="V5" s="73"/>
      <c r="W5" s="73"/>
      <c r="X5" s="74"/>
      <c r="Y5" s="71"/>
      <c r="Z5" s="71"/>
      <c r="AA5" s="71"/>
    </row>
    <row r="6" spans="1:27" ht="50.1" customHeight="1" x14ac:dyDescent="0.55000000000000004">
      <c r="A6" s="66"/>
      <c r="B6" s="75" t="s">
        <v>23</v>
      </c>
      <c r="C6" s="72"/>
      <c r="D6" s="102" t="s">
        <v>33</v>
      </c>
      <c r="E6" s="103"/>
      <c r="F6" s="103"/>
      <c r="G6" s="103"/>
      <c r="H6" s="103"/>
      <c r="I6" s="103"/>
      <c r="J6" s="103"/>
      <c r="K6" s="103"/>
      <c r="L6" s="103"/>
      <c r="M6" s="103"/>
      <c r="N6" s="103"/>
      <c r="O6" s="103"/>
      <c r="P6" s="103"/>
      <c r="Q6" s="103"/>
      <c r="R6" s="103"/>
      <c r="S6" s="103"/>
      <c r="T6" s="103"/>
      <c r="U6" s="103"/>
      <c r="V6" s="103"/>
      <c r="W6" s="104"/>
      <c r="X6" s="74"/>
      <c r="Y6" s="71"/>
      <c r="Z6" s="71"/>
      <c r="AA6" s="71"/>
    </row>
    <row r="7" spans="1:27" ht="50.1" customHeight="1" x14ac:dyDescent="0.55000000000000004">
      <c r="A7" s="66"/>
      <c r="B7" s="67"/>
      <c r="C7" s="72"/>
      <c r="D7" s="105"/>
      <c r="E7" s="106"/>
      <c r="F7" s="106"/>
      <c r="G7" s="106"/>
      <c r="H7" s="106"/>
      <c r="I7" s="106"/>
      <c r="J7" s="106"/>
      <c r="K7" s="106"/>
      <c r="L7" s="106"/>
      <c r="M7" s="106"/>
      <c r="N7" s="106"/>
      <c r="O7" s="106"/>
      <c r="P7" s="106"/>
      <c r="Q7" s="106"/>
      <c r="R7" s="106"/>
      <c r="S7" s="106"/>
      <c r="T7" s="106"/>
      <c r="U7" s="106"/>
      <c r="V7" s="106"/>
      <c r="W7" s="107"/>
      <c r="X7" s="74"/>
      <c r="Y7" s="71"/>
      <c r="Z7" s="71"/>
      <c r="AA7" s="71"/>
    </row>
    <row r="8" spans="1:27" ht="50.1" customHeight="1" x14ac:dyDescent="0.55000000000000004">
      <c r="A8" s="66"/>
      <c r="B8" s="67"/>
      <c r="C8" s="72"/>
      <c r="D8" s="105"/>
      <c r="E8" s="106"/>
      <c r="F8" s="106"/>
      <c r="G8" s="106"/>
      <c r="H8" s="106"/>
      <c r="I8" s="106"/>
      <c r="J8" s="106"/>
      <c r="K8" s="106"/>
      <c r="L8" s="106"/>
      <c r="M8" s="106"/>
      <c r="N8" s="106"/>
      <c r="O8" s="106"/>
      <c r="P8" s="106"/>
      <c r="Q8" s="106"/>
      <c r="R8" s="106"/>
      <c r="S8" s="106"/>
      <c r="T8" s="106"/>
      <c r="U8" s="106"/>
      <c r="V8" s="106"/>
      <c r="W8" s="107"/>
      <c r="X8" s="74"/>
      <c r="Y8" s="71"/>
      <c r="Z8" s="71"/>
      <c r="AA8" s="71"/>
    </row>
    <row r="9" spans="1:27" ht="10.5" customHeight="1" x14ac:dyDescent="0.55000000000000004">
      <c r="A9" s="66"/>
      <c r="B9" s="67"/>
      <c r="C9" s="72"/>
      <c r="D9" s="105"/>
      <c r="E9" s="106"/>
      <c r="F9" s="106"/>
      <c r="G9" s="106"/>
      <c r="H9" s="106"/>
      <c r="I9" s="106"/>
      <c r="J9" s="106"/>
      <c r="K9" s="106"/>
      <c r="L9" s="106"/>
      <c r="M9" s="106"/>
      <c r="N9" s="106"/>
      <c r="O9" s="106"/>
      <c r="P9" s="106"/>
      <c r="Q9" s="106"/>
      <c r="R9" s="106"/>
      <c r="S9" s="106"/>
      <c r="T9" s="106"/>
      <c r="U9" s="106"/>
      <c r="V9" s="106"/>
      <c r="W9" s="107"/>
      <c r="X9" s="74"/>
      <c r="Y9" s="71"/>
      <c r="Z9" s="71"/>
      <c r="AA9" s="71"/>
    </row>
    <row r="10" spans="1:27" ht="2.25" hidden="1" customHeight="1" x14ac:dyDescent="0.55000000000000004">
      <c r="A10" s="66"/>
      <c r="B10" s="67"/>
      <c r="C10" s="72"/>
      <c r="D10" s="105"/>
      <c r="E10" s="106"/>
      <c r="F10" s="106"/>
      <c r="G10" s="106"/>
      <c r="H10" s="106"/>
      <c r="I10" s="106"/>
      <c r="J10" s="106"/>
      <c r="K10" s="106"/>
      <c r="L10" s="106"/>
      <c r="M10" s="106"/>
      <c r="N10" s="106"/>
      <c r="O10" s="106"/>
      <c r="P10" s="106"/>
      <c r="Q10" s="106"/>
      <c r="R10" s="106"/>
      <c r="S10" s="106"/>
      <c r="T10" s="106"/>
      <c r="U10" s="106"/>
      <c r="V10" s="106"/>
      <c r="W10" s="107"/>
      <c r="X10" s="74"/>
      <c r="Y10" s="71"/>
      <c r="Z10" s="71"/>
      <c r="AA10" s="71"/>
    </row>
    <row r="11" spans="1:27" ht="49.5" hidden="1" customHeight="1" x14ac:dyDescent="0.55000000000000004">
      <c r="A11" s="66"/>
      <c r="B11" s="67"/>
      <c r="C11" s="72"/>
      <c r="D11" s="105"/>
      <c r="E11" s="106"/>
      <c r="F11" s="106"/>
      <c r="G11" s="106"/>
      <c r="H11" s="106"/>
      <c r="I11" s="106"/>
      <c r="J11" s="106"/>
      <c r="K11" s="106"/>
      <c r="L11" s="106"/>
      <c r="M11" s="106"/>
      <c r="N11" s="106"/>
      <c r="O11" s="106"/>
      <c r="P11" s="106"/>
      <c r="Q11" s="106"/>
      <c r="R11" s="106"/>
      <c r="S11" s="106"/>
      <c r="T11" s="106"/>
      <c r="U11" s="106"/>
      <c r="V11" s="106"/>
      <c r="W11" s="107"/>
      <c r="X11" s="74"/>
      <c r="Y11" s="71"/>
      <c r="Z11" s="71"/>
      <c r="AA11" s="71"/>
    </row>
    <row r="12" spans="1:27" ht="49.5" hidden="1" customHeight="1" x14ac:dyDescent="0.55000000000000004">
      <c r="A12" s="66"/>
      <c r="B12" s="67"/>
      <c r="C12" s="72"/>
      <c r="D12" s="105"/>
      <c r="E12" s="106"/>
      <c r="F12" s="106"/>
      <c r="G12" s="106"/>
      <c r="H12" s="106"/>
      <c r="I12" s="106"/>
      <c r="J12" s="106"/>
      <c r="K12" s="106"/>
      <c r="L12" s="106"/>
      <c r="M12" s="106"/>
      <c r="N12" s="106"/>
      <c r="O12" s="106"/>
      <c r="P12" s="106"/>
      <c r="Q12" s="106"/>
      <c r="R12" s="106"/>
      <c r="S12" s="106"/>
      <c r="T12" s="106"/>
      <c r="U12" s="106"/>
      <c r="V12" s="106"/>
      <c r="W12" s="107"/>
      <c r="X12" s="74"/>
      <c r="Y12" s="71"/>
      <c r="Z12" s="71"/>
      <c r="AA12" s="71"/>
    </row>
    <row r="13" spans="1:27" ht="48.75" customHeight="1" x14ac:dyDescent="0.55000000000000004">
      <c r="A13" s="66"/>
      <c r="B13" s="67"/>
      <c r="C13" s="72"/>
      <c r="D13" s="76" t="s">
        <v>541</v>
      </c>
      <c r="E13" s="77"/>
      <c r="F13" s="77"/>
      <c r="G13" s="77"/>
      <c r="H13" s="77"/>
      <c r="I13" s="78"/>
      <c r="J13" s="78"/>
      <c r="K13" s="78"/>
      <c r="L13" s="78"/>
      <c r="M13" s="78"/>
      <c r="N13" s="78"/>
      <c r="O13" s="78"/>
      <c r="P13" s="78"/>
      <c r="Q13" s="78"/>
      <c r="R13" s="78"/>
      <c r="S13" s="78"/>
      <c r="T13" s="78"/>
      <c r="U13" s="78"/>
      <c r="V13" s="78"/>
      <c r="W13" s="79"/>
      <c r="X13" s="74"/>
      <c r="Y13" s="71"/>
      <c r="Z13" s="71"/>
      <c r="AA13" s="71"/>
    </row>
    <row r="14" spans="1:27" ht="50.1" customHeight="1" x14ac:dyDescent="0.55000000000000004">
      <c r="A14" s="66"/>
      <c r="B14" s="67"/>
      <c r="C14" s="72"/>
      <c r="D14" s="108" t="s">
        <v>34</v>
      </c>
      <c r="E14" s="109"/>
      <c r="F14" s="109"/>
      <c r="G14" s="109"/>
      <c r="H14" s="109"/>
      <c r="I14" s="109"/>
      <c r="J14" s="109"/>
      <c r="K14" s="109"/>
      <c r="L14" s="109"/>
      <c r="M14" s="109"/>
      <c r="N14" s="109"/>
      <c r="O14" s="109"/>
      <c r="P14" s="109"/>
      <c r="Q14" s="109"/>
      <c r="R14" s="109"/>
      <c r="S14" s="109"/>
      <c r="T14" s="109"/>
      <c r="U14" s="109"/>
      <c r="V14" s="109"/>
      <c r="W14" s="110"/>
      <c r="X14" s="74"/>
      <c r="Y14" s="71"/>
      <c r="Z14" s="71"/>
      <c r="AA14" s="71"/>
    </row>
    <row r="15" spans="1:27" ht="50.1" customHeight="1" x14ac:dyDescent="0.55000000000000004">
      <c r="A15" s="66"/>
      <c r="B15" s="67"/>
      <c r="C15" s="72"/>
      <c r="D15" s="111"/>
      <c r="E15" s="112"/>
      <c r="F15" s="112"/>
      <c r="G15" s="112"/>
      <c r="H15" s="112"/>
      <c r="I15" s="112"/>
      <c r="J15" s="112"/>
      <c r="K15" s="112"/>
      <c r="L15" s="112"/>
      <c r="M15" s="112"/>
      <c r="N15" s="112"/>
      <c r="O15" s="112"/>
      <c r="P15" s="112"/>
      <c r="Q15" s="112"/>
      <c r="R15" s="112"/>
      <c r="S15" s="112"/>
      <c r="T15" s="112"/>
      <c r="U15" s="112"/>
      <c r="V15" s="112"/>
      <c r="W15" s="113"/>
      <c r="X15" s="74"/>
      <c r="Y15" s="71"/>
      <c r="Z15" s="71"/>
      <c r="AA15" s="71"/>
    </row>
    <row r="16" spans="1:27" ht="50.1" customHeight="1" x14ac:dyDescent="0.55000000000000004">
      <c r="A16" s="66"/>
      <c r="B16" s="67"/>
      <c r="C16" s="72"/>
      <c r="D16" s="111"/>
      <c r="E16" s="112"/>
      <c r="F16" s="112"/>
      <c r="G16" s="112"/>
      <c r="H16" s="112"/>
      <c r="I16" s="112"/>
      <c r="J16" s="112"/>
      <c r="K16" s="112"/>
      <c r="L16" s="112"/>
      <c r="M16" s="112"/>
      <c r="N16" s="112"/>
      <c r="O16" s="112"/>
      <c r="P16" s="112"/>
      <c r="Q16" s="112"/>
      <c r="R16" s="112"/>
      <c r="S16" s="112"/>
      <c r="T16" s="112"/>
      <c r="U16" s="112"/>
      <c r="V16" s="112"/>
      <c r="W16" s="113"/>
      <c r="X16" s="74"/>
      <c r="Y16" s="71"/>
      <c r="Z16" s="71"/>
      <c r="AA16" s="71"/>
    </row>
    <row r="17" spans="1:27" ht="50.1" customHeight="1" x14ac:dyDescent="0.55000000000000004">
      <c r="A17" s="66"/>
      <c r="B17" s="67"/>
      <c r="C17" s="72"/>
      <c r="D17" s="111"/>
      <c r="E17" s="112"/>
      <c r="F17" s="112"/>
      <c r="G17" s="112"/>
      <c r="H17" s="112"/>
      <c r="I17" s="112"/>
      <c r="J17" s="112"/>
      <c r="K17" s="112"/>
      <c r="L17" s="112"/>
      <c r="M17" s="112"/>
      <c r="N17" s="112"/>
      <c r="O17" s="112"/>
      <c r="P17" s="112"/>
      <c r="Q17" s="112"/>
      <c r="R17" s="112"/>
      <c r="S17" s="112"/>
      <c r="T17" s="112"/>
      <c r="U17" s="112"/>
      <c r="V17" s="112"/>
      <c r="W17" s="113"/>
      <c r="X17" s="74"/>
      <c r="Y17" s="71"/>
      <c r="Z17" s="71"/>
      <c r="AA17" s="71"/>
    </row>
    <row r="18" spans="1:27" ht="50.1" customHeight="1" x14ac:dyDescent="0.55000000000000004">
      <c r="A18" s="66"/>
      <c r="B18" s="67"/>
      <c r="C18" s="72"/>
      <c r="D18" s="111"/>
      <c r="E18" s="112"/>
      <c r="F18" s="112"/>
      <c r="G18" s="112"/>
      <c r="H18" s="112"/>
      <c r="I18" s="112"/>
      <c r="J18" s="112"/>
      <c r="K18" s="112"/>
      <c r="L18" s="112"/>
      <c r="M18" s="112"/>
      <c r="N18" s="112"/>
      <c r="O18" s="112"/>
      <c r="P18" s="112"/>
      <c r="Q18" s="112"/>
      <c r="R18" s="112"/>
      <c r="S18" s="112"/>
      <c r="T18" s="112"/>
      <c r="U18" s="112"/>
      <c r="V18" s="112"/>
      <c r="W18" s="113"/>
      <c r="X18" s="74"/>
      <c r="Y18" s="71"/>
      <c r="Z18" s="71"/>
      <c r="AA18" s="71"/>
    </row>
    <row r="19" spans="1:27" ht="50.1" customHeight="1" x14ac:dyDescent="0.55000000000000004">
      <c r="A19" s="66"/>
      <c r="B19" s="67"/>
      <c r="C19" s="72"/>
      <c r="D19" s="111"/>
      <c r="E19" s="112"/>
      <c r="F19" s="112"/>
      <c r="G19" s="112"/>
      <c r="H19" s="112"/>
      <c r="I19" s="112"/>
      <c r="J19" s="112"/>
      <c r="K19" s="112"/>
      <c r="L19" s="112"/>
      <c r="M19" s="112"/>
      <c r="N19" s="112"/>
      <c r="O19" s="112"/>
      <c r="P19" s="112"/>
      <c r="Q19" s="112"/>
      <c r="R19" s="112"/>
      <c r="S19" s="112"/>
      <c r="T19" s="112"/>
      <c r="U19" s="112"/>
      <c r="V19" s="112"/>
      <c r="W19" s="113"/>
      <c r="X19" s="74"/>
      <c r="Y19" s="71"/>
      <c r="Z19" s="71"/>
      <c r="AA19" s="71"/>
    </row>
    <row r="20" spans="1:27" ht="84" customHeight="1" x14ac:dyDescent="0.55000000000000004">
      <c r="A20" s="80"/>
      <c r="B20" s="81"/>
      <c r="C20" s="82"/>
      <c r="D20" s="114"/>
      <c r="E20" s="115"/>
      <c r="F20" s="115"/>
      <c r="G20" s="115"/>
      <c r="H20" s="115"/>
      <c r="I20" s="115"/>
      <c r="J20" s="115"/>
      <c r="K20" s="115"/>
      <c r="L20" s="115"/>
      <c r="M20" s="115"/>
      <c r="N20" s="115"/>
      <c r="O20" s="115"/>
      <c r="P20" s="115"/>
      <c r="Q20" s="115"/>
      <c r="R20" s="115"/>
      <c r="S20" s="115"/>
      <c r="T20" s="115"/>
      <c r="U20" s="115"/>
      <c r="V20" s="115"/>
      <c r="W20" s="116"/>
      <c r="X20" s="83"/>
      <c r="Y20" s="71"/>
      <c r="Z20" s="71"/>
      <c r="AA20" s="71"/>
    </row>
    <row r="21" spans="1:27" ht="15" customHeight="1" x14ac:dyDescent="0.55000000000000004">
      <c r="A21" s="84"/>
      <c r="B21" s="85"/>
      <c r="D21" s="86"/>
      <c r="E21" s="86"/>
      <c r="F21" s="86"/>
      <c r="G21" s="86"/>
      <c r="H21" s="86"/>
      <c r="I21" s="86"/>
      <c r="J21" s="86"/>
      <c r="K21" s="86"/>
      <c r="L21" s="86"/>
      <c r="M21" s="86"/>
      <c r="N21" s="86"/>
      <c r="O21" s="86"/>
      <c r="P21" s="86"/>
      <c r="Q21" s="86"/>
      <c r="R21" s="86"/>
      <c r="S21" s="86"/>
      <c r="T21" s="86"/>
      <c r="U21" s="86"/>
      <c r="V21" s="86"/>
      <c r="W21" s="86"/>
    </row>
    <row r="22" spans="1:27" ht="15" customHeight="1" x14ac:dyDescent="0.55000000000000004">
      <c r="A22" s="84"/>
      <c r="B22" s="85"/>
    </row>
    <row r="23" spans="1:27" ht="15" customHeight="1" x14ac:dyDescent="0.55000000000000004">
      <c r="A23" s="84"/>
      <c r="B23" s="85"/>
    </row>
    <row r="24" spans="1:27" ht="15" customHeight="1" x14ac:dyDescent="0.55000000000000004">
      <c r="A24" s="84"/>
      <c r="B24" s="85"/>
    </row>
    <row r="25" spans="1:27" ht="15" customHeight="1" x14ac:dyDescent="0.55000000000000004">
      <c r="A25" s="84"/>
      <c r="B25" s="85"/>
    </row>
    <row r="26" spans="1:27" ht="15" customHeight="1" x14ac:dyDescent="0.55000000000000004">
      <c r="A26" s="84"/>
      <c r="B26" s="85"/>
    </row>
    <row r="27" spans="1:27" ht="15" customHeight="1" x14ac:dyDescent="0.55000000000000004">
      <c r="A27" s="84"/>
      <c r="B27" s="85"/>
    </row>
    <row r="28" spans="1:27" ht="15" customHeight="1" x14ac:dyDescent="0.55000000000000004">
      <c r="A28" s="84"/>
      <c r="B28" s="85"/>
    </row>
    <row r="29" spans="1:27" ht="15" customHeight="1" x14ac:dyDescent="0.55000000000000004">
      <c r="A29" s="84"/>
      <c r="B29" s="85"/>
    </row>
    <row r="30" spans="1:27" ht="15" customHeight="1" x14ac:dyDescent="0.55000000000000004">
      <c r="A30" s="84"/>
      <c r="B30" s="85"/>
    </row>
    <row r="31" spans="1:27" ht="15" customHeight="1" x14ac:dyDescent="0.55000000000000004">
      <c r="A31" s="84"/>
      <c r="B31" s="85"/>
    </row>
    <row r="32" spans="1:27" ht="15" customHeight="1" x14ac:dyDescent="0.55000000000000004">
      <c r="A32" s="84"/>
      <c r="B32" s="85"/>
    </row>
    <row r="33" spans="1:2" ht="15" customHeight="1" x14ac:dyDescent="0.55000000000000004">
      <c r="A33" s="84"/>
      <c r="B33" s="85"/>
    </row>
    <row r="34" spans="1:2" ht="15" customHeight="1" x14ac:dyDescent="0.55000000000000004">
      <c r="A34" s="87"/>
      <c r="B34" s="88"/>
    </row>
    <row r="35" spans="1:2" ht="15" customHeight="1" x14ac:dyDescent="0.55000000000000004">
      <c r="A35" s="84"/>
      <c r="B35" s="85"/>
    </row>
    <row r="36" spans="1:2" ht="15" customHeight="1" x14ac:dyDescent="0.55000000000000004">
      <c r="A36" s="84"/>
      <c r="B36" s="85"/>
    </row>
    <row r="37" spans="1:2" ht="15" customHeight="1" x14ac:dyDescent="0.55000000000000004">
      <c r="A37" s="84"/>
      <c r="B37" s="85"/>
    </row>
    <row r="38" spans="1:2" ht="15" customHeight="1" x14ac:dyDescent="0.55000000000000004">
      <c r="A38" s="84"/>
      <c r="B38" s="85"/>
    </row>
    <row r="39" spans="1:2" ht="15" customHeight="1" x14ac:dyDescent="0.55000000000000004">
      <c r="A39" s="84"/>
      <c r="B39" s="85"/>
    </row>
    <row r="40" spans="1:2" ht="15" customHeight="1" x14ac:dyDescent="0.55000000000000004">
      <c r="A40" s="84"/>
      <c r="B40" s="85"/>
    </row>
    <row r="41" spans="1:2" ht="15" customHeight="1" x14ac:dyDescent="0.55000000000000004">
      <c r="A41" s="84"/>
      <c r="B41" s="85"/>
    </row>
    <row r="42" spans="1:2" ht="15" customHeight="1" x14ac:dyDescent="0.55000000000000004">
      <c r="A42" s="84"/>
      <c r="B42" s="85"/>
    </row>
    <row r="43" spans="1:2" ht="15" customHeight="1" x14ac:dyDescent="0.55000000000000004">
      <c r="A43" s="84"/>
      <c r="B43" s="85"/>
    </row>
    <row r="44" spans="1:2" ht="15" customHeight="1" x14ac:dyDescent="0.55000000000000004">
      <c r="A44" s="84"/>
      <c r="B44" s="85"/>
    </row>
    <row r="45" spans="1:2" ht="15" customHeight="1" x14ac:dyDescent="0.55000000000000004">
      <c r="A45" s="84"/>
      <c r="B45" s="85"/>
    </row>
    <row r="46" spans="1:2" ht="15" customHeight="1" x14ac:dyDescent="0.55000000000000004">
      <c r="A46" s="84"/>
      <c r="B46" s="85"/>
    </row>
    <row r="47" spans="1:2" ht="15" customHeight="1" x14ac:dyDescent="0.55000000000000004">
      <c r="A47" s="84"/>
      <c r="B47" s="85"/>
    </row>
    <row r="48" spans="1:2" ht="15" customHeight="1" x14ac:dyDescent="0.55000000000000004">
      <c r="A48" s="87"/>
      <c r="B48" s="88"/>
    </row>
    <row r="49" spans="1:2" ht="15" customHeight="1" x14ac:dyDescent="0.55000000000000004">
      <c r="A49" s="84"/>
      <c r="B49" s="85"/>
    </row>
    <row r="50" spans="1:2" ht="15" customHeight="1" x14ac:dyDescent="0.55000000000000004">
      <c r="A50" s="84"/>
      <c r="B50" s="85"/>
    </row>
    <row r="51" spans="1:2" ht="15" customHeight="1" x14ac:dyDescent="0.55000000000000004">
      <c r="A51" s="84"/>
      <c r="B51" s="85"/>
    </row>
    <row r="52" spans="1:2" ht="15" customHeight="1" x14ac:dyDescent="0.55000000000000004">
      <c r="A52" s="84"/>
      <c r="B52" s="85"/>
    </row>
    <row r="53" spans="1:2" ht="15" customHeight="1" x14ac:dyDescent="0.55000000000000004">
      <c r="A53" s="84"/>
      <c r="B53" s="85"/>
    </row>
    <row r="54" spans="1:2" ht="15" customHeight="1" x14ac:dyDescent="0.55000000000000004">
      <c r="A54" s="84"/>
      <c r="B54" s="85"/>
    </row>
    <row r="55" spans="1:2" ht="15" customHeight="1" x14ac:dyDescent="0.55000000000000004">
      <c r="A55" s="84"/>
      <c r="B55" s="85"/>
    </row>
    <row r="56" spans="1:2" ht="15" customHeight="1" x14ac:dyDescent="0.55000000000000004">
      <c r="A56" s="84"/>
      <c r="B56" s="85"/>
    </row>
    <row r="57" spans="1:2" ht="15" customHeight="1" x14ac:dyDescent="0.55000000000000004">
      <c r="A57" s="84"/>
      <c r="B57" s="85"/>
    </row>
    <row r="58" spans="1:2" ht="15" customHeight="1" x14ac:dyDescent="0.55000000000000004">
      <c r="A58" s="84"/>
      <c r="B58" s="85"/>
    </row>
    <row r="59" spans="1:2" ht="15" customHeight="1" x14ac:dyDescent="0.55000000000000004">
      <c r="A59" s="84"/>
      <c r="B59" s="85"/>
    </row>
    <row r="60" spans="1:2" ht="15" customHeight="1" x14ac:dyDescent="0.55000000000000004">
      <c r="A60" s="84"/>
      <c r="B60" s="85"/>
    </row>
    <row r="61" spans="1:2" ht="15" customHeight="1" x14ac:dyDescent="0.55000000000000004">
      <c r="A61" s="84"/>
      <c r="B61" s="85"/>
    </row>
    <row r="62" spans="1:2" ht="15" customHeight="1" x14ac:dyDescent="0.55000000000000004">
      <c r="A62" s="87"/>
      <c r="B62" s="88"/>
    </row>
    <row r="63" spans="1:2" ht="15" customHeight="1" x14ac:dyDescent="0.55000000000000004">
      <c r="A63" s="84"/>
      <c r="B63" s="85"/>
    </row>
    <row r="64" spans="1:2" ht="15" customHeight="1" x14ac:dyDescent="0.55000000000000004">
      <c r="A64" s="84"/>
      <c r="B64" s="85"/>
    </row>
    <row r="65" spans="1:2" ht="15" customHeight="1" x14ac:dyDescent="0.55000000000000004">
      <c r="A65" s="84"/>
      <c r="B65" s="85"/>
    </row>
    <row r="66" spans="1:2" ht="15" customHeight="1" x14ac:dyDescent="0.55000000000000004">
      <c r="A66" s="84"/>
      <c r="B66" s="85"/>
    </row>
    <row r="67" spans="1:2" ht="15" customHeight="1" x14ac:dyDescent="0.55000000000000004">
      <c r="A67" s="84"/>
      <c r="B67" s="85"/>
    </row>
    <row r="68" spans="1:2" ht="15" customHeight="1" x14ac:dyDescent="0.55000000000000004">
      <c r="A68" s="84"/>
      <c r="B68" s="85"/>
    </row>
    <row r="69" spans="1:2" ht="15" customHeight="1" x14ac:dyDescent="0.55000000000000004">
      <c r="A69" s="84"/>
      <c r="B69" s="85"/>
    </row>
    <row r="70" spans="1:2" ht="15" customHeight="1" x14ac:dyDescent="0.55000000000000004">
      <c r="A70" s="84"/>
      <c r="B70" s="85"/>
    </row>
    <row r="71" spans="1:2" ht="15" customHeight="1" x14ac:dyDescent="0.55000000000000004">
      <c r="A71" s="84"/>
      <c r="B71" s="85"/>
    </row>
    <row r="72" spans="1:2" ht="15" customHeight="1" x14ac:dyDescent="0.55000000000000004">
      <c r="A72" s="84"/>
      <c r="B72" s="85"/>
    </row>
    <row r="73" spans="1:2" ht="15" customHeight="1" x14ac:dyDescent="0.55000000000000004">
      <c r="A73" s="84"/>
      <c r="B73" s="85"/>
    </row>
    <row r="74" spans="1:2" ht="15" customHeight="1" x14ac:dyDescent="0.55000000000000004">
      <c r="A74" s="84"/>
      <c r="B74" s="85"/>
    </row>
    <row r="75" spans="1:2" ht="15" customHeight="1" x14ac:dyDescent="0.55000000000000004">
      <c r="A75" s="84"/>
      <c r="B75" s="85"/>
    </row>
    <row r="76" spans="1:2" ht="15" customHeight="1" x14ac:dyDescent="0.55000000000000004">
      <c r="A76" s="87"/>
      <c r="B76" s="88"/>
    </row>
    <row r="77" spans="1:2" ht="15" customHeight="1" x14ac:dyDescent="0.55000000000000004">
      <c r="A77" s="84"/>
      <c r="B77" s="85"/>
    </row>
    <row r="78" spans="1:2" ht="15" customHeight="1" x14ac:dyDescent="0.55000000000000004">
      <c r="A78" s="84"/>
      <c r="B78" s="85"/>
    </row>
    <row r="79" spans="1:2" ht="15" customHeight="1" x14ac:dyDescent="0.55000000000000004">
      <c r="A79" s="84"/>
      <c r="B79" s="85"/>
    </row>
    <row r="80" spans="1:2" ht="15" customHeight="1" x14ac:dyDescent="0.55000000000000004">
      <c r="A80" s="84"/>
      <c r="B80" s="85"/>
    </row>
    <row r="81" spans="1:2" ht="15" customHeight="1" x14ac:dyDescent="0.55000000000000004">
      <c r="A81" s="84"/>
      <c r="B81" s="85"/>
    </row>
    <row r="82" spans="1:2" ht="15" customHeight="1" x14ac:dyDescent="0.55000000000000004">
      <c r="A82" s="84"/>
      <c r="B82" s="85"/>
    </row>
    <row r="83" spans="1:2" ht="15" customHeight="1" x14ac:dyDescent="0.55000000000000004">
      <c r="A83" s="84"/>
      <c r="B83" s="85"/>
    </row>
    <row r="84" spans="1:2" ht="15" customHeight="1" x14ac:dyDescent="0.55000000000000004">
      <c r="A84" s="84"/>
      <c r="B84" s="85"/>
    </row>
    <row r="85" spans="1:2" ht="15" customHeight="1" x14ac:dyDescent="0.55000000000000004">
      <c r="A85" s="84"/>
      <c r="B85" s="85"/>
    </row>
    <row r="86" spans="1:2" ht="15" customHeight="1" x14ac:dyDescent="0.55000000000000004">
      <c r="A86" s="84"/>
      <c r="B86" s="85"/>
    </row>
    <row r="87" spans="1:2" ht="15" customHeight="1" x14ac:dyDescent="0.55000000000000004">
      <c r="A87" s="84"/>
      <c r="B87" s="85"/>
    </row>
    <row r="88" spans="1:2" ht="15" customHeight="1" x14ac:dyDescent="0.55000000000000004">
      <c r="A88" s="84"/>
      <c r="B88" s="85"/>
    </row>
    <row r="89" spans="1:2" ht="15" customHeight="1" x14ac:dyDescent="0.55000000000000004">
      <c r="A89" s="84"/>
      <c r="B89" s="85"/>
    </row>
    <row r="90" spans="1:2" ht="15" customHeight="1" x14ac:dyDescent="0.55000000000000004">
      <c r="A90" s="87"/>
      <c r="B90" s="88"/>
    </row>
    <row r="91" spans="1:2" ht="15" customHeight="1" x14ac:dyDescent="0.55000000000000004">
      <c r="A91" s="84"/>
      <c r="B91" s="85"/>
    </row>
    <row r="92" spans="1:2" ht="15" customHeight="1" x14ac:dyDescent="0.55000000000000004">
      <c r="A92" s="84"/>
      <c r="B92" s="85"/>
    </row>
    <row r="93" spans="1:2" ht="15" customHeight="1" x14ac:dyDescent="0.55000000000000004">
      <c r="A93" s="84"/>
      <c r="B93" s="85"/>
    </row>
    <row r="94" spans="1:2" ht="15" customHeight="1" x14ac:dyDescent="0.55000000000000004">
      <c r="A94" s="84"/>
      <c r="B94" s="85"/>
    </row>
    <row r="95" spans="1:2" ht="15" customHeight="1" x14ac:dyDescent="0.55000000000000004">
      <c r="A95" s="84"/>
      <c r="B95" s="85"/>
    </row>
    <row r="96" spans="1:2" ht="15" customHeight="1" x14ac:dyDescent="0.55000000000000004">
      <c r="A96" s="84"/>
      <c r="B96" s="85"/>
    </row>
    <row r="97" spans="1:2" ht="15" customHeight="1" x14ac:dyDescent="0.55000000000000004">
      <c r="A97" s="84"/>
      <c r="B97" s="85"/>
    </row>
    <row r="98" spans="1:2" ht="15" customHeight="1" x14ac:dyDescent="0.55000000000000004">
      <c r="A98" s="84"/>
      <c r="B98" s="85"/>
    </row>
    <row r="99" spans="1:2" ht="15" customHeight="1" x14ac:dyDescent="0.55000000000000004">
      <c r="A99" s="84"/>
      <c r="B99" s="85"/>
    </row>
    <row r="100" spans="1:2" ht="15" customHeight="1" x14ac:dyDescent="0.55000000000000004">
      <c r="A100" s="84"/>
      <c r="B100" s="85"/>
    </row>
    <row r="101" spans="1:2" ht="15" customHeight="1" x14ac:dyDescent="0.55000000000000004">
      <c r="A101" s="84"/>
      <c r="B101" s="85"/>
    </row>
    <row r="102" spans="1:2" ht="15" customHeight="1" x14ac:dyDescent="0.55000000000000004">
      <c r="A102" s="84"/>
      <c r="B102" s="85"/>
    </row>
    <row r="103" spans="1:2" ht="15" customHeight="1" x14ac:dyDescent="0.55000000000000004">
      <c r="A103" s="84"/>
      <c r="B103" s="85"/>
    </row>
    <row r="104" spans="1:2" ht="15" customHeight="1" x14ac:dyDescent="0.55000000000000004">
      <c r="A104" s="87"/>
      <c r="B104" s="88"/>
    </row>
    <row r="105" spans="1:2" ht="15" customHeight="1" x14ac:dyDescent="0.55000000000000004">
      <c r="A105" s="84"/>
      <c r="B105" s="85"/>
    </row>
    <row r="106" spans="1:2" ht="15" customHeight="1" x14ac:dyDescent="0.55000000000000004">
      <c r="A106" s="84"/>
      <c r="B106" s="85"/>
    </row>
    <row r="107" spans="1:2" ht="15" customHeight="1" x14ac:dyDescent="0.55000000000000004">
      <c r="A107" s="84"/>
      <c r="B107" s="85"/>
    </row>
    <row r="108" spans="1:2" ht="15" customHeight="1" x14ac:dyDescent="0.55000000000000004">
      <c r="A108" s="84"/>
      <c r="B108" s="85"/>
    </row>
    <row r="109" spans="1:2" ht="15" customHeight="1" x14ac:dyDescent="0.55000000000000004">
      <c r="A109" s="84"/>
      <c r="B109" s="85"/>
    </row>
    <row r="110" spans="1:2" ht="15" customHeight="1" x14ac:dyDescent="0.55000000000000004">
      <c r="A110" s="84"/>
      <c r="B110" s="85"/>
    </row>
    <row r="111" spans="1:2" ht="15" customHeight="1" x14ac:dyDescent="0.55000000000000004">
      <c r="A111" s="84"/>
      <c r="B111" s="85"/>
    </row>
    <row r="112" spans="1:2" ht="15" customHeight="1" x14ac:dyDescent="0.55000000000000004">
      <c r="A112" s="84"/>
      <c r="B112" s="85"/>
    </row>
    <row r="113" spans="1:2" ht="15" customHeight="1" x14ac:dyDescent="0.55000000000000004">
      <c r="A113" s="84"/>
      <c r="B113" s="85"/>
    </row>
    <row r="114" spans="1:2" ht="15" customHeight="1" x14ac:dyDescent="0.55000000000000004">
      <c r="A114" s="84"/>
      <c r="B114" s="85"/>
    </row>
    <row r="115" spans="1:2" ht="15" customHeight="1" x14ac:dyDescent="0.55000000000000004">
      <c r="A115" s="84"/>
      <c r="B115" s="85"/>
    </row>
    <row r="116" spans="1:2" ht="15" customHeight="1" x14ac:dyDescent="0.55000000000000004">
      <c r="A116" s="84"/>
      <c r="B116" s="85"/>
    </row>
    <row r="117" spans="1:2" ht="15" customHeight="1" x14ac:dyDescent="0.55000000000000004">
      <c r="A117" s="84"/>
      <c r="B117" s="85"/>
    </row>
    <row r="118" spans="1:2" ht="15" customHeight="1" x14ac:dyDescent="0.55000000000000004">
      <c r="A118" s="87"/>
      <c r="B118" s="88"/>
    </row>
    <row r="119" spans="1:2" ht="15" customHeight="1" x14ac:dyDescent="0.55000000000000004">
      <c r="A119" s="84"/>
      <c r="B119" s="85"/>
    </row>
    <row r="120" spans="1:2" ht="15" customHeight="1" x14ac:dyDescent="0.55000000000000004">
      <c r="A120" s="84"/>
      <c r="B120" s="85"/>
    </row>
    <row r="121" spans="1:2" ht="15" customHeight="1" x14ac:dyDescent="0.55000000000000004">
      <c r="A121" s="84"/>
      <c r="B121" s="85"/>
    </row>
    <row r="122" spans="1:2" ht="15" customHeight="1" x14ac:dyDescent="0.55000000000000004">
      <c r="A122" s="84"/>
      <c r="B122" s="85"/>
    </row>
    <row r="123" spans="1:2" ht="15" customHeight="1" x14ac:dyDescent="0.55000000000000004">
      <c r="A123" s="84"/>
      <c r="B123" s="85"/>
    </row>
    <row r="124" spans="1:2" ht="15" customHeight="1" x14ac:dyDescent="0.55000000000000004">
      <c r="A124" s="84"/>
      <c r="B124" s="85"/>
    </row>
    <row r="125" spans="1:2" ht="15" customHeight="1" x14ac:dyDescent="0.55000000000000004">
      <c r="A125" s="84"/>
      <c r="B125" s="85"/>
    </row>
    <row r="126" spans="1:2" ht="15" customHeight="1" x14ac:dyDescent="0.55000000000000004">
      <c r="A126" s="84"/>
      <c r="B126" s="85"/>
    </row>
    <row r="127" spans="1:2" ht="15" customHeight="1" x14ac:dyDescent="0.55000000000000004">
      <c r="A127" s="84"/>
      <c r="B127" s="85"/>
    </row>
    <row r="128" spans="1:2" ht="15" customHeight="1" x14ac:dyDescent="0.55000000000000004">
      <c r="A128" s="84"/>
      <c r="B128" s="85"/>
    </row>
    <row r="129" spans="1:2" ht="15" customHeight="1" x14ac:dyDescent="0.55000000000000004">
      <c r="A129" s="84"/>
      <c r="B129" s="85"/>
    </row>
    <row r="130" spans="1:2" ht="15" customHeight="1" x14ac:dyDescent="0.55000000000000004">
      <c r="A130" s="84"/>
      <c r="B130" s="85"/>
    </row>
    <row r="131" spans="1:2" ht="15" customHeight="1" x14ac:dyDescent="0.55000000000000004">
      <c r="A131" s="84"/>
      <c r="B131" s="85"/>
    </row>
    <row r="132" spans="1:2" ht="15" customHeight="1" x14ac:dyDescent="0.55000000000000004">
      <c r="A132" s="87"/>
      <c r="B132" s="88"/>
    </row>
    <row r="133" spans="1:2" ht="15" customHeight="1" x14ac:dyDescent="0.55000000000000004">
      <c r="A133" s="84"/>
      <c r="B133" s="85"/>
    </row>
    <row r="134" spans="1:2" ht="15" customHeight="1" x14ac:dyDescent="0.55000000000000004">
      <c r="A134" s="84"/>
      <c r="B134" s="85"/>
    </row>
    <row r="135" spans="1:2" ht="15" customHeight="1" x14ac:dyDescent="0.55000000000000004">
      <c r="A135" s="84"/>
      <c r="B135" s="85"/>
    </row>
    <row r="136" spans="1:2" ht="15" customHeight="1" x14ac:dyDescent="0.55000000000000004">
      <c r="A136" s="84"/>
      <c r="B136" s="85"/>
    </row>
    <row r="137" spans="1:2" ht="15" customHeight="1" x14ac:dyDescent="0.55000000000000004">
      <c r="A137" s="84"/>
      <c r="B137" s="85"/>
    </row>
    <row r="138" spans="1:2" ht="15" customHeight="1" x14ac:dyDescent="0.55000000000000004">
      <c r="A138" s="84"/>
      <c r="B138" s="85"/>
    </row>
    <row r="139" spans="1:2" ht="15" customHeight="1" x14ac:dyDescent="0.55000000000000004">
      <c r="A139" s="84"/>
      <c r="B139" s="85"/>
    </row>
    <row r="140" spans="1:2" ht="15" customHeight="1" x14ac:dyDescent="0.55000000000000004">
      <c r="A140" s="84"/>
      <c r="B140" s="85"/>
    </row>
    <row r="141" spans="1:2" ht="15" customHeight="1" x14ac:dyDescent="0.55000000000000004">
      <c r="A141" s="84"/>
      <c r="B141" s="85"/>
    </row>
    <row r="142" spans="1:2" ht="15" customHeight="1" x14ac:dyDescent="0.55000000000000004">
      <c r="A142" s="84"/>
      <c r="B142" s="85"/>
    </row>
    <row r="143" spans="1:2" ht="15" customHeight="1" x14ac:dyDescent="0.55000000000000004">
      <c r="A143" s="84"/>
      <c r="B143" s="85"/>
    </row>
    <row r="144" spans="1:2" ht="15" customHeight="1" x14ac:dyDescent="0.55000000000000004">
      <c r="A144" s="84"/>
      <c r="B144" s="85"/>
    </row>
    <row r="145" spans="1:2" ht="15" customHeight="1" x14ac:dyDescent="0.55000000000000004">
      <c r="A145" s="84"/>
      <c r="B145" s="85"/>
    </row>
    <row r="146" spans="1:2" ht="15" customHeight="1" x14ac:dyDescent="0.55000000000000004">
      <c r="A146" s="87"/>
      <c r="B146" s="88"/>
    </row>
  </sheetData>
  <mergeCells count="2">
    <mergeCell ref="D6:W12"/>
    <mergeCell ref="D14:W20"/>
  </mergeCells>
  <pageMargins left="0.7" right="0.7" top="0.75" bottom="0.75" header="0.3" footer="0.3"/>
  <pageSetup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6"/>
  <sheetViews>
    <sheetView showRowColHeaders="0" zoomScale="85" zoomScaleNormal="85" workbookViewId="0">
      <selection activeCell="O14" sqref="O14"/>
    </sheetView>
  </sheetViews>
  <sheetFormatPr defaultColWidth="8.7890625" defaultRowHeight="18.3" x14ac:dyDescent="0.7"/>
  <cols>
    <col min="1" max="1" width="33.9140625" style="1" customWidth="1"/>
    <col min="2" max="2" width="19.4140625" style="1" customWidth="1"/>
    <col min="3" max="3" width="18.7890625" style="58" customWidth="1"/>
    <col min="4" max="4" width="20.5" style="58" customWidth="1"/>
    <col min="5" max="5" width="14.58203125" style="58" customWidth="1"/>
    <col min="6" max="6" width="15.4140625" style="58" customWidth="1"/>
    <col min="7" max="7" width="15.5" style="90" customWidth="1"/>
    <col min="8" max="8" width="17.2890625" style="97" customWidth="1"/>
    <col min="9" max="9" width="10.7890625" style="1" customWidth="1"/>
    <col min="10" max="10" width="8.7890625" style="1"/>
    <col min="11" max="11" width="12.70703125" style="1" customWidth="1"/>
    <col min="12" max="14" width="8.7890625" style="1"/>
    <col min="15" max="15" width="31.58203125" style="1" customWidth="1"/>
    <col min="16" max="16" width="21.20703125" style="1" customWidth="1"/>
    <col min="17" max="17" width="12.20703125" style="1" customWidth="1"/>
    <col min="18" max="16384" width="8.7890625" style="1"/>
  </cols>
  <sheetData>
    <row r="1" spans="1:17" x14ac:dyDescent="0.7">
      <c r="C1" s="1"/>
      <c r="D1" s="1"/>
      <c r="E1" s="1"/>
      <c r="F1" s="1"/>
      <c r="G1" s="1"/>
      <c r="H1" s="1"/>
    </row>
    <row r="2" spans="1:17" x14ac:dyDescent="0.7">
      <c r="C2" s="1"/>
      <c r="D2" s="1"/>
      <c r="E2" s="1"/>
      <c r="F2" s="1"/>
      <c r="G2" s="1"/>
      <c r="H2" s="1"/>
    </row>
    <row r="3" spans="1:17" ht="15" customHeight="1" x14ac:dyDescent="0.7">
      <c r="C3" s="1"/>
      <c r="D3" s="1"/>
      <c r="E3" s="1"/>
      <c r="F3" s="1"/>
      <c r="G3" s="1"/>
      <c r="H3" s="1"/>
    </row>
    <row r="4" spans="1:17" ht="17.5" customHeight="1" x14ac:dyDescent="0.7">
      <c r="C4" s="1"/>
      <c r="D4" s="1"/>
      <c r="E4" s="1"/>
      <c r="F4" s="1"/>
      <c r="G4" s="1"/>
      <c r="H4" s="1"/>
    </row>
    <row r="5" spans="1:17" x14ac:dyDescent="0.7">
      <c r="A5" s="59" t="s">
        <v>0</v>
      </c>
      <c r="B5" s="60" t="s">
        <v>48</v>
      </c>
      <c r="C5" s="94" t="s">
        <v>233</v>
      </c>
      <c r="D5" s="4"/>
      <c r="E5" s="1"/>
      <c r="F5" s="1"/>
      <c r="G5" s="1"/>
      <c r="H5" s="1"/>
    </row>
    <row r="6" spans="1:17" x14ac:dyDescent="0.7">
      <c r="A6" s="59" t="s">
        <v>2</v>
      </c>
      <c r="B6" s="60" t="s">
        <v>17</v>
      </c>
      <c r="C6" s="1"/>
      <c r="D6" s="1"/>
      <c r="E6" s="1"/>
      <c r="F6" s="1"/>
      <c r="G6" s="1"/>
      <c r="H6" s="1"/>
    </row>
    <row r="7" spans="1:17" x14ac:dyDescent="0.7">
      <c r="A7" s="59" t="s">
        <v>1</v>
      </c>
      <c r="B7" s="60" t="s">
        <v>209</v>
      </c>
      <c r="C7" s="1"/>
      <c r="D7" s="1"/>
      <c r="E7" s="1"/>
      <c r="F7" s="1"/>
      <c r="G7" s="1"/>
      <c r="H7" s="1"/>
    </row>
    <row r="8" spans="1:17" ht="19.5" customHeight="1" x14ac:dyDescent="0.7">
      <c r="A8" s="59" t="s">
        <v>39</v>
      </c>
      <c r="B8" s="91">
        <f>_xll.BQL(B5,"is_eps(fpt="&amp;B6&amp;",fpr="&amp;B7&amp;").period_end_date")</f>
        <v>45107</v>
      </c>
      <c r="C8" s="1"/>
      <c r="D8" s="1"/>
      <c r="E8" s="1"/>
      <c r="F8" s="1"/>
      <c r="G8" s="1"/>
      <c r="H8" s="1"/>
    </row>
    <row r="9" spans="1:17" ht="19.5" customHeight="1" x14ac:dyDescent="0.7">
      <c r="A9" s="59" t="s">
        <v>4</v>
      </c>
      <c r="B9" s="60">
        <v>1</v>
      </c>
      <c r="C9" s="1"/>
      <c r="D9" s="1"/>
      <c r="E9" s="1"/>
      <c r="F9" s="1"/>
      <c r="G9" s="1"/>
      <c r="H9" s="1"/>
      <c r="O9" s="89"/>
    </row>
    <row r="10" spans="1:17" ht="19.5" customHeight="1" x14ac:dyDescent="0.7">
      <c r="A10" s="59" t="s">
        <v>18</v>
      </c>
      <c r="B10" s="60" t="s">
        <v>5</v>
      </c>
      <c r="C10" s="1"/>
      <c r="D10" s="1"/>
      <c r="E10" s="1"/>
      <c r="F10" s="1"/>
      <c r="G10" s="1"/>
      <c r="H10" s="1"/>
      <c r="O10" s="89"/>
    </row>
    <row r="11" spans="1:17" ht="19.5" customHeight="1" x14ac:dyDescent="0.7">
      <c r="A11" s="99" t="s">
        <v>463</v>
      </c>
      <c r="B11" s="60" t="s">
        <v>464</v>
      </c>
      <c r="C11" s="1"/>
      <c r="D11" s="1"/>
      <c r="E11" s="1"/>
      <c r="F11" s="1"/>
      <c r="G11" s="1"/>
      <c r="H11" s="1"/>
      <c r="O11" s="89"/>
    </row>
    <row r="12" spans="1:17" x14ac:dyDescent="0.7">
      <c r="C12" s="1"/>
      <c r="D12" s="1"/>
      <c r="E12" s="1"/>
      <c r="F12" s="1"/>
      <c r="G12" s="1"/>
      <c r="H12" s="1"/>
    </row>
    <row r="13" spans="1:17" ht="58.5" customHeight="1" x14ac:dyDescent="0.7">
      <c r="A13" s="118" t="s">
        <v>13</v>
      </c>
      <c r="B13" s="119" t="s">
        <v>446</v>
      </c>
      <c r="C13" s="119"/>
      <c r="D13" s="119"/>
      <c r="E13" s="119"/>
      <c r="F13" s="119"/>
      <c r="G13" s="119"/>
      <c r="H13" s="119"/>
      <c r="I13" s="119"/>
      <c r="J13" s="119"/>
      <c r="K13" s="119"/>
      <c r="L13" s="119"/>
      <c r="M13" s="119"/>
    </row>
    <row r="14" spans="1:17" ht="85.5" customHeight="1" x14ac:dyDescent="0.7">
      <c r="A14" s="118"/>
      <c r="B14" s="119"/>
      <c r="C14" s="119"/>
      <c r="D14" s="119"/>
      <c r="E14" s="119"/>
      <c r="F14" s="119"/>
      <c r="G14" s="119"/>
      <c r="H14" s="119"/>
      <c r="I14" s="119"/>
      <c r="J14" s="119"/>
      <c r="K14" s="119"/>
      <c r="L14" s="119"/>
      <c r="M14" s="119"/>
      <c r="O14" s="89"/>
    </row>
    <row r="15" spans="1:17" ht="67.5" customHeight="1" x14ac:dyDescent="0.7">
      <c r="A15" s="118"/>
      <c r="B15" s="119"/>
      <c r="C15" s="119"/>
      <c r="D15" s="119"/>
      <c r="E15" s="119"/>
      <c r="F15" s="119"/>
      <c r="G15" s="119"/>
      <c r="H15" s="119"/>
      <c r="I15" s="119"/>
      <c r="J15" s="119"/>
      <c r="K15" s="119"/>
      <c r="L15" s="119"/>
      <c r="M15" s="119"/>
      <c r="P15" s="89"/>
    </row>
    <row r="16" spans="1:17" x14ac:dyDescent="0.7">
      <c r="A16" s="122" t="s">
        <v>14</v>
      </c>
      <c r="B16" s="120" t="s">
        <v>445</v>
      </c>
      <c r="C16" s="120"/>
      <c r="D16" s="120"/>
      <c r="E16" s="120"/>
      <c r="F16" s="120"/>
      <c r="G16" s="120"/>
      <c r="H16" s="120"/>
      <c r="I16" s="120"/>
      <c r="J16" s="120"/>
      <c r="K16" s="120"/>
      <c r="L16" s="120"/>
      <c r="M16" s="120"/>
      <c r="P16" s="89"/>
      <c r="Q16" s="89"/>
    </row>
    <row r="17" spans="1:18" x14ac:dyDescent="0.7">
      <c r="A17" s="122"/>
      <c r="B17" s="120"/>
      <c r="C17" s="120"/>
      <c r="D17" s="120"/>
      <c r="E17" s="120"/>
      <c r="F17" s="120"/>
      <c r="G17" s="120"/>
      <c r="H17" s="120"/>
      <c r="I17" s="120"/>
      <c r="J17" s="120"/>
      <c r="K17" s="120"/>
      <c r="L17" s="120"/>
      <c r="M17" s="120"/>
      <c r="P17" s="89"/>
    </row>
    <row r="18" spans="1:18" x14ac:dyDescent="0.7">
      <c r="A18" s="122"/>
      <c r="B18" s="120"/>
      <c r="C18" s="120"/>
      <c r="D18" s="120"/>
      <c r="E18" s="120"/>
      <c r="F18" s="120"/>
      <c r="G18" s="120"/>
      <c r="H18" s="120"/>
      <c r="I18" s="120"/>
      <c r="J18" s="120"/>
      <c r="K18" s="120"/>
      <c r="L18" s="120"/>
      <c r="M18" s="120"/>
      <c r="P18" s="89"/>
    </row>
    <row r="19" spans="1:18" x14ac:dyDescent="0.7">
      <c r="A19" s="123" t="s">
        <v>15</v>
      </c>
      <c r="B19" s="121" t="s">
        <v>252</v>
      </c>
      <c r="C19" s="121"/>
      <c r="D19" s="121"/>
      <c r="E19" s="121"/>
      <c r="F19" s="121"/>
      <c r="G19" s="121"/>
      <c r="H19" s="121"/>
      <c r="I19" s="121"/>
      <c r="J19" s="121"/>
      <c r="K19" s="121"/>
      <c r="L19" s="121"/>
      <c r="M19" s="121"/>
      <c r="P19" s="89"/>
    </row>
    <row r="20" spans="1:18" x14ac:dyDescent="0.7">
      <c r="A20" s="123"/>
      <c r="B20" s="121"/>
      <c r="C20" s="121"/>
      <c r="D20" s="121"/>
      <c r="E20" s="121"/>
      <c r="F20" s="121"/>
      <c r="G20" s="121"/>
      <c r="H20" s="121"/>
      <c r="I20" s="121"/>
      <c r="J20" s="121"/>
      <c r="K20" s="121"/>
      <c r="L20" s="121"/>
      <c r="M20" s="121"/>
      <c r="P20" s="89"/>
    </row>
    <row r="21" spans="1:18" x14ac:dyDescent="0.7">
      <c r="A21" s="123"/>
      <c r="B21" s="121"/>
      <c r="C21" s="121"/>
      <c r="D21" s="121"/>
      <c r="E21" s="121"/>
      <c r="F21" s="121"/>
      <c r="G21" s="121"/>
      <c r="H21" s="121"/>
      <c r="I21" s="121"/>
      <c r="J21" s="121"/>
      <c r="K21" s="121"/>
      <c r="L21" s="121"/>
      <c r="M21" s="121"/>
      <c r="P21" s="89"/>
    </row>
    <row r="22" spans="1:18" x14ac:dyDescent="0.7">
      <c r="A22" s="117" t="s">
        <v>16</v>
      </c>
      <c r="B22" s="121" t="s">
        <v>465</v>
      </c>
      <c r="C22" s="121"/>
      <c r="D22" s="121"/>
      <c r="E22" s="121"/>
      <c r="F22" s="121"/>
      <c r="G22" s="121"/>
      <c r="H22" s="121"/>
      <c r="I22" s="121"/>
      <c r="J22" s="121"/>
      <c r="K22" s="121"/>
      <c r="L22" s="121"/>
      <c r="M22" s="121"/>
      <c r="P22" s="89"/>
    </row>
    <row r="23" spans="1:18" x14ac:dyDescent="0.7">
      <c r="A23" s="117"/>
      <c r="B23" s="121"/>
      <c r="C23" s="121"/>
      <c r="D23" s="121"/>
      <c r="E23" s="121"/>
      <c r="F23" s="121"/>
      <c r="G23" s="121"/>
      <c r="H23" s="121"/>
      <c r="I23" s="121"/>
      <c r="J23" s="121"/>
      <c r="K23" s="121"/>
      <c r="L23" s="121"/>
      <c r="M23" s="121"/>
      <c r="P23" s="89"/>
    </row>
    <row r="24" spans="1:18" x14ac:dyDescent="0.7">
      <c r="A24" s="117"/>
      <c r="B24" s="121"/>
      <c r="C24" s="121"/>
      <c r="D24" s="121"/>
      <c r="E24" s="121"/>
      <c r="F24" s="121"/>
      <c r="G24" s="121"/>
      <c r="H24" s="121"/>
      <c r="I24" s="121"/>
      <c r="J24" s="121"/>
      <c r="K24" s="121"/>
      <c r="L24" s="121"/>
      <c r="M24" s="121"/>
      <c r="P24" s="89"/>
    </row>
    <row r="25" spans="1:18" x14ac:dyDescent="0.7">
      <c r="C25" s="1"/>
      <c r="D25" s="1"/>
      <c r="E25" s="1"/>
      <c r="F25" s="1"/>
      <c r="G25" s="1"/>
      <c r="H25" s="1"/>
      <c r="P25" s="89"/>
    </row>
    <row r="26" spans="1:18" x14ac:dyDescent="0.7">
      <c r="C26" s="1"/>
      <c r="D26" s="1"/>
      <c r="E26" s="1"/>
      <c r="F26" s="1"/>
      <c r="G26" s="1"/>
      <c r="H26" s="1"/>
      <c r="P26" s="89"/>
    </row>
    <row r="27" spans="1:18" s="96" customFormat="1" x14ac:dyDescent="0.7">
      <c r="A27" s="59" t="str">
        <f>_xll.BQL.QUERY(B13&amp;B16&amp;B19&amp;B22,"ca_adjusted",B10,"#ticker",B5,"fpt",B6,"fpr",B7,"#nbdays",B9,"#backdate",_xll.BQL.DATE(B8),"xlfill= ","#cur",B11,"cols=9;rows=306")</f>
        <v>ID</v>
      </c>
      <c r="B27" s="59" t="s">
        <v>253</v>
      </c>
      <c r="C27" s="100" t="s">
        <v>31</v>
      </c>
      <c r="D27" s="100" t="s">
        <v>37</v>
      </c>
      <c r="E27" s="100" t="s">
        <v>36</v>
      </c>
      <c r="F27" s="100" t="s">
        <v>35</v>
      </c>
      <c r="G27" s="100" t="s">
        <v>3</v>
      </c>
      <c r="H27" s="59" t="s">
        <v>6</v>
      </c>
      <c r="I27" s="59" t="s">
        <v>7</v>
      </c>
      <c r="P27" s="101"/>
    </row>
    <row r="28" spans="1:18" x14ac:dyDescent="0.7">
      <c r="A28" s="1" t="s">
        <v>542</v>
      </c>
      <c r="B28" s="89" t="s">
        <v>543</v>
      </c>
      <c r="C28" s="89">
        <v>45167</v>
      </c>
      <c r="D28" s="58">
        <v>-0.08</v>
      </c>
      <c r="E28" s="58">
        <v>-0.08</v>
      </c>
      <c r="F28" s="58">
        <v>-3.5000000000000003E-2</v>
      </c>
      <c r="G28" s="90">
        <v>1.2857142857142856</v>
      </c>
      <c r="H28" s="97">
        <v>-2.1758842987032824E-2</v>
      </c>
      <c r="I28" s="95" t="s">
        <v>9</v>
      </c>
      <c r="K28" s="5"/>
      <c r="P28" s="90"/>
      <c r="R28" s="2"/>
    </row>
    <row r="29" spans="1:18" x14ac:dyDescent="0.7">
      <c r="A29" s="1" t="s">
        <v>544</v>
      </c>
      <c r="B29" s="89" t="s">
        <v>545</v>
      </c>
      <c r="C29" s="89">
        <v>45162</v>
      </c>
      <c r="D29" s="58">
        <v>4.0270615384615342E-2</v>
      </c>
      <c r="E29" s="58">
        <v>4.0270615384615342E-2</v>
      </c>
      <c r="H29" s="97">
        <v>6.9738061360429773E-2</v>
      </c>
      <c r="I29" s="95" t="s">
        <v>8</v>
      </c>
      <c r="P29" s="89"/>
      <c r="R29" s="2"/>
    </row>
    <row r="30" spans="1:18" x14ac:dyDescent="0.7">
      <c r="A30" s="1" t="s">
        <v>546</v>
      </c>
      <c r="B30" s="89" t="s">
        <v>547</v>
      </c>
      <c r="C30" s="89">
        <v>45162</v>
      </c>
      <c r="D30" s="58">
        <v>0.44115599999999999</v>
      </c>
      <c r="E30" s="58">
        <v>0.43</v>
      </c>
      <c r="F30" s="58">
        <v>0.49</v>
      </c>
      <c r="G30" s="90">
        <v>-0.12244897959183676</v>
      </c>
      <c r="H30" s="97">
        <v>-2.227934875749793E-2</v>
      </c>
      <c r="I30" s="95" t="s">
        <v>9</v>
      </c>
      <c r="J30" s="2"/>
      <c r="P30" s="89"/>
    </row>
    <row r="31" spans="1:18" x14ac:dyDescent="0.7">
      <c r="A31" s="1" t="s">
        <v>548</v>
      </c>
      <c r="B31" s="89" t="s">
        <v>549</v>
      </c>
      <c r="C31" s="89">
        <v>45162</v>
      </c>
      <c r="D31" s="58">
        <v>0.95368456065692297</v>
      </c>
      <c r="E31" s="58">
        <v>0.86351436923076907</v>
      </c>
      <c r="F31" s="58">
        <v>0.78199825000000001</v>
      </c>
      <c r="G31" s="90">
        <v>0.10424079495161154</v>
      </c>
      <c r="H31" s="97">
        <v>6.1847073186720107E-2</v>
      </c>
      <c r="I31" s="95" t="s">
        <v>8</v>
      </c>
      <c r="J31" s="2"/>
      <c r="P31" s="89"/>
    </row>
    <row r="32" spans="1:18" x14ac:dyDescent="0.7">
      <c r="A32" s="1" t="s">
        <v>550</v>
      </c>
      <c r="B32" s="89" t="s">
        <v>551</v>
      </c>
      <c r="C32" s="89">
        <v>45162</v>
      </c>
      <c r="D32" s="58">
        <v>0.89296492524400017</v>
      </c>
      <c r="E32" s="58">
        <v>0.88511318630800018</v>
      </c>
      <c r="F32" s="58">
        <v>0.94126200000000004</v>
      </c>
      <c r="G32" s="90">
        <v>-5.9652693609218099E-2</v>
      </c>
      <c r="H32" s="97">
        <v>-1.424149553878282E-2</v>
      </c>
      <c r="I32" s="95" t="s">
        <v>9</v>
      </c>
      <c r="P32" s="89"/>
    </row>
    <row r="33" spans="1:16" x14ac:dyDescent="0.7">
      <c r="A33" s="1" t="s">
        <v>552</v>
      </c>
      <c r="B33" s="89" t="s">
        <v>553</v>
      </c>
      <c r="C33" s="89">
        <v>45162</v>
      </c>
      <c r="D33" s="58">
        <v>0.10024392590523079</v>
      </c>
      <c r="E33" s="58">
        <v>0.10352682769230771</v>
      </c>
      <c r="F33" s="58">
        <v>9.0861750000000005E-2</v>
      </c>
      <c r="G33" s="90">
        <v>0.13938844114611171</v>
      </c>
      <c r="H33" s="97">
        <v>-4.1503528551584132E-3</v>
      </c>
      <c r="I33" s="95" t="s">
        <v>9</v>
      </c>
      <c r="P33" s="89"/>
    </row>
    <row r="34" spans="1:16" x14ac:dyDescent="0.7">
      <c r="A34" s="1" t="s">
        <v>554</v>
      </c>
      <c r="B34" s="89" t="s">
        <v>555</v>
      </c>
      <c r="C34" s="89">
        <v>45162</v>
      </c>
      <c r="D34" s="58">
        <v>-0.63660461245846145</v>
      </c>
      <c r="E34" s="58">
        <v>-0.54900184615384606</v>
      </c>
      <c r="F34" s="58">
        <v>0.45172800000000013</v>
      </c>
      <c r="G34" s="90">
        <v>-2.2153372076865856</v>
      </c>
      <c r="H34" s="97">
        <v>6.3595911856840484E-3</v>
      </c>
      <c r="I34" s="95" t="s">
        <v>8</v>
      </c>
      <c r="P34" s="89"/>
    </row>
    <row r="35" spans="1:16" x14ac:dyDescent="0.7">
      <c r="A35" s="1" t="s">
        <v>556</v>
      </c>
      <c r="B35" s="89" t="s">
        <v>557</v>
      </c>
      <c r="C35" s="89">
        <v>45161</v>
      </c>
      <c r="D35" s="58">
        <v>0.97214675009999896</v>
      </c>
      <c r="E35" s="58">
        <v>0.95307123076922973</v>
      </c>
      <c r="F35" s="58">
        <v>0.53053733333333342</v>
      </c>
      <c r="G35" s="90">
        <v>0.79642632268900249</v>
      </c>
      <c r="H35" s="97">
        <v>7.9583698526532867E-2</v>
      </c>
      <c r="I35" s="95" t="s">
        <v>8</v>
      </c>
      <c r="P35" s="89"/>
    </row>
    <row r="36" spans="1:16" x14ac:dyDescent="0.7">
      <c r="A36" s="1" t="s">
        <v>558</v>
      </c>
      <c r="B36" s="89" t="s">
        <v>559</v>
      </c>
      <c r="C36" s="89">
        <v>45161</v>
      </c>
      <c r="D36" s="58">
        <v>-0.20465900000000001</v>
      </c>
      <c r="E36" s="58">
        <v>0.35</v>
      </c>
      <c r="F36" s="58">
        <v>0.36499999999999999</v>
      </c>
      <c r="G36" s="90">
        <v>-4.1095890410958957E-2</v>
      </c>
      <c r="H36" s="97">
        <v>3.0250819188197556E-2</v>
      </c>
      <c r="I36" s="95" t="s">
        <v>8</v>
      </c>
      <c r="P36" s="89"/>
    </row>
    <row r="37" spans="1:16" x14ac:dyDescent="0.7">
      <c r="A37" s="1" t="s">
        <v>560</v>
      </c>
      <c r="B37" s="89" t="s">
        <v>561</v>
      </c>
      <c r="C37" s="89">
        <v>45161</v>
      </c>
      <c r="D37" s="58">
        <v>1.8485643410738442</v>
      </c>
      <c r="E37" s="58">
        <v>1.8630122297553828</v>
      </c>
      <c r="F37" s="58">
        <v>1.6600540000000001</v>
      </c>
      <c r="G37" s="90">
        <v>0.1222600166954706</v>
      </c>
      <c r="H37" s="97">
        <v>-1.6169254969916294E-2</v>
      </c>
      <c r="I37" s="95" t="s">
        <v>9</v>
      </c>
      <c r="P37" s="89"/>
    </row>
    <row r="38" spans="1:16" x14ac:dyDescent="0.7">
      <c r="A38" s="1" t="s">
        <v>562</v>
      </c>
      <c r="B38" s="89" t="s">
        <v>563</v>
      </c>
      <c r="C38" s="89">
        <v>45160</v>
      </c>
      <c r="D38" s="58">
        <v>-0.27786724615384584</v>
      </c>
      <c r="E38" s="58">
        <v>0.50875210769230717</v>
      </c>
      <c r="F38" s="58">
        <v>0.62057914285714288</v>
      </c>
      <c r="G38" s="90">
        <v>-0.18019786267708693</v>
      </c>
      <c r="H38" s="97">
        <v>-9.3279502651051865E-2</v>
      </c>
      <c r="I38" s="95" t="s">
        <v>9</v>
      </c>
      <c r="P38" s="89"/>
    </row>
    <row r="39" spans="1:16" x14ac:dyDescent="0.7">
      <c r="A39" s="1" t="s">
        <v>564</v>
      </c>
      <c r="B39" s="89" t="s">
        <v>565</v>
      </c>
      <c r="C39" s="89">
        <v>45160</v>
      </c>
      <c r="D39" s="58">
        <v>1.047035999999999</v>
      </c>
      <c r="E39" s="58">
        <v>1.047035999999999</v>
      </c>
      <c r="F39" s="58">
        <v>1.0635350000000001</v>
      </c>
      <c r="G39" s="90">
        <v>-1.5513358751711226E-2</v>
      </c>
      <c r="H39" s="97">
        <v>1.1696697716237891E-2</v>
      </c>
      <c r="I39" s="95" t="s">
        <v>8</v>
      </c>
      <c r="P39" s="89"/>
    </row>
    <row r="40" spans="1:16" x14ac:dyDescent="0.7">
      <c r="A40" s="1" t="s">
        <v>566</v>
      </c>
      <c r="B40" s="89" t="s">
        <v>567</v>
      </c>
      <c r="C40" s="89">
        <v>45156</v>
      </c>
      <c r="D40" s="58">
        <v>2.1590410575015389</v>
      </c>
      <c r="E40" s="58">
        <v>2.0952513846153846</v>
      </c>
      <c r="F40" s="58">
        <v>1.2916259999999999</v>
      </c>
      <c r="G40" s="90">
        <v>0.62218117676121776</v>
      </c>
      <c r="H40" s="97">
        <v>6.1116431376167339E-3</v>
      </c>
      <c r="I40" s="95" t="s">
        <v>8</v>
      </c>
      <c r="P40" s="89"/>
    </row>
    <row r="41" spans="1:16" x14ac:dyDescent="0.7">
      <c r="A41" s="1" t="s">
        <v>568</v>
      </c>
      <c r="B41" s="89" t="s">
        <v>569</v>
      </c>
      <c r="C41" s="89">
        <v>45155</v>
      </c>
      <c r="D41" s="58">
        <v>0.81279573230769253</v>
      </c>
      <c r="E41" s="58">
        <v>0.81248294912615404</v>
      </c>
      <c r="F41" s="58">
        <v>0.83801654999999997</v>
      </c>
      <c r="G41" s="90">
        <v>-3.0469089033916985E-2</v>
      </c>
      <c r="H41" s="97">
        <v>-8.1542721559670975E-2</v>
      </c>
      <c r="I41" s="95" t="s">
        <v>9</v>
      </c>
      <c r="P41" s="89"/>
    </row>
    <row r="42" spans="1:16" x14ac:dyDescent="0.7">
      <c r="A42" s="1" t="s">
        <v>570</v>
      </c>
      <c r="B42" s="89" t="s">
        <v>571</v>
      </c>
      <c r="C42" s="89">
        <v>45155</v>
      </c>
      <c r="D42" s="58">
        <v>4.6504360000000009</v>
      </c>
      <c r="E42" s="58">
        <v>4.6504360000000009</v>
      </c>
      <c r="F42" s="58">
        <v>5.6885250000000003</v>
      </c>
      <c r="G42" s="90">
        <v>-0.18248825486395848</v>
      </c>
      <c r="H42" s="97">
        <v>3.3336926410605335E-4</v>
      </c>
      <c r="I42" s="95" t="s">
        <v>8</v>
      </c>
      <c r="P42" s="89"/>
    </row>
    <row r="43" spans="1:16" x14ac:dyDescent="0.7">
      <c r="A43" s="1" t="s">
        <v>572</v>
      </c>
      <c r="B43" s="89" t="s">
        <v>573</v>
      </c>
      <c r="C43" s="89">
        <v>45155</v>
      </c>
      <c r="D43" s="58">
        <v>5.0005097006153798E-2</v>
      </c>
      <c r="E43" s="58">
        <v>3.0874138461538431E-2</v>
      </c>
      <c r="F43" s="58">
        <v>0.11377177777777776</v>
      </c>
      <c r="G43" s="90">
        <v>-0.72863095695100533</v>
      </c>
      <c r="H43" s="97">
        <v>-9.3963860636391575E-2</v>
      </c>
      <c r="I43" s="95" t="s">
        <v>9</v>
      </c>
      <c r="P43" s="89"/>
    </row>
    <row r="44" spans="1:16" x14ac:dyDescent="0.7">
      <c r="A44" s="1" t="s">
        <v>574</v>
      </c>
      <c r="B44" s="89" t="s">
        <v>575</v>
      </c>
      <c r="C44" s="89">
        <v>45155</v>
      </c>
      <c r="D44" s="58">
        <v>0.43445659291600008</v>
      </c>
      <c r="E44" s="58">
        <v>0.47961861538461548</v>
      </c>
      <c r="F44" s="58">
        <v>0.43966249999999996</v>
      </c>
      <c r="G44" s="90">
        <v>9.0879061517904036E-2</v>
      </c>
      <c r="H44" s="97">
        <v>2.5768135465469081E-2</v>
      </c>
      <c r="I44" s="95" t="s">
        <v>8</v>
      </c>
      <c r="P44" s="89"/>
    </row>
    <row r="45" spans="1:16" x14ac:dyDescent="0.7">
      <c r="A45" s="1" t="s">
        <v>576</v>
      </c>
      <c r="B45" s="89" t="s">
        <v>577</v>
      </c>
      <c r="C45" s="89">
        <v>45155</v>
      </c>
      <c r="D45" s="58">
        <v>0.29098748026153853</v>
      </c>
      <c r="E45" s="58">
        <v>0.25331032307692314</v>
      </c>
      <c r="F45" s="58">
        <v>0.39408159999999998</v>
      </c>
      <c r="G45" s="90">
        <v>-0.35721352360292091</v>
      </c>
      <c r="H45" s="97">
        <v>-1.1342853155209214E-2</v>
      </c>
      <c r="I45" s="95" t="s">
        <v>9</v>
      </c>
      <c r="P45" s="89"/>
    </row>
    <row r="46" spans="1:16" x14ac:dyDescent="0.7">
      <c r="A46" s="1" t="s">
        <v>578</v>
      </c>
      <c r="B46" s="89" t="s">
        <v>579</v>
      </c>
      <c r="C46" s="89">
        <v>45155</v>
      </c>
      <c r="D46" s="58">
        <v>0.184998</v>
      </c>
      <c r="E46" s="58">
        <v>0.23</v>
      </c>
      <c r="F46" s="58">
        <v>0.17</v>
      </c>
      <c r="G46" s="90">
        <v>0.35294117647058809</v>
      </c>
      <c r="H46" s="97">
        <v>-9.8948670377241883E-3</v>
      </c>
      <c r="I46" s="95" t="s">
        <v>9</v>
      </c>
      <c r="P46" s="89"/>
    </row>
    <row r="47" spans="1:16" x14ac:dyDescent="0.7">
      <c r="A47" s="1" t="s">
        <v>580</v>
      </c>
      <c r="B47" s="89" t="s">
        <v>581</v>
      </c>
      <c r="C47" s="89">
        <v>45155</v>
      </c>
      <c r="D47" s="58">
        <v>5.6682200000000009E-2</v>
      </c>
      <c r="E47" s="58">
        <v>5.6682200000000009E-2</v>
      </c>
      <c r="F47" s="58">
        <v>6.1043271428571425E-2</v>
      </c>
      <c r="G47" s="90">
        <v>-7.1442295383438603E-2</v>
      </c>
      <c r="H47" s="97">
        <v>-1.3519412688626326E-2</v>
      </c>
      <c r="I47" s="95" t="s">
        <v>9</v>
      </c>
      <c r="P47" s="89"/>
    </row>
    <row r="48" spans="1:16" x14ac:dyDescent="0.7">
      <c r="A48" s="1" t="s">
        <v>582</v>
      </c>
      <c r="B48" s="89" t="s">
        <v>583</v>
      </c>
      <c r="C48" s="89">
        <v>45154</v>
      </c>
      <c r="D48" s="58">
        <v>0.75800000000000001</v>
      </c>
      <c r="E48" s="58">
        <v>0.8</v>
      </c>
      <c r="F48" s="58">
        <v>0.55999999999999994</v>
      </c>
      <c r="G48" s="90">
        <v>0.42857142857142883</v>
      </c>
      <c r="H48" s="97">
        <v>-1.5843876564228934E-2</v>
      </c>
      <c r="I48" s="95" t="s">
        <v>9</v>
      </c>
      <c r="P48" s="89"/>
    </row>
    <row r="49" spans="1:16" x14ac:dyDescent="0.7">
      <c r="A49" s="1" t="s">
        <v>584</v>
      </c>
      <c r="B49" s="89" t="s">
        <v>585</v>
      </c>
      <c r="C49" s="89">
        <v>45153</v>
      </c>
      <c r="D49" s="58">
        <v>0.37534397459999996</v>
      </c>
      <c r="E49" s="58">
        <v>0.63385629230769225</v>
      </c>
      <c r="F49" s="58">
        <v>0.59514524999999996</v>
      </c>
      <c r="G49" s="90">
        <v>6.5044696748721931E-2</v>
      </c>
      <c r="H49" s="97">
        <v>1.1231898024605154E-2</v>
      </c>
      <c r="I49" s="95" t="s">
        <v>8</v>
      </c>
      <c r="P49" s="89"/>
    </row>
    <row r="50" spans="1:16" x14ac:dyDescent="0.7">
      <c r="A50" s="1" t="s">
        <v>586</v>
      </c>
      <c r="B50" s="89" t="s">
        <v>587</v>
      </c>
      <c r="C50" s="89">
        <v>45153</v>
      </c>
      <c r="D50" s="58">
        <v>2.4216063384615358</v>
      </c>
      <c r="E50" s="58">
        <v>2.4162369230769207</v>
      </c>
      <c r="F50" s="58">
        <v>2.4249940000000003</v>
      </c>
      <c r="G50" s="90">
        <v>-3.6111746763413111E-3</v>
      </c>
      <c r="H50" s="97">
        <v>-4.3900595946500358E-2</v>
      </c>
      <c r="I50" s="95" t="s">
        <v>9</v>
      </c>
      <c r="P50" s="89"/>
    </row>
    <row r="51" spans="1:16" x14ac:dyDescent="0.7">
      <c r="A51" s="1" t="s">
        <v>588</v>
      </c>
      <c r="B51" s="89" t="s">
        <v>589</v>
      </c>
      <c r="C51" s="89">
        <v>45153</v>
      </c>
      <c r="D51" s="58">
        <v>1.1812713846153835</v>
      </c>
      <c r="E51" s="58">
        <v>1.1812713846153835</v>
      </c>
      <c r="F51" s="58">
        <v>1.297714</v>
      </c>
      <c r="G51" s="90">
        <v>-8.9729027647552972E-2</v>
      </c>
      <c r="H51" s="97">
        <v>2.6554431702707916E-2</v>
      </c>
      <c r="I51" s="95" t="s">
        <v>8</v>
      </c>
      <c r="P51" s="89"/>
    </row>
    <row r="52" spans="1:16" x14ac:dyDescent="0.7">
      <c r="A52" s="1" t="s">
        <v>590</v>
      </c>
      <c r="B52" s="89" t="s">
        <v>591</v>
      </c>
      <c r="C52" s="89">
        <v>45152</v>
      </c>
      <c r="D52" s="58">
        <v>0.169652</v>
      </c>
      <c r="E52" s="58">
        <v>0.22</v>
      </c>
      <c r="F52" s="58">
        <v>0.2</v>
      </c>
      <c r="G52" s="90">
        <v>9.9999999999999867E-2</v>
      </c>
      <c r="H52" s="97">
        <v>-3.9307609087630722E-2</v>
      </c>
      <c r="I52" s="95" t="s">
        <v>9</v>
      </c>
      <c r="P52" s="89"/>
    </row>
    <row r="53" spans="1:16" x14ac:dyDescent="0.7">
      <c r="A53" s="1" t="s">
        <v>592</v>
      </c>
      <c r="B53" s="89" t="s">
        <v>593</v>
      </c>
      <c r="C53" s="89">
        <v>45152</v>
      </c>
      <c r="D53" s="58">
        <v>1.5946260000000001</v>
      </c>
      <c r="E53" s="58">
        <v>1.59</v>
      </c>
      <c r="F53" s="58">
        <v>1.59</v>
      </c>
      <c r="G53" s="90">
        <v>0</v>
      </c>
      <c r="H53" s="97">
        <v>-3.3557046979866252E-3</v>
      </c>
      <c r="I53" s="95" t="s">
        <v>9</v>
      </c>
      <c r="P53" s="89"/>
    </row>
    <row r="54" spans="1:16" x14ac:dyDescent="0.7">
      <c r="A54" s="1" t="s">
        <v>594</v>
      </c>
      <c r="B54" s="89" t="s">
        <v>595</v>
      </c>
      <c r="C54" s="89">
        <v>45149</v>
      </c>
      <c r="D54" s="58">
        <v>0.52937199999999995</v>
      </c>
      <c r="E54" s="58">
        <v>0.53</v>
      </c>
      <c r="F54" s="58">
        <v>0.50666666666666649</v>
      </c>
      <c r="G54" s="90">
        <v>4.6052631578947789E-2</v>
      </c>
      <c r="H54" s="97">
        <v>4.447565543071158E-2</v>
      </c>
      <c r="I54" s="95" t="s">
        <v>8</v>
      </c>
      <c r="P54" s="89"/>
    </row>
    <row r="55" spans="1:16" x14ac:dyDescent="0.7">
      <c r="A55" s="1" t="s">
        <v>596</v>
      </c>
      <c r="B55" s="89" t="s">
        <v>597</v>
      </c>
      <c r="C55" s="89">
        <v>45149</v>
      </c>
      <c r="D55" s="58">
        <v>0.26</v>
      </c>
      <c r="E55" s="58">
        <v>0.26</v>
      </c>
      <c r="F55" s="58">
        <v>0.32999999999999996</v>
      </c>
      <c r="G55" s="90">
        <v>-0.21212121212121204</v>
      </c>
      <c r="H55" s="97">
        <v>1.1917141567871551E-3</v>
      </c>
      <c r="I55" s="95" t="s">
        <v>8</v>
      </c>
      <c r="P55" s="89"/>
    </row>
    <row r="56" spans="1:16" x14ac:dyDescent="0.7">
      <c r="A56" s="1" t="s">
        <v>598</v>
      </c>
      <c r="B56" s="89" t="s">
        <v>599</v>
      </c>
      <c r="C56" s="89">
        <v>45148</v>
      </c>
      <c r="D56" s="58">
        <v>5.1487369999999997</v>
      </c>
      <c r="E56" s="58">
        <v>6.1073560000000002</v>
      </c>
      <c r="F56" s="58">
        <v>6.06</v>
      </c>
      <c r="G56" s="90">
        <v>7.8145214521452289E-3</v>
      </c>
      <c r="H56" s="97">
        <v>4.8951048951048952E-2</v>
      </c>
      <c r="I56" s="95" t="s">
        <v>8</v>
      </c>
      <c r="P56" s="89"/>
    </row>
    <row r="57" spans="1:16" x14ac:dyDescent="0.7">
      <c r="A57" s="1" t="s">
        <v>600</v>
      </c>
      <c r="B57" s="89" t="s">
        <v>601</v>
      </c>
      <c r="C57" s="89">
        <v>45148</v>
      </c>
      <c r="D57" s="58">
        <v>0.43649199999999999</v>
      </c>
      <c r="E57" s="58">
        <v>0.37929600000000002</v>
      </c>
      <c r="F57" s="58">
        <v>0.39666666666666667</v>
      </c>
      <c r="G57" s="90">
        <v>-4.3791596638655395E-2</v>
      </c>
      <c r="H57" s="97">
        <v>3.1776294884017724E-4</v>
      </c>
      <c r="I57" s="95" t="s">
        <v>8</v>
      </c>
      <c r="P57" s="89"/>
    </row>
    <row r="58" spans="1:16" x14ac:dyDescent="0.7">
      <c r="A58" s="1" t="s">
        <v>602</v>
      </c>
      <c r="B58" s="89" t="s">
        <v>603</v>
      </c>
      <c r="C58" s="89">
        <v>45148</v>
      </c>
      <c r="D58" s="58">
        <v>5.8411999999999999E-2</v>
      </c>
      <c r="E58" s="58">
        <v>0.26</v>
      </c>
      <c r="F58" s="58">
        <v>0.28555555555555556</v>
      </c>
      <c r="G58" s="90">
        <v>-8.9494163424124529E-2</v>
      </c>
      <c r="H58" s="97">
        <v>-4.9274568847522508E-3</v>
      </c>
      <c r="I58" s="95" t="s">
        <v>9</v>
      </c>
      <c r="P58" s="89"/>
    </row>
    <row r="59" spans="1:16" x14ac:dyDescent="0.7">
      <c r="A59" s="1" t="s">
        <v>604</v>
      </c>
      <c r="B59" s="89" t="s">
        <v>605</v>
      </c>
      <c r="C59" s="89">
        <v>45148</v>
      </c>
      <c r="D59" s="58">
        <v>0.62029599999999996</v>
      </c>
      <c r="E59" s="58">
        <v>0.56999999999999995</v>
      </c>
      <c r="F59" s="58">
        <v>0.625</v>
      </c>
      <c r="G59" s="90">
        <v>-8.8000000000000078E-2</v>
      </c>
      <c r="H59" s="97">
        <v>1.082251082251059E-3</v>
      </c>
      <c r="I59" s="95" t="s">
        <v>8</v>
      </c>
      <c r="P59" s="89"/>
    </row>
    <row r="60" spans="1:16" x14ac:dyDescent="0.7">
      <c r="A60" s="1" t="s">
        <v>606</v>
      </c>
      <c r="B60" s="89" t="s">
        <v>607</v>
      </c>
      <c r="C60" s="89">
        <v>45148</v>
      </c>
      <c r="D60" s="58">
        <v>0.45054300000000003</v>
      </c>
      <c r="E60" s="58">
        <v>0.38</v>
      </c>
      <c r="F60" s="58">
        <v>0.43000000000000005</v>
      </c>
      <c r="G60" s="90">
        <v>-0.11627906976744196</v>
      </c>
      <c r="H60" s="97">
        <v>2.590890096113669E-2</v>
      </c>
      <c r="I60" s="95" t="s">
        <v>8</v>
      </c>
      <c r="P60" s="89"/>
    </row>
    <row r="61" spans="1:16" x14ac:dyDescent="0.7">
      <c r="A61" s="1" t="s">
        <v>608</v>
      </c>
      <c r="B61" s="89" t="s">
        <v>609</v>
      </c>
      <c r="C61" s="89">
        <v>45148</v>
      </c>
      <c r="D61" s="58">
        <v>2.345755</v>
      </c>
      <c r="E61" s="58">
        <v>2.29</v>
      </c>
      <c r="F61" s="58">
        <v>2.0199999999999996</v>
      </c>
      <c r="G61" s="90">
        <v>0.133663366336634</v>
      </c>
      <c r="H61" s="97">
        <v>8.7200249143569337E-3</v>
      </c>
      <c r="I61" s="95" t="s">
        <v>8</v>
      </c>
      <c r="P61" s="89"/>
    </row>
    <row r="62" spans="1:16" x14ac:dyDescent="0.7">
      <c r="A62" s="1" t="s">
        <v>610</v>
      </c>
      <c r="B62" s="89" t="s">
        <v>611</v>
      </c>
      <c r="C62" s="89">
        <v>45148</v>
      </c>
      <c r="D62" s="58">
        <v>0.77815500000000004</v>
      </c>
      <c r="E62" s="58">
        <v>0.74</v>
      </c>
      <c r="F62" s="58">
        <v>0.81</v>
      </c>
      <c r="G62" s="90">
        <v>-8.6419753086419804E-2</v>
      </c>
      <c r="H62" s="97">
        <v>2.9959003468937109E-2</v>
      </c>
      <c r="I62" s="95" t="s">
        <v>8</v>
      </c>
      <c r="P62" s="89"/>
    </row>
    <row r="63" spans="1:16" x14ac:dyDescent="0.7">
      <c r="A63" s="1" t="s">
        <v>612</v>
      </c>
      <c r="B63" s="89" t="s">
        <v>613</v>
      </c>
      <c r="C63" s="89">
        <v>45148</v>
      </c>
      <c r="D63" s="58">
        <v>-1.0371010000000001</v>
      </c>
      <c r="E63" s="58">
        <v>1.66</v>
      </c>
      <c r="F63" s="58">
        <v>1.4849999999999999</v>
      </c>
      <c r="G63" s="90">
        <v>0.11784511784511786</v>
      </c>
      <c r="H63" s="97">
        <v>3.5634743875278319E-2</v>
      </c>
      <c r="I63" s="95" t="s">
        <v>8</v>
      </c>
      <c r="P63" s="89"/>
    </row>
    <row r="64" spans="1:16" x14ac:dyDescent="0.7">
      <c r="A64" s="1" t="s">
        <v>614</v>
      </c>
      <c r="B64" s="89" t="s">
        <v>615</v>
      </c>
      <c r="C64" s="89">
        <v>45148</v>
      </c>
      <c r="D64" s="58">
        <v>8.4499999999999993</v>
      </c>
      <c r="E64" s="58">
        <v>8.4499999999999993</v>
      </c>
      <c r="F64" s="58">
        <v>9.2900000000000009</v>
      </c>
      <c r="G64" s="90">
        <v>-9.0419806243272505E-2</v>
      </c>
      <c r="H64" s="97">
        <v>-1.6151884386511727E-2</v>
      </c>
      <c r="I64" s="95" t="s">
        <v>9</v>
      </c>
      <c r="P64" s="89"/>
    </row>
    <row r="65" spans="1:16" x14ac:dyDescent="0.7">
      <c r="A65" s="1" t="s">
        <v>616</v>
      </c>
      <c r="B65" s="89" t="s">
        <v>617</v>
      </c>
      <c r="C65" s="89">
        <v>45148</v>
      </c>
      <c r="D65" s="58">
        <v>1.1584513692307681</v>
      </c>
      <c r="E65" s="58">
        <v>1.1584513692307681</v>
      </c>
      <c r="F65" s="58">
        <v>1.2090078000000002</v>
      </c>
      <c r="G65" s="90">
        <v>-4.1816463689673511E-2</v>
      </c>
      <c r="H65" s="97">
        <v>-5.6256537449519738E-3</v>
      </c>
      <c r="I65" s="95" t="s">
        <v>9</v>
      </c>
      <c r="P65" s="89"/>
    </row>
    <row r="66" spans="1:16" x14ac:dyDescent="0.7">
      <c r="A66" s="1" t="s">
        <v>618</v>
      </c>
      <c r="B66" s="89" t="s">
        <v>619</v>
      </c>
      <c r="C66" s="89">
        <v>45148</v>
      </c>
      <c r="D66" s="58">
        <v>-0.83909961710922987</v>
      </c>
      <c r="E66" s="58">
        <v>-0.19061424615384595</v>
      </c>
      <c r="F66" s="58">
        <v>6.6205333333333338E-2</v>
      </c>
      <c r="G66" s="90">
        <v>-3.8791373225799424</v>
      </c>
      <c r="H66" s="97">
        <v>-2.3006696838126059E-3</v>
      </c>
      <c r="I66" s="95" t="s">
        <v>9</v>
      </c>
      <c r="P66" s="89"/>
    </row>
    <row r="67" spans="1:16" x14ac:dyDescent="0.7">
      <c r="A67" s="1" t="s">
        <v>620</v>
      </c>
      <c r="B67" s="89" t="s">
        <v>621</v>
      </c>
      <c r="C67" s="89">
        <v>45148</v>
      </c>
      <c r="D67" s="58">
        <v>1.1956519999999999</v>
      </c>
      <c r="E67" s="58">
        <v>1.27</v>
      </c>
      <c r="F67" s="58">
        <v>1.5675000000000001</v>
      </c>
      <c r="G67" s="90">
        <v>-0.18979266347687407</v>
      </c>
      <c r="H67" s="97">
        <v>-2.0338983050847373E-2</v>
      </c>
      <c r="I67" s="95" t="s">
        <v>9</v>
      </c>
      <c r="P67" s="89"/>
    </row>
    <row r="68" spans="1:16" x14ac:dyDescent="0.7">
      <c r="A68" s="1" t="s">
        <v>622</v>
      </c>
      <c r="B68" s="89" t="s">
        <v>623</v>
      </c>
      <c r="C68" s="89">
        <v>45148</v>
      </c>
      <c r="D68" s="58">
        <v>1.3854249999999999</v>
      </c>
      <c r="E68" s="58">
        <v>1.2894140000000001</v>
      </c>
      <c r="F68" s="58">
        <v>1.095</v>
      </c>
      <c r="G68" s="90">
        <v>0.17754703196347044</v>
      </c>
      <c r="H68" s="97">
        <v>9.3360995850622248E-3</v>
      </c>
      <c r="I68" s="95" t="s">
        <v>8</v>
      </c>
      <c r="P68" s="89"/>
    </row>
    <row r="69" spans="1:16" x14ac:dyDescent="0.7">
      <c r="A69" s="1" t="s">
        <v>624</v>
      </c>
      <c r="B69" s="89" t="s">
        <v>625</v>
      </c>
      <c r="C69" s="89">
        <v>45148</v>
      </c>
      <c r="D69" s="58">
        <v>-0.26277</v>
      </c>
      <c r="E69" s="58">
        <v>-0.28999999999999998</v>
      </c>
      <c r="F69" s="58">
        <v>0.12444444444444445</v>
      </c>
      <c r="G69" s="90">
        <v>-3.3303571428571423</v>
      </c>
      <c r="H69" s="97">
        <v>-1.0785398230088316E-2</v>
      </c>
      <c r="I69" s="95" t="s">
        <v>9</v>
      </c>
      <c r="P69" s="89"/>
    </row>
    <row r="70" spans="1:16" x14ac:dyDescent="0.7">
      <c r="A70" s="1" t="s">
        <v>626</v>
      </c>
      <c r="B70" s="89" t="s">
        <v>627</v>
      </c>
      <c r="C70" s="89">
        <v>45148</v>
      </c>
      <c r="D70" s="58">
        <v>1.2167589999999999</v>
      </c>
      <c r="E70" s="58">
        <v>1.1599999999999999</v>
      </c>
      <c r="F70" s="58">
        <v>1.39</v>
      </c>
      <c r="G70" s="90">
        <v>-0.16546762589928055</v>
      </c>
      <c r="H70" s="97">
        <v>-0.11179277436946153</v>
      </c>
      <c r="I70" s="95" t="s">
        <v>9</v>
      </c>
      <c r="P70" s="89"/>
    </row>
    <row r="71" spans="1:16" x14ac:dyDescent="0.7">
      <c r="A71" s="1" t="s">
        <v>628</v>
      </c>
      <c r="B71" s="89" t="s">
        <v>629</v>
      </c>
      <c r="C71" s="89">
        <v>45147</v>
      </c>
      <c r="D71" s="58">
        <v>0.99775800000000003</v>
      </c>
      <c r="E71" s="58">
        <v>0.97805399999999998</v>
      </c>
      <c r="F71" s="58">
        <v>0.64</v>
      </c>
      <c r="G71" s="90">
        <v>0.52820937499999987</v>
      </c>
      <c r="H71" s="97">
        <v>-2.1074099252209419E-2</v>
      </c>
      <c r="I71" s="95" t="s">
        <v>9</v>
      </c>
      <c r="P71" s="89"/>
    </row>
    <row r="72" spans="1:16" x14ac:dyDescent="0.7">
      <c r="A72" s="1" t="s">
        <v>630</v>
      </c>
      <c r="B72" s="89" t="s">
        <v>631</v>
      </c>
      <c r="C72" s="89">
        <v>45147</v>
      </c>
      <c r="D72" s="58">
        <v>0.74996399999999996</v>
      </c>
      <c r="E72" s="58">
        <v>0.62</v>
      </c>
      <c r="F72" s="58">
        <v>0.59833333333333338</v>
      </c>
      <c r="G72" s="90">
        <v>3.6211699164345301E-2</v>
      </c>
      <c r="H72" s="97">
        <v>-6.8525896414342582E-3</v>
      </c>
      <c r="I72" s="95" t="s">
        <v>9</v>
      </c>
      <c r="P72" s="89"/>
    </row>
    <row r="73" spans="1:16" x14ac:dyDescent="0.7">
      <c r="A73" s="1" t="s">
        <v>632</v>
      </c>
      <c r="B73" s="89" t="s">
        <v>633</v>
      </c>
      <c r="C73" s="89">
        <v>45147</v>
      </c>
      <c r="D73" s="58">
        <v>1.3103279999999999</v>
      </c>
      <c r="E73" s="58">
        <v>1.23</v>
      </c>
      <c r="F73" s="58">
        <v>1.37</v>
      </c>
      <c r="G73" s="90">
        <v>-0.10218978102189791</v>
      </c>
      <c r="H73" s="97">
        <v>2.0199063231850261E-2</v>
      </c>
      <c r="I73" s="95" t="s">
        <v>8</v>
      </c>
      <c r="P73" s="89"/>
    </row>
    <row r="74" spans="1:16" x14ac:dyDescent="0.7">
      <c r="A74" s="1" t="s">
        <v>634</v>
      </c>
      <c r="B74" s="89" t="s">
        <v>635</v>
      </c>
      <c r="C74" s="89">
        <v>45147</v>
      </c>
      <c r="D74" s="58">
        <v>1.317542</v>
      </c>
      <c r="E74" s="58">
        <v>1.04</v>
      </c>
      <c r="F74" s="58">
        <v>1.8725000000000001</v>
      </c>
      <c r="G74" s="90">
        <v>-0.44459279038718291</v>
      </c>
      <c r="H74" s="97">
        <v>-1.4596451058958158E-2</v>
      </c>
      <c r="I74" s="95" t="s">
        <v>9</v>
      </c>
      <c r="P74" s="89"/>
    </row>
    <row r="75" spans="1:16" x14ac:dyDescent="0.7">
      <c r="A75" s="1" t="s">
        <v>636</v>
      </c>
      <c r="B75" s="89" t="s">
        <v>637</v>
      </c>
      <c r="C75" s="89">
        <v>45147</v>
      </c>
      <c r="D75" s="58">
        <v>0.66564900000000005</v>
      </c>
      <c r="E75" s="58">
        <v>0.722773</v>
      </c>
      <c r="F75" s="58">
        <v>0.59499999999999997</v>
      </c>
      <c r="G75" s="90">
        <v>0.21474453781512604</v>
      </c>
      <c r="H75" s="97">
        <v>-3.5239902412578629E-3</v>
      </c>
      <c r="I75" s="95" t="s">
        <v>9</v>
      </c>
      <c r="P75" s="89"/>
    </row>
    <row r="76" spans="1:16" x14ac:dyDescent="0.7">
      <c r="A76" s="1" t="s">
        <v>638</v>
      </c>
      <c r="B76" s="89" t="s">
        <v>639</v>
      </c>
      <c r="C76" s="89">
        <v>45147</v>
      </c>
      <c r="D76" s="58">
        <v>3.94</v>
      </c>
      <c r="E76" s="58">
        <v>3.94</v>
      </c>
      <c r="F76" s="58">
        <v>3.7083333333333335</v>
      </c>
      <c r="G76" s="90">
        <v>6.2471910112359419E-2</v>
      </c>
      <c r="H76" s="97">
        <v>1.3555787278414985E-2</v>
      </c>
      <c r="I76" s="95" t="s">
        <v>8</v>
      </c>
      <c r="P76" s="89"/>
    </row>
    <row r="77" spans="1:16" x14ac:dyDescent="0.7">
      <c r="A77" s="1" t="s">
        <v>640</v>
      </c>
      <c r="B77" s="89" t="s">
        <v>641</v>
      </c>
      <c r="C77" s="89">
        <v>45147</v>
      </c>
      <c r="D77" s="58">
        <v>0.34764118825230733</v>
      </c>
      <c r="E77" s="58">
        <v>0.29263313846153821</v>
      </c>
      <c r="F77" s="58">
        <v>0.3540196000000001</v>
      </c>
      <c r="G77" s="90">
        <v>-0.17339848284801707</v>
      </c>
      <c r="H77" s="97">
        <v>4.4387366962531224E-5</v>
      </c>
      <c r="I77" s="95" t="s">
        <v>8</v>
      </c>
      <c r="P77" s="89"/>
    </row>
    <row r="78" spans="1:16" x14ac:dyDescent="0.7">
      <c r="A78" s="1" t="s">
        <v>642</v>
      </c>
      <c r="B78" s="89" t="s">
        <v>643</v>
      </c>
      <c r="C78" s="89">
        <v>45147</v>
      </c>
      <c r="D78" s="58">
        <v>0.59429100000000001</v>
      </c>
      <c r="E78" s="58">
        <v>0.6</v>
      </c>
      <c r="F78" s="58">
        <v>0.495</v>
      </c>
      <c r="G78" s="90">
        <v>0.21212121212121215</v>
      </c>
      <c r="H78" s="97">
        <v>4.5607670380927647E-2</v>
      </c>
      <c r="I78" s="95" t="s">
        <v>8</v>
      </c>
      <c r="P78" s="89"/>
    </row>
    <row r="79" spans="1:16" x14ac:dyDescent="0.7">
      <c r="A79" s="1" t="s">
        <v>644</v>
      </c>
      <c r="B79" s="89" t="s">
        <v>645</v>
      </c>
      <c r="C79" s="89">
        <v>45147</v>
      </c>
      <c r="D79" s="58">
        <v>-0.123089</v>
      </c>
      <c r="E79" s="58">
        <v>-0.12</v>
      </c>
      <c r="F79" s="58">
        <v>-8.2125000000000004E-2</v>
      </c>
      <c r="G79" s="90">
        <v>0.46118721461187207</v>
      </c>
      <c r="H79" s="97">
        <v>-2.0155147742224374E-2</v>
      </c>
      <c r="I79" s="95" t="s">
        <v>9</v>
      </c>
      <c r="P79" s="89"/>
    </row>
    <row r="80" spans="1:16" x14ac:dyDescent="0.7">
      <c r="A80" s="1" t="s">
        <v>646</v>
      </c>
      <c r="B80" s="89" t="s">
        <v>647</v>
      </c>
      <c r="C80" s="89">
        <v>45146</v>
      </c>
      <c r="D80" s="58">
        <v>1.479463</v>
      </c>
      <c r="E80" s="58">
        <v>1.22</v>
      </c>
      <c r="F80" s="58">
        <v>1.2914285714285714</v>
      </c>
      <c r="G80" s="90">
        <v>-5.5309734513274367E-2</v>
      </c>
      <c r="H80" s="97">
        <v>-9.5474508306276804E-4</v>
      </c>
      <c r="I80" s="95" t="s">
        <v>9</v>
      </c>
      <c r="P80" s="89"/>
    </row>
    <row r="81" spans="1:16" x14ac:dyDescent="0.7">
      <c r="A81" s="1" t="s">
        <v>648</v>
      </c>
      <c r="B81" s="89" t="s">
        <v>649</v>
      </c>
      <c r="C81" s="89">
        <v>45146</v>
      </c>
      <c r="D81" s="58">
        <v>0.475134</v>
      </c>
      <c r="E81" s="58">
        <v>0.48888900000000002</v>
      </c>
      <c r="F81" s="58">
        <v>0.27</v>
      </c>
      <c r="G81" s="90">
        <v>0.81069999999999998</v>
      </c>
      <c r="H81" s="97">
        <v>1.0454545454545473E-2</v>
      </c>
      <c r="I81" s="95" t="s">
        <v>8</v>
      </c>
      <c r="P81" s="89"/>
    </row>
    <row r="82" spans="1:16" x14ac:dyDescent="0.7">
      <c r="A82" s="1" t="s">
        <v>650</v>
      </c>
      <c r="B82" s="89" t="s">
        <v>651</v>
      </c>
      <c r="C82" s="89">
        <v>45146</v>
      </c>
      <c r="D82" s="58">
        <v>0.601885</v>
      </c>
      <c r="E82" s="58">
        <v>0.59</v>
      </c>
      <c r="F82" s="58">
        <v>0.56000000000000005</v>
      </c>
      <c r="G82" s="90">
        <v>5.3571428571428381E-2</v>
      </c>
      <c r="H82" s="97">
        <v>-1.9344262295081963E-2</v>
      </c>
      <c r="I82" s="95" t="s">
        <v>9</v>
      </c>
      <c r="P82" s="89"/>
    </row>
    <row r="83" spans="1:16" x14ac:dyDescent="0.7">
      <c r="A83" s="1" t="s">
        <v>652</v>
      </c>
      <c r="B83" s="89" t="s">
        <v>653</v>
      </c>
      <c r="C83" s="89">
        <v>45146</v>
      </c>
      <c r="D83" s="58">
        <v>0.36615397699384611</v>
      </c>
      <c r="E83" s="58">
        <v>0.46850247692307689</v>
      </c>
      <c r="F83" s="58">
        <v>0.45659769230769226</v>
      </c>
      <c r="G83" s="90">
        <v>2.6072809424893428E-2</v>
      </c>
      <c r="H83" s="97">
        <v>8.6270643332512064E-3</v>
      </c>
      <c r="I83" s="95" t="s">
        <v>8</v>
      </c>
      <c r="P83" s="89"/>
    </row>
    <row r="84" spans="1:16" x14ac:dyDescent="0.7">
      <c r="A84" s="1" t="s">
        <v>469</v>
      </c>
      <c r="B84" s="89" t="s">
        <v>470</v>
      </c>
      <c r="C84" s="89">
        <v>45142</v>
      </c>
      <c r="D84" s="58">
        <v>0.63677700000000004</v>
      </c>
      <c r="E84" s="58">
        <v>0.61223099999999997</v>
      </c>
      <c r="F84" s="58">
        <v>0.43499999999999994</v>
      </c>
      <c r="G84" s="90">
        <v>0.40742758620689656</v>
      </c>
      <c r="H84" s="97">
        <v>6.1370549293254605E-2</v>
      </c>
      <c r="I84" s="95" t="s">
        <v>8</v>
      </c>
      <c r="P84" s="89"/>
    </row>
    <row r="85" spans="1:16" x14ac:dyDescent="0.7">
      <c r="A85" s="1" t="s">
        <v>471</v>
      </c>
      <c r="B85" s="89" t="s">
        <v>472</v>
      </c>
      <c r="C85" s="89">
        <v>45142</v>
      </c>
      <c r="D85" s="58">
        <v>0.33439000000000002</v>
      </c>
      <c r="E85" s="58">
        <v>0.45154300000000003</v>
      </c>
      <c r="F85" s="58">
        <v>0.46833333333333332</v>
      </c>
      <c r="G85" s="90">
        <v>-3.5851245551601352E-2</v>
      </c>
      <c r="H85" s="97">
        <v>-2.6435733819507833E-2</v>
      </c>
      <c r="I85" s="95" t="s">
        <v>9</v>
      </c>
      <c r="P85" s="89"/>
    </row>
    <row r="86" spans="1:16" x14ac:dyDescent="0.7">
      <c r="A86" s="1" t="s">
        <v>473</v>
      </c>
      <c r="B86" s="89" t="s">
        <v>474</v>
      </c>
      <c r="C86" s="89">
        <v>45142</v>
      </c>
      <c r="D86" s="58">
        <v>0.41554200000000002</v>
      </c>
      <c r="E86" s="58">
        <v>0.16</v>
      </c>
      <c r="F86" s="58">
        <v>0.22</v>
      </c>
      <c r="G86" s="90">
        <v>-0.27272727272727271</v>
      </c>
      <c r="H86" s="97">
        <v>1.1426153195090969E-2</v>
      </c>
      <c r="I86" s="95" t="s">
        <v>8</v>
      </c>
      <c r="P86" s="89"/>
    </row>
    <row r="87" spans="1:16" x14ac:dyDescent="0.7">
      <c r="A87" s="1" t="s">
        <v>475</v>
      </c>
      <c r="B87" s="89" t="s">
        <v>476</v>
      </c>
      <c r="C87" s="89">
        <v>45142</v>
      </c>
      <c r="D87" s="58">
        <v>1.232613</v>
      </c>
      <c r="E87" s="58">
        <v>1.54</v>
      </c>
      <c r="F87" s="58">
        <v>1.99</v>
      </c>
      <c r="G87" s="90">
        <v>-0.22613065326633164</v>
      </c>
      <c r="H87" s="97">
        <v>-1.4230769230769187E-2</v>
      </c>
      <c r="I87" s="95" t="s">
        <v>9</v>
      </c>
      <c r="P87" s="89"/>
    </row>
    <row r="88" spans="1:16" x14ac:dyDescent="0.7">
      <c r="A88" s="1" t="s">
        <v>654</v>
      </c>
      <c r="B88" s="89" t="s">
        <v>655</v>
      </c>
      <c r="C88" s="89">
        <v>45142</v>
      </c>
      <c r="D88" s="58">
        <v>0.73833199999999999</v>
      </c>
      <c r="E88" s="58">
        <v>0.76200000000000001</v>
      </c>
      <c r="F88" s="58">
        <v>0.76200000000000001</v>
      </c>
      <c r="G88" s="90">
        <v>0</v>
      </c>
      <c r="H88" s="97">
        <v>-3.1910397295012639E-2</v>
      </c>
      <c r="I88" s="95" t="s">
        <v>9</v>
      </c>
      <c r="P88" s="89"/>
    </row>
    <row r="89" spans="1:16" x14ac:dyDescent="0.7">
      <c r="A89" s="1" t="s">
        <v>477</v>
      </c>
      <c r="B89" s="89" t="s">
        <v>478</v>
      </c>
      <c r="C89" s="89">
        <v>45142</v>
      </c>
      <c r="D89" s="58">
        <v>-1.445479</v>
      </c>
      <c r="E89" s="58">
        <v>-0.19</v>
      </c>
      <c r="F89" s="58">
        <v>-0.17</v>
      </c>
      <c r="G89" s="90">
        <v>0.11764705882352944</v>
      </c>
      <c r="H89" s="97">
        <v>1.0888654724271243E-2</v>
      </c>
      <c r="I89" s="95" t="s">
        <v>8</v>
      </c>
      <c r="P89" s="89"/>
    </row>
    <row r="90" spans="1:16" x14ac:dyDescent="0.7">
      <c r="A90" s="1" t="s">
        <v>479</v>
      </c>
      <c r="B90" s="89" t="s">
        <v>480</v>
      </c>
      <c r="C90" s="89">
        <v>45142</v>
      </c>
      <c r="D90" s="58">
        <v>71.251284245067694</v>
      </c>
      <c r="E90" s="58">
        <v>72.333107907692295</v>
      </c>
      <c r="F90" s="58">
        <v>33.191499272727278</v>
      </c>
      <c r="G90" s="90">
        <v>1.1792660618716555</v>
      </c>
      <c r="H90" s="97">
        <v>-4.8960904670126683E-2</v>
      </c>
      <c r="I90" s="95" t="s">
        <v>9</v>
      </c>
      <c r="P90" s="89"/>
    </row>
    <row r="91" spans="1:16" x14ac:dyDescent="0.7">
      <c r="A91" s="1" t="s">
        <v>481</v>
      </c>
      <c r="B91" s="89" t="s">
        <v>482</v>
      </c>
      <c r="C91" s="89">
        <v>45142</v>
      </c>
      <c r="D91" s="58">
        <v>2.3036873087630769</v>
      </c>
      <c r="E91" s="58">
        <v>2.5468290706984615</v>
      </c>
      <c r="F91" s="58">
        <v>2.5960971428571429</v>
      </c>
      <c r="G91" s="90">
        <v>-1.8977745996230033E-2</v>
      </c>
      <c r="H91" s="97">
        <v>-1.9954438809401516E-2</v>
      </c>
      <c r="I91" s="95" t="s">
        <v>9</v>
      </c>
      <c r="P91" s="89"/>
    </row>
    <row r="92" spans="1:16" x14ac:dyDescent="0.7">
      <c r="A92" s="1" t="s">
        <v>483</v>
      </c>
      <c r="B92" s="89" t="s">
        <v>484</v>
      </c>
      <c r="C92" s="89">
        <v>45142</v>
      </c>
      <c r="D92" s="58">
        <v>4.5426000000000001E-2</v>
      </c>
      <c r="E92" s="58">
        <v>0.6</v>
      </c>
      <c r="F92" s="58">
        <v>0.53500000000000003</v>
      </c>
      <c r="G92" s="90">
        <v>0.12149532710280364</v>
      </c>
      <c r="H92" s="97">
        <v>-2.9542097488921087E-3</v>
      </c>
      <c r="I92" s="95" t="s">
        <v>9</v>
      </c>
      <c r="P92" s="89"/>
    </row>
    <row r="93" spans="1:16" x14ac:dyDescent="0.7">
      <c r="A93" s="1" t="s">
        <v>485</v>
      </c>
      <c r="B93" s="89" t="s">
        <v>486</v>
      </c>
      <c r="C93" s="89">
        <v>45141</v>
      </c>
      <c r="D93" s="58">
        <v>0.54508242198923074</v>
      </c>
      <c r="E93" s="58">
        <v>0.66141526153846142</v>
      </c>
      <c r="F93" s="58">
        <v>0.64617062499999989</v>
      </c>
      <c r="G93" s="90">
        <v>2.359227725410995E-2</v>
      </c>
      <c r="H93" s="97">
        <v>5.8004640371231897E-4</v>
      </c>
      <c r="I93" s="95" t="s">
        <v>8</v>
      </c>
      <c r="P93" s="89"/>
    </row>
    <row r="94" spans="1:16" x14ac:dyDescent="0.7">
      <c r="A94" s="1" t="s">
        <v>487</v>
      </c>
      <c r="B94" s="89" t="s">
        <v>488</v>
      </c>
      <c r="C94" s="89">
        <v>45141</v>
      </c>
      <c r="D94" s="58">
        <v>0.47209000000000001</v>
      </c>
      <c r="E94" s="58">
        <v>0.67</v>
      </c>
      <c r="F94" s="58">
        <v>0.83750000000000002</v>
      </c>
      <c r="G94" s="90">
        <v>-0.19999999999999996</v>
      </c>
      <c r="H94" s="97">
        <v>-7.5702087165681721E-3</v>
      </c>
      <c r="I94" s="95" t="s">
        <v>9</v>
      </c>
      <c r="P94" s="89"/>
    </row>
    <row r="95" spans="1:16" x14ac:dyDescent="0.7">
      <c r="A95" s="1" t="s">
        <v>489</v>
      </c>
      <c r="B95" s="89" t="s">
        <v>490</v>
      </c>
      <c r="C95" s="89">
        <v>45141</v>
      </c>
      <c r="D95" s="58">
        <v>0.48</v>
      </c>
      <c r="E95" s="58">
        <v>0.48</v>
      </c>
      <c r="F95" s="58">
        <v>-5.1799999999999992E-2</v>
      </c>
      <c r="G95" s="90">
        <v>-10.266409266409267</v>
      </c>
      <c r="H95" s="97">
        <v>4.7016679726855672E-3</v>
      </c>
      <c r="I95" s="95" t="s">
        <v>8</v>
      </c>
      <c r="P95" s="89"/>
    </row>
    <row r="96" spans="1:16" x14ac:dyDescent="0.7">
      <c r="A96" s="1" t="s">
        <v>491</v>
      </c>
      <c r="B96" s="89" t="s">
        <v>492</v>
      </c>
      <c r="C96" s="89">
        <v>45141</v>
      </c>
      <c r="D96" s="58">
        <v>4.2317939999999998</v>
      </c>
      <c r="E96" s="58">
        <v>4.3899999999999997</v>
      </c>
      <c r="F96" s="58">
        <v>4.3600000000000003</v>
      </c>
      <c r="G96" s="90">
        <v>6.8807339449539207E-3</v>
      </c>
      <c r="H96" s="97">
        <v>-2.1660649819494594E-2</v>
      </c>
      <c r="I96" s="95" t="s">
        <v>9</v>
      </c>
      <c r="P96" s="89"/>
    </row>
    <row r="97" spans="1:16" x14ac:dyDescent="0.7">
      <c r="A97" s="1" t="s">
        <v>493</v>
      </c>
      <c r="B97" s="89" t="s">
        <v>494</v>
      </c>
      <c r="C97" s="89">
        <v>45141</v>
      </c>
      <c r="D97" s="58">
        <v>0.104709</v>
      </c>
      <c r="E97" s="58">
        <v>0.20942</v>
      </c>
      <c r="F97" s="58">
        <v>0.25</v>
      </c>
      <c r="G97" s="90">
        <v>-0.16232000000000002</v>
      </c>
      <c r="H97" s="97">
        <v>-1.668211306765521E-2</v>
      </c>
      <c r="I97" s="95" t="s">
        <v>9</v>
      </c>
      <c r="P97" s="89"/>
    </row>
    <row r="98" spans="1:16" x14ac:dyDescent="0.7">
      <c r="A98" s="1" t="s">
        <v>495</v>
      </c>
      <c r="B98" s="89" t="s">
        <v>496</v>
      </c>
      <c r="C98" s="89">
        <v>45141</v>
      </c>
      <c r="D98" s="58">
        <v>1.2194849999999999</v>
      </c>
      <c r="E98" s="58">
        <v>1.177278</v>
      </c>
      <c r="F98" s="58">
        <v>0.995</v>
      </c>
      <c r="G98" s="90">
        <v>0.18319396984924619</v>
      </c>
      <c r="H98" s="97">
        <v>3.479891644092508E-2</v>
      </c>
      <c r="I98" s="95" t="s">
        <v>8</v>
      </c>
      <c r="P98" s="89"/>
    </row>
    <row r="99" spans="1:16" x14ac:dyDescent="0.7">
      <c r="A99" s="1" t="s">
        <v>497</v>
      </c>
      <c r="B99" s="89" t="s">
        <v>498</v>
      </c>
      <c r="C99" s="89">
        <v>45141</v>
      </c>
      <c r="D99" s="58">
        <v>2.7044480794984591</v>
      </c>
      <c r="E99" s="58">
        <v>2.7665912769230738</v>
      </c>
      <c r="F99" s="58">
        <v>2.4523708000000002</v>
      </c>
      <c r="G99" s="90">
        <v>0.12812926859309925</v>
      </c>
      <c r="H99" s="97">
        <v>-3.8136075611272288E-2</v>
      </c>
      <c r="I99" s="95" t="s">
        <v>9</v>
      </c>
      <c r="P99" s="89"/>
    </row>
    <row r="100" spans="1:16" x14ac:dyDescent="0.7">
      <c r="A100" s="1" t="s">
        <v>499</v>
      </c>
      <c r="B100" s="89" t="s">
        <v>500</v>
      </c>
      <c r="C100" s="89">
        <v>45141</v>
      </c>
      <c r="D100" s="58">
        <v>0.59744900000000001</v>
      </c>
      <c r="E100" s="58">
        <v>0.59609400000000001</v>
      </c>
      <c r="F100" s="58">
        <v>0.47249999999999998</v>
      </c>
      <c r="G100" s="90">
        <v>0.26157460317460335</v>
      </c>
      <c r="H100" s="97">
        <v>1.5313935681470082E-2</v>
      </c>
      <c r="I100" s="95" t="s">
        <v>8</v>
      </c>
      <c r="P100" s="89"/>
    </row>
    <row r="101" spans="1:16" x14ac:dyDescent="0.7">
      <c r="A101" s="1" t="s">
        <v>501</v>
      </c>
      <c r="B101" s="89" t="s">
        <v>502</v>
      </c>
      <c r="C101" s="89">
        <v>45141</v>
      </c>
      <c r="D101" s="58">
        <v>0.73284000000000005</v>
      </c>
      <c r="E101" s="58">
        <v>0.74</v>
      </c>
      <c r="F101" s="58">
        <v>0.7533333333333333</v>
      </c>
      <c r="G101" s="90">
        <v>-1.7699115044247704E-2</v>
      </c>
      <c r="H101" s="97">
        <v>2.793095181011733E-2</v>
      </c>
      <c r="I101" s="95" t="s">
        <v>8</v>
      </c>
      <c r="P101" s="89"/>
    </row>
    <row r="102" spans="1:16" x14ac:dyDescent="0.7">
      <c r="A102" s="1" t="s">
        <v>503</v>
      </c>
      <c r="B102" s="89" t="s">
        <v>504</v>
      </c>
      <c r="C102" s="89">
        <v>45141</v>
      </c>
      <c r="D102" s="58">
        <v>1.6071200000000001</v>
      </c>
      <c r="E102" s="58">
        <v>2.2000000000000002</v>
      </c>
      <c r="F102" s="58">
        <v>2.214</v>
      </c>
      <c r="G102" s="90">
        <v>-6.3233965672989667E-3</v>
      </c>
      <c r="H102" s="97">
        <v>3.1751021691291938E-2</v>
      </c>
      <c r="I102" s="95" t="s">
        <v>8</v>
      </c>
      <c r="P102" s="89"/>
    </row>
    <row r="103" spans="1:16" x14ac:dyDescent="0.7">
      <c r="A103" s="1" t="s">
        <v>505</v>
      </c>
      <c r="B103" s="89" t="s">
        <v>506</v>
      </c>
      <c r="C103" s="89">
        <v>45141</v>
      </c>
      <c r="D103" s="58">
        <v>1.5031331044556926</v>
      </c>
      <c r="E103" s="58">
        <v>1.4207405076923081</v>
      </c>
      <c r="F103" s="58">
        <v>1.1428010000000002</v>
      </c>
      <c r="G103" s="90">
        <v>0.24320901687372332</v>
      </c>
      <c r="H103" s="97">
        <v>2.2662068724428549E-2</v>
      </c>
      <c r="I103" s="95" t="s">
        <v>8</v>
      </c>
      <c r="P103" s="89"/>
    </row>
    <row r="104" spans="1:16" x14ac:dyDescent="0.7">
      <c r="A104" s="1" t="s">
        <v>507</v>
      </c>
      <c r="B104" s="89" t="s">
        <v>508</v>
      </c>
      <c r="C104" s="89">
        <v>45141</v>
      </c>
      <c r="D104" s="58">
        <v>4.79</v>
      </c>
      <c r="E104" s="58">
        <v>4.79</v>
      </c>
      <c r="F104" s="58">
        <v>4.3766666666666669</v>
      </c>
      <c r="G104" s="90">
        <v>9.4440213252094285E-2</v>
      </c>
      <c r="H104" s="97">
        <v>-7.0202808112324495E-3</v>
      </c>
      <c r="I104" s="96" t="s">
        <v>9</v>
      </c>
      <c r="P104" s="89"/>
    </row>
    <row r="105" spans="1:16" x14ac:dyDescent="0.7">
      <c r="A105" s="1" t="s">
        <v>509</v>
      </c>
      <c r="B105" s="89" t="s">
        <v>510</v>
      </c>
      <c r="C105" s="89">
        <v>45141</v>
      </c>
      <c r="D105" s="58">
        <v>7.9627054637415391</v>
      </c>
      <c r="E105" s="58">
        <v>8.013058953846155</v>
      </c>
      <c r="F105" s="58">
        <v>8.3214053999999997</v>
      </c>
      <c r="G105" s="90">
        <v>-3.7054611731071829E-2</v>
      </c>
      <c r="H105" s="97">
        <v>-1.230998417332521E-2</v>
      </c>
      <c r="I105" s="96" t="s">
        <v>9</v>
      </c>
      <c r="P105" s="89"/>
    </row>
    <row r="106" spans="1:16" x14ac:dyDescent="0.7">
      <c r="A106" s="1" t="s">
        <v>656</v>
      </c>
      <c r="B106" s="89" t="s">
        <v>657</v>
      </c>
      <c r="C106" s="89">
        <v>45141</v>
      </c>
      <c r="D106" s="58">
        <v>0.142622</v>
      </c>
      <c r="E106" s="58">
        <v>7.0000000000000007E-2</v>
      </c>
      <c r="F106" s="58">
        <v>7.0000000000000007E-2</v>
      </c>
      <c r="G106" s="90">
        <v>0</v>
      </c>
      <c r="H106" s="97">
        <v>0.15159345391903531</v>
      </c>
      <c r="I106" s="96" t="s">
        <v>8</v>
      </c>
      <c r="P106" s="89"/>
    </row>
    <row r="107" spans="1:16" x14ac:dyDescent="0.7">
      <c r="A107" s="1" t="s">
        <v>511</v>
      </c>
      <c r="B107" s="89" t="s">
        <v>512</v>
      </c>
      <c r="C107" s="89">
        <v>45141</v>
      </c>
      <c r="D107" s="58">
        <v>4.3016420000000002</v>
      </c>
      <c r="E107" s="58">
        <v>4.0599999999999996</v>
      </c>
      <c r="F107" s="58">
        <v>3.3412500000000001</v>
      </c>
      <c r="G107" s="92">
        <v>0.21511410400299269</v>
      </c>
      <c r="H107" s="97">
        <v>-4.4506258692628628E-2</v>
      </c>
      <c r="I107" s="96" t="s">
        <v>9</v>
      </c>
      <c r="P107" s="89"/>
    </row>
    <row r="108" spans="1:16" x14ac:dyDescent="0.7">
      <c r="A108" s="1" t="s">
        <v>513</v>
      </c>
      <c r="B108" s="89" t="s">
        <v>514</v>
      </c>
      <c r="C108" s="89">
        <v>45141</v>
      </c>
      <c r="E108" s="58">
        <v>0.73</v>
      </c>
      <c r="F108" s="58">
        <v>0.45</v>
      </c>
      <c r="G108" s="90">
        <v>0.62222222222222223</v>
      </c>
      <c r="H108" s="97">
        <v>-3.4614053305642087E-2</v>
      </c>
      <c r="I108" s="96" t="s">
        <v>9</v>
      </c>
      <c r="P108" s="89"/>
    </row>
    <row r="109" spans="1:16" x14ac:dyDescent="0.7">
      <c r="A109" s="1" t="s">
        <v>515</v>
      </c>
      <c r="B109" s="89" t="s">
        <v>516</v>
      </c>
      <c r="C109" s="89">
        <v>45141</v>
      </c>
      <c r="D109" s="58">
        <v>0.22</v>
      </c>
      <c r="E109" s="58">
        <v>0.375199</v>
      </c>
      <c r="F109" s="58">
        <v>0.29000000000000004</v>
      </c>
      <c r="G109" s="90">
        <v>0.29378965517241373</v>
      </c>
      <c r="H109" s="97">
        <v>6.9577080491132301E-2</v>
      </c>
      <c r="I109" s="96" t="s">
        <v>8</v>
      </c>
      <c r="P109" s="89"/>
    </row>
    <row r="110" spans="1:16" x14ac:dyDescent="0.7">
      <c r="A110" s="1" t="s">
        <v>517</v>
      </c>
      <c r="B110" s="89" t="s">
        <v>518</v>
      </c>
      <c r="C110" s="89">
        <v>45140</v>
      </c>
      <c r="D110" s="58">
        <v>0.12995799999999999</v>
      </c>
      <c r="E110" s="58">
        <v>0.26099299999999998</v>
      </c>
      <c r="F110" s="58">
        <v>0.23499999999999999</v>
      </c>
      <c r="G110" s="90">
        <v>0.11060851063829791</v>
      </c>
      <c r="H110" s="97">
        <v>-2.3030029351998261E-2</v>
      </c>
      <c r="I110" s="96" t="s">
        <v>9</v>
      </c>
      <c r="P110" s="89"/>
    </row>
    <row r="111" spans="1:16" x14ac:dyDescent="0.7">
      <c r="A111" s="1" t="s">
        <v>519</v>
      </c>
      <c r="B111" s="89" t="s">
        <v>520</v>
      </c>
      <c r="C111" s="89">
        <v>45140</v>
      </c>
      <c r="D111" s="58">
        <v>1.059572</v>
      </c>
      <c r="E111" s="58">
        <v>1.0900000000000001</v>
      </c>
      <c r="F111" s="58">
        <v>1.014</v>
      </c>
      <c r="G111" s="90">
        <v>7.4950690335305881E-2</v>
      </c>
      <c r="H111" s="97">
        <v>-1.8914473684210467E-2</v>
      </c>
      <c r="I111" s="96" t="s">
        <v>9</v>
      </c>
      <c r="P111" s="89"/>
    </row>
    <row r="112" spans="1:16" x14ac:dyDescent="0.7">
      <c r="A112" s="1" t="s">
        <v>521</v>
      </c>
      <c r="B112" s="89" t="s">
        <v>522</v>
      </c>
      <c r="C112" s="89">
        <v>45140</v>
      </c>
      <c r="D112" s="58">
        <v>0.292514</v>
      </c>
      <c r="E112" s="58">
        <v>0.296761</v>
      </c>
      <c r="F112" s="58">
        <v>0.2</v>
      </c>
      <c r="G112" s="90">
        <v>0.48380499999999982</v>
      </c>
      <c r="H112" s="97">
        <v>-4.091816367265462E-2</v>
      </c>
      <c r="I112" s="96" t="s">
        <v>9</v>
      </c>
      <c r="P112" s="89"/>
    </row>
    <row r="113" spans="1:16" x14ac:dyDescent="0.7">
      <c r="A113" s="1" t="s">
        <v>523</v>
      </c>
      <c r="B113" s="89" t="s">
        <v>524</v>
      </c>
      <c r="C113" s="89">
        <v>45140</v>
      </c>
      <c r="D113" s="58">
        <v>0.679508</v>
      </c>
      <c r="E113" s="58">
        <v>0.59</v>
      </c>
      <c r="F113" s="58">
        <v>0.495</v>
      </c>
      <c r="G113" s="90">
        <v>0.19191919191919182</v>
      </c>
      <c r="H113" s="97">
        <v>2.0069054812257223E-2</v>
      </c>
      <c r="I113" s="96" t="s">
        <v>8</v>
      </c>
      <c r="P113" s="89"/>
    </row>
    <row r="114" spans="1:16" x14ac:dyDescent="0.7">
      <c r="A114" s="1" t="s">
        <v>525</v>
      </c>
      <c r="B114" s="89" t="s">
        <v>526</v>
      </c>
      <c r="C114" s="89">
        <v>45140</v>
      </c>
      <c r="D114" s="58">
        <v>0.85130300000000003</v>
      </c>
      <c r="E114" s="58">
        <v>0.67</v>
      </c>
      <c r="F114" s="58">
        <v>0.60571428571428576</v>
      </c>
      <c r="G114" s="90">
        <v>0.10613207547169812</v>
      </c>
      <c r="H114" s="97">
        <v>-5.6002800140007051E-3</v>
      </c>
      <c r="I114" s="96" t="s">
        <v>9</v>
      </c>
      <c r="P114" s="89"/>
    </row>
    <row r="115" spans="1:16" x14ac:dyDescent="0.7">
      <c r="A115" s="1" t="s">
        <v>527</v>
      </c>
      <c r="B115" s="89" t="s">
        <v>528</v>
      </c>
      <c r="C115" s="89">
        <v>45140</v>
      </c>
      <c r="D115" s="58">
        <v>-0.19653219590769228</v>
      </c>
      <c r="E115" s="58">
        <v>-2.8477601538461537E-2</v>
      </c>
      <c r="F115" s="58">
        <v>3.9368333333333339E-2</v>
      </c>
      <c r="G115" s="90">
        <v>-1.7233631481764922</v>
      </c>
      <c r="H115" s="97">
        <v>1.5698587127158221E-3</v>
      </c>
      <c r="I115" s="96" t="s">
        <v>8</v>
      </c>
      <c r="P115" s="89"/>
    </row>
    <row r="116" spans="1:16" x14ac:dyDescent="0.7">
      <c r="A116" s="1" t="s">
        <v>529</v>
      </c>
      <c r="B116" s="89" t="s">
        <v>530</v>
      </c>
      <c r="C116" s="89">
        <v>45140</v>
      </c>
      <c r="D116" s="58">
        <v>1.82362</v>
      </c>
      <c r="E116" s="58">
        <v>1.83</v>
      </c>
      <c r="F116" s="58">
        <v>1.6679999999999999</v>
      </c>
      <c r="G116" s="90">
        <v>9.7122302158273444E-2</v>
      </c>
      <c r="H116" s="97">
        <v>-3.1045187995859865E-3</v>
      </c>
      <c r="I116" s="96" t="s">
        <v>9</v>
      </c>
      <c r="P116" s="89"/>
    </row>
    <row r="117" spans="1:16" x14ac:dyDescent="0.7">
      <c r="A117" s="1" t="s">
        <v>531</v>
      </c>
      <c r="B117" s="89" t="s">
        <v>532</v>
      </c>
      <c r="C117" s="89">
        <v>45140</v>
      </c>
      <c r="D117" s="58">
        <v>2.5482742032692283</v>
      </c>
      <c r="E117" s="58">
        <v>2.6491158512538435</v>
      </c>
      <c r="F117" s="58">
        <v>2.531012</v>
      </c>
      <c r="G117" s="90">
        <v>4.6662699052333112E-2</v>
      </c>
      <c r="H117" s="97">
        <v>3.5917954575836312E-3</v>
      </c>
      <c r="I117" s="96" t="s">
        <v>8</v>
      </c>
      <c r="P117" s="89"/>
    </row>
    <row r="118" spans="1:16" x14ac:dyDescent="0.7">
      <c r="A118" s="1" t="s">
        <v>533</v>
      </c>
      <c r="B118" s="89" t="s">
        <v>534</v>
      </c>
      <c r="C118" s="89">
        <v>45140</v>
      </c>
      <c r="D118" s="58">
        <v>0.87388297208769228</v>
      </c>
      <c r="E118" s="58">
        <v>0.87270069230769221</v>
      </c>
      <c r="F118" s="58">
        <v>0.72854299999999994</v>
      </c>
      <c r="G118" s="90">
        <v>0.19787122010326397</v>
      </c>
      <c r="H118" s="97">
        <v>-2.0742723318835764E-2</v>
      </c>
      <c r="I118" s="96" t="s">
        <v>9</v>
      </c>
      <c r="P118" s="89"/>
    </row>
    <row r="119" spans="1:16" x14ac:dyDescent="0.7">
      <c r="A119" s="1" t="s">
        <v>535</v>
      </c>
      <c r="B119" s="89" t="s">
        <v>536</v>
      </c>
      <c r="C119" s="89">
        <v>45140</v>
      </c>
      <c r="D119" s="58">
        <v>-5.4050000000000001E-3</v>
      </c>
      <c r="E119" s="58">
        <v>-5.6829999999999997E-3</v>
      </c>
      <c r="F119" s="58">
        <v>0</v>
      </c>
      <c r="H119" s="97">
        <v>-3.9245283018867996E-2</v>
      </c>
      <c r="I119" s="96" t="s">
        <v>9</v>
      </c>
      <c r="P119" s="89"/>
    </row>
    <row r="120" spans="1:16" x14ac:dyDescent="0.7">
      <c r="A120" s="1" t="s">
        <v>49</v>
      </c>
      <c r="B120" s="89" t="s">
        <v>254</v>
      </c>
      <c r="C120" s="89">
        <v>45139</v>
      </c>
      <c r="D120" s="58">
        <v>0.24</v>
      </c>
      <c r="E120" s="58">
        <v>0.24</v>
      </c>
      <c r="F120" s="58">
        <v>0.40583333333333332</v>
      </c>
      <c r="G120" s="90">
        <v>-0.40862422997946612</v>
      </c>
      <c r="H120" s="97">
        <v>-9.0108539832069994E-3</v>
      </c>
      <c r="I120" s="96" t="s">
        <v>9</v>
      </c>
      <c r="P120" s="89"/>
    </row>
    <row r="121" spans="1:16" x14ac:dyDescent="0.7">
      <c r="A121" s="1" t="s">
        <v>81</v>
      </c>
      <c r="B121" s="89" t="s">
        <v>255</v>
      </c>
      <c r="C121" s="89">
        <v>45139</v>
      </c>
      <c r="D121" s="58">
        <v>0.15942496247076923</v>
      </c>
      <c r="E121" s="58">
        <v>0.13568199184615384</v>
      </c>
      <c r="F121" s="58">
        <v>0.17810188888888892</v>
      </c>
      <c r="G121" s="90">
        <v>-0.23817769315854509</v>
      </c>
      <c r="H121" s="97">
        <v>-6.9547295110295258E-3</v>
      </c>
      <c r="I121" s="96" t="s">
        <v>9</v>
      </c>
      <c r="P121" s="89"/>
    </row>
    <row r="122" spans="1:16" x14ac:dyDescent="0.7">
      <c r="A122" s="1" t="s">
        <v>90</v>
      </c>
      <c r="B122" s="89" t="s">
        <v>256</v>
      </c>
      <c r="C122" s="89">
        <v>45139</v>
      </c>
      <c r="D122" s="58">
        <v>0.79269800000000001</v>
      </c>
      <c r="E122" s="58">
        <v>0.8</v>
      </c>
      <c r="F122" s="58">
        <v>0.8125</v>
      </c>
      <c r="G122" s="90">
        <v>-1.538461538461533E-2</v>
      </c>
      <c r="H122" s="97">
        <v>-5.1904965753424598E-2</v>
      </c>
      <c r="I122" s="96" t="s">
        <v>9</v>
      </c>
      <c r="P122" s="89"/>
    </row>
    <row r="123" spans="1:16" x14ac:dyDescent="0.7">
      <c r="A123" s="1" t="s">
        <v>94</v>
      </c>
      <c r="B123" s="89" t="s">
        <v>257</v>
      </c>
      <c r="C123" s="89">
        <v>45139</v>
      </c>
      <c r="D123" s="58">
        <v>1.1100000000000001</v>
      </c>
      <c r="E123" s="58">
        <v>1.1100000000000001</v>
      </c>
      <c r="F123" s="58">
        <v>1.0866666666666667</v>
      </c>
      <c r="G123" s="90">
        <v>2.1472392638036908E-2</v>
      </c>
      <c r="H123" s="97">
        <v>-2.4011713030746715E-2</v>
      </c>
      <c r="I123" s="96" t="s">
        <v>9</v>
      </c>
      <c r="P123" s="89"/>
    </row>
    <row r="124" spans="1:16" x14ac:dyDescent="0.7">
      <c r="A124" s="1" t="s">
        <v>537</v>
      </c>
      <c r="B124" s="89" t="s">
        <v>538</v>
      </c>
      <c r="C124" s="89">
        <v>45139</v>
      </c>
      <c r="D124" s="58">
        <v>0.26468999999999998</v>
      </c>
      <c r="E124" s="58">
        <v>0.26</v>
      </c>
      <c r="F124" s="58">
        <v>0.23</v>
      </c>
      <c r="G124" s="90">
        <v>0.13043478260869557</v>
      </c>
      <c r="H124" s="97">
        <v>-1.9805545552754798E-2</v>
      </c>
      <c r="I124" s="96" t="s">
        <v>9</v>
      </c>
      <c r="P124" s="89"/>
    </row>
    <row r="125" spans="1:16" x14ac:dyDescent="0.7">
      <c r="A125" s="1" t="s">
        <v>658</v>
      </c>
      <c r="B125" s="89" t="s">
        <v>659</v>
      </c>
      <c r="C125" s="89">
        <v>45139</v>
      </c>
      <c r="D125" s="58">
        <v>0.31921554060000001</v>
      </c>
      <c r="E125" s="58">
        <v>0.32106750333230766</v>
      </c>
      <c r="F125" s="58">
        <v>0.27732100000000004</v>
      </c>
      <c r="G125" s="90">
        <v>0.15774681085207254</v>
      </c>
      <c r="H125" s="97">
        <v>8.8701889801802124E-3</v>
      </c>
      <c r="I125" s="96" t="s">
        <v>8</v>
      </c>
      <c r="P125" s="89"/>
    </row>
    <row r="126" spans="1:16" x14ac:dyDescent="0.7">
      <c r="A126" s="1" t="s">
        <v>95</v>
      </c>
      <c r="B126" s="89" t="s">
        <v>258</v>
      </c>
      <c r="C126" s="89">
        <v>45138</v>
      </c>
      <c r="D126" s="58">
        <v>1.976262</v>
      </c>
      <c r="E126" s="58">
        <v>1.974458</v>
      </c>
      <c r="F126" s="58">
        <v>1.6200000000000006</v>
      </c>
      <c r="G126" s="90">
        <v>0.2188012345679009</v>
      </c>
      <c r="H126" s="97">
        <v>3.7956204379562793E-3</v>
      </c>
      <c r="I126" s="96" t="s">
        <v>8</v>
      </c>
      <c r="P126" s="89"/>
    </row>
    <row r="127" spans="1:16" x14ac:dyDescent="0.7">
      <c r="A127" s="1" t="s">
        <v>112</v>
      </c>
      <c r="B127" s="89" t="s">
        <v>259</v>
      </c>
      <c r="C127" s="89">
        <v>45138</v>
      </c>
      <c r="D127" s="58">
        <v>0.28297299999999997</v>
      </c>
      <c r="E127" s="58">
        <v>0.31652599999999997</v>
      </c>
      <c r="F127" s="58">
        <v>0.30111111111111111</v>
      </c>
      <c r="G127" s="90">
        <v>5.1193357933579264E-2</v>
      </c>
      <c r="H127" s="97">
        <v>4.4454035390591173E-2</v>
      </c>
      <c r="I127" s="96" t="s">
        <v>8</v>
      </c>
      <c r="P127" s="89"/>
    </row>
    <row r="128" spans="1:16" x14ac:dyDescent="0.7">
      <c r="A128" s="1" t="s">
        <v>44</v>
      </c>
      <c r="B128" s="89" t="s">
        <v>260</v>
      </c>
      <c r="C128" s="89">
        <v>45138</v>
      </c>
      <c r="D128" s="58">
        <v>1.238756</v>
      </c>
      <c r="E128" s="58">
        <v>1.1893100000000001</v>
      </c>
      <c r="F128" s="58">
        <v>1.22</v>
      </c>
      <c r="G128" s="90">
        <v>-2.5155737704917969E-2</v>
      </c>
      <c r="H128" s="97">
        <v>-4.3878894251856126E-4</v>
      </c>
      <c r="I128" s="96" t="s">
        <v>9</v>
      </c>
      <c r="P128" s="89"/>
    </row>
    <row r="129" spans="1:16" x14ac:dyDescent="0.7">
      <c r="A129" s="1" t="s">
        <v>147</v>
      </c>
      <c r="B129" s="89" t="s">
        <v>261</v>
      </c>
      <c r="C129" s="89">
        <v>45138</v>
      </c>
      <c r="D129" s="58">
        <v>0.28000000000000003</v>
      </c>
      <c r="E129" s="58">
        <v>0.35</v>
      </c>
      <c r="F129" s="58">
        <v>0.32500000000000001</v>
      </c>
      <c r="G129" s="90">
        <v>7.6923076923076872E-2</v>
      </c>
      <c r="H129" s="97">
        <v>1.1606597434330955E-2</v>
      </c>
      <c r="I129" s="96" t="s">
        <v>8</v>
      </c>
      <c r="P129" s="89"/>
    </row>
    <row r="130" spans="1:16" x14ac:dyDescent="0.7">
      <c r="A130" s="1" t="s">
        <v>210</v>
      </c>
      <c r="B130" s="89" t="s">
        <v>262</v>
      </c>
      <c r="C130" s="89">
        <v>45135</v>
      </c>
      <c r="D130" s="58">
        <v>0.21213199999999999</v>
      </c>
      <c r="E130" s="58">
        <v>0.199185</v>
      </c>
      <c r="F130" s="58">
        <v>0.16</v>
      </c>
      <c r="G130" s="90">
        <v>0.24490624999999988</v>
      </c>
      <c r="H130" s="97">
        <v>-1.9297690604239148E-2</v>
      </c>
      <c r="I130" s="96" t="s">
        <v>9</v>
      </c>
      <c r="P130" s="89"/>
    </row>
    <row r="131" spans="1:16" x14ac:dyDescent="0.7">
      <c r="A131" s="1" t="s">
        <v>55</v>
      </c>
      <c r="B131" s="89" t="s">
        <v>263</v>
      </c>
      <c r="C131" s="89">
        <v>45135</v>
      </c>
      <c r="D131" s="58">
        <v>2.7662399999999998</v>
      </c>
      <c r="E131" s="58">
        <v>2.77</v>
      </c>
      <c r="F131" s="58">
        <v>2.3416666666666668</v>
      </c>
      <c r="G131" s="90">
        <v>0.18291814946619223</v>
      </c>
      <c r="H131" s="97">
        <v>5.755702408868052E-2</v>
      </c>
      <c r="I131" s="96" t="s">
        <v>8</v>
      </c>
      <c r="P131" s="89"/>
    </row>
    <row r="132" spans="1:16" x14ac:dyDescent="0.7">
      <c r="A132" s="1" t="s">
        <v>61</v>
      </c>
      <c r="B132" s="89" t="s">
        <v>264</v>
      </c>
      <c r="C132" s="89">
        <v>45135</v>
      </c>
      <c r="D132" s="58">
        <v>0.68074599999999996</v>
      </c>
      <c r="E132" s="58">
        <v>0.64</v>
      </c>
      <c r="F132" s="58">
        <v>0.63500000000000001</v>
      </c>
      <c r="G132" s="90">
        <v>7.8740157480314821E-3</v>
      </c>
      <c r="H132" s="97">
        <v>-4.4160371876815895E-2</v>
      </c>
      <c r="I132" s="96" t="s">
        <v>9</v>
      </c>
      <c r="P132" s="89"/>
    </row>
    <row r="133" spans="1:16" x14ac:dyDescent="0.7">
      <c r="A133" s="1" t="s">
        <v>62</v>
      </c>
      <c r="B133" s="89" t="s">
        <v>265</v>
      </c>
      <c r="C133" s="89">
        <v>45135</v>
      </c>
      <c r="D133" s="58">
        <v>1.4912190000000001</v>
      </c>
      <c r="E133" s="58">
        <v>1.5677030000000001</v>
      </c>
      <c r="F133" s="58">
        <v>1.4571428571428571</v>
      </c>
      <c r="G133" s="90">
        <v>7.5874607843137376E-2</v>
      </c>
      <c r="H133" s="97">
        <v>8.688097306690576E-4</v>
      </c>
      <c r="I133" s="96" t="s">
        <v>8</v>
      </c>
      <c r="P133" s="89"/>
    </row>
    <row r="134" spans="1:16" x14ac:dyDescent="0.7">
      <c r="A134" s="1" t="s">
        <v>70</v>
      </c>
      <c r="B134" s="89" t="s">
        <v>266</v>
      </c>
      <c r="C134" s="89">
        <v>45135</v>
      </c>
      <c r="D134" s="58">
        <v>1.4870066518430769</v>
      </c>
      <c r="E134" s="58">
        <v>1.9750594615384613</v>
      </c>
      <c r="F134" s="58">
        <v>1.7745503157894738</v>
      </c>
      <c r="G134" s="90">
        <v>0.11299152464988493</v>
      </c>
      <c r="H134" s="97">
        <v>3.2650680281911981E-2</v>
      </c>
      <c r="I134" s="96" t="s">
        <v>8</v>
      </c>
      <c r="P134" s="89"/>
    </row>
    <row r="135" spans="1:16" x14ac:dyDescent="0.7">
      <c r="A135" s="1" t="s">
        <v>73</v>
      </c>
      <c r="B135" s="89" t="s">
        <v>267</v>
      </c>
      <c r="C135" s="89">
        <v>45135</v>
      </c>
      <c r="D135" s="58">
        <v>0.56201699999999999</v>
      </c>
      <c r="E135" s="58">
        <v>0.72</v>
      </c>
      <c r="F135" s="58">
        <v>0.7679999999999999</v>
      </c>
      <c r="G135" s="90">
        <v>-6.2499999999999889E-2</v>
      </c>
      <c r="H135" s="97">
        <v>3.1002087682672222E-2</v>
      </c>
      <c r="I135" s="96" t="s">
        <v>8</v>
      </c>
      <c r="P135" s="89"/>
    </row>
    <row r="136" spans="1:16" x14ac:dyDescent="0.7">
      <c r="A136" s="1" t="s">
        <v>74</v>
      </c>
      <c r="B136" s="89" t="s">
        <v>268</v>
      </c>
      <c r="C136" s="89">
        <v>45135</v>
      </c>
      <c r="D136" s="58">
        <v>0.341308</v>
      </c>
      <c r="E136" s="58">
        <v>0.33</v>
      </c>
      <c r="F136" s="58">
        <v>0.29250000000000004</v>
      </c>
      <c r="G136" s="90">
        <v>0.12820512820512819</v>
      </c>
      <c r="H136" s="97">
        <v>1.5512465373961233E-2</v>
      </c>
      <c r="I136" s="96" t="s">
        <v>8</v>
      </c>
      <c r="P136" s="89"/>
    </row>
    <row r="137" spans="1:16" x14ac:dyDescent="0.7">
      <c r="A137" s="1" t="s">
        <v>82</v>
      </c>
      <c r="B137" s="89" t="s">
        <v>269</v>
      </c>
      <c r="C137" s="89">
        <v>45135</v>
      </c>
      <c r="D137" s="58">
        <v>0.17396900000000001</v>
      </c>
      <c r="E137" s="58">
        <v>0.14519599999999999</v>
      </c>
      <c r="F137" s="58">
        <v>0.14571428571428571</v>
      </c>
      <c r="G137" s="90">
        <v>-3.5568627450980328E-3</v>
      </c>
      <c r="H137" s="97">
        <v>-1.6223404255319134E-2</v>
      </c>
      <c r="I137" s="96" t="s">
        <v>9</v>
      </c>
      <c r="P137" s="89"/>
    </row>
    <row r="138" spans="1:16" x14ac:dyDescent="0.7">
      <c r="A138" s="1" t="s">
        <v>86</v>
      </c>
      <c r="B138" s="89" t="s">
        <v>270</v>
      </c>
      <c r="C138" s="89">
        <v>45135</v>
      </c>
      <c r="D138" s="58">
        <v>0.49751931562615387</v>
      </c>
      <c r="E138" s="58">
        <v>0.47768879999999997</v>
      </c>
      <c r="F138" s="58">
        <v>0.42968123076923082</v>
      </c>
      <c r="G138" s="90">
        <v>0.11172833671329863</v>
      </c>
      <c r="H138" s="97">
        <v>-6.2455389007851539E-2</v>
      </c>
      <c r="I138" s="96" t="s">
        <v>9</v>
      </c>
      <c r="P138" s="89"/>
    </row>
    <row r="139" spans="1:16" x14ac:dyDescent="0.7">
      <c r="A139" s="1" t="s">
        <v>43</v>
      </c>
      <c r="B139" s="89" t="s">
        <v>271</v>
      </c>
      <c r="C139" s="89">
        <v>45135</v>
      </c>
      <c r="D139" s="58">
        <v>1.0170360000000001</v>
      </c>
      <c r="E139" s="58">
        <v>0.96</v>
      </c>
      <c r="F139" s="58">
        <v>0.89333333333333342</v>
      </c>
      <c r="G139" s="90">
        <v>7.4626865671641562E-2</v>
      </c>
      <c r="H139" s="97">
        <v>-1.927130382414937E-2</v>
      </c>
      <c r="I139" s="96" t="s">
        <v>9</v>
      </c>
      <c r="P139" s="89"/>
    </row>
    <row r="140" spans="1:16" x14ac:dyDescent="0.7">
      <c r="A140" s="1" t="s">
        <v>103</v>
      </c>
      <c r="B140" s="89" t="s">
        <v>272</v>
      </c>
      <c r="C140" s="89">
        <v>45135</v>
      </c>
      <c r="D140" s="58">
        <v>0.51267600000000002</v>
      </c>
      <c r="E140" s="58">
        <v>0.56999999999999995</v>
      </c>
      <c r="F140" s="58">
        <v>0.48</v>
      </c>
      <c r="G140" s="90">
        <v>0.1875</v>
      </c>
      <c r="H140" s="97">
        <v>1.6547078635232162E-2</v>
      </c>
      <c r="I140" s="96" t="s">
        <v>8</v>
      </c>
      <c r="P140" s="89"/>
    </row>
    <row r="141" spans="1:16" x14ac:dyDescent="0.7">
      <c r="A141" s="1" t="s">
        <v>111</v>
      </c>
      <c r="B141" s="89" t="s">
        <v>273</v>
      </c>
      <c r="C141" s="89">
        <v>45135</v>
      </c>
      <c r="D141" s="58">
        <v>0.49566700000000002</v>
      </c>
      <c r="E141" s="58">
        <v>0.49062</v>
      </c>
      <c r="F141" s="58">
        <v>0.52666666666666673</v>
      </c>
      <c r="G141" s="90">
        <v>-6.8443037974683651E-2</v>
      </c>
      <c r="H141" s="97">
        <v>2.6666666666667047E-3</v>
      </c>
      <c r="I141" s="96" t="s">
        <v>8</v>
      </c>
      <c r="P141" s="89"/>
    </row>
    <row r="142" spans="1:16" x14ac:dyDescent="0.7">
      <c r="A142" s="1" t="s">
        <v>123</v>
      </c>
      <c r="B142" s="89" t="s">
        <v>274</v>
      </c>
      <c r="C142" s="89">
        <v>45135</v>
      </c>
      <c r="D142" s="58">
        <v>0.205842</v>
      </c>
      <c r="E142" s="58">
        <v>0.19030000000000002</v>
      </c>
      <c r="F142" s="58">
        <v>9.2999999999999999E-2</v>
      </c>
      <c r="G142" s="90">
        <v>1.0462365591397851</v>
      </c>
      <c r="H142" s="97">
        <v>6.4995137772824119E-2</v>
      </c>
      <c r="I142" s="96" t="s">
        <v>8</v>
      </c>
      <c r="P142" s="89"/>
    </row>
    <row r="143" spans="1:16" x14ac:dyDescent="0.7">
      <c r="A143" s="1" t="s">
        <v>129</v>
      </c>
      <c r="B143" s="89" t="s">
        <v>275</v>
      </c>
      <c r="C143" s="89">
        <v>45135</v>
      </c>
      <c r="D143" s="58">
        <v>0.127054</v>
      </c>
      <c r="E143" s="58">
        <v>0.12454900000000001</v>
      </c>
      <c r="F143" s="58">
        <v>0.1</v>
      </c>
      <c r="G143" s="90">
        <v>0.24548999999999999</v>
      </c>
      <c r="H143" s="97">
        <v>7.4726959187583252E-3</v>
      </c>
      <c r="I143" s="96" t="s">
        <v>8</v>
      </c>
      <c r="P143" s="89"/>
    </row>
    <row r="144" spans="1:16" x14ac:dyDescent="0.7">
      <c r="A144" s="1" t="s">
        <v>138</v>
      </c>
      <c r="B144" s="89" t="s">
        <v>276</v>
      </c>
      <c r="C144" s="89">
        <v>45135</v>
      </c>
      <c r="D144" s="58">
        <v>0.285632</v>
      </c>
      <c r="E144" s="58">
        <v>0.27800000000000002</v>
      </c>
      <c r="F144" s="58">
        <v>0.30666666666666664</v>
      </c>
      <c r="G144" s="90">
        <v>-9.3478260869565011E-2</v>
      </c>
      <c r="H144" s="97">
        <v>3.6616161616161505E-2</v>
      </c>
      <c r="I144" s="96" t="s">
        <v>8</v>
      </c>
      <c r="P144" s="89"/>
    </row>
    <row r="145" spans="1:16" x14ac:dyDescent="0.7">
      <c r="A145" s="1" t="s">
        <v>140</v>
      </c>
      <c r="B145" s="89" t="s">
        <v>277</v>
      </c>
      <c r="C145" s="89">
        <v>45135</v>
      </c>
      <c r="D145" s="58">
        <v>0.48313200000000001</v>
      </c>
      <c r="E145" s="58">
        <v>0.57199999999999995</v>
      </c>
      <c r="F145" s="58">
        <v>0.62749999999999995</v>
      </c>
      <c r="G145" s="90">
        <v>-8.8446215139442175E-2</v>
      </c>
      <c r="H145" s="97">
        <v>3.8310060866451855E-2</v>
      </c>
      <c r="I145" s="96" t="s">
        <v>8</v>
      </c>
      <c r="P145" s="89"/>
    </row>
    <row r="146" spans="1:16" x14ac:dyDescent="0.7">
      <c r="A146" s="1" t="s">
        <v>153</v>
      </c>
      <c r="B146" s="89" t="s">
        <v>278</v>
      </c>
      <c r="C146" s="89">
        <v>45135</v>
      </c>
      <c r="D146" s="58">
        <v>0.14586523067230764</v>
      </c>
      <c r="E146" s="58">
        <v>0.13642277159076918</v>
      </c>
      <c r="F146" s="58">
        <v>0.12873925375000003</v>
      </c>
      <c r="G146" s="90">
        <v>5.9682789956898796E-2</v>
      </c>
      <c r="H146" s="97">
        <v>2.2543696991120368E-2</v>
      </c>
      <c r="I146" s="96" t="s">
        <v>8</v>
      </c>
      <c r="P146" s="89"/>
    </row>
    <row r="147" spans="1:16" x14ac:dyDescent="0.7">
      <c r="A147" s="1" t="s">
        <v>154</v>
      </c>
      <c r="B147" s="89" t="s">
        <v>279</v>
      </c>
      <c r="C147" s="89">
        <v>45135</v>
      </c>
      <c r="D147" s="58">
        <v>0.91639999999999999</v>
      </c>
      <c r="E147" s="58">
        <v>1.44</v>
      </c>
      <c r="F147" s="58">
        <v>1.4785714285714284</v>
      </c>
      <c r="G147" s="90">
        <v>-2.6086956521739091E-2</v>
      </c>
      <c r="H147" s="97">
        <v>1.2345679012345678E-2</v>
      </c>
      <c r="I147" s="96" t="s">
        <v>8</v>
      </c>
      <c r="P147" s="89"/>
    </row>
    <row r="148" spans="1:16" x14ac:dyDescent="0.7">
      <c r="A148" s="1" t="s">
        <v>162</v>
      </c>
      <c r="B148" s="89" t="s">
        <v>280</v>
      </c>
      <c r="C148" s="89">
        <v>45135</v>
      </c>
      <c r="D148" s="58">
        <v>0.57665299999999997</v>
      </c>
      <c r="E148" s="58">
        <v>0.53800000000000003</v>
      </c>
      <c r="F148" s="58">
        <v>0.54333333333333333</v>
      </c>
      <c r="G148" s="90">
        <v>-9.8159509202453421E-3</v>
      </c>
      <c r="H148" s="97">
        <v>2.990813928647737E-3</v>
      </c>
      <c r="I148" s="96" t="s">
        <v>8</v>
      </c>
      <c r="P148" s="89"/>
    </row>
    <row r="149" spans="1:16" x14ac:dyDescent="0.7">
      <c r="A149" s="1" t="s">
        <v>46</v>
      </c>
      <c r="B149" s="89" t="s">
        <v>281</v>
      </c>
      <c r="C149" s="89">
        <v>45135</v>
      </c>
      <c r="D149" s="58">
        <v>1.311839</v>
      </c>
      <c r="E149" s="58">
        <v>1.74</v>
      </c>
      <c r="F149" s="58">
        <v>1.6835294117647059</v>
      </c>
      <c r="G149" s="90">
        <v>3.3542976939203273E-2</v>
      </c>
      <c r="H149" s="97">
        <v>-2.8542199488491113E-2</v>
      </c>
      <c r="I149" s="96" t="s">
        <v>9</v>
      </c>
      <c r="P149" s="89"/>
    </row>
    <row r="150" spans="1:16" x14ac:dyDescent="0.7">
      <c r="A150" s="1" t="s">
        <v>175</v>
      </c>
      <c r="B150" s="89" t="s">
        <v>282</v>
      </c>
      <c r="C150" s="89">
        <v>45135</v>
      </c>
      <c r="D150" s="58">
        <v>0.21453610996646155</v>
      </c>
      <c r="E150" s="58">
        <v>0.21452032615384617</v>
      </c>
      <c r="F150" s="58">
        <v>0.21080268571428573</v>
      </c>
      <c r="G150" s="90">
        <v>1.7635640774516403E-2</v>
      </c>
      <c r="H150" s="97">
        <v>-4.147130606815299E-2</v>
      </c>
      <c r="I150" s="96" t="s">
        <v>9</v>
      </c>
      <c r="P150" s="89"/>
    </row>
    <row r="151" spans="1:16" x14ac:dyDescent="0.7">
      <c r="A151" s="1" t="s">
        <v>183</v>
      </c>
      <c r="B151" s="89" t="s">
        <v>283</v>
      </c>
      <c r="C151" s="89">
        <v>45135</v>
      </c>
      <c r="D151" s="58">
        <v>0.32524819896461538</v>
      </c>
      <c r="E151" s="58">
        <v>0.33530079230769227</v>
      </c>
      <c r="F151" s="58">
        <v>0.30708800000000003</v>
      </c>
      <c r="G151" s="90">
        <v>9.1872011630842687E-2</v>
      </c>
      <c r="H151" s="97">
        <v>3.8939722981332532E-2</v>
      </c>
      <c r="I151" s="96" t="s">
        <v>8</v>
      </c>
      <c r="P151" s="89"/>
    </row>
    <row r="152" spans="1:16" x14ac:dyDescent="0.7">
      <c r="A152" s="1" t="s">
        <v>52</v>
      </c>
      <c r="B152" s="89" t="s">
        <v>284</v>
      </c>
      <c r="C152" s="89">
        <v>45134</v>
      </c>
      <c r="D152" s="58">
        <v>0.40387699999999999</v>
      </c>
      <c r="E152" s="58">
        <v>0.79894799999999999</v>
      </c>
      <c r="F152" s="58">
        <v>0.56000000000000005</v>
      </c>
      <c r="G152" s="90">
        <v>0.42669285714285698</v>
      </c>
      <c r="H152" s="97">
        <v>3.1407035175879845E-3</v>
      </c>
      <c r="I152" s="96" t="s">
        <v>8</v>
      </c>
      <c r="P152" s="89"/>
    </row>
    <row r="153" spans="1:16" x14ac:dyDescent="0.7">
      <c r="A153" s="1" t="s">
        <v>211</v>
      </c>
      <c r="B153" s="89" t="s">
        <v>285</v>
      </c>
      <c r="C153" s="89">
        <v>45134</v>
      </c>
      <c r="D153" s="58">
        <v>0.36</v>
      </c>
      <c r="E153" s="58">
        <v>0.36</v>
      </c>
      <c r="F153" s="58">
        <v>0.20833333333333334</v>
      </c>
      <c r="G153" s="90">
        <v>0.72799999999999976</v>
      </c>
      <c r="H153" s="97">
        <v>1.913192461450584E-2</v>
      </c>
      <c r="I153" s="96" t="s">
        <v>8</v>
      </c>
      <c r="P153" s="89"/>
    </row>
    <row r="154" spans="1:16" x14ac:dyDescent="0.7">
      <c r="A154" s="1" t="s">
        <v>59</v>
      </c>
      <c r="B154" s="89" t="s">
        <v>286</v>
      </c>
      <c r="C154" s="89">
        <v>45134</v>
      </c>
      <c r="D154" s="58">
        <v>0.24252099999999999</v>
      </c>
      <c r="E154" s="58">
        <v>0.28799999999999998</v>
      </c>
      <c r="F154" s="58">
        <v>0.28600000000000003</v>
      </c>
      <c r="G154" s="90">
        <v>6.9930069930068672E-3</v>
      </c>
      <c r="H154" s="97">
        <v>-4.4331855604812231E-3</v>
      </c>
      <c r="I154" s="96" t="s">
        <v>9</v>
      </c>
      <c r="P154" s="89"/>
    </row>
    <row r="155" spans="1:16" x14ac:dyDescent="0.7">
      <c r="A155" s="1" t="s">
        <v>60</v>
      </c>
      <c r="B155" s="89" t="s">
        <v>287</v>
      </c>
      <c r="C155" s="89">
        <v>45134</v>
      </c>
      <c r="D155" s="58">
        <v>5.8507000000000003E-2</v>
      </c>
      <c r="E155" s="58">
        <v>0.12</v>
      </c>
      <c r="F155" s="58">
        <v>-9.0166666666666673E-2</v>
      </c>
      <c r="G155" s="90">
        <v>-2.3308687615526802</v>
      </c>
      <c r="H155" s="97">
        <v>4.8207714427917818E-2</v>
      </c>
      <c r="I155" s="96" t="s">
        <v>8</v>
      </c>
      <c r="P155" s="89"/>
    </row>
    <row r="156" spans="1:16" x14ac:dyDescent="0.7">
      <c r="A156" s="1" t="s">
        <v>63</v>
      </c>
      <c r="B156" s="89" t="s">
        <v>288</v>
      </c>
      <c r="C156" s="89">
        <v>45134</v>
      </c>
      <c r="D156" s="58">
        <v>1.1833750000000001</v>
      </c>
      <c r="E156" s="58">
        <v>1.2303820000000001</v>
      </c>
      <c r="F156" s="58">
        <v>1.165</v>
      </c>
      <c r="G156" s="90">
        <v>5.6121888412017151E-2</v>
      </c>
      <c r="H156" s="97">
        <v>6.6694456023343122E-3</v>
      </c>
      <c r="I156" s="96" t="s">
        <v>8</v>
      </c>
      <c r="P156" s="89"/>
    </row>
    <row r="157" spans="1:16" x14ac:dyDescent="0.7">
      <c r="A157" s="1" t="s">
        <v>64</v>
      </c>
      <c r="B157" s="89" t="s">
        <v>289</v>
      </c>
      <c r="C157" s="89">
        <v>45134</v>
      </c>
      <c r="D157" s="58">
        <v>-1.5528358430123075</v>
      </c>
      <c r="E157" s="58">
        <v>-1.5524885999999998</v>
      </c>
      <c r="F157" s="58">
        <v>-1.5175722330000001</v>
      </c>
      <c r="G157" s="90">
        <v>2.3008042873172263E-2</v>
      </c>
      <c r="H157" s="97">
        <v>-9.9197973828619428E-3</v>
      </c>
      <c r="I157" s="96" t="s">
        <v>9</v>
      </c>
      <c r="P157" s="89"/>
    </row>
    <row r="158" spans="1:16" x14ac:dyDescent="0.7">
      <c r="A158" s="1" t="s">
        <v>213</v>
      </c>
      <c r="B158" s="89" t="s">
        <v>290</v>
      </c>
      <c r="C158" s="89">
        <v>45134</v>
      </c>
      <c r="D158" s="58">
        <v>0.80545</v>
      </c>
      <c r="E158" s="58">
        <v>0.85231000000000001</v>
      </c>
      <c r="F158" s="58">
        <v>0.66</v>
      </c>
      <c r="G158" s="90">
        <v>0.2913787878787879</v>
      </c>
      <c r="H158" s="97">
        <v>2.3178807947019792E-2</v>
      </c>
      <c r="I158" s="96" t="s">
        <v>8</v>
      </c>
      <c r="P158" s="89"/>
    </row>
    <row r="159" spans="1:16" x14ac:dyDescent="0.7">
      <c r="A159" s="1" t="s">
        <v>72</v>
      </c>
      <c r="B159" s="89" t="s">
        <v>291</v>
      </c>
      <c r="C159" s="89">
        <v>45134</v>
      </c>
      <c r="D159" s="58">
        <v>0.10075560491999996</v>
      </c>
      <c r="E159" s="58">
        <v>7.7434145804615356E-2</v>
      </c>
      <c r="F159" s="58">
        <v>9.2637243333333327E-2</v>
      </c>
      <c r="G159" s="90">
        <v>-0.16411431279332445</v>
      </c>
      <c r="H159" s="97">
        <v>-5.1185905605346464E-2</v>
      </c>
      <c r="I159" s="96" t="s">
        <v>9</v>
      </c>
      <c r="P159" s="89"/>
    </row>
    <row r="160" spans="1:16" x14ac:dyDescent="0.7">
      <c r="A160" s="1" t="s">
        <v>76</v>
      </c>
      <c r="B160" s="89" t="s">
        <v>292</v>
      </c>
      <c r="C160" s="89">
        <v>45134</v>
      </c>
      <c r="D160" s="58">
        <v>0.66</v>
      </c>
      <c r="E160" s="58">
        <v>0.68</v>
      </c>
      <c r="F160" s="58">
        <v>0.60846153846153839</v>
      </c>
      <c r="G160" s="90">
        <v>0.11757269279393201</v>
      </c>
      <c r="H160" s="97">
        <v>-2.3223409196470039E-3</v>
      </c>
      <c r="I160" s="96" t="s">
        <v>9</v>
      </c>
      <c r="P160" s="89"/>
    </row>
    <row r="161" spans="1:16" x14ac:dyDescent="0.7">
      <c r="A161" s="1" t="s">
        <v>41</v>
      </c>
      <c r="B161" s="89" t="s">
        <v>293</v>
      </c>
      <c r="C161" s="89">
        <v>45134</v>
      </c>
      <c r="D161" s="58">
        <v>2.4797389999999999</v>
      </c>
      <c r="E161" s="58">
        <v>2.5448559999999998</v>
      </c>
      <c r="F161" s="58">
        <v>1.9733333333333334</v>
      </c>
      <c r="G161" s="90">
        <v>0.2896229729729729</v>
      </c>
      <c r="H161" s="97">
        <v>2.9766001376462559E-2</v>
      </c>
      <c r="I161" s="96" t="s">
        <v>8</v>
      </c>
      <c r="P161" s="89"/>
    </row>
    <row r="162" spans="1:16" x14ac:dyDescent="0.7">
      <c r="A162" s="1" t="s">
        <v>85</v>
      </c>
      <c r="B162" s="89" t="s">
        <v>294</v>
      </c>
      <c r="C162" s="89">
        <v>45134</v>
      </c>
      <c r="D162" s="58">
        <v>-0.15785399999999999</v>
      </c>
      <c r="E162" s="58">
        <v>-0.14483799999999999</v>
      </c>
      <c r="F162" s="58">
        <v>-7.8399999999999997E-2</v>
      </c>
      <c r="G162" s="90">
        <v>0.84742346938775515</v>
      </c>
      <c r="H162" s="97">
        <v>4.9180327868852377E-3</v>
      </c>
      <c r="I162" s="96" t="s">
        <v>8</v>
      </c>
      <c r="P162" s="89"/>
    </row>
    <row r="163" spans="1:16" x14ac:dyDescent="0.7">
      <c r="A163" s="1" t="s">
        <v>91</v>
      </c>
      <c r="B163" s="89" t="s">
        <v>295</v>
      </c>
      <c r="C163" s="89">
        <v>45134</v>
      </c>
      <c r="D163" s="58">
        <v>0.883409</v>
      </c>
      <c r="E163" s="58">
        <v>2.323404</v>
      </c>
      <c r="H163" s="97">
        <v>5.958291956305802E-3</v>
      </c>
      <c r="I163" s="96" t="s">
        <v>8</v>
      </c>
      <c r="P163" s="89"/>
    </row>
    <row r="164" spans="1:16" x14ac:dyDescent="0.7">
      <c r="A164" s="1" t="s">
        <v>96</v>
      </c>
      <c r="B164" s="89" t="s">
        <v>296</v>
      </c>
      <c r="C164" s="89">
        <v>45134</v>
      </c>
      <c r="D164" s="58">
        <v>3.1047999999999999E-2</v>
      </c>
      <c r="E164" s="58">
        <v>4.8526E-2</v>
      </c>
      <c r="F164" s="58">
        <v>0.05</v>
      </c>
      <c r="G164" s="90">
        <v>-2.9480000000000062E-2</v>
      </c>
      <c r="H164" s="97">
        <v>-1.3525905547913839E-2</v>
      </c>
      <c r="I164" s="96" t="s">
        <v>9</v>
      </c>
      <c r="P164" s="89"/>
    </row>
    <row r="165" spans="1:16" x14ac:dyDescent="0.7">
      <c r="A165" s="1" t="s">
        <v>104</v>
      </c>
      <c r="B165" s="89" t="s">
        <v>297</v>
      </c>
      <c r="C165" s="89">
        <v>45134</v>
      </c>
      <c r="D165" s="58">
        <v>1.1200000000000001</v>
      </c>
      <c r="E165" s="58">
        <v>1.34</v>
      </c>
      <c r="F165" s="58">
        <v>1.2636363636363639</v>
      </c>
      <c r="G165" s="90">
        <v>6.0431654676258884E-2</v>
      </c>
      <c r="H165" s="97">
        <v>7.3586367157242455E-2</v>
      </c>
      <c r="I165" s="96" t="s">
        <v>8</v>
      </c>
      <c r="P165" s="89"/>
    </row>
    <row r="166" spans="1:16" x14ac:dyDescent="0.7">
      <c r="A166" s="1" t="s">
        <v>115</v>
      </c>
      <c r="B166" s="89" t="s">
        <v>298</v>
      </c>
      <c r="C166" s="89">
        <v>45134</v>
      </c>
      <c r="D166" s="58">
        <v>8.4212999999999996E-2</v>
      </c>
      <c r="E166" s="58">
        <v>0.13071099999999999</v>
      </c>
      <c r="F166" s="58">
        <v>0.14750000000000002</v>
      </c>
      <c r="G166" s="90">
        <v>-0.11382372881355951</v>
      </c>
      <c r="H166" s="97">
        <v>-2.7624309392265192E-2</v>
      </c>
      <c r="I166" s="96" t="s">
        <v>9</v>
      </c>
      <c r="P166" s="89"/>
    </row>
    <row r="167" spans="1:16" x14ac:dyDescent="0.7">
      <c r="A167" s="1" t="s">
        <v>124</v>
      </c>
      <c r="B167" s="89" t="s">
        <v>299</v>
      </c>
      <c r="C167" s="89">
        <v>45134</v>
      </c>
      <c r="D167" s="58">
        <v>0.16060199999999999</v>
      </c>
      <c r="E167" s="58">
        <v>0.152</v>
      </c>
      <c r="F167" s="58">
        <v>0.13999999999999999</v>
      </c>
      <c r="G167" s="90">
        <v>8.5714285714285854E-2</v>
      </c>
      <c r="H167" s="97">
        <v>7.436570428696488E-3</v>
      </c>
      <c r="I167" s="96" t="s">
        <v>8</v>
      </c>
      <c r="P167" s="89"/>
    </row>
    <row r="168" spans="1:16" x14ac:dyDescent="0.7">
      <c r="A168" s="1" t="s">
        <v>215</v>
      </c>
      <c r="B168" s="89" t="s">
        <v>300</v>
      </c>
      <c r="C168" s="89">
        <v>45134</v>
      </c>
      <c r="D168" s="58">
        <v>0.2673394555523077</v>
      </c>
      <c r="E168" s="58">
        <v>0.24803072307692309</v>
      </c>
      <c r="F168" s="58">
        <v>0.197626</v>
      </c>
      <c r="G168" s="90">
        <v>0.25505107160456153</v>
      </c>
      <c r="H168" s="97">
        <v>-2.9799539741033321E-2</v>
      </c>
      <c r="I168" s="96" t="s">
        <v>9</v>
      </c>
      <c r="P168" s="89"/>
    </row>
    <row r="169" spans="1:16" x14ac:dyDescent="0.7">
      <c r="A169" s="1" t="s">
        <v>130</v>
      </c>
      <c r="B169" s="89" t="s">
        <v>301</v>
      </c>
      <c r="C169" s="89">
        <v>45134</v>
      </c>
      <c r="D169" s="58">
        <v>0.33</v>
      </c>
      <c r="E169" s="58">
        <v>0.36</v>
      </c>
      <c r="F169" s="58">
        <v>0.34500000000000003</v>
      </c>
      <c r="G169" s="90">
        <v>4.3478260869565188E-2</v>
      </c>
      <c r="H169" s="97">
        <v>-1.6051364365972189E-3</v>
      </c>
      <c r="I169" s="96" t="s">
        <v>9</v>
      </c>
      <c r="P169" s="89"/>
    </row>
    <row r="170" spans="1:16" x14ac:dyDescent="0.7">
      <c r="A170" s="1" t="s">
        <v>131</v>
      </c>
      <c r="B170" s="89" t="s">
        <v>302</v>
      </c>
      <c r="C170" s="89">
        <v>45134</v>
      </c>
      <c r="D170" s="58">
        <v>0.38261499999999998</v>
      </c>
      <c r="E170" s="58">
        <v>0.38</v>
      </c>
      <c r="F170" s="58">
        <v>0.37888888888888883</v>
      </c>
      <c r="G170" s="90">
        <v>2.9325513196483133E-3</v>
      </c>
      <c r="H170" s="97">
        <v>3.7443693693693644E-2</v>
      </c>
      <c r="I170" s="96" t="s">
        <v>8</v>
      </c>
      <c r="P170" s="89"/>
    </row>
    <row r="171" spans="1:16" x14ac:dyDescent="0.7">
      <c r="A171" s="1" t="s">
        <v>132</v>
      </c>
      <c r="B171" s="89" t="s">
        <v>303</v>
      </c>
      <c r="C171" s="89">
        <v>45134</v>
      </c>
      <c r="D171" s="58">
        <v>0.66761300000000001</v>
      </c>
      <c r="E171" s="58">
        <v>0.68790200000000001</v>
      </c>
      <c r="F171" s="58">
        <v>0.69000000000000006</v>
      </c>
      <c r="G171" s="90">
        <v>-3.0405797101450416E-3</v>
      </c>
      <c r="H171" s="97">
        <v>8.0727686185332673E-2</v>
      </c>
      <c r="I171" s="96" t="s">
        <v>8</v>
      </c>
      <c r="P171" s="89"/>
    </row>
    <row r="172" spans="1:16" x14ac:dyDescent="0.7">
      <c r="A172" s="1" t="s">
        <v>143</v>
      </c>
      <c r="B172" s="89" t="s">
        <v>304</v>
      </c>
      <c r="C172" s="89">
        <v>45134</v>
      </c>
      <c r="D172" s="58">
        <v>3.4694349999999998</v>
      </c>
      <c r="E172" s="58">
        <v>3.34</v>
      </c>
      <c r="F172" s="58">
        <v>2.9724999999999993</v>
      </c>
      <c r="G172" s="90">
        <v>0.12363330529857053</v>
      </c>
      <c r="H172" s="97">
        <v>1.1551155115511601E-2</v>
      </c>
      <c r="I172" s="96" t="s">
        <v>8</v>
      </c>
      <c r="P172" s="89"/>
    </row>
    <row r="173" spans="1:16" x14ac:dyDescent="0.7">
      <c r="A173" s="1" t="s">
        <v>45</v>
      </c>
      <c r="B173" s="89" t="s">
        <v>305</v>
      </c>
      <c r="C173" s="89">
        <v>45134</v>
      </c>
      <c r="D173" s="58">
        <v>2.0209910769230768</v>
      </c>
      <c r="E173" s="58">
        <v>2.0301773999999999</v>
      </c>
      <c r="F173" s="58">
        <v>1.56426</v>
      </c>
      <c r="G173" s="90">
        <v>0.29785163591730268</v>
      </c>
      <c r="H173" s="97">
        <v>-7.0189120686293517E-3</v>
      </c>
      <c r="I173" s="96" t="s">
        <v>9</v>
      </c>
      <c r="P173" s="89"/>
    </row>
    <row r="174" spans="1:16" x14ac:dyDescent="0.7">
      <c r="A174" s="1" t="s">
        <v>148</v>
      </c>
      <c r="B174" s="89" t="s">
        <v>306</v>
      </c>
      <c r="C174" s="89">
        <v>45134</v>
      </c>
      <c r="D174" s="58">
        <v>0.28952899999999998</v>
      </c>
      <c r="E174" s="58">
        <v>0.63</v>
      </c>
      <c r="F174" s="58">
        <v>0.72153846153846157</v>
      </c>
      <c r="G174" s="90">
        <v>-0.12686567164179108</v>
      </c>
      <c r="H174" s="97">
        <v>-0.13607427055702923</v>
      </c>
      <c r="I174" s="96" t="s">
        <v>9</v>
      </c>
      <c r="P174" s="89"/>
    </row>
    <row r="175" spans="1:16" x14ac:dyDescent="0.7">
      <c r="A175" s="1" t="s">
        <v>158</v>
      </c>
      <c r="B175" s="89" t="s">
        <v>307</v>
      </c>
      <c r="C175" s="89">
        <v>45134</v>
      </c>
      <c r="D175" s="58">
        <v>0.87351800000000002</v>
      </c>
      <c r="E175" s="58">
        <v>0.71</v>
      </c>
      <c r="F175" s="58">
        <v>0.745</v>
      </c>
      <c r="G175" s="90">
        <v>-4.6979865771812124E-2</v>
      </c>
      <c r="H175" s="97">
        <v>-1.9810040705563199E-2</v>
      </c>
      <c r="I175" s="96" t="s">
        <v>9</v>
      </c>
      <c r="P175" s="89"/>
    </row>
    <row r="176" spans="1:16" x14ac:dyDescent="0.7">
      <c r="A176" s="1" t="s">
        <v>164</v>
      </c>
      <c r="B176" s="89" t="s">
        <v>308</v>
      </c>
      <c r="C176" s="89">
        <v>45134</v>
      </c>
      <c r="D176" s="58">
        <v>0.27946500000000002</v>
      </c>
      <c r="E176" s="58">
        <v>0.85</v>
      </c>
      <c r="F176" s="58">
        <v>0.54</v>
      </c>
      <c r="G176" s="90">
        <v>0.57407407407407396</v>
      </c>
      <c r="H176" s="97">
        <v>-8.3363537513592035E-3</v>
      </c>
      <c r="I176" s="96" t="s">
        <v>9</v>
      </c>
      <c r="P176" s="89"/>
    </row>
    <row r="177" spans="1:16" x14ac:dyDescent="0.7">
      <c r="A177" s="1" t="s">
        <v>166</v>
      </c>
      <c r="B177" s="89" t="s">
        <v>309</v>
      </c>
      <c r="C177" s="89">
        <v>45134</v>
      </c>
      <c r="D177" s="58">
        <v>6.8331000000000003E-2</v>
      </c>
      <c r="E177" s="58">
        <v>5.6242E-2</v>
      </c>
      <c r="F177" s="58">
        <v>4.6999999999999993E-2</v>
      </c>
      <c r="G177" s="90">
        <v>0.19663829787234066</v>
      </c>
      <c r="H177" s="97">
        <v>-2.025862068965505E-2</v>
      </c>
      <c r="I177" s="96" t="s">
        <v>9</v>
      </c>
      <c r="P177" s="89"/>
    </row>
    <row r="178" spans="1:16" x14ac:dyDescent="0.7">
      <c r="A178" s="1" t="s">
        <v>173</v>
      </c>
      <c r="B178" s="89" t="s">
        <v>310</v>
      </c>
      <c r="C178" s="89">
        <v>45134</v>
      </c>
      <c r="D178" s="58">
        <v>1.0708059999999999</v>
      </c>
      <c r="E178" s="58">
        <v>1.07</v>
      </c>
      <c r="F178" s="58">
        <v>1.125</v>
      </c>
      <c r="G178" s="90">
        <v>-4.8888888888888871E-2</v>
      </c>
      <c r="H178" s="97">
        <v>-4.0823447313328744E-2</v>
      </c>
      <c r="I178" s="96" t="s">
        <v>9</v>
      </c>
      <c r="P178" s="89"/>
    </row>
    <row r="179" spans="1:16" x14ac:dyDescent="0.7">
      <c r="A179" s="1" t="s">
        <v>223</v>
      </c>
      <c r="B179" s="89" t="s">
        <v>311</v>
      </c>
      <c r="C179" s="89">
        <v>45134</v>
      </c>
      <c r="D179" s="58">
        <v>0.63888672282461534</v>
      </c>
      <c r="E179" s="58">
        <v>0.6889742307692307</v>
      </c>
      <c r="F179" s="58">
        <v>0.75722092307692301</v>
      </c>
      <c r="G179" s="90">
        <v>-9.0127848066289373E-2</v>
      </c>
      <c r="H179" s="97">
        <v>-1.0411152285159757E-2</v>
      </c>
      <c r="I179" s="96" t="s">
        <v>9</v>
      </c>
      <c r="P179" s="89"/>
    </row>
    <row r="180" spans="1:16" x14ac:dyDescent="0.7">
      <c r="A180" s="1" t="s">
        <v>181</v>
      </c>
      <c r="B180" s="89" t="s">
        <v>312</v>
      </c>
      <c r="C180" s="89">
        <v>45134</v>
      </c>
      <c r="D180" s="58">
        <v>9.7626000000000004E-2</v>
      </c>
      <c r="E180" s="58">
        <v>9.5214999999999994E-2</v>
      </c>
      <c r="F180" s="58">
        <v>0.09</v>
      </c>
      <c r="G180" s="90">
        <v>5.7944444444444354E-2</v>
      </c>
      <c r="H180" s="97">
        <v>-3.8974358974359236E-3</v>
      </c>
      <c r="I180" s="96" t="s">
        <v>9</v>
      </c>
      <c r="P180" s="89"/>
    </row>
    <row r="181" spans="1:16" x14ac:dyDescent="0.7">
      <c r="A181" s="1" t="s">
        <v>186</v>
      </c>
      <c r="B181" s="89" t="s">
        <v>313</v>
      </c>
      <c r="C181" s="89">
        <v>45134</v>
      </c>
      <c r="D181" s="58">
        <v>0.97358489233846146</v>
      </c>
      <c r="E181" s="58">
        <v>0.9737502461538462</v>
      </c>
      <c r="F181" s="58">
        <v>0.97375894736842106</v>
      </c>
      <c r="G181" s="90">
        <v>-8.9356966612719191E-6</v>
      </c>
      <c r="H181" s="97">
        <v>-4.1006339144215538E-2</v>
      </c>
      <c r="I181" s="96" t="s">
        <v>9</v>
      </c>
      <c r="P181" s="89"/>
    </row>
    <row r="182" spans="1:16" x14ac:dyDescent="0.7">
      <c r="A182" s="1" t="s">
        <v>227</v>
      </c>
      <c r="B182" s="89" t="s">
        <v>314</v>
      </c>
      <c r="C182" s="89">
        <v>45134</v>
      </c>
      <c r="D182" s="58">
        <v>0.36506</v>
      </c>
      <c r="E182" s="58">
        <v>0.34625299999999998</v>
      </c>
      <c r="F182" s="58">
        <v>0.44500000000000001</v>
      </c>
      <c r="G182" s="90">
        <v>-0.2219033707865169</v>
      </c>
      <c r="H182" s="97">
        <v>6.8334937439845908E-2</v>
      </c>
      <c r="I182" s="96" t="s">
        <v>8</v>
      </c>
      <c r="P182" s="89"/>
    </row>
    <row r="183" spans="1:16" x14ac:dyDescent="0.7">
      <c r="A183" s="1" t="s">
        <v>189</v>
      </c>
      <c r="B183" s="89" t="s">
        <v>315</v>
      </c>
      <c r="C183" s="89">
        <v>45134</v>
      </c>
      <c r="D183" s="58">
        <v>7.1454000000000004E-2</v>
      </c>
      <c r="E183" s="58">
        <v>8.1409999999999996E-2</v>
      </c>
      <c r="F183" s="58">
        <v>5.9499999999999997E-2</v>
      </c>
      <c r="G183" s="90">
        <v>0.36823529411764699</v>
      </c>
      <c r="H183" s="97">
        <v>3.5658101730466733E-2</v>
      </c>
      <c r="I183" s="96" t="s">
        <v>8</v>
      </c>
      <c r="P183" s="89"/>
    </row>
    <row r="184" spans="1:16" x14ac:dyDescent="0.7">
      <c r="A184" s="1" t="s">
        <v>197</v>
      </c>
      <c r="B184" s="89" t="s">
        <v>316</v>
      </c>
      <c r="C184" s="89">
        <v>45134</v>
      </c>
      <c r="D184" s="58">
        <v>0.106568</v>
      </c>
      <c r="E184" s="58">
        <v>0.105075</v>
      </c>
      <c r="F184" s="58">
        <v>0.2</v>
      </c>
      <c r="G184" s="90">
        <v>-0.47462500000000007</v>
      </c>
      <c r="H184" s="97">
        <v>-7.7599586135543546E-4</v>
      </c>
      <c r="I184" s="96" t="s">
        <v>9</v>
      </c>
      <c r="P184" s="89"/>
    </row>
    <row r="185" spans="1:16" x14ac:dyDescent="0.7">
      <c r="A185" s="1" t="s">
        <v>47</v>
      </c>
      <c r="B185" s="89" t="s">
        <v>317</v>
      </c>
      <c r="C185" s="89">
        <v>45134</v>
      </c>
      <c r="D185" s="58">
        <v>1.6951852681476922</v>
      </c>
      <c r="E185" s="58">
        <v>1.8280782923076921</v>
      </c>
      <c r="F185" s="58">
        <v>1.9717439999999999</v>
      </c>
      <c r="G185" s="90">
        <v>-7.286225173871852E-2</v>
      </c>
      <c r="H185" s="97">
        <v>8.5406609728927007E-3</v>
      </c>
      <c r="I185" s="96" t="s">
        <v>8</v>
      </c>
      <c r="P185" s="89"/>
    </row>
    <row r="186" spans="1:16" x14ac:dyDescent="0.7">
      <c r="A186" s="1" t="s">
        <v>202</v>
      </c>
      <c r="B186" s="89" t="s">
        <v>318</v>
      </c>
      <c r="C186" s="89">
        <v>45134</v>
      </c>
      <c r="D186" s="58">
        <v>2.2395019999999999</v>
      </c>
      <c r="E186" s="58">
        <v>2.2383549999999999</v>
      </c>
      <c r="F186" s="58">
        <v>2.2383549999999999</v>
      </c>
      <c r="G186" s="90">
        <v>0</v>
      </c>
      <c r="H186" s="97">
        <v>4.0595399188091625E-3</v>
      </c>
      <c r="I186" s="96" t="s">
        <v>8</v>
      </c>
      <c r="P186" s="89"/>
    </row>
    <row r="187" spans="1:16" x14ac:dyDescent="0.7">
      <c r="A187" s="1" t="s">
        <v>231</v>
      </c>
      <c r="B187" s="89" t="s">
        <v>319</v>
      </c>
      <c r="C187" s="89">
        <v>45134</v>
      </c>
      <c r="D187" s="58">
        <v>0.79838699999999996</v>
      </c>
      <c r="E187" s="58">
        <v>0.79</v>
      </c>
      <c r="F187" s="58">
        <v>0.72</v>
      </c>
      <c r="G187" s="90">
        <v>9.7222222222222321E-2</v>
      </c>
      <c r="H187" s="97">
        <v>-4.6399999999999976E-2</v>
      </c>
      <c r="I187" s="96" t="s">
        <v>9</v>
      </c>
      <c r="P187" s="89"/>
    </row>
    <row r="188" spans="1:16" x14ac:dyDescent="0.7">
      <c r="A188" s="1" t="s">
        <v>205</v>
      </c>
      <c r="B188" s="89" t="s">
        <v>320</v>
      </c>
      <c r="C188" s="89">
        <v>45134</v>
      </c>
      <c r="D188" s="58">
        <v>7.0036430000000003</v>
      </c>
      <c r="E188" s="58">
        <v>6.48</v>
      </c>
      <c r="F188" s="58">
        <v>8.5633333333333326</v>
      </c>
      <c r="G188" s="90">
        <v>-0.24328532502919409</v>
      </c>
      <c r="H188" s="97">
        <v>2.6455026455027069E-3</v>
      </c>
      <c r="I188" s="96" t="s">
        <v>8</v>
      </c>
      <c r="P188" s="89"/>
    </row>
    <row r="189" spans="1:16" x14ac:dyDescent="0.7">
      <c r="A189" s="1" t="s">
        <v>232</v>
      </c>
      <c r="B189" s="89" t="s">
        <v>321</v>
      </c>
      <c r="C189" s="89">
        <v>45134</v>
      </c>
      <c r="D189" s="58">
        <v>2.3773110000000002</v>
      </c>
      <c r="E189" s="58">
        <v>2.38</v>
      </c>
      <c r="F189" s="58">
        <v>1.9262499999999998</v>
      </c>
      <c r="G189" s="90">
        <v>0.23556132381570416</v>
      </c>
      <c r="H189" s="97">
        <v>1.4306676449009454E-2</v>
      </c>
      <c r="I189" s="96" t="s">
        <v>8</v>
      </c>
      <c r="P189" s="89"/>
    </row>
    <row r="190" spans="1:16" x14ac:dyDescent="0.7">
      <c r="A190" s="1" t="s">
        <v>54</v>
      </c>
      <c r="B190" s="89" t="s">
        <v>322</v>
      </c>
      <c r="C190" s="89">
        <v>45133</v>
      </c>
      <c r="D190" s="58">
        <v>3.1012019999999998</v>
      </c>
      <c r="E190" s="58">
        <v>3.1608670000000001</v>
      </c>
      <c r="F190" s="58">
        <v>2.645</v>
      </c>
      <c r="G190" s="90">
        <v>0.19503478260869578</v>
      </c>
      <c r="H190" s="97">
        <v>2.1216407355021217E-2</v>
      </c>
      <c r="I190" s="96" t="s">
        <v>8</v>
      </c>
      <c r="P190" s="89"/>
    </row>
    <row r="191" spans="1:16" x14ac:dyDescent="0.7">
      <c r="A191" s="1" t="s">
        <v>40</v>
      </c>
      <c r="B191" s="89" t="s">
        <v>323</v>
      </c>
      <c r="C191" s="89">
        <v>45133</v>
      </c>
      <c r="D191" s="58">
        <v>1.34</v>
      </c>
      <c r="E191" s="58">
        <v>1.74</v>
      </c>
      <c r="F191" s="58">
        <v>1.5550000000000002</v>
      </c>
      <c r="G191" s="90">
        <v>0.11897106109324751</v>
      </c>
      <c r="H191" s="97">
        <v>-1.6368824147769984E-2</v>
      </c>
      <c r="I191" s="96" t="s">
        <v>9</v>
      </c>
      <c r="P191" s="89"/>
    </row>
    <row r="192" spans="1:16" x14ac:dyDescent="0.7">
      <c r="A192" s="1" t="s">
        <v>89</v>
      </c>
      <c r="B192" s="89" t="s">
        <v>324</v>
      </c>
      <c r="C192" s="89">
        <v>45133</v>
      </c>
      <c r="D192" s="58">
        <v>0.431002</v>
      </c>
      <c r="E192" s="58">
        <v>0.36183399999999999</v>
      </c>
      <c r="F192" s="58">
        <v>0.32500000000000001</v>
      </c>
      <c r="G192" s="90">
        <v>0.11333538461538462</v>
      </c>
      <c r="H192" s="97">
        <v>-3.3364928909952636E-2</v>
      </c>
      <c r="I192" s="96" t="s">
        <v>9</v>
      </c>
      <c r="P192" s="89"/>
    </row>
    <row r="193" spans="1:16" x14ac:dyDescent="0.7">
      <c r="A193" s="1" t="s">
        <v>97</v>
      </c>
      <c r="B193" s="89" t="s">
        <v>325</v>
      </c>
      <c r="C193" s="89">
        <v>45133</v>
      </c>
      <c r="D193" s="58">
        <v>1.4472E-2</v>
      </c>
      <c r="E193" s="58">
        <v>1.4472E-2</v>
      </c>
      <c r="F193" s="58">
        <v>-0.03</v>
      </c>
      <c r="G193" s="90">
        <v>-1.4824000000000002</v>
      </c>
      <c r="H193" s="97">
        <v>4.0045121263395413E-2</v>
      </c>
      <c r="I193" s="96" t="s">
        <v>8</v>
      </c>
      <c r="P193" s="89"/>
    </row>
    <row r="194" spans="1:16" x14ac:dyDescent="0.7">
      <c r="A194" s="1" t="s">
        <v>98</v>
      </c>
      <c r="B194" s="89" t="s">
        <v>326</v>
      </c>
      <c r="C194" s="89">
        <v>45133</v>
      </c>
      <c r="D194" s="58">
        <v>0.359149</v>
      </c>
      <c r="E194" s="58">
        <v>0.26</v>
      </c>
      <c r="F194" s="58">
        <v>0.30000000000000004</v>
      </c>
      <c r="G194" s="90">
        <v>-0.13333333333333341</v>
      </c>
      <c r="H194" s="97">
        <v>8.266597778351854E-3</v>
      </c>
      <c r="I194" s="96" t="s">
        <v>8</v>
      </c>
      <c r="P194" s="89"/>
    </row>
    <row r="195" spans="1:16" x14ac:dyDescent="0.7">
      <c r="A195" s="1" t="s">
        <v>101</v>
      </c>
      <c r="B195" s="89" t="s">
        <v>327</v>
      </c>
      <c r="C195" s="89">
        <v>45133</v>
      </c>
      <c r="D195" s="58">
        <v>0.183638</v>
      </c>
      <c r="E195" s="58">
        <v>0.17380000000000001</v>
      </c>
      <c r="F195" s="58">
        <v>0.11666666666666665</v>
      </c>
      <c r="G195" s="90">
        <v>0.48971428571428599</v>
      </c>
      <c r="H195" s="97">
        <v>1.4630225080385884E-2</v>
      </c>
      <c r="I195" s="96" t="s">
        <v>8</v>
      </c>
      <c r="P195" s="89"/>
    </row>
    <row r="196" spans="1:16" x14ac:dyDescent="0.7">
      <c r="A196" s="1" t="s">
        <v>102</v>
      </c>
      <c r="B196" s="89" t="s">
        <v>328</v>
      </c>
      <c r="C196" s="89">
        <v>45133</v>
      </c>
      <c r="D196" s="58">
        <v>0.54458600000000001</v>
      </c>
      <c r="E196" s="58">
        <v>0.46641199999999999</v>
      </c>
      <c r="F196" s="58">
        <v>0.29499999999999998</v>
      </c>
      <c r="G196" s="90">
        <v>0.58105762711864406</v>
      </c>
      <c r="H196" s="97">
        <v>1.2919101814826261E-2</v>
      </c>
      <c r="I196" s="96" t="s">
        <v>8</v>
      </c>
      <c r="P196" s="89"/>
    </row>
    <row r="197" spans="1:16" x14ac:dyDescent="0.7">
      <c r="A197" s="1" t="s">
        <v>106</v>
      </c>
      <c r="B197" s="89" t="s">
        <v>329</v>
      </c>
      <c r="C197" s="89">
        <v>45133</v>
      </c>
      <c r="D197" s="58">
        <v>0.6644522599476923</v>
      </c>
      <c r="E197" s="58">
        <v>0.67611337846153841</v>
      </c>
      <c r="F197" s="58">
        <v>0.69207138461538453</v>
      </c>
      <c r="G197" s="90">
        <v>-2.3058323907893863E-2</v>
      </c>
      <c r="H197" s="97">
        <v>-3.3253015671960463E-2</v>
      </c>
      <c r="I197" s="96" t="s">
        <v>9</v>
      </c>
      <c r="P197" s="89"/>
    </row>
    <row r="198" spans="1:16" x14ac:dyDescent="0.7">
      <c r="A198" s="1" t="s">
        <v>116</v>
      </c>
      <c r="B198" s="89" t="s">
        <v>330</v>
      </c>
      <c r="C198" s="89">
        <v>45133</v>
      </c>
      <c r="D198" s="58">
        <v>0.40128898249692291</v>
      </c>
      <c r="E198" s="58">
        <v>0.44629968615384591</v>
      </c>
      <c r="F198" s="58">
        <v>0.40101639999999994</v>
      </c>
      <c r="G198" s="90">
        <v>0.11292128240602128</v>
      </c>
      <c r="H198" s="97">
        <v>-5.3009061207374064E-3</v>
      </c>
      <c r="I198" s="96" t="s">
        <v>9</v>
      </c>
      <c r="P198" s="89"/>
    </row>
    <row r="199" spans="1:16" x14ac:dyDescent="0.7">
      <c r="A199" s="1" t="s">
        <v>118</v>
      </c>
      <c r="B199" s="89" t="s">
        <v>331</v>
      </c>
      <c r="C199" s="89">
        <v>45133</v>
      </c>
      <c r="D199" s="58">
        <v>9.6464999999999995E-2</v>
      </c>
      <c r="E199" s="58">
        <v>0.10800000000000001</v>
      </c>
      <c r="F199" s="58">
        <v>0.10876470588235299</v>
      </c>
      <c r="G199" s="90">
        <v>-7.0308274743107191E-3</v>
      </c>
      <c r="H199" s="97">
        <v>-0.11010149448198855</v>
      </c>
      <c r="I199" s="96" t="s">
        <v>9</v>
      </c>
      <c r="P199" s="89"/>
    </row>
    <row r="200" spans="1:16" x14ac:dyDescent="0.7">
      <c r="A200" s="1" t="s">
        <v>128</v>
      </c>
      <c r="B200" s="89" t="s">
        <v>332</v>
      </c>
      <c r="C200" s="89">
        <v>45133</v>
      </c>
      <c r="D200" s="58">
        <v>8.5983000000000004E-2</v>
      </c>
      <c r="E200" s="58">
        <v>8.3419999999999994E-2</v>
      </c>
      <c r="F200" s="58">
        <v>8.9200000000000015E-2</v>
      </c>
      <c r="G200" s="90">
        <v>-6.4798206278027126E-2</v>
      </c>
      <c r="H200" s="97">
        <v>8.6355785837649286E-4</v>
      </c>
      <c r="I200" s="96" t="s">
        <v>8</v>
      </c>
      <c r="P200" s="89"/>
    </row>
    <row r="201" spans="1:16" x14ac:dyDescent="0.7">
      <c r="A201" s="1" t="s">
        <v>141</v>
      </c>
      <c r="B201" s="89" t="s">
        <v>333</v>
      </c>
      <c r="C201" s="89">
        <v>45133</v>
      </c>
      <c r="D201" s="58">
        <v>2.3674587990769221E-2</v>
      </c>
      <c r="E201" s="58">
        <v>3.7654810633846139E-2</v>
      </c>
      <c r="F201" s="58">
        <v>2.1761699999999998E-2</v>
      </c>
      <c r="G201" s="90">
        <v>0.73032486588116474</v>
      </c>
      <c r="H201" s="97">
        <v>-1.6442951142416597E-2</v>
      </c>
      <c r="I201" s="96" t="s">
        <v>9</v>
      </c>
      <c r="P201" s="89"/>
    </row>
    <row r="202" spans="1:16" x14ac:dyDescent="0.7">
      <c r="A202" s="1" t="s">
        <v>145</v>
      </c>
      <c r="B202" s="89" t="s">
        <v>334</v>
      </c>
      <c r="C202" s="89">
        <v>45133</v>
      </c>
      <c r="D202" s="58">
        <v>2.044152</v>
      </c>
      <c r="E202" s="58">
        <v>2.66</v>
      </c>
      <c r="F202" s="58">
        <v>2.59</v>
      </c>
      <c r="G202" s="90">
        <v>2.7027027027027195E-2</v>
      </c>
      <c r="H202" s="97">
        <v>-2.1126760563380281E-2</v>
      </c>
      <c r="I202" s="96" t="s">
        <v>9</v>
      </c>
      <c r="P202" s="89"/>
    </row>
    <row r="203" spans="1:16" x14ac:dyDescent="0.7">
      <c r="A203" s="1" t="s">
        <v>219</v>
      </c>
      <c r="B203" s="89" t="s">
        <v>335</v>
      </c>
      <c r="C203" s="89">
        <v>45133</v>
      </c>
      <c r="D203" s="58">
        <v>2.5412000000000001E-2</v>
      </c>
      <c r="E203" s="58">
        <v>0.02</v>
      </c>
      <c r="F203" s="58">
        <v>1.4666666666666666E-2</v>
      </c>
      <c r="G203" s="90">
        <v>0.36363636363636376</v>
      </c>
      <c r="H203" s="97">
        <v>5.2910052910054321E-3</v>
      </c>
      <c r="I203" s="96" t="s">
        <v>8</v>
      </c>
      <c r="P203" s="89"/>
    </row>
    <row r="204" spans="1:16" x14ac:dyDescent="0.7">
      <c r="A204" s="1" t="s">
        <v>220</v>
      </c>
      <c r="B204" s="89" t="s">
        <v>336</v>
      </c>
      <c r="C204" s="89">
        <v>45133</v>
      </c>
      <c r="D204" s="58">
        <v>3.04</v>
      </c>
      <c r="E204" s="58">
        <v>1.4939629999999999</v>
      </c>
      <c r="F204" s="58">
        <v>1.5250000000000001</v>
      </c>
      <c r="G204" s="90">
        <v>-2.0352131147541086E-2</v>
      </c>
      <c r="H204" s="97">
        <v>1.0579576816927245E-2</v>
      </c>
      <c r="I204" s="96" t="s">
        <v>8</v>
      </c>
      <c r="P204" s="89"/>
    </row>
    <row r="205" spans="1:16" x14ac:dyDescent="0.7">
      <c r="A205" s="1" t="s">
        <v>160</v>
      </c>
      <c r="B205" s="89" t="s">
        <v>337</v>
      </c>
      <c r="C205" s="89">
        <v>45133</v>
      </c>
      <c r="D205" s="58">
        <v>0.37</v>
      </c>
      <c r="E205" s="58">
        <v>0.37</v>
      </c>
      <c r="F205" s="58">
        <v>0.37999999999999995</v>
      </c>
      <c r="G205" s="90">
        <v>-2.631578947368407E-2</v>
      </c>
      <c r="H205" s="97">
        <v>3.23668240053945E-2</v>
      </c>
      <c r="I205" s="96" t="s">
        <v>8</v>
      </c>
      <c r="P205" s="89"/>
    </row>
    <row r="206" spans="1:16" x14ac:dyDescent="0.7">
      <c r="A206" s="1" t="s">
        <v>163</v>
      </c>
      <c r="B206" s="89" t="s">
        <v>338</v>
      </c>
      <c r="C206" s="89">
        <v>45133</v>
      </c>
      <c r="D206" s="58">
        <v>0.32133200000000001</v>
      </c>
      <c r="E206" s="58">
        <v>0.32145400000000002</v>
      </c>
      <c r="F206" s="58">
        <v>0.32</v>
      </c>
      <c r="G206" s="90">
        <v>4.5437500000000686E-3</v>
      </c>
      <c r="H206" s="97">
        <v>-4.2359074617139966E-3</v>
      </c>
      <c r="I206" s="96" t="s">
        <v>9</v>
      </c>
      <c r="P206" s="89"/>
    </row>
    <row r="207" spans="1:16" x14ac:dyDescent="0.7">
      <c r="A207" s="1" t="s">
        <v>168</v>
      </c>
      <c r="B207" s="89" t="s">
        <v>339</v>
      </c>
      <c r="C207" s="89">
        <v>45133</v>
      </c>
      <c r="D207" s="58">
        <v>0.15485599999999999</v>
      </c>
      <c r="E207" s="58">
        <v>0.16</v>
      </c>
      <c r="F207" s="58">
        <v>0.155</v>
      </c>
      <c r="G207" s="90">
        <v>3.2258064516129004E-2</v>
      </c>
      <c r="H207" s="97">
        <v>3.1373657433578353E-2</v>
      </c>
      <c r="I207" s="96" t="s">
        <v>8</v>
      </c>
      <c r="P207" s="89"/>
    </row>
    <row r="208" spans="1:16" x14ac:dyDescent="0.7">
      <c r="A208" s="1" t="s">
        <v>224</v>
      </c>
      <c r="B208" s="89" t="s">
        <v>340</v>
      </c>
      <c r="C208" s="89">
        <v>45133</v>
      </c>
      <c r="D208" s="58">
        <v>2.4627283365421544</v>
      </c>
      <c r="E208" s="58">
        <v>2.4361844984615391</v>
      </c>
      <c r="F208" s="58">
        <v>2.2841543333333334</v>
      </c>
      <c r="G208" s="90">
        <v>6.6558622116546617E-2</v>
      </c>
      <c r="H208" s="97">
        <v>-8.3861319018300271E-3</v>
      </c>
      <c r="I208" s="96" t="s">
        <v>9</v>
      </c>
      <c r="P208" s="89"/>
    </row>
    <row r="209" spans="1:16" x14ac:dyDescent="0.7">
      <c r="A209" s="1" t="s">
        <v>226</v>
      </c>
      <c r="B209" s="89" t="s">
        <v>341</v>
      </c>
      <c r="C209" s="89">
        <v>45133</v>
      </c>
      <c r="D209" s="58">
        <v>5.7528429636923076E-2</v>
      </c>
      <c r="E209" s="58">
        <v>5.5117938461538458E-2</v>
      </c>
      <c r="F209" s="58">
        <v>3.09824E-2</v>
      </c>
      <c r="G209" s="90">
        <v>0.77900803235186622</v>
      </c>
      <c r="H209" s="97">
        <v>-1.94476054813978E-2</v>
      </c>
      <c r="I209" s="96" t="s">
        <v>9</v>
      </c>
      <c r="P209" s="89"/>
    </row>
    <row r="210" spans="1:16" x14ac:dyDescent="0.7">
      <c r="A210" s="1" t="s">
        <v>199</v>
      </c>
      <c r="B210" s="89" t="s">
        <v>342</v>
      </c>
      <c r="C210" s="89">
        <v>45133</v>
      </c>
      <c r="D210" s="58">
        <v>1.5257670000000001</v>
      </c>
      <c r="E210" s="58">
        <v>1.1200000000000001</v>
      </c>
      <c r="F210" s="58">
        <v>0.85749999999999993</v>
      </c>
      <c r="G210" s="90">
        <v>0.30612244897959218</v>
      </c>
      <c r="H210" s="97">
        <v>2.8901734104046809E-3</v>
      </c>
      <c r="I210" s="96" t="s">
        <v>8</v>
      </c>
      <c r="P210" s="89"/>
    </row>
    <row r="211" spans="1:16" x14ac:dyDescent="0.7">
      <c r="A211" s="1" t="s">
        <v>201</v>
      </c>
      <c r="B211" s="89" t="s">
        <v>343</v>
      </c>
      <c r="C211" s="89">
        <v>45133</v>
      </c>
      <c r="D211" s="58">
        <v>0.52690899999999996</v>
      </c>
      <c r="E211" s="58">
        <v>0.54</v>
      </c>
      <c r="F211" s="58">
        <v>0.51333333333333331</v>
      </c>
      <c r="G211" s="90">
        <v>5.1948051948051965E-2</v>
      </c>
      <c r="H211" s="97">
        <v>-5.1272312951006385E-2</v>
      </c>
      <c r="I211" s="96" t="s">
        <v>9</v>
      </c>
      <c r="P211" s="89"/>
    </row>
    <row r="212" spans="1:16" x14ac:dyDescent="0.7">
      <c r="A212" s="1" t="s">
        <v>57</v>
      </c>
      <c r="B212" s="89" t="s">
        <v>344</v>
      </c>
      <c r="C212" s="89">
        <v>45132</v>
      </c>
      <c r="D212" s="58">
        <v>0.918605</v>
      </c>
      <c r="E212" s="58">
        <v>0.93</v>
      </c>
      <c r="F212" s="58">
        <v>1.1654545454545457</v>
      </c>
      <c r="G212" s="90">
        <v>-0.20202808112324511</v>
      </c>
      <c r="H212" s="97">
        <v>4.9479166666667931E-3</v>
      </c>
      <c r="I212" s="96" t="s">
        <v>8</v>
      </c>
      <c r="P212" s="89"/>
    </row>
    <row r="213" spans="1:16" x14ac:dyDescent="0.7">
      <c r="A213" s="1" t="s">
        <v>65</v>
      </c>
      <c r="B213" s="89" t="s">
        <v>345</v>
      </c>
      <c r="C213" s="89">
        <v>45132</v>
      </c>
      <c r="D213" s="58">
        <v>3.0402840000000002</v>
      </c>
      <c r="E213" s="58">
        <v>3.06</v>
      </c>
      <c r="F213" s="58">
        <v>3.1781818181818182</v>
      </c>
      <c r="G213" s="90">
        <v>-3.7185354691075534E-2</v>
      </c>
      <c r="H213" s="97">
        <v>2.8676181746759167E-2</v>
      </c>
      <c r="I213" s="96" t="s">
        <v>8</v>
      </c>
      <c r="P213" s="89"/>
    </row>
    <row r="214" spans="1:16" x14ac:dyDescent="0.7">
      <c r="A214" s="1" t="s">
        <v>88</v>
      </c>
      <c r="B214" s="89" t="s">
        <v>346</v>
      </c>
      <c r="C214" s="89">
        <v>45132</v>
      </c>
      <c r="D214" s="58">
        <v>2.41</v>
      </c>
      <c r="E214" s="58">
        <v>2.41</v>
      </c>
      <c r="F214" s="58">
        <v>2.2866666666666666</v>
      </c>
      <c r="G214" s="90">
        <v>5.3935860058309082E-2</v>
      </c>
      <c r="H214" s="97">
        <v>1.0730253353204241E-2</v>
      </c>
      <c r="I214" s="96" t="s">
        <v>8</v>
      </c>
      <c r="P214" s="89"/>
    </row>
    <row r="215" spans="1:16" x14ac:dyDescent="0.7">
      <c r="A215" s="1" t="s">
        <v>539</v>
      </c>
      <c r="B215" s="89" t="s">
        <v>540</v>
      </c>
      <c r="C215" s="89">
        <v>45132</v>
      </c>
      <c r="D215" s="58">
        <v>2.0806484615384595</v>
      </c>
      <c r="E215" s="58">
        <v>2.1474870784815363</v>
      </c>
      <c r="F215" s="58">
        <v>2.0821875555555556</v>
      </c>
      <c r="G215" s="90">
        <v>3.136101872847763E-2</v>
      </c>
      <c r="H215" s="97">
        <v>-2.8598166621254563E-2</v>
      </c>
      <c r="I215" s="96" t="s">
        <v>9</v>
      </c>
      <c r="P215" s="89"/>
    </row>
    <row r="216" spans="1:16" x14ac:dyDescent="0.7">
      <c r="A216" s="1" t="s">
        <v>42</v>
      </c>
      <c r="B216" s="89" t="s">
        <v>347</v>
      </c>
      <c r="C216" s="89">
        <v>45132</v>
      </c>
      <c r="D216" s="58">
        <v>0.174458</v>
      </c>
      <c r="E216" s="58">
        <v>0.28000000000000003</v>
      </c>
      <c r="F216" s="58">
        <v>0.27266666666666667</v>
      </c>
      <c r="G216" s="90">
        <v>2.689486552567244E-2</v>
      </c>
      <c r="H216" s="97">
        <v>-4.9581616085924797E-2</v>
      </c>
      <c r="I216" s="96" t="s">
        <v>9</v>
      </c>
      <c r="P216" s="89"/>
    </row>
    <row r="217" spans="1:16" x14ac:dyDescent="0.7">
      <c r="A217" s="1" t="s">
        <v>125</v>
      </c>
      <c r="B217" s="89" t="s">
        <v>348</v>
      </c>
      <c r="C217" s="89">
        <v>45132</v>
      </c>
      <c r="D217" s="58">
        <v>0.149335</v>
      </c>
      <c r="E217" s="58">
        <v>0.154311</v>
      </c>
      <c r="H217" s="97">
        <v>1.3220018885741319E-2</v>
      </c>
      <c r="I217" s="96" t="s">
        <v>8</v>
      </c>
      <c r="P217" s="89"/>
    </row>
    <row r="218" spans="1:16" x14ac:dyDescent="0.7">
      <c r="A218" s="1" t="s">
        <v>133</v>
      </c>
      <c r="B218" s="89" t="s">
        <v>349</v>
      </c>
      <c r="C218" s="89">
        <v>45132</v>
      </c>
      <c r="D218" s="58">
        <v>0.16845052535692301</v>
      </c>
      <c r="E218" s="58">
        <v>0.14953339999999996</v>
      </c>
      <c r="F218" s="58">
        <v>0.14494313333333331</v>
      </c>
      <c r="G218" s="90">
        <v>3.1669431735756426E-2</v>
      </c>
      <c r="H218" s="97">
        <v>-1.3522318257515891E-2</v>
      </c>
      <c r="I218" s="96" t="s">
        <v>9</v>
      </c>
      <c r="P218" s="89"/>
    </row>
    <row r="219" spans="1:16" x14ac:dyDescent="0.7">
      <c r="A219" s="1" t="s">
        <v>136</v>
      </c>
      <c r="B219" s="89" t="s">
        <v>350</v>
      </c>
      <c r="C219" s="89">
        <v>45132</v>
      </c>
      <c r="D219" s="58">
        <v>3.4195606436676931</v>
      </c>
      <c r="E219" s="58">
        <v>3.4341681230769234</v>
      </c>
      <c r="F219" s="58">
        <v>3.0271332000000006</v>
      </c>
      <c r="G219" s="90">
        <v>0.13446217796987692</v>
      </c>
      <c r="H219" s="97">
        <v>4.4838909750807204E-2</v>
      </c>
      <c r="I219" s="96" t="s">
        <v>8</v>
      </c>
      <c r="P219" s="89"/>
    </row>
    <row r="220" spans="1:16" x14ac:dyDescent="0.7">
      <c r="A220" s="1" t="s">
        <v>159</v>
      </c>
      <c r="B220" s="89" t="s">
        <v>352</v>
      </c>
      <c r="C220" s="89">
        <v>45132</v>
      </c>
      <c r="D220" s="58">
        <v>0.39927000000000001</v>
      </c>
      <c r="E220" s="58">
        <v>0.46</v>
      </c>
      <c r="F220" s="58">
        <v>0.34999999999999992</v>
      </c>
      <c r="G220" s="90">
        <v>0.31428571428571472</v>
      </c>
      <c r="H220" s="97">
        <v>-2.9027576197388615E-3</v>
      </c>
      <c r="I220" s="96" t="s">
        <v>9</v>
      </c>
      <c r="P220" s="89"/>
    </row>
    <row r="221" spans="1:16" x14ac:dyDescent="0.7">
      <c r="A221" s="1" t="s">
        <v>161</v>
      </c>
      <c r="B221" s="89" t="s">
        <v>353</v>
      </c>
      <c r="C221" s="89">
        <v>45132</v>
      </c>
      <c r="D221" s="58">
        <v>0.96748299999999998</v>
      </c>
      <c r="E221" s="58">
        <v>1.01</v>
      </c>
      <c r="F221" s="58">
        <v>1.0128571428571429</v>
      </c>
      <c r="G221" s="90">
        <v>-2.8208744710860323E-3</v>
      </c>
      <c r="H221" s="97">
        <v>2.5660964230171078E-2</v>
      </c>
      <c r="I221" s="1" t="s">
        <v>8</v>
      </c>
      <c r="P221" s="89"/>
    </row>
    <row r="222" spans="1:16" x14ac:dyDescent="0.7">
      <c r="A222" s="1" t="s">
        <v>222</v>
      </c>
      <c r="B222" s="89" t="s">
        <v>354</v>
      </c>
      <c r="C222" s="89">
        <v>45132</v>
      </c>
      <c r="D222" s="58">
        <v>0.1962076153846154</v>
      </c>
      <c r="E222" s="58">
        <v>0.1962076153846154</v>
      </c>
      <c r="F222" s="58">
        <v>0.20492000000000002</v>
      </c>
      <c r="G222" s="90">
        <v>-4.2516028769200798E-2</v>
      </c>
      <c r="H222" s="97">
        <v>-1.3199644768935266E-2</v>
      </c>
      <c r="I222" s="1" t="s">
        <v>9</v>
      </c>
      <c r="P222" s="89"/>
    </row>
    <row r="223" spans="1:16" x14ac:dyDescent="0.7">
      <c r="A223" s="1" t="s">
        <v>177</v>
      </c>
      <c r="B223" s="89" t="s">
        <v>355</v>
      </c>
      <c r="C223" s="89">
        <v>45132</v>
      </c>
      <c r="D223" s="58">
        <v>8.5781999999999997E-2</v>
      </c>
      <c r="E223" s="58">
        <v>0.208203</v>
      </c>
      <c r="F223" s="58">
        <v>0.245</v>
      </c>
      <c r="G223" s="90">
        <v>-0.15019183673469383</v>
      </c>
      <c r="H223" s="97">
        <v>-2.8043356144214372E-2</v>
      </c>
      <c r="I223" s="1" t="s">
        <v>9</v>
      </c>
      <c r="P223" s="89"/>
    </row>
    <row r="224" spans="1:16" x14ac:dyDescent="0.7">
      <c r="A224" s="1" t="s">
        <v>200</v>
      </c>
      <c r="B224" s="89" t="s">
        <v>356</v>
      </c>
      <c r="C224" s="89">
        <v>45132</v>
      </c>
      <c r="D224" s="58">
        <v>0.15375</v>
      </c>
      <c r="E224" s="58">
        <v>0.15</v>
      </c>
      <c r="F224" s="58">
        <v>0.29399999999999993</v>
      </c>
      <c r="G224" s="90">
        <v>-0.48979591836734682</v>
      </c>
      <c r="H224" s="97">
        <v>3.3658700774143418E-4</v>
      </c>
      <c r="I224" s="1" t="s">
        <v>8</v>
      </c>
      <c r="P224" s="89"/>
    </row>
    <row r="225" spans="1:16" x14ac:dyDescent="0.7">
      <c r="A225" s="1" t="s">
        <v>137</v>
      </c>
      <c r="B225" s="89" t="s">
        <v>357</v>
      </c>
      <c r="C225" s="89">
        <v>45131</v>
      </c>
      <c r="D225" s="58">
        <v>5.1031E-2</v>
      </c>
      <c r="E225" s="58">
        <v>0.05</v>
      </c>
      <c r="F225" s="58">
        <v>4.3857142857142858E-2</v>
      </c>
      <c r="G225" s="90">
        <v>0.14006514657980462</v>
      </c>
      <c r="H225" s="97">
        <v>9.1268634012778363E-3</v>
      </c>
      <c r="I225" s="1" t="s">
        <v>8</v>
      </c>
      <c r="P225" s="89"/>
    </row>
    <row r="226" spans="1:16" x14ac:dyDescent="0.7">
      <c r="A226" s="1" t="s">
        <v>157</v>
      </c>
      <c r="B226" s="89" t="s">
        <v>358</v>
      </c>
      <c r="C226" s="89">
        <v>45131</v>
      </c>
      <c r="D226" s="58">
        <v>0.21454100000000001</v>
      </c>
      <c r="E226" s="58">
        <v>0.28000000000000003</v>
      </c>
      <c r="F226" s="58">
        <v>0.26500000000000001</v>
      </c>
      <c r="G226" s="90">
        <v>5.6603773584905648E-2</v>
      </c>
      <c r="H226" s="97">
        <v>-8.864886896270607E-3</v>
      </c>
      <c r="I226" s="1" t="s">
        <v>9</v>
      </c>
      <c r="P226" s="89"/>
    </row>
    <row r="227" spans="1:16" x14ac:dyDescent="0.7">
      <c r="A227" s="1" t="s">
        <v>87</v>
      </c>
      <c r="B227" s="89" t="s">
        <v>360</v>
      </c>
      <c r="C227" s="89">
        <v>45128</v>
      </c>
      <c r="D227" s="58">
        <v>0.85448017324307601</v>
      </c>
      <c r="E227" s="58">
        <v>0.7785652307692299</v>
      </c>
      <c r="F227" s="58">
        <v>0.71183514285714289</v>
      </c>
      <c r="G227" s="90">
        <v>9.3743739097015943E-2</v>
      </c>
      <c r="H227" s="97">
        <v>-1.9829728991256009E-2</v>
      </c>
      <c r="I227" s="1" t="s">
        <v>9</v>
      </c>
      <c r="P227" s="89"/>
    </row>
    <row r="228" spans="1:16" x14ac:dyDescent="0.7">
      <c r="A228" s="1" t="s">
        <v>92</v>
      </c>
      <c r="B228" s="89" t="s">
        <v>361</v>
      </c>
      <c r="C228" s="89">
        <v>45128</v>
      </c>
      <c r="D228" s="58">
        <v>1.44</v>
      </c>
      <c r="E228" s="58">
        <v>1.19</v>
      </c>
      <c r="F228" s="58">
        <v>1.6716666666666669</v>
      </c>
      <c r="G228" s="90">
        <v>-0.2881355932203391</v>
      </c>
      <c r="H228" s="97">
        <v>0.14526315789473684</v>
      </c>
      <c r="I228" s="1" t="s">
        <v>8</v>
      </c>
      <c r="P228" s="89"/>
    </row>
    <row r="229" spans="1:16" x14ac:dyDescent="0.7">
      <c r="A229" s="1" t="s">
        <v>109</v>
      </c>
      <c r="B229" s="89" t="s">
        <v>362</v>
      </c>
      <c r="C229" s="89">
        <v>45128</v>
      </c>
      <c r="D229" s="58">
        <v>1.22</v>
      </c>
      <c r="E229" s="58">
        <v>1.24</v>
      </c>
      <c r="F229" s="58">
        <v>1.2007692307692306</v>
      </c>
      <c r="G229" s="90">
        <v>3.267136450992969E-2</v>
      </c>
      <c r="H229" s="97">
        <v>-1.1036795935381401E-3</v>
      </c>
      <c r="I229" s="1" t="s">
        <v>9</v>
      </c>
      <c r="P229" s="89"/>
    </row>
    <row r="230" spans="1:16" x14ac:dyDescent="0.7">
      <c r="A230" s="1" t="s">
        <v>149</v>
      </c>
      <c r="B230" s="89" t="s">
        <v>363</v>
      </c>
      <c r="C230" s="89">
        <v>45128</v>
      </c>
      <c r="D230" s="58">
        <v>0.13479479343692305</v>
      </c>
      <c r="E230" s="58">
        <v>0.15183332307692307</v>
      </c>
      <c r="F230" s="58">
        <v>0.13780145454545456</v>
      </c>
      <c r="G230" s="90">
        <v>0.10182670841721797</v>
      </c>
      <c r="H230" s="97">
        <v>-2.0065818633620145E-2</v>
      </c>
      <c r="I230" s="1" t="s">
        <v>9</v>
      </c>
      <c r="P230" s="89"/>
    </row>
    <row r="231" spans="1:16" x14ac:dyDescent="0.7">
      <c r="A231" s="1" t="s">
        <v>171</v>
      </c>
      <c r="B231" s="89" t="s">
        <v>364</v>
      </c>
      <c r="C231" s="89">
        <v>45128</v>
      </c>
      <c r="D231" s="58">
        <v>7.0348801640307698E-2</v>
      </c>
      <c r="E231" s="58">
        <v>0.11510846769230772</v>
      </c>
      <c r="F231" s="58">
        <v>0.11915085</v>
      </c>
      <c r="G231" s="90">
        <v>-3.3926592279386103E-2</v>
      </c>
      <c r="H231" s="97">
        <v>-7.4734485959957783E-2</v>
      </c>
      <c r="I231" s="1" t="s">
        <v>9</v>
      </c>
      <c r="P231" s="89"/>
    </row>
    <row r="232" spans="1:16" x14ac:dyDescent="0.7">
      <c r="A232" s="1" t="s">
        <v>172</v>
      </c>
      <c r="B232" s="89" t="s">
        <v>365</v>
      </c>
      <c r="C232" s="89">
        <v>45128</v>
      </c>
      <c r="D232" s="58">
        <v>2.5492964479569236</v>
      </c>
      <c r="E232" s="58">
        <v>2.1974587692307694</v>
      </c>
      <c r="F232" s="58">
        <v>1.6541155714285716</v>
      </c>
      <c r="G232" s="90">
        <v>0.32847958582056114</v>
      </c>
      <c r="H232" s="97">
        <v>7.4205776291074804E-2</v>
      </c>
      <c r="I232" s="1" t="s">
        <v>8</v>
      </c>
      <c r="P232" s="89"/>
    </row>
    <row r="233" spans="1:16" x14ac:dyDescent="0.7">
      <c r="A233" s="1" t="s">
        <v>178</v>
      </c>
      <c r="B233" s="89" t="s">
        <v>366</v>
      </c>
      <c r="C233" s="89">
        <v>45128</v>
      </c>
      <c r="D233" s="58">
        <v>0.41299697360615389</v>
      </c>
      <c r="E233" s="58">
        <v>0.25812201846153848</v>
      </c>
      <c r="F233" s="58">
        <v>0.22869152000000004</v>
      </c>
      <c r="G233" s="90">
        <v>0.12869081661418158</v>
      </c>
      <c r="H233" s="97">
        <v>1.3690731361332562E-2</v>
      </c>
      <c r="I233" s="1" t="s">
        <v>8</v>
      </c>
      <c r="P233" s="89"/>
    </row>
    <row r="234" spans="1:16" x14ac:dyDescent="0.7">
      <c r="A234" s="1" t="s">
        <v>182</v>
      </c>
      <c r="B234" s="89" t="s">
        <v>367</v>
      </c>
      <c r="C234" s="89">
        <v>45128</v>
      </c>
      <c r="D234" s="58">
        <v>1.6566510000000001</v>
      </c>
      <c r="E234" s="58">
        <v>1.26</v>
      </c>
      <c r="F234" s="58">
        <v>1.58</v>
      </c>
      <c r="G234" s="90">
        <v>-0.20253164556962033</v>
      </c>
      <c r="H234" s="97">
        <v>7.7254539858418056E-2</v>
      </c>
      <c r="I234" s="1" t="s">
        <v>8</v>
      </c>
      <c r="P234" s="89"/>
    </row>
    <row r="235" spans="1:16" x14ac:dyDescent="0.7">
      <c r="A235" s="1" t="s">
        <v>225</v>
      </c>
      <c r="B235" s="89" t="s">
        <v>368</v>
      </c>
      <c r="C235" s="89">
        <v>45128</v>
      </c>
      <c r="D235" s="58">
        <v>0.33224489538461544</v>
      </c>
      <c r="E235" s="58">
        <v>0.33224489538461544</v>
      </c>
      <c r="F235" s="58">
        <v>0.3501667</v>
      </c>
      <c r="G235" s="90">
        <v>-5.1180779369895957E-2</v>
      </c>
      <c r="H235" s="97">
        <v>-4.4811968973108313E-3</v>
      </c>
      <c r="I235" s="1" t="s">
        <v>9</v>
      </c>
      <c r="P235" s="89"/>
    </row>
    <row r="236" spans="1:16" x14ac:dyDescent="0.7">
      <c r="A236" s="1" t="s">
        <v>185</v>
      </c>
      <c r="B236" s="89" t="s">
        <v>369</v>
      </c>
      <c r="C236" s="89">
        <v>45128</v>
      </c>
      <c r="D236" s="58">
        <v>-1.0017E-2</v>
      </c>
      <c r="E236" s="58">
        <v>-0.27</v>
      </c>
      <c r="F236" s="58">
        <v>7.7249999999999999E-2</v>
      </c>
      <c r="G236" s="90">
        <v>-4.4951456310679614</v>
      </c>
      <c r="H236" s="97">
        <v>2.9688273132112181E-3</v>
      </c>
      <c r="I236" s="1" t="s">
        <v>8</v>
      </c>
      <c r="P236" s="89"/>
    </row>
    <row r="237" spans="1:16" x14ac:dyDescent="0.7">
      <c r="A237" s="1" t="s">
        <v>228</v>
      </c>
      <c r="B237" s="89" t="s">
        <v>370</v>
      </c>
      <c r="C237" s="89">
        <v>45128</v>
      </c>
      <c r="D237" s="58">
        <v>0.363064</v>
      </c>
      <c r="E237" s="58">
        <v>0.43</v>
      </c>
      <c r="F237" s="58">
        <v>0.48833333333333329</v>
      </c>
      <c r="G237" s="90">
        <v>-0.11945392491467566</v>
      </c>
      <c r="H237" s="97">
        <v>1.2533572068039442E-2</v>
      </c>
      <c r="I237" s="1" t="s">
        <v>8</v>
      </c>
      <c r="P237" s="89"/>
    </row>
    <row r="238" spans="1:16" x14ac:dyDescent="0.7">
      <c r="A238" s="1" t="s">
        <v>207</v>
      </c>
      <c r="B238" s="89" t="s">
        <v>371</v>
      </c>
      <c r="C238" s="89">
        <v>45128</v>
      </c>
      <c r="D238" s="58">
        <v>0.108322</v>
      </c>
      <c r="E238" s="58">
        <v>0.05</v>
      </c>
      <c r="F238" s="58">
        <v>0.12123076923076924</v>
      </c>
      <c r="G238" s="90">
        <v>-0.5875634517766497</v>
      </c>
      <c r="H238" s="97">
        <v>7.9222011385199326E-2</v>
      </c>
      <c r="I238" s="1" t="s">
        <v>8</v>
      </c>
      <c r="P238" s="89"/>
    </row>
    <row r="239" spans="1:16" x14ac:dyDescent="0.7">
      <c r="A239" s="1" t="s">
        <v>51</v>
      </c>
      <c r="B239" s="89" t="s">
        <v>372</v>
      </c>
      <c r="C239" s="89">
        <v>45127</v>
      </c>
      <c r="D239" s="58">
        <v>0.48893285944615383</v>
      </c>
      <c r="E239" s="58">
        <v>0.45012983076923074</v>
      </c>
      <c r="F239" s="58">
        <v>0.44687733333333335</v>
      </c>
      <c r="G239" s="90">
        <v>7.2782779373401496E-3</v>
      </c>
      <c r="H239" s="97">
        <v>1.1468969738213404E-2</v>
      </c>
      <c r="I239" s="1" t="s">
        <v>8</v>
      </c>
      <c r="P239" s="89"/>
    </row>
    <row r="240" spans="1:16" x14ac:dyDescent="0.7">
      <c r="A240" s="1" t="s">
        <v>58</v>
      </c>
      <c r="B240" s="89" t="s">
        <v>373</v>
      </c>
      <c r="C240" s="89">
        <v>45127</v>
      </c>
      <c r="D240" s="58">
        <v>0.31772091006676928</v>
      </c>
      <c r="E240" s="58">
        <v>0.31654828615384617</v>
      </c>
      <c r="F240" s="58">
        <v>0.30997675000000002</v>
      </c>
      <c r="G240" s="90">
        <v>2.1200093729114133E-2</v>
      </c>
      <c r="H240" s="97">
        <v>-1.2130653494063313E-2</v>
      </c>
      <c r="I240" s="1" t="s">
        <v>9</v>
      </c>
      <c r="P240" s="89"/>
    </row>
    <row r="241" spans="1:16" x14ac:dyDescent="0.7">
      <c r="A241" s="1" t="s">
        <v>75</v>
      </c>
      <c r="B241" s="89" t="s">
        <v>374</v>
      </c>
      <c r="C241" s="89">
        <v>45127</v>
      </c>
      <c r="D241" s="58">
        <v>0.12121270461538462</v>
      </c>
      <c r="E241" s="58">
        <v>0.12121270461538462</v>
      </c>
      <c r="F241" s="58">
        <v>0.11661944000000002</v>
      </c>
      <c r="G241" s="90">
        <v>3.9386783330331632E-2</v>
      </c>
      <c r="H241" s="97">
        <v>1.6978775095929072E-2</v>
      </c>
      <c r="I241" s="1" t="s">
        <v>8</v>
      </c>
      <c r="P241" s="89"/>
    </row>
    <row r="242" spans="1:16" x14ac:dyDescent="0.7">
      <c r="A242" s="1" t="s">
        <v>78</v>
      </c>
      <c r="B242" s="89" t="s">
        <v>375</v>
      </c>
      <c r="C242" s="89">
        <v>45127</v>
      </c>
      <c r="D242" s="58">
        <v>-0.16889595134000004</v>
      </c>
      <c r="E242" s="58">
        <v>-0.16917456615384618</v>
      </c>
      <c r="F242" s="58">
        <v>-0.10805933333333334</v>
      </c>
      <c r="G242" s="90">
        <v>0.56557107040434129</v>
      </c>
      <c r="H242" s="97">
        <v>-1.8461537353844603E-2</v>
      </c>
      <c r="I242" s="1" t="s">
        <v>9</v>
      </c>
      <c r="P242" s="89"/>
    </row>
    <row r="243" spans="1:16" x14ac:dyDescent="0.7">
      <c r="A243" s="1" t="s">
        <v>79</v>
      </c>
      <c r="B243" s="89" t="s">
        <v>376</v>
      </c>
      <c r="C243" s="89">
        <v>45127</v>
      </c>
      <c r="D243" s="58">
        <v>0.32292399999999999</v>
      </c>
      <c r="E243" s="58">
        <v>0.25</v>
      </c>
      <c r="F243" s="58">
        <v>0.23399999999999999</v>
      </c>
      <c r="G243" s="90">
        <v>6.8376068376068355E-2</v>
      </c>
      <c r="H243" s="97">
        <v>1.310924369747889E-2</v>
      </c>
      <c r="I243" s="1" t="s">
        <v>8</v>
      </c>
      <c r="P243" s="89"/>
    </row>
    <row r="244" spans="1:16" x14ac:dyDescent="0.7">
      <c r="A244" s="1" t="s">
        <v>80</v>
      </c>
      <c r="B244" s="89" t="s">
        <v>377</v>
      </c>
      <c r="C244" s="89">
        <v>45127</v>
      </c>
      <c r="D244" s="58">
        <v>0.16568643076923079</v>
      </c>
      <c r="E244" s="58">
        <v>0.16568643076923079</v>
      </c>
      <c r="F244" s="58">
        <v>0.52188632142857139</v>
      </c>
      <c r="G244" s="90">
        <v>-0.68252390613401492</v>
      </c>
      <c r="H244" s="97">
        <v>-0.12968716600793107</v>
      </c>
      <c r="I244" s="1" t="s">
        <v>9</v>
      </c>
      <c r="P244" s="89"/>
    </row>
    <row r="245" spans="1:16" x14ac:dyDescent="0.7">
      <c r="A245" s="1" t="s">
        <v>100</v>
      </c>
      <c r="B245" s="89" t="s">
        <v>378</v>
      </c>
      <c r="C245" s="89">
        <v>45127</v>
      </c>
      <c r="D245" s="58">
        <v>-0.2092881230769231</v>
      </c>
      <c r="E245" s="58">
        <v>-0.2075440553846154</v>
      </c>
      <c r="F245" s="58">
        <v>0.12284792857142858</v>
      </c>
      <c r="G245" s="90">
        <v>-2.6894387866209826</v>
      </c>
      <c r="H245" s="97">
        <v>-0.20530880614303557</v>
      </c>
      <c r="I245" s="1" t="s">
        <v>9</v>
      </c>
      <c r="P245" s="89"/>
    </row>
    <row r="246" spans="1:16" x14ac:dyDescent="0.7">
      <c r="A246" s="1" t="s">
        <v>108</v>
      </c>
      <c r="B246" s="89" t="s">
        <v>379</v>
      </c>
      <c r="C246" s="89">
        <v>45127</v>
      </c>
      <c r="D246" s="58">
        <v>0.40455010495876925</v>
      </c>
      <c r="E246" s="58">
        <v>0.37759065538461545</v>
      </c>
      <c r="F246" s="58">
        <v>0.39804240000000002</v>
      </c>
      <c r="G246" s="90">
        <v>-5.1380819267958788E-2</v>
      </c>
      <c r="H246" s="97">
        <v>8.4690562493211097E-3</v>
      </c>
      <c r="I246" s="1" t="s">
        <v>8</v>
      </c>
      <c r="P246" s="89"/>
    </row>
    <row r="247" spans="1:16" x14ac:dyDescent="0.7">
      <c r="A247" s="1" t="s">
        <v>121</v>
      </c>
      <c r="B247" s="89" t="s">
        <v>380</v>
      </c>
      <c r="C247" s="89">
        <v>45127</v>
      </c>
      <c r="D247" s="58">
        <v>0.71370299999999998</v>
      </c>
      <c r="E247" s="58">
        <v>0.55000000000000004</v>
      </c>
      <c r="F247" s="58">
        <v>0.60799999999999998</v>
      </c>
      <c r="G247" s="90">
        <v>-9.5394736842105199E-2</v>
      </c>
      <c r="H247" s="97">
        <v>2.8125000000001066E-3</v>
      </c>
      <c r="I247" s="1" t="s">
        <v>8</v>
      </c>
      <c r="P247" s="89"/>
    </row>
    <row r="248" spans="1:16" x14ac:dyDescent="0.7">
      <c r="A248" s="1" t="s">
        <v>126</v>
      </c>
      <c r="B248" s="89" t="s">
        <v>381</v>
      </c>
      <c r="C248" s="89">
        <v>45127</v>
      </c>
      <c r="D248" s="58">
        <v>0.18892874887076924</v>
      </c>
      <c r="E248" s="58">
        <v>0.17353473538461542</v>
      </c>
      <c r="F248" s="58">
        <v>0.17708816666666666</v>
      </c>
      <c r="G248" s="90">
        <v>-2.0065887794410764E-2</v>
      </c>
      <c r="H248" s="97">
        <v>9.7217980053297941E-3</v>
      </c>
      <c r="I248" s="1" t="s">
        <v>8</v>
      </c>
      <c r="P248" s="89"/>
    </row>
    <row r="249" spans="1:16" x14ac:dyDescent="0.7">
      <c r="A249" s="1" t="s">
        <v>135</v>
      </c>
      <c r="B249" s="89" t="s">
        <v>382</v>
      </c>
      <c r="C249" s="89">
        <v>45127</v>
      </c>
      <c r="D249" s="58">
        <v>0.50547799999999998</v>
      </c>
      <c r="E249" s="58">
        <v>0.43</v>
      </c>
      <c r="F249" s="58">
        <v>0.44299999999999995</v>
      </c>
      <c r="G249" s="90">
        <v>-2.934537246049651E-2</v>
      </c>
      <c r="H249" s="97">
        <v>1.6714317132175017E-2</v>
      </c>
      <c r="I249" s="1" t="s">
        <v>8</v>
      </c>
      <c r="P249" s="89"/>
    </row>
    <row r="250" spans="1:16" x14ac:dyDescent="0.7">
      <c r="A250" s="1" t="s">
        <v>144</v>
      </c>
      <c r="B250" s="89" t="s">
        <v>383</v>
      </c>
      <c r="C250" s="89">
        <v>45127</v>
      </c>
      <c r="D250" s="58">
        <v>0.18</v>
      </c>
      <c r="E250" s="58">
        <v>0.18</v>
      </c>
      <c r="F250" s="58">
        <v>0.18999999999999997</v>
      </c>
      <c r="G250" s="90">
        <v>-5.2631578947368363E-2</v>
      </c>
      <c r="H250" s="97">
        <v>-6.5101860053144334E-2</v>
      </c>
      <c r="I250" s="1" t="s">
        <v>9</v>
      </c>
      <c r="P250" s="89"/>
    </row>
    <row r="251" spans="1:16" x14ac:dyDescent="0.7">
      <c r="A251" s="1" t="s">
        <v>151</v>
      </c>
      <c r="B251" s="89" t="s">
        <v>384</v>
      </c>
      <c r="C251" s="89">
        <v>45127</v>
      </c>
      <c r="D251" s="58">
        <v>6.1752000000000001E-2</v>
      </c>
      <c r="E251" s="58">
        <v>7.0000000000000007E-2</v>
      </c>
      <c r="F251" s="58">
        <v>7.7909090909090928E-2</v>
      </c>
      <c r="G251" s="90">
        <v>-0.10151691948658126</v>
      </c>
      <c r="H251" s="97">
        <v>7.5145328229122262E-3</v>
      </c>
      <c r="I251" s="1" t="s">
        <v>8</v>
      </c>
      <c r="P251" s="89"/>
    </row>
    <row r="252" spans="1:16" x14ac:dyDescent="0.7">
      <c r="A252" s="1" t="s">
        <v>221</v>
      </c>
      <c r="B252" s="89" t="s">
        <v>385</v>
      </c>
      <c r="C252" s="89">
        <v>45127</v>
      </c>
      <c r="D252" s="58">
        <v>0.50229149538461548</v>
      </c>
      <c r="E252" s="58">
        <v>0.50839573230769242</v>
      </c>
      <c r="F252" s="58">
        <v>0.43148937500000001</v>
      </c>
      <c r="G252" s="90">
        <v>0.17823464901700636</v>
      </c>
      <c r="H252" s="97">
        <v>-4.0197398275601343E-2</v>
      </c>
      <c r="I252" s="1" t="s">
        <v>9</v>
      </c>
      <c r="P252" s="89"/>
    </row>
    <row r="253" spans="1:16" x14ac:dyDescent="0.7">
      <c r="A253" s="1" t="s">
        <v>170</v>
      </c>
      <c r="B253" s="89" t="s">
        <v>386</v>
      </c>
      <c r="C253" s="89">
        <v>45127</v>
      </c>
      <c r="D253" s="58">
        <v>0.71240800000000004</v>
      </c>
      <c r="E253" s="58">
        <v>1.07</v>
      </c>
      <c r="F253" s="58">
        <v>1.1874999999999998</v>
      </c>
      <c r="G253" s="90">
        <v>-9.8947368421052451E-2</v>
      </c>
      <c r="H253" s="97">
        <v>-1.2656250000000036E-2</v>
      </c>
      <c r="I253" s="1" t="s">
        <v>9</v>
      </c>
      <c r="P253" s="89"/>
    </row>
    <row r="254" spans="1:16" x14ac:dyDescent="0.7">
      <c r="A254" s="1" t="s">
        <v>190</v>
      </c>
      <c r="B254" s="89" t="s">
        <v>387</v>
      </c>
      <c r="C254" s="89">
        <v>45127</v>
      </c>
      <c r="D254" s="58">
        <v>8.4631980064615378E-2</v>
      </c>
      <c r="E254" s="58">
        <v>5.0611107692307686E-2</v>
      </c>
      <c r="F254" s="58">
        <v>0.13979657142857144</v>
      </c>
      <c r="G254" s="90">
        <v>-0.63796603038889799</v>
      </c>
      <c r="H254" s="97">
        <v>6.9439322102189088E-2</v>
      </c>
      <c r="I254" s="1" t="s">
        <v>8</v>
      </c>
      <c r="P254" s="89"/>
    </row>
    <row r="255" spans="1:16" x14ac:dyDescent="0.7">
      <c r="A255" s="1" t="s">
        <v>192</v>
      </c>
      <c r="B255" s="89" t="s">
        <v>388</v>
      </c>
      <c r="C255" s="89">
        <v>45127</v>
      </c>
      <c r="D255" s="58">
        <v>2.3682607990461544E-2</v>
      </c>
      <c r="E255" s="58">
        <v>1.656864307692308E-2</v>
      </c>
      <c r="F255" s="58">
        <v>2.9273166666666666E-2</v>
      </c>
      <c r="G255" s="90">
        <v>-0.43399894976890963</v>
      </c>
      <c r="H255" s="97">
        <v>6.9522337899283167E-3</v>
      </c>
      <c r="I255" s="1" t="s">
        <v>8</v>
      </c>
      <c r="P255" s="89"/>
    </row>
    <row r="256" spans="1:16" x14ac:dyDescent="0.7">
      <c r="A256" s="1" t="s">
        <v>193</v>
      </c>
      <c r="B256" s="89" t="s">
        <v>389</v>
      </c>
      <c r="C256" s="89">
        <v>45127</v>
      </c>
      <c r="D256" s="58">
        <v>0.53042288762307688</v>
      </c>
      <c r="E256" s="58">
        <v>0.7992101076923076</v>
      </c>
      <c r="F256" s="58">
        <v>0.71156653333333331</v>
      </c>
      <c r="G256" s="90">
        <v>0.12316989382343202</v>
      </c>
      <c r="H256" s="97">
        <v>1.1887161450053575E-2</v>
      </c>
      <c r="I256" s="1" t="s">
        <v>8</v>
      </c>
      <c r="P256" s="89"/>
    </row>
    <row r="257" spans="1:16" x14ac:dyDescent="0.7">
      <c r="A257" s="1" t="s">
        <v>203</v>
      </c>
      <c r="B257" s="89" t="s">
        <v>390</v>
      </c>
      <c r="C257" s="89">
        <v>45127</v>
      </c>
      <c r="D257" s="58">
        <v>9.7667790769230795E-2</v>
      </c>
      <c r="E257" s="58">
        <v>9.7667790769230795E-2</v>
      </c>
      <c r="F257" s="58">
        <v>0.10984683333333334</v>
      </c>
      <c r="G257" s="90">
        <v>-0.1108729509492995</v>
      </c>
      <c r="H257" s="97">
        <v>5.8849403131839596E-2</v>
      </c>
      <c r="I257" s="1" t="s">
        <v>8</v>
      </c>
      <c r="P257" s="89"/>
    </row>
    <row r="258" spans="1:16" x14ac:dyDescent="0.7">
      <c r="A258" s="1" t="s">
        <v>50</v>
      </c>
      <c r="B258" s="89" t="s">
        <v>391</v>
      </c>
      <c r="C258" s="89">
        <v>45126</v>
      </c>
      <c r="D258" s="58">
        <v>0.2057999876923077</v>
      </c>
      <c r="E258" s="58">
        <v>0.2057999876923077</v>
      </c>
      <c r="F258" s="58">
        <v>0.17964540000000001</v>
      </c>
      <c r="G258" s="90">
        <v>0.14559007740976226</v>
      </c>
      <c r="H258" s="97">
        <v>-4.5372291431558963E-3</v>
      </c>
      <c r="I258" s="1" t="s">
        <v>9</v>
      </c>
      <c r="P258" s="89"/>
    </row>
    <row r="259" spans="1:16" x14ac:dyDescent="0.7">
      <c r="A259" s="1" t="s">
        <v>66</v>
      </c>
      <c r="B259" s="89" t="s">
        <v>392</v>
      </c>
      <c r="C259" s="89">
        <v>45126</v>
      </c>
      <c r="D259" s="58">
        <v>4.9311299999999996</v>
      </c>
      <c r="E259" s="58">
        <v>4.93</v>
      </c>
      <c r="F259" s="58">
        <v>4.5949999999999998</v>
      </c>
      <c r="G259" s="90">
        <v>7.290533188248105E-2</v>
      </c>
      <c r="H259" s="97">
        <v>-1.8518518518518622E-2</v>
      </c>
      <c r="I259" s="1" t="s">
        <v>9</v>
      </c>
      <c r="P259" s="89"/>
    </row>
    <row r="260" spans="1:16" x14ac:dyDescent="0.7">
      <c r="A260" s="1" t="s">
        <v>67</v>
      </c>
      <c r="B260" s="89" t="s">
        <v>393</v>
      </c>
      <c r="C260" s="89">
        <v>45126</v>
      </c>
      <c r="D260" s="58">
        <v>0.20306398150000005</v>
      </c>
      <c r="E260" s="58">
        <v>0.29300337230769236</v>
      </c>
      <c r="F260" s="58">
        <v>0.30905894444444443</v>
      </c>
      <c r="G260" s="90">
        <v>-5.1949870487046135E-2</v>
      </c>
      <c r="H260" s="97">
        <v>-2.2097332918060122E-2</v>
      </c>
      <c r="I260" s="1" t="s">
        <v>9</v>
      </c>
      <c r="P260" s="89"/>
    </row>
    <row r="261" spans="1:16" x14ac:dyDescent="0.7">
      <c r="A261" s="1" t="s">
        <v>68</v>
      </c>
      <c r="B261" s="89" t="s">
        <v>394</v>
      </c>
      <c r="C261" s="89">
        <v>45126</v>
      </c>
      <c r="D261" s="58">
        <v>0.12364402218184617</v>
      </c>
      <c r="E261" s="58">
        <v>0.12382880615384616</v>
      </c>
      <c r="F261" s="58">
        <v>0.12165095454545455</v>
      </c>
      <c r="G261" s="90">
        <v>1.7902462142850295E-2</v>
      </c>
      <c r="H261" s="97">
        <v>-2.8997244697366613E-3</v>
      </c>
      <c r="I261" s="1" t="s">
        <v>9</v>
      </c>
      <c r="P261" s="89"/>
    </row>
    <row r="262" spans="1:16" x14ac:dyDescent="0.7">
      <c r="A262" s="1" t="s">
        <v>77</v>
      </c>
      <c r="B262" s="89" t="s">
        <v>395</v>
      </c>
      <c r="C262" s="89">
        <v>45126</v>
      </c>
      <c r="D262" s="58">
        <v>2.1850019999999999</v>
      </c>
      <c r="E262" s="58">
        <v>2.19</v>
      </c>
      <c r="F262" s="58">
        <v>2.0374999999999996</v>
      </c>
      <c r="G262" s="90">
        <v>7.48466257668714E-2</v>
      </c>
      <c r="H262" s="97">
        <v>5.1790900290416275E-2</v>
      </c>
      <c r="I262" s="1" t="s">
        <v>8</v>
      </c>
      <c r="P262" s="89"/>
    </row>
    <row r="263" spans="1:16" x14ac:dyDescent="0.7">
      <c r="A263" s="1" t="s">
        <v>120</v>
      </c>
      <c r="B263" s="89" t="s">
        <v>396</v>
      </c>
      <c r="C263" s="89">
        <v>45126</v>
      </c>
      <c r="D263" s="58">
        <v>0.17179066769230772</v>
      </c>
      <c r="E263" s="58">
        <v>0.17179066769230772</v>
      </c>
      <c r="F263" s="58">
        <v>0.16631885714285713</v>
      </c>
      <c r="G263" s="90">
        <v>3.2899519894792562E-2</v>
      </c>
      <c r="H263" s="97">
        <v>-4.7413129627337874E-2</v>
      </c>
      <c r="I263" s="1" t="s">
        <v>9</v>
      </c>
      <c r="P263" s="89"/>
    </row>
    <row r="264" spans="1:16" x14ac:dyDescent="0.7">
      <c r="A264" s="1" t="s">
        <v>169</v>
      </c>
      <c r="B264" s="89" t="s">
        <v>398</v>
      </c>
      <c r="C264" s="89">
        <v>45126</v>
      </c>
      <c r="D264" s="58">
        <v>0.23533917499353851</v>
      </c>
      <c r="E264" s="58">
        <v>0.28341100000000002</v>
      </c>
      <c r="F264" s="58">
        <v>0.29449964999999995</v>
      </c>
      <c r="G264" s="90">
        <v>-3.7652506547970144E-2</v>
      </c>
      <c r="H264" s="97">
        <v>-3.3851676418547054E-3</v>
      </c>
      <c r="I264" s="1" t="s">
        <v>9</v>
      </c>
      <c r="P264" s="89"/>
    </row>
    <row r="265" spans="1:16" x14ac:dyDescent="0.7">
      <c r="A265" s="1" t="s">
        <v>176</v>
      </c>
      <c r="B265" s="89" t="s">
        <v>399</v>
      </c>
      <c r="C265" s="89">
        <v>45126</v>
      </c>
      <c r="D265" s="58">
        <v>0.29257049470646157</v>
      </c>
      <c r="E265" s="58">
        <v>0.31306015076923077</v>
      </c>
      <c r="F265" s="58">
        <v>0.29019562500000001</v>
      </c>
      <c r="G265" s="90">
        <v>7.8790042989899556E-2</v>
      </c>
      <c r="H265" s="97">
        <v>-2.1475496110511166E-2</v>
      </c>
      <c r="I265" s="1" t="s">
        <v>9</v>
      </c>
      <c r="P265" s="89"/>
    </row>
    <row r="266" spans="1:16" x14ac:dyDescent="0.7">
      <c r="A266" s="1" t="s">
        <v>179</v>
      </c>
      <c r="B266" s="89" t="s">
        <v>400</v>
      </c>
      <c r="C266" s="89">
        <v>45126</v>
      </c>
      <c r="D266" s="58">
        <v>0.45164621129476928</v>
      </c>
      <c r="E266" s="58">
        <v>0.46741014153846161</v>
      </c>
      <c r="F266" s="58">
        <v>0.41704946428571432</v>
      </c>
      <c r="G266" s="90">
        <v>0.1207546863511757</v>
      </c>
      <c r="H266" s="97">
        <v>2.1750876136316321E-3</v>
      </c>
      <c r="I266" s="1" t="s">
        <v>8</v>
      </c>
      <c r="P266" s="89"/>
    </row>
    <row r="267" spans="1:16" x14ac:dyDescent="0.7">
      <c r="A267" s="1" t="s">
        <v>194</v>
      </c>
      <c r="B267" s="89" t="s">
        <v>401</v>
      </c>
      <c r="C267" s="89">
        <v>45126</v>
      </c>
      <c r="D267" s="58">
        <v>0.44822539692307695</v>
      </c>
      <c r="E267" s="58">
        <v>0.44822539692307695</v>
      </c>
      <c r="F267" s="58">
        <v>0.42540287500000001</v>
      </c>
      <c r="G267" s="90">
        <v>5.3649195302398756E-2</v>
      </c>
      <c r="H267" s="97">
        <v>7.8945588009791512E-2</v>
      </c>
      <c r="I267" s="1" t="s">
        <v>8</v>
      </c>
      <c r="P267" s="89"/>
    </row>
    <row r="268" spans="1:16" x14ac:dyDescent="0.7">
      <c r="A268" s="1" t="s">
        <v>196</v>
      </c>
      <c r="B268" s="89" t="s">
        <v>402</v>
      </c>
      <c r="C268" s="89">
        <v>45126</v>
      </c>
      <c r="D268" s="58">
        <v>0.36491930597292316</v>
      </c>
      <c r="E268" s="58">
        <v>0.41072794153846159</v>
      </c>
      <c r="F268" s="58">
        <v>0.32214975000000001</v>
      </c>
      <c r="G268" s="90">
        <v>0.27495967803315557</v>
      </c>
      <c r="H268" s="97">
        <v>1.5201362030812784E-2</v>
      </c>
      <c r="I268" s="1" t="s">
        <v>8</v>
      </c>
      <c r="P268" s="89"/>
    </row>
    <row r="269" spans="1:16" x14ac:dyDescent="0.7">
      <c r="A269" s="1" t="s">
        <v>230</v>
      </c>
      <c r="B269" s="89" t="s">
        <v>403</v>
      </c>
      <c r="C269" s="89">
        <v>45126</v>
      </c>
      <c r="D269" s="58">
        <v>2.3050440000000001</v>
      </c>
      <c r="E269" s="58">
        <v>2.3050440000000001</v>
      </c>
      <c r="F269" s="58">
        <v>2.3050440000000001</v>
      </c>
      <c r="G269" s="90">
        <v>0</v>
      </c>
      <c r="H269" s="97">
        <v>-1.1273957158962795E-2</v>
      </c>
      <c r="I269" s="1" t="s">
        <v>9</v>
      </c>
      <c r="P269" s="89"/>
    </row>
    <row r="270" spans="1:16" x14ac:dyDescent="0.7">
      <c r="A270" s="1" t="s">
        <v>204</v>
      </c>
      <c r="B270" s="89" t="s">
        <v>404</v>
      </c>
      <c r="C270" s="89">
        <v>45126</v>
      </c>
      <c r="D270" s="58">
        <v>0.46217793846153848</v>
      </c>
      <c r="E270" s="58">
        <v>0.70977808373876927</v>
      </c>
      <c r="F270" s="58">
        <v>0.55893028571428571</v>
      </c>
      <c r="G270" s="90">
        <v>0.26988660639798301</v>
      </c>
      <c r="H270" s="97">
        <v>1.4742139307842229E-2</v>
      </c>
      <c r="I270" s="1" t="s">
        <v>8</v>
      </c>
      <c r="P270" s="89"/>
    </row>
    <row r="271" spans="1:16" x14ac:dyDescent="0.7">
      <c r="A271" s="1" t="s">
        <v>208</v>
      </c>
      <c r="B271" s="89" t="s">
        <v>405</v>
      </c>
      <c r="C271" s="89">
        <v>45126</v>
      </c>
      <c r="D271" s="58">
        <v>-0.41875670019692302</v>
      </c>
      <c r="E271" s="58">
        <v>-0.33070763076923071</v>
      </c>
      <c r="F271" s="58">
        <v>0.66833476923076951</v>
      </c>
      <c r="G271" s="90">
        <v>-1.4948233220753484</v>
      </c>
      <c r="H271" s="97">
        <v>3.8686677811961737E-2</v>
      </c>
      <c r="I271" s="1" t="s">
        <v>8</v>
      </c>
      <c r="P271" s="89"/>
    </row>
    <row r="272" spans="1:16" x14ac:dyDescent="0.7">
      <c r="A272" s="1" t="s">
        <v>71</v>
      </c>
      <c r="B272" s="89" t="s">
        <v>406</v>
      </c>
      <c r="C272" s="89">
        <v>45125</v>
      </c>
      <c r="D272" s="58">
        <v>9.3776252527384626E-2</v>
      </c>
      <c r="E272" s="58">
        <v>0.10987626461538463</v>
      </c>
      <c r="F272" s="58">
        <v>0.10182830000000001</v>
      </c>
      <c r="G272" s="90">
        <v>7.9034655546489807E-2</v>
      </c>
      <c r="H272" s="97">
        <v>5.0629782813894492E-2</v>
      </c>
      <c r="I272" s="1" t="s">
        <v>8</v>
      </c>
      <c r="P272" s="89"/>
    </row>
    <row r="273" spans="1:16" x14ac:dyDescent="0.7">
      <c r="A273" s="1" t="s">
        <v>105</v>
      </c>
      <c r="B273" s="89" t="s">
        <v>407</v>
      </c>
      <c r="C273" s="89">
        <v>45125</v>
      </c>
      <c r="D273" s="58">
        <v>0.18133010754553849</v>
      </c>
      <c r="E273" s="58">
        <v>0.19097541230769233</v>
      </c>
      <c r="F273" s="58">
        <v>0.17413186666666669</v>
      </c>
      <c r="G273" s="90">
        <v>9.6728680186197735E-2</v>
      </c>
      <c r="H273" s="97">
        <v>4.1232873469168728E-2</v>
      </c>
      <c r="I273" s="1" t="s">
        <v>8</v>
      </c>
      <c r="P273" s="89"/>
    </row>
    <row r="274" spans="1:16" x14ac:dyDescent="0.7">
      <c r="A274" s="1" t="s">
        <v>113</v>
      </c>
      <c r="B274" s="89" t="s">
        <v>408</v>
      </c>
      <c r="C274" s="89">
        <v>45125</v>
      </c>
      <c r="D274" s="58">
        <v>8.4410521816307704E-2</v>
      </c>
      <c r="E274" s="58">
        <v>9.5051689230769246E-2</v>
      </c>
      <c r="F274" s="58">
        <v>0.17673760000000002</v>
      </c>
      <c r="G274" s="90">
        <v>-0.46218750718144164</v>
      </c>
      <c r="H274" s="97">
        <v>5.3249002594778092E-2</v>
      </c>
      <c r="I274" s="1" t="s">
        <v>8</v>
      </c>
      <c r="P274" s="89"/>
    </row>
    <row r="275" spans="1:16" x14ac:dyDescent="0.7">
      <c r="A275" s="1" t="s">
        <v>122</v>
      </c>
      <c r="B275" s="89" t="s">
        <v>409</v>
      </c>
      <c r="C275" s="89">
        <v>45125</v>
      </c>
      <c r="D275" s="58">
        <v>0.19663962095200005</v>
      </c>
      <c r="E275" s="58">
        <v>0.21452032615384617</v>
      </c>
      <c r="F275" s="58">
        <v>0.22718266666666664</v>
      </c>
      <c r="G275" s="90">
        <v>-5.5736384727798183E-2</v>
      </c>
      <c r="H275" s="97">
        <v>-2.7982610592495353E-2</v>
      </c>
      <c r="I275" s="1" t="s">
        <v>9</v>
      </c>
      <c r="P275" s="89"/>
    </row>
    <row r="276" spans="1:16" x14ac:dyDescent="0.7">
      <c r="A276" s="1" t="s">
        <v>218</v>
      </c>
      <c r="B276" s="89" t="s">
        <v>410</v>
      </c>
      <c r="C276" s="89">
        <v>45125</v>
      </c>
      <c r="D276" s="58">
        <v>-9.2280347815384602E-3</v>
      </c>
      <c r="E276" s="58">
        <v>-1.7156307692307689E-2</v>
      </c>
      <c r="F276" s="58">
        <v>-1.5539999999999997E-2</v>
      </c>
      <c r="G276" s="90">
        <v>0.10400950400950415</v>
      </c>
      <c r="H276" s="97">
        <v>0.10815316724656948</v>
      </c>
      <c r="I276" s="1" t="s">
        <v>8</v>
      </c>
      <c r="P276" s="89"/>
    </row>
    <row r="277" spans="1:16" x14ac:dyDescent="0.7">
      <c r="A277" s="1" t="s">
        <v>152</v>
      </c>
      <c r="B277" s="89" t="s">
        <v>411</v>
      </c>
      <c r="C277" s="89">
        <v>45125</v>
      </c>
      <c r="D277" s="58">
        <v>1.2423417975415383</v>
      </c>
      <c r="E277" s="58">
        <v>1.6810971230769229</v>
      </c>
      <c r="F277" s="58">
        <v>1.5101177142857141</v>
      </c>
      <c r="G277" s="90">
        <v>0.11322257011737791</v>
      </c>
      <c r="H277" s="97">
        <v>4.9295470188948955E-2</v>
      </c>
      <c r="I277" s="1" t="s">
        <v>8</v>
      </c>
      <c r="P277" s="89"/>
    </row>
    <row r="278" spans="1:16" x14ac:dyDescent="0.7">
      <c r="A278" s="1" t="s">
        <v>174</v>
      </c>
      <c r="B278" s="89" t="s">
        <v>412</v>
      </c>
      <c r="C278" s="89">
        <v>45125</v>
      </c>
      <c r="D278" s="58">
        <v>0.39105590440984617</v>
      </c>
      <c r="E278" s="58">
        <v>0.40287963692307699</v>
      </c>
      <c r="F278" s="58">
        <v>0.34724103571428572</v>
      </c>
      <c r="G278" s="90">
        <v>0.16023048973558351</v>
      </c>
      <c r="H278" s="97">
        <v>-2.8288734830613899E-3</v>
      </c>
      <c r="I278" s="1" t="s">
        <v>9</v>
      </c>
      <c r="P278" s="89"/>
    </row>
    <row r="279" spans="1:16" x14ac:dyDescent="0.7">
      <c r="A279" s="1" t="s">
        <v>180</v>
      </c>
      <c r="B279" s="89" t="s">
        <v>413</v>
      </c>
      <c r="C279" s="89">
        <v>45125</v>
      </c>
      <c r="D279" s="58">
        <v>9.2959658852632354E-2</v>
      </c>
      <c r="E279" s="58">
        <v>0.12244247384804272</v>
      </c>
      <c r="F279" s="58">
        <v>9.4471996786501797E-2</v>
      </c>
      <c r="G279" s="90">
        <v>0.29607161924132575</v>
      </c>
      <c r="H279" s="97">
        <v>3.7790116493911556E-2</v>
      </c>
      <c r="I279" s="1" t="s">
        <v>8</v>
      </c>
      <c r="P279" s="89"/>
    </row>
    <row r="280" spans="1:16" x14ac:dyDescent="0.7">
      <c r="A280" s="1" t="s">
        <v>187</v>
      </c>
      <c r="B280" s="89" t="s">
        <v>414</v>
      </c>
      <c r="C280" s="89">
        <v>45125</v>
      </c>
      <c r="D280" s="58">
        <v>9.6553941937538468E-2</v>
      </c>
      <c r="E280" s="58">
        <v>8.6331350769230777E-2</v>
      </c>
      <c r="F280" s="58">
        <v>9.2518799999999998E-2</v>
      </c>
      <c r="G280" s="90">
        <v>-6.6877750584413365E-2</v>
      </c>
      <c r="H280" s="97">
        <v>-1.266977305206431E-2</v>
      </c>
      <c r="I280" s="1" t="s">
        <v>9</v>
      </c>
      <c r="P280" s="89"/>
    </row>
    <row r="281" spans="1:16" x14ac:dyDescent="0.7">
      <c r="A281" s="1" t="s">
        <v>188</v>
      </c>
      <c r="B281" s="89" t="s">
        <v>415</v>
      </c>
      <c r="C281" s="89">
        <v>45125</v>
      </c>
      <c r="D281" s="58">
        <v>0.70615112056584628</v>
      </c>
      <c r="E281" s="58">
        <v>0.70547538153846157</v>
      </c>
      <c r="F281" s="58">
        <v>0.62437345833333335</v>
      </c>
      <c r="G281" s="90">
        <v>0.12989329082247836</v>
      </c>
      <c r="H281" s="97">
        <v>2.2155222840136088E-2</v>
      </c>
      <c r="I281" s="1" t="s">
        <v>8</v>
      </c>
      <c r="P281" s="89"/>
    </row>
    <row r="282" spans="1:16" x14ac:dyDescent="0.7">
      <c r="A282" s="1" t="s">
        <v>191</v>
      </c>
      <c r="B282" s="89" t="s">
        <v>416</v>
      </c>
      <c r="C282" s="89">
        <v>45125</v>
      </c>
      <c r="D282" s="58">
        <v>0.11918531312646156</v>
      </c>
      <c r="E282" s="58">
        <v>0.11162033230769232</v>
      </c>
      <c r="F282" s="58">
        <v>0.10517039999999998</v>
      </c>
      <c r="G282" s="90">
        <v>6.1328399508724374E-2</v>
      </c>
      <c r="H282" s="97">
        <v>1.4381061648927402E-2</v>
      </c>
      <c r="I282" s="1" t="s">
        <v>8</v>
      </c>
      <c r="P282" s="89"/>
    </row>
    <row r="283" spans="1:16" x14ac:dyDescent="0.7">
      <c r="A283" s="1" t="s">
        <v>127</v>
      </c>
      <c r="B283" s="89" t="s">
        <v>417</v>
      </c>
      <c r="C283" s="89">
        <v>45124</v>
      </c>
      <c r="D283" s="58">
        <v>1.2906100923076926</v>
      </c>
      <c r="E283" s="58">
        <v>1.2906100923076926</v>
      </c>
      <c r="F283" s="58">
        <v>1.2906100923076926</v>
      </c>
      <c r="G283" s="90">
        <v>0</v>
      </c>
      <c r="H283" s="97">
        <v>-1.3167946488548476E-2</v>
      </c>
      <c r="I283" s="1" t="s">
        <v>9</v>
      </c>
      <c r="P283" s="89"/>
    </row>
    <row r="284" spans="1:16" x14ac:dyDescent="0.7">
      <c r="A284" s="1" t="s">
        <v>146</v>
      </c>
      <c r="B284" s="89" t="s">
        <v>418</v>
      </c>
      <c r="C284" s="89">
        <v>45124</v>
      </c>
      <c r="D284" s="58">
        <v>0.37156099999999997</v>
      </c>
      <c r="E284" s="58">
        <v>0.37</v>
      </c>
      <c r="F284" s="58">
        <v>0.35199999999999998</v>
      </c>
      <c r="G284" s="90">
        <v>5.1136363636363757E-2</v>
      </c>
      <c r="H284" s="97">
        <v>1.8934911242603564E-2</v>
      </c>
      <c r="I284" s="1" t="s">
        <v>8</v>
      </c>
      <c r="P284" s="89"/>
    </row>
    <row r="285" spans="1:16" x14ac:dyDescent="0.7">
      <c r="A285" s="1" t="s">
        <v>156</v>
      </c>
      <c r="B285" s="89" t="s">
        <v>419</v>
      </c>
      <c r="C285" s="89">
        <v>45124</v>
      </c>
      <c r="D285" s="58">
        <v>0.26</v>
      </c>
      <c r="E285" s="58">
        <v>0.26</v>
      </c>
      <c r="F285" s="58">
        <v>0.34250000000000003</v>
      </c>
      <c r="G285" s="90">
        <v>-0.24087591240875916</v>
      </c>
      <c r="H285" s="97">
        <v>3.1212121212121247E-2</v>
      </c>
      <c r="I285" s="1" t="s">
        <v>8</v>
      </c>
      <c r="P285" s="89"/>
    </row>
    <row r="286" spans="1:16" x14ac:dyDescent="0.7">
      <c r="A286" s="1" t="s">
        <v>167</v>
      </c>
      <c r="B286" s="89" t="s">
        <v>420</v>
      </c>
      <c r="C286" s="89">
        <v>45124</v>
      </c>
      <c r="D286" s="58">
        <v>-6.8594269541846165E-2</v>
      </c>
      <c r="E286" s="58">
        <v>-6.8592438270769232E-2</v>
      </c>
      <c r="F286" s="58">
        <v>0.22469350000000005</v>
      </c>
      <c r="G286" s="90">
        <v>-1.3052711283182168</v>
      </c>
      <c r="H286" s="97">
        <v>3.4276902635060238E-2</v>
      </c>
      <c r="I286" s="1" t="s">
        <v>8</v>
      </c>
      <c r="P286" s="89"/>
    </row>
    <row r="287" spans="1:16" x14ac:dyDescent="0.7">
      <c r="A287" s="1" t="s">
        <v>212</v>
      </c>
      <c r="B287" s="89" t="s">
        <v>422</v>
      </c>
      <c r="C287" s="89">
        <v>45121</v>
      </c>
      <c r="D287" s="58">
        <v>0.23335808850184619</v>
      </c>
      <c r="E287" s="58">
        <v>0.27556269538461542</v>
      </c>
      <c r="F287" s="58">
        <v>0.24771340000000003</v>
      </c>
      <c r="G287" s="90">
        <v>0.11242546985595214</v>
      </c>
      <c r="H287" s="97">
        <v>2.0711339426274577E-2</v>
      </c>
      <c r="I287" s="1" t="s">
        <v>8</v>
      </c>
      <c r="P287" s="89"/>
    </row>
    <row r="288" spans="1:16" x14ac:dyDescent="0.7">
      <c r="A288" s="1" t="s">
        <v>83</v>
      </c>
      <c r="B288" s="89" t="s">
        <v>423</v>
      </c>
      <c r="C288" s="89">
        <v>45121</v>
      </c>
      <c r="D288" s="58">
        <v>0.24184454748584619</v>
      </c>
      <c r="E288" s="58">
        <v>0.20434264472861541</v>
      </c>
      <c r="F288" s="58">
        <v>0.20350315000000002</v>
      </c>
      <c r="G288" s="90">
        <v>4.1252173669812375E-3</v>
      </c>
      <c r="H288" s="97">
        <v>-1.5419073156428159E-2</v>
      </c>
      <c r="I288" s="1" t="s">
        <v>9</v>
      </c>
      <c r="P288" s="89"/>
    </row>
    <row r="289" spans="1:16" x14ac:dyDescent="0.7">
      <c r="A289" s="1" t="s">
        <v>99</v>
      </c>
      <c r="B289" s="89" t="s">
        <v>424</v>
      </c>
      <c r="C289" s="89">
        <v>45121</v>
      </c>
      <c r="D289" s="58">
        <v>0.55864899999999995</v>
      </c>
      <c r="E289" s="58">
        <v>0.56000000000000005</v>
      </c>
      <c r="F289" s="58">
        <v>0.56615384615384623</v>
      </c>
      <c r="G289" s="90">
        <v>-1.0869565217391353E-2</v>
      </c>
      <c r="H289" s="97">
        <v>1.4267990074441638E-2</v>
      </c>
      <c r="I289" s="1" t="s">
        <v>8</v>
      </c>
      <c r="P289" s="89"/>
    </row>
    <row r="290" spans="1:16" x14ac:dyDescent="0.7">
      <c r="A290" s="1" t="s">
        <v>107</v>
      </c>
      <c r="B290" s="89" t="s">
        <v>425</v>
      </c>
      <c r="C290" s="89">
        <v>45121</v>
      </c>
      <c r="D290" s="58">
        <v>4.6694011529538462E-2</v>
      </c>
      <c r="E290" s="58">
        <v>6.1914403076923079E-2</v>
      </c>
      <c r="F290" s="58">
        <v>4.1154052941176467E-2</v>
      </c>
      <c r="G290" s="90">
        <v>0.50445457134976257</v>
      </c>
      <c r="H290" s="97">
        <v>-0.109872430233836</v>
      </c>
      <c r="I290" s="1" t="s">
        <v>9</v>
      </c>
      <c r="P290" s="89"/>
    </row>
    <row r="291" spans="1:16" x14ac:dyDescent="0.7">
      <c r="A291" s="1" t="s">
        <v>660</v>
      </c>
      <c r="B291" s="89" t="s">
        <v>661</v>
      </c>
      <c r="C291" s="89">
        <v>45121</v>
      </c>
      <c r="D291" s="58">
        <v>1.8312710769230772E-2</v>
      </c>
      <c r="E291" s="58">
        <v>1.8312710769230772E-2</v>
      </c>
      <c r="F291" s="58">
        <v>1.6306675E-2</v>
      </c>
      <c r="G291" s="90">
        <v>0.12301930155784513</v>
      </c>
      <c r="H291" s="97">
        <v>4.7524833986465828E-2</v>
      </c>
      <c r="I291" s="1" t="s">
        <v>8</v>
      </c>
      <c r="P291" s="89"/>
    </row>
    <row r="292" spans="1:16" x14ac:dyDescent="0.7">
      <c r="A292" s="1" t="s">
        <v>114</v>
      </c>
      <c r="B292" s="89" t="s">
        <v>426</v>
      </c>
      <c r="C292" s="89">
        <v>45121</v>
      </c>
      <c r="D292" s="58">
        <v>0.17914616492307692</v>
      </c>
      <c r="E292" s="58">
        <v>0.17499433846153845</v>
      </c>
      <c r="F292" s="58">
        <v>0.27817844444444439</v>
      </c>
      <c r="G292" s="90">
        <v>-0.37092775534415312</v>
      </c>
      <c r="H292" s="97">
        <v>3.0746349782698211E-2</v>
      </c>
      <c r="I292" s="1" t="s">
        <v>8</v>
      </c>
      <c r="P292" s="89"/>
    </row>
    <row r="293" spans="1:16" x14ac:dyDescent="0.7">
      <c r="A293" s="1" t="s">
        <v>139</v>
      </c>
      <c r="B293" s="89" t="s">
        <v>427</v>
      </c>
      <c r="C293" s="89">
        <v>45121</v>
      </c>
      <c r="D293" s="58">
        <v>0.16668621757384616</v>
      </c>
      <c r="E293" s="58">
        <v>0.16394236307692309</v>
      </c>
      <c r="F293" s="58">
        <v>0.19088387999999998</v>
      </c>
      <c r="G293" s="90">
        <v>-0.14114087016188526</v>
      </c>
      <c r="H293" s="97">
        <v>-5.9992742279653621E-2</v>
      </c>
      <c r="I293" s="1" t="s">
        <v>9</v>
      </c>
      <c r="P293" s="89"/>
    </row>
    <row r="294" spans="1:16" x14ac:dyDescent="0.7">
      <c r="A294" s="1" t="s">
        <v>155</v>
      </c>
      <c r="B294" s="89" t="s">
        <v>428</v>
      </c>
      <c r="C294" s="89">
        <v>45121</v>
      </c>
      <c r="D294" s="58">
        <v>0.1336866675230769</v>
      </c>
      <c r="E294" s="58">
        <v>0.11837852307692305</v>
      </c>
      <c r="F294" s="58">
        <v>0.109625</v>
      </c>
      <c r="G294" s="90">
        <v>7.9849697394965169E-2</v>
      </c>
      <c r="H294" s="97">
        <v>4.5508212001801128E-2</v>
      </c>
      <c r="I294" s="1" t="s">
        <v>8</v>
      </c>
      <c r="P294" s="89"/>
    </row>
    <row r="295" spans="1:16" x14ac:dyDescent="0.7">
      <c r="A295" s="1" t="s">
        <v>184</v>
      </c>
      <c r="B295" s="89" t="s">
        <v>429</v>
      </c>
      <c r="C295" s="89">
        <v>45121</v>
      </c>
      <c r="D295" s="58">
        <v>0.15011769230769229</v>
      </c>
      <c r="E295" s="58">
        <v>0.18528812307692308</v>
      </c>
      <c r="F295" s="58">
        <v>0.19601350000000001</v>
      </c>
      <c r="G295" s="90">
        <v>-5.4717542021732846E-2</v>
      </c>
      <c r="H295" s="97">
        <v>-2.7558971355625905E-2</v>
      </c>
      <c r="I295" s="1" t="s">
        <v>9</v>
      </c>
      <c r="P295" s="89"/>
    </row>
    <row r="296" spans="1:16" x14ac:dyDescent="0.7">
      <c r="A296" s="1" t="s">
        <v>195</v>
      </c>
      <c r="B296" s="89" t="s">
        <v>430</v>
      </c>
      <c r="C296" s="89">
        <v>45121</v>
      </c>
      <c r="D296" s="58">
        <v>8.9212799999999995E-2</v>
      </c>
      <c r="E296" s="58">
        <v>8.9212799999999995E-2</v>
      </c>
      <c r="F296" s="58">
        <v>9.6318444444444457E-2</v>
      </c>
      <c r="G296" s="90">
        <v>-7.3772416959484111E-2</v>
      </c>
      <c r="H296" s="97">
        <v>-8.4869516533421317E-3</v>
      </c>
      <c r="I296" s="1" t="s">
        <v>9</v>
      </c>
      <c r="P296" s="89"/>
    </row>
    <row r="297" spans="1:16" x14ac:dyDescent="0.7">
      <c r="A297" s="1" t="s">
        <v>229</v>
      </c>
      <c r="B297" s="89" t="s">
        <v>431</v>
      </c>
      <c r="C297" s="89">
        <v>45121</v>
      </c>
      <c r="D297" s="58">
        <v>0.39363882208615347</v>
      </c>
      <c r="E297" s="58">
        <v>0.38928261538461495</v>
      </c>
      <c r="F297" s="58">
        <v>0.49765833333333342</v>
      </c>
      <c r="G297" s="90">
        <v>-0.21777133163392248</v>
      </c>
      <c r="H297" s="97">
        <v>-2.5268124622081733E-2</v>
      </c>
      <c r="I297" s="1" t="s">
        <v>9</v>
      </c>
      <c r="P297" s="89"/>
    </row>
    <row r="298" spans="1:16" x14ac:dyDescent="0.7">
      <c r="A298" s="1" t="s">
        <v>56</v>
      </c>
      <c r="B298" s="89" t="s">
        <v>432</v>
      </c>
      <c r="C298" s="89">
        <v>45120</v>
      </c>
      <c r="D298" s="58">
        <v>0.71939933280000001</v>
      </c>
      <c r="E298" s="58">
        <v>0.5787383538461538</v>
      </c>
      <c r="F298" s="58">
        <v>0.75893999999999995</v>
      </c>
      <c r="G298" s="90">
        <v>-0.23743859350389507</v>
      </c>
      <c r="H298" s="97">
        <v>-3.9092359056422991E-2</v>
      </c>
      <c r="I298" s="1" t="s">
        <v>9</v>
      </c>
      <c r="P298" s="89"/>
    </row>
    <row r="299" spans="1:16" x14ac:dyDescent="0.7">
      <c r="A299" s="1" t="s">
        <v>69</v>
      </c>
      <c r="B299" s="89" t="s">
        <v>433</v>
      </c>
      <c r="C299" s="89">
        <v>45120</v>
      </c>
      <c r="D299" s="58">
        <v>0.2774750656092308</v>
      </c>
      <c r="E299" s="58">
        <v>0.26248218769230769</v>
      </c>
      <c r="F299" s="58">
        <v>0.26660479999999998</v>
      </c>
      <c r="G299" s="90">
        <v>-1.5463383658854912E-2</v>
      </c>
      <c r="H299" s="97">
        <v>1.7031376983829529E-2</v>
      </c>
      <c r="I299" s="1" t="s">
        <v>8</v>
      </c>
      <c r="P299" s="89"/>
    </row>
    <row r="300" spans="1:16" x14ac:dyDescent="0.7">
      <c r="A300" s="1" t="s">
        <v>93</v>
      </c>
      <c r="B300" s="89" t="s">
        <v>434</v>
      </c>
      <c r="C300" s="89">
        <v>45119</v>
      </c>
      <c r="D300" s="58">
        <v>0.50676902132307688</v>
      </c>
      <c r="E300" s="58">
        <v>0.50868452307692302</v>
      </c>
      <c r="F300" s="58">
        <v>0.49338381818181815</v>
      </c>
      <c r="G300" s="90">
        <v>3.1011768791870731E-2</v>
      </c>
      <c r="H300" s="97">
        <v>-4.4901708978970093E-3</v>
      </c>
      <c r="I300" s="1" t="s">
        <v>9</v>
      </c>
      <c r="P300" s="89"/>
    </row>
    <row r="301" spans="1:16" x14ac:dyDescent="0.7">
      <c r="A301" s="1" t="s">
        <v>216</v>
      </c>
      <c r="B301" s="89" t="s">
        <v>435</v>
      </c>
      <c r="C301" s="89">
        <v>45119</v>
      </c>
      <c r="D301" s="58">
        <v>0.37572313846153843</v>
      </c>
      <c r="E301" s="58">
        <v>0.37572313846153843</v>
      </c>
      <c r="F301" s="58">
        <v>0.37252433333333335</v>
      </c>
      <c r="G301" s="90">
        <v>8.586835387590197E-3</v>
      </c>
      <c r="H301" s="97">
        <v>-6.8672556885993859E-3</v>
      </c>
      <c r="I301" s="1" t="s">
        <v>9</v>
      </c>
      <c r="P301" s="89"/>
    </row>
    <row r="302" spans="1:16" x14ac:dyDescent="0.7">
      <c r="A302" s="1" t="s">
        <v>134</v>
      </c>
      <c r="B302" s="89" t="s">
        <v>436</v>
      </c>
      <c r="C302" s="89">
        <v>45118</v>
      </c>
      <c r="D302" s="58">
        <v>-0.43776099076923081</v>
      </c>
      <c r="E302" s="58">
        <v>-0.43776099076923081</v>
      </c>
      <c r="F302" s="58">
        <v>-0.43776099076923081</v>
      </c>
      <c r="G302" s="90">
        <v>0</v>
      </c>
      <c r="H302" s="97">
        <v>2.7143331273542536E-2</v>
      </c>
      <c r="I302" s="1" t="s">
        <v>8</v>
      </c>
      <c r="P302" s="89"/>
    </row>
    <row r="303" spans="1:16" x14ac:dyDescent="0.7">
      <c r="A303" s="1" t="s">
        <v>150</v>
      </c>
      <c r="B303" s="89" t="s">
        <v>437</v>
      </c>
      <c r="C303" s="89">
        <v>45118</v>
      </c>
      <c r="D303" s="58">
        <v>0.12993410949692308</v>
      </c>
      <c r="E303" s="58">
        <v>7.5327849230769225E-2</v>
      </c>
      <c r="F303" s="58">
        <v>1.6303933333333333E-2</v>
      </c>
      <c r="G303" s="90">
        <v>3.620225542554306</v>
      </c>
      <c r="H303" s="97">
        <v>8.6198455189766307E-2</v>
      </c>
      <c r="I303" s="1" t="s">
        <v>8</v>
      </c>
      <c r="P303" s="89"/>
    </row>
    <row r="304" spans="1:16" x14ac:dyDescent="0.7">
      <c r="A304" s="1" t="s">
        <v>198</v>
      </c>
      <c r="B304" s="89" t="s">
        <v>438</v>
      </c>
      <c r="C304" s="89">
        <v>45118</v>
      </c>
      <c r="D304" s="58">
        <v>0.22830619979999978</v>
      </c>
      <c r="E304" s="58">
        <v>0.23759663076923054</v>
      </c>
      <c r="F304" s="58">
        <v>0.31407014285714285</v>
      </c>
      <c r="G304" s="90">
        <v>-0.24349182444476059</v>
      </c>
      <c r="H304" s="97">
        <v>-6.6493244613185079E-2</v>
      </c>
      <c r="I304" s="1" t="s">
        <v>9</v>
      </c>
      <c r="P304" s="89"/>
    </row>
    <row r="305" spans="1:16" x14ac:dyDescent="0.7">
      <c r="A305" s="1" t="s">
        <v>206</v>
      </c>
      <c r="B305" s="89" t="s">
        <v>439</v>
      </c>
      <c r="C305" s="89">
        <v>45117</v>
      </c>
      <c r="D305" s="58">
        <v>0.11793220048953848</v>
      </c>
      <c r="E305" s="58">
        <v>0.13700567358615387</v>
      </c>
      <c r="F305" s="58">
        <v>0.1229455</v>
      </c>
      <c r="G305" s="90">
        <v>0.11436102652113234</v>
      </c>
      <c r="H305" s="97">
        <v>-7.5823796791354509E-2</v>
      </c>
      <c r="I305" s="1" t="s">
        <v>9</v>
      </c>
      <c r="P305" s="89"/>
    </row>
    <row r="306" spans="1:16" x14ac:dyDescent="0.7">
      <c r="A306" s="1" t="s">
        <v>110</v>
      </c>
      <c r="B306" s="89" t="s">
        <v>440</v>
      </c>
      <c r="C306" s="89">
        <v>45114</v>
      </c>
      <c r="D306" s="58">
        <v>0.11303110866400001</v>
      </c>
      <c r="E306" s="58">
        <v>9.7300141299692333E-2</v>
      </c>
      <c r="F306" s="58">
        <v>8.8308239999999996E-2</v>
      </c>
      <c r="G306" s="90">
        <v>0.10182403476382662</v>
      </c>
      <c r="H306" s="97">
        <v>-1.5866593394054378E-2</v>
      </c>
      <c r="I306" s="1" t="s">
        <v>9</v>
      </c>
      <c r="P306" s="89"/>
    </row>
    <row r="307" spans="1:16" x14ac:dyDescent="0.7">
      <c r="A307" s="1" t="s">
        <v>117</v>
      </c>
      <c r="B307" s="89" t="s">
        <v>442</v>
      </c>
      <c r="C307" s="89">
        <v>45113</v>
      </c>
      <c r="D307" s="58">
        <v>1.1324540000000001</v>
      </c>
      <c r="E307" s="58">
        <v>1.3</v>
      </c>
      <c r="F307" s="58">
        <v>1.3166666666666667</v>
      </c>
      <c r="G307" s="90">
        <v>-1.2658227848101222E-2</v>
      </c>
      <c r="H307" s="97">
        <v>-1.4285714285714285E-2</v>
      </c>
      <c r="I307" s="1" t="s">
        <v>9</v>
      </c>
      <c r="P307" s="89"/>
    </row>
    <row r="308" spans="1:16" x14ac:dyDescent="0.7">
      <c r="A308" s="1" t="s">
        <v>214</v>
      </c>
      <c r="B308" s="89" t="s">
        <v>443</v>
      </c>
      <c r="C308" s="89">
        <v>45113</v>
      </c>
      <c r="D308" s="58">
        <v>0.31654828615384617</v>
      </c>
      <c r="E308" s="58">
        <v>0.31654828615384617</v>
      </c>
      <c r="F308" s="58">
        <v>0.31654828615384617</v>
      </c>
      <c r="G308" s="90">
        <v>0</v>
      </c>
      <c r="H308" s="97">
        <v>1.1131402714361723E-2</v>
      </c>
      <c r="I308" s="1" t="s">
        <v>8</v>
      </c>
      <c r="P308" s="89"/>
    </row>
    <row r="309" spans="1:16" x14ac:dyDescent="0.7">
      <c r="A309" s="1" t="s">
        <v>119</v>
      </c>
      <c r="B309" s="89" t="s">
        <v>444</v>
      </c>
      <c r="C309" s="89">
        <v>45106</v>
      </c>
      <c r="D309" s="58">
        <v>0.17903699114363633</v>
      </c>
      <c r="E309" s="58">
        <v>0.1785202545454545</v>
      </c>
      <c r="F309" s="58">
        <v>0.15120218999999999</v>
      </c>
      <c r="G309" s="90">
        <v>0.18067241318035476</v>
      </c>
      <c r="H309" s="97">
        <v>0.17768865638372702</v>
      </c>
      <c r="I309" s="1" t="s">
        <v>8</v>
      </c>
      <c r="P309" s="89"/>
    </row>
    <row r="310" spans="1:16" x14ac:dyDescent="0.7">
      <c r="A310" s="1" t="s">
        <v>248</v>
      </c>
      <c r="B310" s="89" t="s">
        <v>455</v>
      </c>
      <c r="C310" s="89">
        <v>45063</v>
      </c>
      <c r="D310" s="58">
        <v>4.3499999999999996</v>
      </c>
      <c r="E310" s="58">
        <v>4.57</v>
      </c>
      <c r="F310" s="58">
        <v>4.0733333333333333</v>
      </c>
      <c r="G310" s="90">
        <v>0.1219312602291327</v>
      </c>
      <c r="H310" s="97">
        <v>2.5534759358288729E-2</v>
      </c>
      <c r="I310" s="1" t="s">
        <v>8</v>
      </c>
      <c r="P310" s="89"/>
    </row>
    <row r="311" spans="1:16" x14ac:dyDescent="0.7">
      <c r="A311" s="1" t="s">
        <v>241</v>
      </c>
      <c r="B311" s="89" t="s">
        <v>458</v>
      </c>
      <c r="C311" s="89">
        <v>45061</v>
      </c>
      <c r="D311" s="58">
        <v>-9.7228999999999996E-2</v>
      </c>
      <c r="E311" s="58">
        <v>-0.25</v>
      </c>
      <c r="F311" s="58">
        <v>-4.7499999999999994E-2</v>
      </c>
      <c r="G311" s="90">
        <v>4.2631578947368425</v>
      </c>
      <c r="H311" s="97">
        <v>2.4575513851653293E-2</v>
      </c>
      <c r="I311" s="1" t="s">
        <v>8</v>
      </c>
      <c r="P311" s="89"/>
    </row>
    <row r="312" spans="1:16" x14ac:dyDescent="0.7">
      <c r="A312" s="1" t="s">
        <v>238</v>
      </c>
      <c r="B312" s="89" t="s">
        <v>460</v>
      </c>
      <c r="C312" s="89">
        <v>45057</v>
      </c>
      <c r="D312" s="58">
        <v>0.74073571121230719</v>
      </c>
      <c r="E312" s="58">
        <v>0.74027273846153785</v>
      </c>
      <c r="F312" s="58">
        <v>0.83131700000000008</v>
      </c>
      <c r="G312" s="90">
        <v>-0.10951810385023064</v>
      </c>
      <c r="H312" s="97">
        <v>-3.2040716245968497E-3</v>
      </c>
      <c r="I312" s="1" t="s">
        <v>9</v>
      </c>
      <c r="P312" s="89"/>
    </row>
    <row r="313" spans="1:16" x14ac:dyDescent="0.7">
      <c r="A313" s="1" t="s">
        <v>245</v>
      </c>
      <c r="B313" s="89" t="s">
        <v>459</v>
      </c>
      <c r="C313" s="89">
        <v>45057</v>
      </c>
      <c r="D313" s="58">
        <v>2.4371149999999999</v>
      </c>
      <c r="E313" s="58">
        <v>2.99</v>
      </c>
      <c r="F313" s="58">
        <v>2.78</v>
      </c>
      <c r="G313" s="90">
        <v>7.5539568345323937E-2</v>
      </c>
      <c r="H313" s="97">
        <v>1.7136831004481903E-2</v>
      </c>
      <c r="I313" s="1" t="s">
        <v>8</v>
      </c>
      <c r="P313" s="89"/>
    </row>
    <row r="314" spans="1:16" x14ac:dyDescent="0.7">
      <c r="A314" s="1" t="s">
        <v>249</v>
      </c>
      <c r="B314" s="89" t="s">
        <v>453</v>
      </c>
      <c r="C314" s="89">
        <v>45057</v>
      </c>
      <c r="D314" s="58">
        <v>-6.9259999999999999E-3</v>
      </c>
      <c r="E314" s="58">
        <v>-0.36</v>
      </c>
      <c r="F314" s="58">
        <v>0.06</v>
      </c>
      <c r="G314" s="90">
        <v>-7</v>
      </c>
      <c r="H314" s="97">
        <v>-4.6546546546546622E-2</v>
      </c>
      <c r="I314" s="1" t="s">
        <v>9</v>
      </c>
      <c r="P314" s="89"/>
    </row>
    <row r="315" spans="1:16" x14ac:dyDescent="0.7">
      <c r="A315" s="1" t="s">
        <v>247</v>
      </c>
      <c r="B315" s="89" t="s">
        <v>462</v>
      </c>
      <c r="C315" s="89">
        <v>45056</v>
      </c>
      <c r="D315" s="58">
        <v>0.12909599999999999</v>
      </c>
      <c r="E315" s="58">
        <v>0.43</v>
      </c>
      <c r="F315" s="58">
        <v>0.43499999999999994</v>
      </c>
      <c r="G315" s="90">
        <v>-1.1494252873563093E-2</v>
      </c>
      <c r="H315" s="97">
        <v>-5.6617126680820994E-2</v>
      </c>
      <c r="I315" s="1" t="s">
        <v>9</v>
      </c>
      <c r="P315" s="89"/>
    </row>
    <row r="316" spans="1:16" x14ac:dyDescent="0.7">
      <c r="A316" s="1" t="s">
        <v>250</v>
      </c>
      <c r="B316" s="89" t="s">
        <v>454</v>
      </c>
      <c r="C316" s="89">
        <v>45056</v>
      </c>
      <c r="D316" s="58">
        <v>-1.26</v>
      </c>
      <c r="E316" s="58">
        <v>-1.26</v>
      </c>
      <c r="F316" s="58">
        <v>-1.9550000000000001</v>
      </c>
      <c r="G316" s="90">
        <v>-0.35549872122762149</v>
      </c>
      <c r="H316" s="97">
        <v>-5.2616152567008474E-2</v>
      </c>
      <c r="I316" s="1" t="s">
        <v>9</v>
      </c>
      <c r="P316" s="89"/>
    </row>
    <row r="317" spans="1:16" x14ac:dyDescent="0.7">
      <c r="A317" s="1" t="s">
        <v>234</v>
      </c>
      <c r="B317" s="89" t="s">
        <v>466</v>
      </c>
      <c r="C317" s="89">
        <v>45055</v>
      </c>
      <c r="D317" s="58">
        <v>0.67183199999999998</v>
      </c>
      <c r="E317" s="58">
        <v>0.69</v>
      </c>
      <c r="F317" s="58">
        <v>0.68666666666666665</v>
      </c>
      <c r="G317" s="90">
        <v>4.8543689320388328E-3</v>
      </c>
      <c r="H317" s="97">
        <v>-8.7893864013266973E-2</v>
      </c>
      <c r="I317" s="1" t="s">
        <v>9</v>
      </c>
      <c r="P317" s="89"/>
    </row>
    <row r="318" spans="1:16" x14ac:dyDescent="0.7">
      <c r="A318" s="1" t="s">
        <v>242</v>
      </c>
      <c r="B318" s="89" t="s">
        <v>461</v>
      </c>
      <c r="C318" s="89">
        <v>45050</v>
      </c>
      <c r="D318" s="58">
        <v>0.62345200000000001</v>
      </c>
      <c r="E318" s="58">
        <v>0.69</v>
      </c>
      <c r="F318" s="58">
        <v>0.65375000000000005</v>
      </c>
      <c r="G318" s="90">
        <v>5.5449330783938544E-2</v>
      </c>
      <c r="H318" s="97">
        <v>1.3282442748091672E-2</v>
      </c>
      <c r="I318" s="1" t="s">
        <v>8</v>
      </c>
      <c r="P318" s="89"/>
    </row>
    <row r="319" spans="1:16" x14ac:dyDescent="0.7">
      <c r="A319" s="1" t="s">
        <v>236</v>
      </c>
      <c r="B319" s="89" t="s">
        <v>457</v>
      </c>
      <c r="C319" s="89">
        <v>45049</v>
      </c>
      <c r="D319" s="58">
        <v>8.0610461538461482E-3</v>
      </c>
      <c r="E319" s="58">
        <v>8.0610461538461482E-3</v>
      </c>
      <c r="F319" s="58">
        <v>1.2279300000000002E-2</v>
      </c>
      <c r="G319" s="90">
        <v>-0.34352559560836959</v>
      </c>
      <c r="H319" s="97">
        <v>2.9028962350071394E-2</v>
      </c>
      <c r="I319" s="1" t="s">
        <v>8</v>
      </c>
      <c r="P319" s="89"/>
    </row>
    <row r="320" spans="1:16" x14ac:dyDescent="0.7">
      <c r="A320" s="1" t="s">
        <v>84</v>
      </c>
      <c r="B320" s="89" t="s">
        <v>441</v>
      </c>
      <c r="C320" s="89">
        <v>45029</v>
      </c>
      <c r="D320" s="58">
        <v>0.45508500000000002</v>
      </c>
      <c r="E320" s="58">
        <v>0.44</v>
      </c>
      <c r="F320" s="58">
        <v>0.47333333333333333</v>
      </c>
      <c r="G320" s="90">
        <v>-7.0422535211267623E-2</v>
      </c>
      <c r="H320" s="97">
        <v>-7.3095520994539984E-3</v>
      </c>
      <c r="I320" s="1" t="s">
        <v>9</v>
      </c>
      <c r="P320" s="89"/>
    </row>
    <row r="321" spans="1:16" x14ac:dyDescent="0.7">
      <c r="A321" s="1" t="s">
        <v>246</v>
      </c>
      <c r="B321" s="89" t="s">
        <v>450</v>
      </c>
      <c r="C321" s="89">
        <v>44911</v>
      </c>
      <c r="D321" s="58">
        <v>4.5621153030303029E-2</v>
      </c>
      <c r="E321" s="58">
        <v>4.5621153030303029E-2</v>
      </c>
      <c r="F321" s="58">
        <v>3.1821999999999996E-2</v>
      </c>
      <c r="G321" s="90">
        <v>0.43363563039101982</v>
      </c>
      <c r="H321" s="97">
        <v>3.4960784892815282E-2</v>
      </c>
      <c r="I321" s="1" t="s">
        <v>8</v>
      </c>
      <c r="P321" s="89"/>
    </row>
    <row r="322" spans="1:16" x14ac:dyDescent="0.7">
      <c r="A322" s="1" t="s">
        <v>235</v>
      </c>
      <c r="B322" s="89" t="s">
        <v>451</v>
      </c>
      <c r="C322" s="89">
        <v>44901</v>
      </c>
      <c r="D322" s="58">
        <v>1.0575637772333335</v>
      </c>
      <c r="E322" s="58">
        <v>1.1841750954545456</v>
      </c>
      <c r="F322" s="58">
        <v>1.0849711999999998</v>
      </c>
      <c r="G322" s="90">
        <v>9.1434588728756871E-2</v>
      </c>
      <c r="H322" s="97">
        <v>7.1060770636618498E-3</v>
      </c>
      <c r="I322" s="1" t="s">
        <v>8</v>
      </c>
      <c r="P322" s="89"/>
    </row>
    <row r="323" spans="1:16" x14ac:dyDescent="0.7">
      <c r="A323" s="1" t="s">
        <v>239</v>
      </c>
      <c r="B323" s="89" t="s">
        <v>452</v>
      </c>
      <c r="C323" s="89">
        <v>44889</v>
      </c>
      <c r="D323" s="58">
        <v>5.1728987481515151E-2</v>
      </c>
      <c r="E323" s="58">
        <v>2.979340606060606E-2</v>
      </c>
      <c r="F323" s="58">
        <v>4.9221000000000001E-2</v>
      </c>
      <c r="G323" s="90">
        <v>-0.39470132543820602</v>
      </c>
      <c r="H323" s="97">
        <v>3.3331292288521983E-2</v>
      </c>
      <c r="I323" s="1" t="s">
        <v>8</v>
      </c>
      <c r="P323" s="89"/>
    </row>
    <row r="324" spans="1:16" x14ac:dyDescent="0.7">
      <c r="A324" s="1" t="s">
        <v>240</v>
      </c>
      <c r="B324" s="89" t="s">
        <v>468</v>
      </c>
      <c r="C324" s="89">
        <v>44882</v>
      </c>
      <c r="D324" s="58">
        <v>0.21330421780924244</v>
      </c>
      <c r="E324" s="58">
        <v>0.20713233333333336</v>
      </c>
      <c r="F324" s="58">
        <v>0.13682474285714286</v>
      </c>
      <c r="G324" s="90">
        <v>0.51385143511358811</v>
      </c>
      <c r="H324" s="97">
        <v>-0.20661999244958495</v>
      </c>
      <c r="I324" s="1" t="s">
        <v>9</v>
      </c>
      <c r="P324" s="89"/>
    </row>
    <row r="325" spans="1:16" x14ac:dyDescent="0.7">
      <c r="A325" s="1" t="s">
        <v>251</v>
      </c>
      <c r="B325" s="89" t="s">
        <v>456</v>
      </c>
      <c r="C325" s="89">
        <v>44874</v>
      </c>
      <c r="D325" s="58">
        <v>1.3655550000000001</v>
      </c>
      <c r="E325" s="58">
        <v>0.46</v>
      </c>
      <c r="F325" s="58">
        <v>1.2</v>
      </c>
      <c r="G325" s="90">
        <v>-0.6166666666666667</v>
      </c>
      <c r="H325" s="97">
        <v>0</v>
      </c>
      <c r="I325" s="1" t="s">
        <v>38</v>
      </c>
      <c r="P325" s="89"/>
    </row>
    <row r="326" spans="1:16" x14ac:dyDescent="0.7">
      <c r="A326" s="1" t="s">
        <v>165</v>
      </c>
      <c r="B326" s="89" t="s">
        <v>359</v>
      </c>
      <c r="C326" s="89">
        <v>44872</v>
      </c>
      <c r="D326" s="58">
        <v>1.0553729999999999</v>
      </c>
      <c r="E326" s="58">
        <v>1.0552999999999999</v>
      </c>
      <c r="F326" s="58">
        <v>1.115</v>
      </c>
      <c r="G326" s="90">
        <v>-5.3542600896861026E-2</v>
      </c>
      <c r="H326" s="97">
        <v>1.9584802193497845E-2</v>
      </c>
      <c r="I326" s="1" t="s">
        <v>8</v>
      </c>
      <c r="P326" s="89"/>
    </row>
    <row r="327" spans="1:16" x14ac:dyDescent="0.7">
      <c r="A327" s="1" t="s">
        <v>237</v>
      </c>
      <c r="B327" s="89" t="s">
        <v>447</v>
      </c>
      <c r="C327" s="89">
        <v>44868</v>
      </c>
      <c r="D327" s="58">
        <v>5.5412900181818187E-2</v>
      </c>
      <c r="E327" s="58">
        <v>6.6593618181818193E-2</v>
      </c>
      <c r="F327" s="58">
        <v>5.6148960000000005E-2</v>
      </c>
      <c r="G327" s="90">
        <v>0.18601694816463543</v>
      </c>
      <c r="H327" s="97">
        <v>-0.10024077641060701</v>
      </c>
      <c r="I327" s="1" t="s">
        <v>9</v>
      </c>
      <c r="P327" s="89"/>
    </row>
    <row r="328" spans="1:16" x14ac:dyDescent="0.7">
      <c r="A328" s="1" t="s">
        <v>53</v>
      </c>
      <c r="B328" s="89" t="s">
        <v>421</v>
      </c>
      <c r="C328" s="89">
        <v>44861</v>
      </c>
      <c r="D328" s="58">
        <v>0.1223963787878788</v>
      </c>
      <c r="E328" s="58">
        <v>0.1257256544419697</v>
      </c>
      <c r="F328" s="58">
        <v>0.11770254999999999</v>
      </c>
      <c r="G328" s="90">
        <v>6.8164236390543032E-2</v>
      </c>
      <c r="H328" s="97">
        <v>-2.6200403060573908E-2</v>
      </c>
      <c r="I328" s="1" t="s">
        <v>9</v>
      </c>
      <c r="P328" s="89"/>
    </row>
    <row r="329" spans="1:16" x14ac:dyDescent="0.7">
      <c r="A329" s="1" t="s">
        <v>217</v>
      </c>
      <c r="B329" s="89" t="s">
        <v>397</v>
      </c>
      <c r="C329" s="89">
        <v>44859</v>
      </c>
      <c r="D329" s="58">
        <v>7.7203869696969699E-2</v>
      </c>
      <c r="E329" s="58">
        <v>7.7203869696969699E-2</v>
      </c>
      <c r="F329" s="58">
        <v>7.19775E-2</v>
      </c>
      <c r="G329" s="90">
        <v>7.2611159000655734E-2</v>
      </c>
      <c r="H329" s="97">
        <v>9.0580278160089733E-2</v>
      </c>
      <c r="I329" s="1" t="s">
        <v>8</v>
      </c>
      <c r="P329" s="89"/>
    </row>
    <row r="330" spans="1:16" x14ac:dyDescent="0.7">
      <c r="A330" s="1" t="s">
        <v>142</v>
      </c>
      <c r="B330" s="89" t="s">
        <v>351</v>
      </c>
      <c r="C330" s="89">
        <v>44858</v>
      </c>
      <c r="D330" s="58">
        <v>0.67043852004393945</v>
      </c>
      <c r="E330" s="58">
        <v>0.83475509090909095</v>
      </c>
      <c r="F330" s="58">
        <v>0.8047455555555556</v>
      </c>
      <c r="G330" s="90">
        <v>3.7290712755559507E-2</v>
      </c>
      <c r="H330" s="97">
        <v>0.12116297600592761</v>
      </c>
      <c r="I330" s="1" t="s">
        <v>8</v>
      </c>
      <c r="P330" s="89"/>
    </row>
    <row r="331" spans="1:16" x14ac:dyDescent="0.7">
      <c r="A331" s="1" t="s">
        <v>244</v>
      </c>
      <c r="B331" s="89" t="s">
        <v>448</v>
      </c>
      <c r="C331" s="89">
        <v>44838</v>
      </c>
      <c r="D331" s="58">
        <v>62.359954499847682</v>
      </c>
      <c r="E331" s="58">
        <v>62.369170338461522</v>
      </c>
      <c r="F331" s="58">
        <v>22.71399705</v>
      </c>
      <c r="G331" s="90">
        <v>1.7458474262002039</v>
      </c>
      <c r="H331" s="97">
        <v>-2.1154349512955188E-2</v>
      </c>
      <c r="I331" s="1" t="s">
        <v>9</v>
      </c>
      <c r="P331" s="89"/>
    </row>
    <row r="332" spans="1:16" x14ac:dyDescent="0.7">
      <c r="A332" s="1" t="s">
        <v>243</v>
      </c>
      <c r="B332" s="89" t="s">
        <v>449</v>
      </c>
      <c r="C332" s="89">
        <v>44818</v>
      </c>
      <c r="D332" s="58">
        <v>0.33229999999999998</v>
      </c>
      <c r="E332" s="58">
        <v>0.33196999999999999</v>
      </c>
      <c r="F332" s="58">
        <v>0.3208333333333333</v>
      </c>
      <c r="G332" s="90">
        <v>3.4711688311688471E-2</v>
      </c>
      <c r="H332" s="97">
        <v>-1.5803336259877059E-2</v>
      </c>
      <c r="I332" s="1" t="s">
        <v>9</v>
      </c>
      <c r="P332" s="89"/>
    </row>
    <row r="333" spans="1:16" x14ac:dyDescent="0.7">
      <c r="B333" s="89"/>
      <c r="C333" s="89"/>
      <c r="P333" s="89"/>
    </row>
    <row r="334" spans="1:16" x14ac:dyDescent="0.7">
      <c r="B334" s="89"/>
      <c r="C334" s="89"/>
      <c r="P334" s="89"/>
    </row>
    <row r="335" spans="1:16" x14ac:dyDescent="0.7">
      <c r="B335" s="89"/>
      <c r="C335" s="89"/>
      <c r="P335" s="89"/>
    </row>
    <row r="336" spans="1:16" x14ac:dyDescent="0.7">
      <c r="B336" s="89"/>
      <c r="C336" s="89"/>
      <c r="P336" s="89"/>
    </row>
    <row r="337" spans="2:16" x14ac:dyDescent="0.7">
      <c r="B337" s="89"/>
      <c r="C337" s="89"/>
      <c r="P337" s="89"/>
    </row>
    <row r="338" spans="2:16" x14ac:dyDescent="0.7">
      <c r="B338" s="89"/>
      <c r="C338" s="89"/>
      <c r="P338" s="89"/>
    </row>
    <row r="339" spans="2:16" x14ac:dyDescent="0.7">
      <c r="B339" s="89"/>
      <c r="C339" s="89"/>
      <c r="P339" s="89"/>
    </row>
    <row r="340" spans="2:16" x14ac:dyDescent="0.7">
      <c r="B340" s="89"/>
      <c r="C340" s="89"/>
      <c r="P340" s="89"/>
    </row>
    <row r="341" spans="2:16" x14ac:dyDescent="0.7">
      <c r="B341" s="89"/>
      <c r="C341" s="89"/>
      <c r="P341" s="89"/>
    </row>
    <row r="342" spans="2:16" x14ac:dyDescent="0.7">
      <c r="B342" s="89"/>
      <c r="C342" s="89"/>
      <c r="P342" s="89"/>
    </row>
    <row r="343" spans="2:16" x14ac:dyDescent="0.7">
      <c r="B343" s="89"/>
      <c r="C343" s="89"/>
      <c r="P343" s="89"/>
    </row>
    <row r="344" spans="2:16" x14ac:dyDescent="0.7">
      <c r="B344" s="89"/>
      <c r="C344" s="89"/>
      <c r="P344" s="89"/>
    </row>
    <row r="345" spans="2:16" x14ac:dyDescent="0.7">
      <c r="B345" s="89"/>
      <c r="C345" s="89"/>
      <c r="P345" s="89"/>
    </row>
    <row r="346" spans="2:16" x14ac:dyDescent="0.7">
      <c r="B346" s="89"/>
      <c r="C346" s="89"/>
      <c r="P346" s="89"/>
    </row>
    <row r="347" spans="2:16" x14ac:dyDescent="0.7">
      <c r="B347" s="89"/>
      <c r="C347" s="89"/>
      <c r="P347" s="89"/>
    </row>
    <row r="348" spans="2:16" x14ac:dyDescent="0.7">
      <c r="B348" s="89"/>
      <c r="C348" s="89"/>
      <c r="P348" s="89"/>
    </row>
    <row r="349" spans="2:16" x14ac:dyDescent="0.7">
      <c r="B349" s="89"/>
      <c r="C349" s="89"/>
      <c r="P349" s="89"/>
    </row>
    <row r="350" spans="2:16" x14ac:dyDescent="0.7">
      <c r="B350" s="89"/>
      <c r="C350" s="89"/>
      <c r="P350" s="89"/>
    </row>
    <row r="351" spans="2:16" x14ac:dyDescent="0.7">
      <c r="B351" s="89"/>
      <c r="C351" s="89"/>
      <c r="P351" s="89"/>
    </row>
    <row r="352" spans="2:16" x14ac:dyDescent="0.7">
      <c r="B352" s="89"/>
      <c r="C352" s="89"/>
      <c r="P352" s="89"/>
    </row>
    <row r="353" spans="2:16" x14ac:dyDescent="0.7">
      <c r="B353" s="89"/>
      <c r="C353" s="89"/>
      <c r="P353" s="89"/>
    </row>
    <row r="354" spans="2:16" x14ac:dyDescent="0.7">
      <c r="B354" s="89"/>
      <c r="C354" s="89"/>
      <c r="P354" s="89"/>
    </row>
    <row r="355" spans="2:16" x14ac:dyDescent="0.7">
      <c r="B355" s="89"/>
      <c r="C355" s="89"/>
      <c r="P355" s="89"/>
    </row>
    <row r="356" spans="2:16" x14ac:dyDescent="0.7">
      <c r="B356" s="89"/>
      <c r="C356" s="89"/>
      <c r="P356" s="89"/>
    </row>
    <row r="357" spans="2:16" x14ac:dyDescent="0.7">
      <c r="B357" s="89"/>
      <c r="C357" s="89"/>
      <c r="P357" s="89"/>
    </row>
    <row r="358" spans="2:16" x14ac:dyDescent="0.7">
      <c r="B358" s="89"/>
      <c r="C358" s="89"/>
      <c r="P358" s="89"/>
    </row>
    <row r="359" spans="2:16" x14ac:dyDescent="0.7">
      <c r="B359" s="89"/>
      <c r="C359" s="89"/>
      <c r="P359" s="89"/>
    </row>
    <row r="360" spans="2:16" x14ac:dyDescent="0.7">
      <c r="B360" s="89"/>
      <c r="C360" s="89"/>
      <c r="P360" s="89"/>
    </row>
    <row r="361" spans="2:16" x14ac:dyDescent="0.7">
      <c r="B361" s="89"/>
      <c r="C361" s="89"/>
      <c r="P361" s="89"/>
    </row>
    <row r="362" spans="2:16" x14ac:dyDescent="0.7">
      <c r="B362" s="89"/>
      <c r="C362" s="89"/>
      <c r="P362" s="89"/>
    </row>
    <row r="363" spans="2:16" x14ac:dyDescent="0.7">
      <c r="B363" s="89"/>
      <c r="C363" s="89"/>
      <c r="P363" s="89"/>
    </row>
    <row r="364" spans="2:16" x14ac:dyDescent="0.7">
      <c r="B364" s="89"/>
      <c r="C364" s="89"/>
      <c r="P364" s="89"/>
    </row>
    <row r="365" spans="2:16" x14ac:dyDescent="0.7">
      <c r="B365" s="89"/>
      <c r="C365" s="89"/>
      <c r="P365" s="89"/>
    </row>
    <row r="366" spans="2:16" x14ac:dyDescent="0.7">
      <c r="B366" s="89"/>
      <c r="C366" s="89"/>
      <c r="P366" s="89"/>
    </row>
    <row r="367" spans="2:16" x14ac:dyDescent="0.7">
      <c r="B367" s="89"/>
      <c r="C367" s="89"/>
      <c r="P367" s="89"/>
    </row>
    <row r="368" spans="2:16" x14ac:dyDescent="0.7">
      <c r="B368" s="89"/>
      <c r="C368" s="89"/>
      <c r="P368" s="89"/>
    </row>
    <row r="369" spans="2:16" x14ac:dyDescent="0.7">
      <c r="B369" s="89"/>
      <c r="C369" s="89"/>
      <c r="P369" s="89"/>
    </row>
    <row r="370" spans="2:16" x14ac:dyDescent="0.7">
      <c r="B370" s="89"/>
      <c r="C370" s="89"/>
      <c r="P370" s="89"/>
    </row>
    <row r="371" spans="2:16" x14ac:dyDescent="0.7">
      <c r="B371" s="89"/>
      <c r="C371" s="89"/>
      <c r="P371" s="89"/>
    </row>
    <row r="372" spans="2:16" x14ac:dyDescent="0.7">
      <c r="B372" s="89"/>
      <c r="C372" s="89"/>
      <c r="P372" s="89"/>
    </row>
    <row r="373" spans="2:16" x14ac:dyDescent="0.7">
      <c r="B373" s="89"/>
      <c r="C373" s="89"/>
      <c r="P373" s="89"/>
    </row>
    <row r="374" spans="2:16" x14ac:dyDescent="0.7">
      <c r="B374" s="89"/>
      <c r="C374" s="89"/>
      <c r="P374" s="89"/>
    </row>
    <row r="375" spans="2:16" x14ac:dyDescent="0.7">
      <c r="B375" s="89"/>
      <c r="C375" s="89"/>
      <c r="P375" s="89"/>
    </row>
    <row r="376" spans="2:16" x14ac:dyDescent="0.7">
      <c r="B376" s="89"/>
      <c r="C376" s="89"/>
      <c r="P376" s="89"/>
    </row>
    <row r="377" spans="2:16" x14ac:dyDescent="0.7">
      <c r="B377" s="89"/>
      <c r="C377" s="89"/>
      <c r="P377" s="89"/>
    </row>
    <row r="378" spans="2:16" x14ac:dyDescent="0.7">
      <c r="B378" s="89"/>
      <c r="C378" s="89"/>
      <c r="P378" s="89"/>
    </row>
    <row r="379" spans="2:16" x14ac:dyDescent="0.7">
      <c r="B379" s="89"/>
      <c r="C379" s="89"/>
      <c r="P379" s="89"/>
    </row>
    <row r="380" spans="2:16" x14ac:dyDescent="0.7">
      <c r="B380" s="89"/>
      <c r="C380" s="89"/>
      <c r="P380" s="89"/>
    </row>
    <row r="381" spans="2:16" x14ac:dyDescent="0.7">
      <c r="B381" s="89"/>
      <c r="C381" s="89"/>
      <c r="P381" s="89"/>
    </row>
    <row r="382" spans="2:16" x14ac:dyDescent="0.7">
      <c r="B382" s="89"/>
      <c r="C382" s="89"/>
      <c r="P382" s="89"/>
    </row>
    <row r="383" spans="2:16" x14ac:dyDescent="0.7">
      <c r="B383" s="89"/>
      <c r="C383" s="89"/>
      <c r="P383" s="89"/>
    </row>
    <row r="384" spans="2:16" x14ac:dyDescent="0.7">
      <c r="B384" s="89"/>
      <c r="C384" s="89"/>
      <c r="P384" s="89"/>
    </row>
    <row r="385" spans="2:16" x14ac:dyDescent="0.7">
      <c r="B385" s="89"/>
      <c r="C385" s="89"/>
      <c r="P385" s="89"/>
    </row>
    <row r="386" spans="2:16" x14ac:dyDescent="0.7">
      <c r="B386" s="89"/>
      <c r="C386" s="89"/>
      <c r="P386" s="89"/>
    </row>
    <row r="387" spans="2:16" x14ac:dyDescent="0.7">
      <c r="B387" s="89"/>
      <c r="C387" s="89"/>
      <c r="P387" s="89"/>
    </row>
    <row r="388" spans="2:16" x14ac:dyDescent="0.7">
      <c r="B388" s="89"/>
      <c r="C388" s="89"/>
      <c r="P388" s="89"/>
    </row>
    <row r="389" spans="2:16" x14ac:dyDescent="0.7">
      <c r="B389" s="89"/>
      <c r="C389" s="89"/>
      <c r="P389" s="89"/>
    </row>
    <row r="390" spans="2:16" x14ac:dyDescent="0.7">
      <c r="B390" s="89"/>
      <c r="C390" s="89"/>
      <c r="P390" s="89"/>
    </row>
    <row r="391" spans="2:16" x14ac:dyDescent="0.7">
      <c r="B391" s="89"/>
      <c r="C391" s="89"/>
      <c r="P391" s="89"/>
    </row>
    <row r="392" spans="2:16" x14ac:dyDescent="0.7">
      <c r="B392" s="89"/>
      <c r="C392" s="89"/>
      <c r="P392" s="89"/>
    </row>
    <row r="393" spans="2:16" x14ac:dyDescent="0.7">
      <c r="B393" s="89"/>
      <c r="C393" s="89"/>
      <c r="P393" s="89"/>
    </row>
    <row r="394" spans="2:16" x14ac:dyDescent="0.7">
      <c r="B394" s="89"/>
      <c r="C394" s="89"/>
      <c r="P394" s="89"/>
    </row>
    <row r="395" spans="2:16" x14ac:dyDescent="0.7">
      <c r="B395" s="89"/>
      <c r="C395" s="89"/>
      <c r="P395" s="89"/>
    </row>
    <row r="396" spans="2:16" x14ac:dyDescent="0.7">
      <c r="B396" s="89"/>
      <c r="C396" s="89"/>
      <c r="P396" s="89"/>
    </row>
    <row r="397" spans="2:16" x14ac:dyDescent="0.7">
      <c r="B397" s="89"/>
      <c r="C397" s="89"/>
      <c r="P397" s="89"/>
    </row>
    <row r="398" spans="2:16" x14ac:dyDescent="0.7">
      <c r="B398" s="89"/>
      <c r="C398" s="89"/>
      <c r="P398" s="89"/>
    </row>
    <row r="399" spans="2:16" x14ac:dyDescent="0.7">
      <c r="B399" s="89"/>
      <c r="C399" s="89"/>
      <c r="P399" s="89"/>
    </row>
    <row r="400" spans="2:16" x14ac:dyDescent="0.7">
      <c r="B400" s="89"/>
      <c r="C400" s="89"/>
      <c r="P400" s="89"/>
    </row>
    <row r="401" spans="2:16" x14ac:dyDescent="0.7">
      <c r="B401" s="89"/>
      <c r="C401" s="89"/>
      <c r="P401" s="89"/>
    </row>
    <row r="402" spans="2:16" x14ac:dyDescent="0.7">
      <c r="B402" s="89"/>
      <c r="C402" s="89"/>
      <c r="P402" s="89"/>
    </row>
    <row r="403" spans="2:16" x14ac:dyDescent="0.7">
      <c r="B403" s="89"/>
      <c r="C403" s="89"/>
      <c r="P403" s="89"/>
    </row>
    <row r="404" spans="2:16" x14ac:dyDescent="0.7">
      <c r="B404" s="89"/>
      <c r="C404" s="89"/>
      <c r="P404" s="89"/>
    </row>
    <row r="405" spans="2:16" x14ac:dyDescent="0.7">
      <c r="B405" s="89"/>
      <c r="C405" s="89"/>
      <c r="P405" s="89"/>
    </row>
    <row r="406" spans="2:16" x14ac:dyDescent="0.7">
      <c r="B406" s="89"/>
      <c r="C406" s="89"/>
      <c r="P406" s="89"/>
    </row>
    <row r="407" spans="2:16" x14ac:dyDescent="0.7">
      <c r="B407" s="89"/>
      <c r="C407" s="89"/>
      <c r="P407" s="89"/>
    </row>
    <row r="408" spans="2:16" x14ac:dyDescent="0.7">
      <c r="B408" s="89"/>
      <c r="C408" s="89"/>
      <c r="P408" s="89"/>
    </row>
    <row r="409" spans="2:16" x14ac:dyDescent="0.7">
      <c r="B409" s="89"/>
      <c r="C409" s="89"/>
      <c r="P409" s="89"/>
    </row>
    <row r="410" spans="2:16" x14ac:dyDescent="0.7">
      <c r="B410" s="89"/>
      <c r="C410" s="89"/>
      <c r="P410" s="89"/>
    </row>
    <row r="411" spans="2:16" x14ac:dyDescent="0.7">
      <c r="B411" s="89"/>
      <c r="C411" s="89"/>
      <c r="P411" s="89"/>
    </row>
    <row r="412" spans="2:16" x14ac:dyDescent="0.7">
      <c r="B412" s="89"/>
      <c r="C412" s="89"/>
      <c r="P412" s="89"/>
    </row>
    <row r="413" spans="2:16" x14ac:dyDescent="0.7">
      <c r="B413" s="89"/>
      <c r="C413" s="89"/>
      <c r="P413" s="89"/>
    </row>
    <row r="414" spans="2:16" x14ac:dyDescent="0.7">
      <c r="B414" s="89"/>
      <c r="C414" s="89"/>
      <c r="P414" s="89"/>
    </row>
    <row r="415" spans="2:16" x14ac:dyDescent="0.7">
      <c r="B415" s="89"/>
      <c r="C415" s="89"/>
      <c r="P415" s="89"/>
    </row>
    <row r="416" spans="2:16" x14ac:dyDescent="0.7">
      <c r="B416" s="89"/>
      <c r="C416" s="89"/>
      <c r="P416" s="89"/>
    </row>
    <row r="417" spans="2:16" x14ac:dyDescent="0.7">
      <c r="B417" s="89"/>
      <c r="C417" s="89"/>
      <c r="P417" s="89"/>
    </row>
    <row r="418" spans="2:16" x14ac:dyDescent="0.7">
      <c r="B418" s="89"/>
      <c r="C418" s="89"/>
      <c r="P418" s="89"/>
    </row>
    <row r="419" spans="2:16" x14ac:dyDescent="0.7">
      <c r="B419" s="89"/>
      <c r="C419" s="89"/>
      <c r="P419" s="89"/>
    </row>
    <row r="420" spans="2:16" x14ac:dyDescent="0.7">
      <c r="B420" s="89"/>
      <c r="C420" s="89"/>
      <c r="P420" s="89"/>
    </row>
    <row r="421" spans="2:16" x14ac:dyDescent="0.7">
      <c r="B421" s="89"/>
      <c r="C421" s="89"/>
      <c r="P421" s="89"/>
    </row>
    <row r="422" spans="2:16" x14ac:dyDescent="0.7">
      <c r="B422" s="89"/>
      <c r="C422" s="89"/>
      <c r="P422" s="89"/>
    </row>
    <row r="423" spans="2:16" x14ac:dyDescent="0.7">
      <c r="B423" s="89"/>
      <c r="C423" s="89"/>
      <c r="P423" s="89"/>
    </row>
    <row r="424" spans="2:16" x14ac:dyDescent="0.7">
      <c r="B424" s="89"/>
      <c r="C424" s="89"/>
      <c r="P424" s="89"/>
    </row>
    <row r="425" spans="2:16" x14ac:dyDescent="0.7">
      <c r="B425" s="89"/>
      <c r="C425" s="89"/>
      <c r="P425" s="89"/>
    </row>
    <row r="426" spans="2:16" x14ac:dyDescent="0.7">
      <c r="B426" s="89"/>
      <c r="C426" s="89"/>
      <c r="P426" s="89"/>
    </row>
    <row r="427" spans="2:16" x14ac:dyDescent="0.7">
      <c r="B427" s="89"/>
      <c r="C427" s="89"/>
      <c r="P427" s="89"/>
    </row>
    <row r="428" spans="2:16" x14ac:dyDescent="0.7">
      <c r="B428" s="89"/>
      <c r="C428" s="89"/>
      <c r="P428" s="89"/>
    </row>
    <row r="429" spans="2:16" x14ac:dyDescent="0.7">
      <c r="B429" s="89"/>
      <c r="C429" s="89"/>
      <c r="P429" s="89"/>
    </row>
    <row r="430" spans="2:16" x14ac:dyDescent="0.7">
      <c r="B430" s="89"/>
      <c r="C430" s="89"/>
      <c r="P430" s="89"/>
    </row>
    <row r="431" spans="2:16" x14ac:dyDescent="0.7">
      <c r="B431" s="89"/>
      <c r="C431" s="89"/>
      <c r="P431" s="89"/>
    </row>
    <row r="432" spans="2:16" x14ac:dyDescent="0.7">
      <c r="B432" s="89"/>
      <c r="C432" s="89"/>
      <c r="P432" s="89"/>
    </row>
    <row r="433" spans="2:16" x14ac:dyDescent="0.7">
      <c r="B433" s="89"/>
      <c r="C433" s="89"/>
      <c r="P433" s="89"/>
    </row>
    <row r="434" spans="2:16" x14ac:dyDescent="0.7">
      <c r="B434" s="89"/>
      <c r="C434" s="89"/>
      <c r="P434" s="89"/>
    </row>
    <row r="435" spans="2:16" x14ac:dyDescent="0.7">
      <c r="B435" s="89"/>
      <c r="C435" s="89"/>
      <c r="P435" s="89"/>
    </row>
    <row r="436" spans="2:16" x14ac:dyDescent="0.7">
      <c r="B436" s="89"/>
      <c r="C436" s="89"/>
      <c r="P436" s="89"/>
    </row>
    <row r="437" spans="2:16" x14ac:dyDescent="0.7">
      <c r="B437" s="89"/>
      <c r="C437" s="89"/>
      <c r="P437" s="89"/>
    </row>
    <row r="438" spans="2:16" x14ac:dyDescent="0.7">
      <c r="B438" s="89"/>
      <c r="C438" s="89"/>
      <c r="P438" s="89"/>
    </row>
    <row r="439" spans="2:16" x14ac:dyDescent="0.7">
      <c r="B439" s="89"/>
      <c r="C439" s="89"/>
      <c r="P439" s="89"/>
    </row>
    <row r="440" spans="2:16" x14ac:dyDescent="0.7">
      <c r="B440" s="89"/>
      <c r="C440" s="89"/>
      <c r="P440" s="89"/>
    </row>
    <row r="441" spans="2:16" x14ac:dyDescent="0.7">
      <c r="B441" s="89"/>
      <c r="C441" s="89"/>
      <c r="P441" s="89"/>
    </row>
    <row r="442" spans="2:16" x14ac:dyDescent="0.7">
      <c r="B442" s="89"/>
      <c r="C442" s="89"/>
      <c r="P442" s="89"/>
    </row>
    <row r="443" spans="2:16" x14ac:dyDescent="0.7">
      <c r="B443" s="89"/>
      <c r="C443" s="89"/>
      <c r="P443" s="89"/>
    </row>
    <row r="444" spans="2:16" x14ac:dyDescent="0.7">
      <c r="B444" s="89"/>
      <c r="C444" s="89"/>
      <c r="P444" s="89"/>
    </row>
    <row r="445" spans="2:16" x14ac:dyDescent="0.7">
      <c r="B445" s="89"/>
      <c r="C445" s="89"/>
      <c r="P445" s="89"/>
    </row>
    <row r="446" spans="2:16" x14ac:dyDescent="0.7">
      <c r="B446" s="89"/>
      <c r="C446" s="89"/>
      <c r="P446" s="89"/>
    </row>
    <row r="447" spans="2:16" x14ac:dyDescent="0.7">
      <c r="B447" s="89"/>
      <c r="C447" s="89"/>
      <c r="P447" s="89"/>
    </row>
    <row r="448" spans="2:16" x14ac:dyDescent="0.7">
      <c r="B448" s="89"/>
      <c r="C448" s="89"/>
      <c r="P448" s="89"/>
    </row>
    <row r="449" spans="2:16" x14ac:dyDescent="0.7">
      <c r="B449" s="89"/>
      <c r="C449" s="89"/>
      <c r="P449" s="89"/>
    </row>
    <row r="450" spans="2:16" x14ac:dyDescent="0.7">
      <c r="B450" s="89"/>
      <c r="C450" s="89"/>
      <c r="P450" s="89"/>
    </row>
    <row r="451" spans="2:16" x14ac:dyDescent="0.7">
      <c r="B451" s="89"/>
      <c r="C451" s="89"/>
      <c r="P451" s="89"/>
    </row>
    <row r="452" spans="2:16" x14ac:dyDescent="0.7">
      <c r="B452" s="89"/>
      <c r="C452" s="89"/>
      <c r="P452" s="89"/>
    </row>
    <row r="453" spans="2:16" x14ac:dyDescent="0.7">
      <c r="B453" s="89"/>
      <c r="C453" s="89"/>
      <c r="P453" s="89"/>
    </row>
    <row r="454" spans="2:16" x14ac:dyDescent="0.7">
      <c r="B454" s="89"/>
      <c r="C454" s="89"/>
      <c r="P454" s="89"/>
    </row>
    <row r="455" spans="2:16" x14ac:dyDescent="0.7">
      <c r="B455" s="89"/>
      <c r="C455" s="89"/>
      <c r="P455" s="89"/>
    </row>
    <row r="456" spans="2:16" x14ac:dyDescent="0.7">
      <c r="B456" s="89"/>
      <c r="C456" s="89"/>
      <c r="P456" s="89"/>
    </row>
    <row r="457" spans="2:16" x14ac:dyDescent="0.7">
      <c r="B457" s="89"/>
      <c r="C457" s="89"/>
      <c r="P457" s="89"/>
    </row>
    <row r="458" spans="2:16" x14ac:dyDescent="0.7">
      <c r="B458" s="89"/>
      <c r="C458" s="89"/>
      <c r="P458" s="89"/>
    </row>
    <row r="459" spans="2:16" x14ac:dyDescent="0.7">
      <c r="B459" s="89"/>
      <c r="C459" s="89"/>
      <c r="P459" s="89"/>
    </row>
    <row r="460" spans="2:16" x14ac:dyDescent="0.7">
      <c r="B460" s="89"/>
      <c r="C460" s="89"/>
      <c r="P460" s="89"/>
    </row>
    <row r="461" spans="2:16" x14ac:dyDescent="0.7">
      <c r="B461" s="89"/>
      <c r="C461" s="89"/>
      <c r="P461" s="89"/>
    </row>
    <row r="462" spans="2:16" x14ac:dyDescent="0.7">
      <c r="B462" s="89"/>
      <c r="C462" s="89"/>
      <c r="P462" s="89"/>
    </row>
    <row r="463" spans="2:16" x14ac:dyDescent="0.7">
      <c r="B463" s="89"/>
      <c r="C463" s="89"/>
      <c r="P463" s="89"/>
    </row>
    <row r="464" spans="2:16" x14ac:dyDescent="0.7">
      <c r="B464" s="89"/>
      <c r="C464" s="89"/>
      <c r="P464" s="89"/>
    </row>
    <row r="465" spans="2:16" x14ac:dyDescent="0.7">
      <c r="B465" s="89"/>
      <c r="C465" s="89"/>
      <c r="P465" s="89"/>
    </row>
    <row r="466" spans="2:16" x14ac:dyDescent="0.7">
      <c r="B466" s="89"/>
      <c r="C466" s="89"/>
      <c r="P466" s="89"/>
    </row>
    <row r="467" spans="2:16" x14ac:dyDescent="0.7">
      <c r="B467" s="89"/>
      <c r="C467" s="89"/>
      <c r="P467" s="89"/>
    </row>
    <row r="468" spans="2:16" x14ac:dyDescent="0.7">
      <c r="B468" s="89"/>
      <c r="C468" s="89"/>
      <c r="P468" s="89"/>
    </row>
    <row r="469" spans="2:16" x14ac:dyDescent="0.7">
      <c r="B469" s="89"/>
      <c r="C469" s="89"/>
      <c r="P469" s="89"/>
    </row>
    <row r="470" spans="2:16" x14ac:dyDescent="0.7">
      <c r="B470" s="89"/>
      <c r="C470" s="89"/>
      <c r="P470" s="89"/>
    </row>
    <row r="471" spans="2:16" x14ac:dyDescent="0.7">
      <c r="B471" s="89"/>
      <c r="C471" s="89"/>
      <c r="P471" s="89"/>
    </row>
    <row r="472" spans="2:16" x14ac:dyDescent="0.7">
      <c r="B472" s="89"/>
      <c r="C472" s="89"/>
      <c r="P472" s="89"/>
    </row>
    <row r="473" spans="2:16" x14ac:dyDescent="0.7">
      <c r="B473" s="89"/>
      <c r="C473" s="89"/>
      <c r="P473" s="89"/>
    </row>
    <row r="474" spans="2:16" x14ac:dyDescent="0.7">
      <c r="B474" s="89"/>
      <c r="C474" s="89"/>
      <c r="P474" s="89"/>
    </row>
    <row r="475" spans="2:16" x14ac:dyDescent="0.7">
      <c r="B475" s="89"/>
      <c r="C475" s="89"/>
      <c r="P475" s="89"/>
    </row>
    <row r="476" spans="2:16" x14ac:dyDescent="0.7">
      <c r="B476" s="89"/>
      <c r="C476" s="89"/>
      <c r="P476" s="89"/>
    </row>
    <row r="477" spans="2:16" x14ac:dyDescent="0.7">
      <c r="B477" s="89"/>
      <c r="C477" s="89"/>
      <c r="P477" s="89"/>
    </row>
    <row r="478" spans="2:16" x14ac:dyDescent="0.7">
      <c r="B478" s="89"/>
      <c r="C478" s="89"/>
      <c r="P478" s="89"/>
    </row>
    <row r="479" spans="2:16" x14ac:dyDescent="0.7">
      <c r="B479" s="89"/>
      <c r="C479" s="89"/>
      <c r="P479" s="89"/>
    </row>
    <row r="480" spans="2:16" x14ac:dyDescent="0.7">
      <c r="B480" s="89"/>
      <c r="C480" s="89"/>
      <c r="P480" s="89"/>
    </row>
    <row r="481" spans="2:16" x14ac:dyDescent="0.7">
      <c r="B481" s="89"/>
      <c r="C481" s="89"/>
      <c r="P481" s="89"/>
    </row>
    <row r="482" spans="2:16" x14ac:dyDescent="0.7">
      <c r="B482" s="89"/>
      <c r="C482" s="89"/>
      <c r="P482" s="89"/>
    </row>
    <row r="483" spans="2:16" x14ac:dyDescent="0.7">
      <c r="B483" s="89"/>
      <c r="C483" s="89"/>
      <c r="P483" s="89"/>
    </row>
    <row r="484" spans="2:16" x14ac:dyDescent="0.7">
      <c r="B484" s="89"/>
      <c r="C484" s="89"/>
      <c r="P484" s="89"/>
    </row>
    <row r="485" spans="2:16" x14ac:dyDescent="0.7">
      <c r="B485" s="89"/>
      <c r="C485" s="89"/>
      <c r="P485" s="89"/>
    </row>
    <row r="486" spans="2:16" x14ac:dyDescent="0.7">
      <c r="B486" s="89"/>
      <c r="C486" s="89"/>
      <c r="P486" s="89"/>
    </row>
    <row r="487" spans="2:16" x14ac:dyDescent="0.7">
      <c r="B487" s="89"/>
      <c r="C487" s="89"/>
      <c r="P487" s="89"/>
    </row>
    <row r="488" spans="2:16" x14ac:dyDescent="0.7">
      <c r="B488" s="89"/>
      <c r="C488" s="89"/>
      <c r="P488" s="89"/>
    </row>
    <row r="489" spans="2:16" x14ac:dyDescent="0.7">
      <c r="B489" s="89"/>
      <c r="C489" s="89"/>
      <c r="P489" s="89"/>
    </row>
    <row r="490" spans="2:16" x14ac:dyDescent="0.7">
      <c r="B490" s="89"/>
      <c r="C490" s="89"/>
      <c r="P490" s="89"/>
    </row>
    <row r="491" spans="2:16" x14ac:dyDescent="0.7">
      <c r="B491" s="89"/>
      <c r="C491" s="89"/>
      <c r="P491" s="89"/>
    </row>
    <row r="492" spans="2:16" x14ac:dyDescent="0.7">
      <c r="B492" s="89"/>
      <c r="C492" s="89"/>
      <c r="P492" s="89"/>
    </row>
    <row r="493" spans="2:16" x14ac:dyDescent="0.7">
      <c r="B493" s="89"/>
      <c r="C493" s="89"/>
      <c r="P493" s="89"/>
    </row>
    <row r="494" spans="2:16" x14ac:dyDescent="0.7">
      <c r="B494" s="89"/>
      <c r="C494" s="89"/>
      <c r="P494" s="89"/>
    </row>
    <row r="495" spans="2:16" x14ac:dyDescent="0.7">
      <c r="B495" s="89"/>
      <c r="C495" s="89"/>
      <c r="P495" s="89"/>
    </row>
    <row r="496" spans="2:16" x14ac:dyDescent="0.7">
      <c r="B496" s="89"/>
      <c r="C496" s="89"/>
      <c r="P496" s="89"/>
    </row>
    <row r="497" spans="2:16" x14ac:dyDescent="0.7">
      <c r="B497" s="89"/>
      <c r="C497" s="89"/>
      <c r="P497" s="89"/>
    </row>
    <row r="498" spans="2:16" x14ac:dyDescent="0.7">
      <c r="B498" s="89"/>
      <c r="C498" s="89"/>
      <c r="P498" s="89"/>
    </row>
    <row r="499" spans="2:16" x14ac:dyDescent="0.7">
      <c r="B499" s="89"/>
      <c r="C499" s="89"/>
      <c r="P499" s="89"/>
    </row>
    <row r="500" spans="2:16" x14ac:dyDescent="0.7">
      <c r="B500" s="89"/>
      <c r="C500" s="89"/>
      <c r="P500" s="89"/>
    </row>
    <row r="501" spans="2:16" x14ac:dyDescent="0.7">
      <c r="B501" s="89"/>
      <c r="C501" s="89"/>
      <c r="P501" s="89"/>
    </row>
    <row r="502" spans="2:16" x14ac:dyDescent="0.7">
      <c r="B502" s="89"/>
      <c r="C502" s="89"/>
      <c r="P502" s="89"/>
    </row>
    <row r="503" spans="2:16" x14ac:dyDescent="0.7">
      <c r="B503" s="89"/>
      <c r="C503" s="89"/>
      <c r="P503" s="89"/>
    </row>
    <row r="504" spans="2:16" x14ac:dyDescent="0.7">
      <c r="B504" s="89"/>
      <c r="C504" s="89"/>
      <c r="P504" s="89"/>
    </row>
    <row r="505" spans="2:16" x14ac:dyDescent="0.7">
      <c r="B505" s="89"/>
      <c r="C505" s="89"/>
      <c r="P505" s="89"/>
    </row>
    <row r="506" spans="2:16" x14ac:dyDescent="0.7">
      <c r="B506" s="89"/>
      <c r="C506" s="89"/>
      <c r="P506" s="89"/>
    </row>
    <row r="507" spans="2:16" x14ac:dyDescent="0.7">
      <c r="B507" s="89"/>
      <c r="C507" s="89"/>
      <c r="P507" s="89"/>
    </row>
    <row r="508" spans="2:16" x14ac:dyDescent="0.7">
      <c r="B508" s="89"/>
      <c r="C508" s="89"/>
      <c r="P508" s="89"/>
    </row>
    <row r="509" spans="2:16" x14ac:dyDescent="0.7">
      <c r="B509" s="89"/>
      <c r="C509" s="89"/>
      <c r="P509" s="89"/>
    </row>
    <row r="510" spans="2:16" x14ac:dyDescent="0.7">
      <c r="B510" s="89"/>
      <c r="C510" s="89"/>
      <c r="P510" s="89"/>
    </row>
    <row r="511" spans="2:16" x14ac:dyDescent="0.7">
      <c r="B511" s="89"/>
      <c r="C511" s="89"/>
      <c r="P511" s="89"/>
    </row>
    <row r="512" spans="2:16" x14ac:dyDescent="0.7">
      <c r="B512" s="89"/>
      <c r="C512" s="89"/>
      <c r="P512" s="89"/>
    </row>
    <row r="513" spans="2:16" x14ac:dyDescent="0.7">
      <c r="B513" s="89"/>
      <c r="C513" s="89"/>
      <c r="P513" s="89"/>
    </row>
    <row r="514" spans="2:16" x14ac:dyDescent="0.7">
      <c r="B514" s="89"/>
      <c r="C514" s="89"/>
      <c r="P514" s="89"/>
    </row>
    <row r="515" spans="2:16" x14ac:dyDescent="0.7">
      <c r="B515" s="89"/>
      <c r="C515" s="89"/>
      <c r="P515" s="89"/>
    </row>
    <row r="516" spans="2:16" x14ac:dyDescent="0.7">
      <c r="B516" s="89"/>
      <c r="C516" s="89"/>
      <c r="P516" s="89"/>
    </row>
    <row r="517" spans="2:16" x14ac:dyDescent="0.7">
      <c r="B517" s="89"/>
      <c r="C517" s="89"/>
      <c r="P517" s="89"/>
    </row>
    <row r="518" spans="2:16" x14ac:dyDescent="0.7">
      <c r="B518" s="89"/>
      <c r="C518" s="89"/>
    </row>
    <row r="519" spans="2:16" x14ac:dyDescent="0.7">
      <c r="B519" s="89"/>
      <c r="C519" s="89"/>
    </row>
    <row r="520" spans="2:16" x14ac:dyDescent="0.7">
      <c r="B520" s="89"/>
      <c r="C520" s="89"/>
    </row>
    <row r="521" spans="2:16" x14ac:dyDescent="0.7">
      <c r="B521" s="89"/>
      <c r="C521" s="89"/>
    </row>
    <row r="522" spans="2:16" x14ac:dyDescent="0.7">
      <c r="B522" s="89"/>
      <c r="C522" s="89"/>
    </row>
    <row r="523" spans="2:16" x14ac:dyDescent="0.7">
      <c r="B523" s="89"/>
      <c r="C523" s="89"/>
    </row>
    <row r="524" spans="2:16" x14ac:dyDescent="0.7">
      <c r="B524" s="89"/>
      <c r="C524" s="89"/>
    </row>
    <row r="525" spans="2:16" x14ac:dyDescent="0.7">
      <c r="B525" s="89"/>
      <c r="C525" s="89"/>
    </row>
    <row r="526" spans="2:16" x14ac:dyDescent="0.7">
      <c r="B526" s="89"/>
      <c r="C526" s="89"/>
    </row>
    <row r="527" spans="2:16" x14ac:dyDescent="0.7">
      <c r="B527" s="89"/>
      <c r="C527" s="89"/>
    </row>
    <row r="528" spans="2:16" x14ac:dyDescent="0.7">
      <c r="B528" s="89"/>
      <c r="C528" s="89"/>
    </row>
    <row r="529" spans="2:3" x14ac:dyDescent="0.7">
      <c r="B529" s="89"/>
      <c r="C529" s="89"/>
    </row>
    <row r="530" spans="2:3" x14ac:dyDescent="0.7">
      <c r="B530" s="89"/>
      <c r="C530" s="89"/>
    </row>
    <row r="531" spans="2:3" x14ac:dyDescent="0.7">
      <c r="B531" s="89"/>
      <c r="C531" s="89"/>
    </row>
    <row r="532" spans="2:3" x14ac:dyDescent="0.7">
      <c r="B532" s="89"/>
      <c r="C532" s="89"/>
    </row>
    <row r="533" spans="2:3" x14ac:dyDescent="0.7">
      <c r="B533" s="89"/>
      <c r="C533" s="89"/>
    </row>
    <row r="534" spans="2:3" x14ac:dyDescent="0.7">
      <c r="B534" s="89"/>
      <c r="C534" s="89"/>
    </row>
    <row r="535" spans="2:3" x14ac:dyDescent="0.7">
      <c r="B535" s="89"/>
      <c r="C535" s="89"/>
    </row>
    <row r="536" spans="2:3" x14ac:dyDescent="0.7">
      <c r="B536" s="89"/>
      <c r="C536" s="89"/>
    </row>
    <row r="537" spans="2:3" x14ac:dyDescent="0.7">
      <c r="B537" s="89"/>
      <c r="C537" s="89"/>
    </row>
    <row r="538" spans="2:3" x14ac:dyDescent="0.7">
      <c r="B538" s="89"/>
      <c r="C538" s="89"/>
    </row>
    <row r="539" spans="2:3" x14ac:dyDescent="0.7">
      <c r="B539" s="89"/>
      <c r="C539" s="89"/>
    </row>
    <row r="540" spans="2:3" x14ac:dyDescent="0.7">
      <c r="B540" s="89"/>
      <c r="C540" s="89"/>
    </row>
    <row r="541" spans="2:3" x14ac:dyDescent="0.7">
      <c r="B541" s="89"/>
      <c r="C541" s="89"/>
    </row>
    <row r="542" spans="2:3" x14ac:dyDescent="0.7">
      <c r="B542" s="89"/>
      <c r="C542" s="89"/>
    </row>
    <row r="543" spans="2:3" x14ac:dyDescent="0.7">
      <c r="B543" s="89"/>
      <c r="C543" s="89"/>
    </row>
    <row r="544" spans="2:3" x14ac:dyDescent="0.7">
      <c r="B544" s="89"/>
      <c r="C544" s="89"/>
    </row>
    <row r="545" spans="2:3" x14ac:dyDescent="0.7">
      <c r="B545" s="89"/>
      <c r="C545" s="89"/>
    </row>
    <row r="546" spans="2:3" x14ac:dyDescent="0.7">
      <c r="B546" s="89"/>
      <c r="C546" s="89"/>
    </row>
    <row r="547" spans="2:3" x14ac:dyDescent="0.7">
      <c r="B547" s="89"/>
      <c r="C547" s="89"/>
    </row>
    <row r="548" spans="2:3" x14ac:dyDescent="0.7">
      <c r="B548" s="89"/>
      <c r="C548" s="89"/>
    </row>
    <row r="549" spans="2:3" x14ac:dyDescent="0.7">
      <c r="B549" s="89"/>
      <c r="C549" s="89"/>
    </row>
    <row r="550" spans="2:3" x14ac:dyDescent="0.7">
      <c r="B550" s="89"/>
      <c r="C550" s="89"/>
    </row>
    <row r="551" spans="2:3" x14ac:dyDescent="0.7">
      <c r="B551" s="89"/>
      <c r="C551" s="89"/>
    </row>
    <row r="552" spans="2:3" x14ac:dyDescent="0.7">
      <c r="B552" s="89"/>
      <c r="C552" s="89"/>
    </row>
    <row r="553" spans="2:3" x14ac:dyDescent="0.7">
      <c r="B553" s="89"/>
      <c r="C553" s="89"/>
    </row>
    <row r="554" spans="2:3" x14ac:dyDescent="0.7">
      <c r="B554" s="89"/>
      <c r="C554" s="89"/>
    </row>
    <row r="555" spans="2:3" x14ac:dyDescent="0.7">
      <c r="B555" s="89"/>
      <c r="C555" s="89"/>
    </row>
    <row r="556" spans="2:3" x14ac:dyDescent="0.7">
      <c r="B556" s="89"/>
      <c r="C556" s="89"/>
    </row>
    <row r="557" spans="2:3" x14ac:dyDescent="0.7">
      <c r="B557" s="89"/>
      <c r="C557" s="89"/>
    </row>
    <row r="558" spans="2:3" x14ac:dyDescent="0.7">
      <c r="B558" s="89"/>
      <c r="C558" s="89"/>
    </row>
    <row r="559" spans="2:3" x14ac:dyDescent="0.7">
      <c r="B559" s="89"/>
      <c r="C559" s="89"/>
    </row>
    <row r="560" spans="2:3" x14ac:dyDescent="0.7">
      <c r="B560" s="89"/>
      <c r="C560" s="89"/>
    </row>
    <row r="561" spans="2:3" x14ac:dyDescent="0.7">
      <c r="B561" s="89"/>
      <c r="C561" s="89"/>
    </row>
    <row r="562" spans="2:3" x14ac:dyDescent="0.7">
      <c r="B562" s="89"/>
      <c r="C562" s="89"/>
    </row>
    <row r="563" spans="2:3" x14ac:dyDescent="0.7">
      <c r="B563" s="89"/>
      <c r="C563" s="89"/>
    </row>
    <row r="564" spans="2:3" x14ac:dyDescent="0.7">
      <c r="B564" s="89"/>
      <c r="C564" s="89"/>
    </row>
    <row r="565" spans="2:3" x14ac:dyDescent="0.7">
      <c r="B565" s="89"/>
      <c r="C565" s="89"/>
    </row>
    <row r="566" spans="2:3" x14ac:dyDescent="0.7">
      <c r="B566" s="89"/>
      <c r="C566" s="89"/>
    </row>
    <row r="567" spans="2:3" x14ac:dyDescent="0.7">
      <c r="B567" s="89"/>
      <c r="C567" s="89"/>
    </row>
    <row r="568" spans="2:3" x14ac:dyDescent="0.7">
      <c r="B568" s="89"/>
      <c r="C568" s="89"/>
    </row>
    <row r="569" spans="2:3" x14ac:dyDescent="0.7">
      <c r="B569" s="89"/>
      <c r="C569" s="89"/>
    </row>
    <row r="570" spans="2:3" x14ac:dyDescent="0.7">
      <c r="B570" s="89"/>
      <c r="C570" s="89"/>
    </row>
    <row r="571" spans="2:3" x14ac:dyDescent="0.7">
      <c r="B571" s="89"/>
      <c r="C571" s="89"/>
    </row>
    <row r="572" spans="2:3" x14ac:dyDescent="0.7">
      <c r="B572" s="89"/>
      <c r="C572" s="89"/>
    </row>
    <row r="573" spans="2:3" x14ac:dyDescent="0.7">
      <c r="B573" s="89"/>
      <c r="C573" s="89"/>
    </row>
    <row r="574" spans="2:3" x14ac:dyDescent="0.7">
      <c r="B574" s="89"/>
      <c r="C574" s="89"/>
    </row>
    <row r="575" spans="2:3" x14ac:dyDescent="0.7">
      <c r="B575" s="89"/>
      <c r="C575" s="89"/>
    </row>
    <row r="576" spans="2:3" x14ac:dyDescent="0.7">
      <c r="B576" s="89"/>
      <c r="C576" s="89"/>
    </row>
    <row r="577" spans="2:3" x14ac:dyDescent="0.7">
      <c r="B577" s="89"/>
      <c r="C577" s="89"/>
    </row>
    <row r="578" spans="2:3" x14ac:dyDescent="0.7">
      <c r="B578" s="89"/>
      <c r="C578" s="89"/>
    </row>
    <row r="579" spans="2:3" x14ac:dyDescent="0.7">
      <c r="B579" s="89"/>
      <c r="C579" s="89"/>
    </row>
    <row r="580" spans="2:3" x14ac:dyDescent="0.7">
      <c r="B580" s="89"/>
      <c r="C580" s="89"/>
    </row>
    <row r="581" spans="2:3" x14ac:dyDescent="0.7">
      <c r="B581" s="89"/>
      <c r="C581" s="89"/>
    </row>
    <row r="582" spans="2:3" x14ac:dyDescent="0.7">
      <c r="B582" s="89"/>
      <c r="C582" s="89"/>
    </row>
    <row r="583" spans="2:3" x14ac:dyDescent="0.7">
      <c r="B583" s="89"/>
      <c r="C583" s="89"/>
    </row>
    <row r="584" spans="2:3" x14ac:dyDescent="0.7">
      <c r="B584" s="89"/>
      <c r="C584" s="89"/>
    </row>
    <row r="585" spans="2:3" x14ac:dyDescent="0.7">
      <c r="B585" s="89"/>
      <c r="C585" s="89"/>
    </row>
    <row r="586" spans="2:3" x14ac:dyDescent="0.7">
      <c r="B586" s="89"/>
      <c r="C586" s="89"/>
    </row>
    <row r="587" spans="2:3" x14ac:dyDescent="0.7">
      <c r="B587" s="89"/>
      <c r="C587" s="89"/>
    </row>
    <row r="588" spans="2:3" x14ac:dyDescent="0.7">
      <c r="B588" s="89"/>
      <c r="C588" s="89"/>
    </row>
    <row r="589" spans="2:3" x14ac:dyDescent="0.7">
      <c r="B589" s="89"/>
      <c r="C589" s="89"/>
    </row>
    <row r="590" spans="2:3" x14ac:dyDescent="0.7">
      <c r="B590" s="89"/>
      <c r="C590" s="89"/>
    </row>
    <row r="591" spans="2:3" x14ac:dyDescent="0.7">
      <c r="B591" s="89"/>
      <c r="C591" s="89"/>
    </row>
    <row r="592" spans="2:3" x14ac:dyDescent="0.7">
      <c r="B592" s="89"/>
      <c r="C592" s="89"/>
    </row>
    <row r="593" spans="2:3" x14ac:dyDescent="0.7">
      <c r="B593" s="89"/>
      <c r="C593" s="89"/>
    </row>
    <row r="594" spans="2:3" x14ac:dyDescent="0.7">
      <c r="B594" s="89"/>
      <c r="C594" s="89"/>
    </row>
    <row r="595" spans="2:3" x14ac:dyDescent="0.7">
      <c r="B595" s="89"/>
      <c r="C595" s="89"/>
    </row>
    <row r="596" spans="2:3" x14ac:dyDescent="0.7">
      <c r="B596" s="89"/>
    </row>
    <row r="597" spans="2:3" x14ac:dyDescent="0.7">
      <c r="B597" s="89"/>
    </row>
    <row r="598" spans="2:3" x14ac:dyDescent="0.7">
      <c r="B598" s="89"/>
    </row>
    <row r="599" spans="2:3" x14ac:dyDescent="0.7">
      <c r="B599" s="89"/>
    </row>
    <row r="600" spans="2:3" x14ac:dyDescent="0.7">
      <c r="B600" s="89"/>
    </row>
    <row r="601" spans="2:3" x14ac:dyDescent="0.7">
      <c r="B601" s="89"/>
    </row>
    <row r="602" spans="2:3" x14ac:dyDescent="0.7">
      <c r="B602" s="89"/>
    </row>
    <row r="603" spans="2:3" x14ac:dyDescent="0.7">
      <c r="B603" s="89"/>
    </row>
    <row r="604" spans="2:3" x14ac:dyDescent="0.7">
      <c r="B604" s="89"/>
    </row>
    <row r="605" spans="2:3" x14ac:dyDescent="0.7">
      <c r="B605" s="89"/>
    </row>
    <row r="606" spans="2:3" x14ac:dyDescent="0.7">
      <c r="B606" s="89"/>
    </row>
    <row r="607" spans="2:3" x14ac:dyDescent="0.7">
      <c r="B607" s="89"/>
    </row>
    <row r="608" spans="2:3" x14ac:dyDescent="0.7">
      <c r="B608" s="89"/>
    </row>
    <row r="609" spans="2:2" x14ac:dyDescent="0.7">
      <c r="B609" s="89"/>
    </row>
    <row r="611" spans="2:2" x14ac:dyDescent="0.7">
      <c r="B611" s="89"/>
    </row>
    <row r="612" spans="2:2" x14ac:dyDescent="0.7">
      <c r="B612" s="89"/>
    </row>
    <row r="613" spans="2:2" x14ac:dyDescent="0.7">
      <c r="B613" s="89"/>
    </row>
    <row r="615" spans="2:2" x14ac:dyDescent="0.7">
      <c r="B615" s="89"/>
    </row>
    <row r="616" spans="2:2" x14ac:dyDescent="0.7">
      <c r="B616" s="89"/>
    </row>
    <row r="617" spans="2:2" x14ac:dyDescent="0.7">
      <c r="B617" s="89"/>
    </row>
    <row r="618" spans="2:2" x14ac:dyDescent="0.7">
      <c r="B618" s="89"/>
    </row>
    <row r="623" spans="2:2" x14ac:dyDescent="0.7">
      <c r="B623" s="89"/>
    </row>
    <row r="625" spans="2:2" x14ac:dyDescent="0.7">
      <c r="B625" s="89"/>
    </row>
    <row r="626" spans="2:2" x14ac:dyDescent="0.7">
      <c r="B626" s="89"/>
    </row>
  </sheetData>
  <mergeCells count="8">
    <mergeCell ref="A22:A24"/>
    <mergeCell ref="A13:A15"/>
    <mergeCell ref="B13:M15"/>
    <mergeCell ref="B16:M18"/>
    <mergeCell ref="B19:M21"/>
    <mergeCell ref="B22:M24"/>
    <mergeCell ref="A16:A18"/>
    <mergeCell ref="A19:A21"/>
  </mergeCells>
  <pageMargins left="0.7" right="0.7" top="0.75" bottom="0.75" header="0.3" footer="0.3"/>
  <pageSetup paperSize="9" orientation="portrait" r:id="rId1"/>
  <headerFooter>
    <oddFooter>&amp;C&amp;1#&amp;"Arial"&amp;10&amp;K000000Internal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R109"/>
  <sheetViews>
    <sheetView showRowColHeaders="0" zoomScaleNormal="100" workbookViewId="0">
      <selection activeCell="A33" sqref="A33"/>
    </sheetView>
  </sheetViews>
  <sheetFormatPr defaultColWidth="8.7890625" defaultRowHeight="18.3" x14ac:dyDescent="0.7"/>
  <cols>
    <col min="1" max="1" width="39.9140625" style="1" customWidth="1"/>
    <col min="2" max="2" width="23.4140625" style="1" customWidth="1"/>
    <col min="3" max="3" width="19.5" style="1" customWidth="1"/>
    <col min="4" max="4" width="25.2890625" style="1" customWidth="1"/>
    <col min="5" max="5" width="22.70703125" style="1" customWidth="1"/>
    <col min="6" max="6" width="26.9140625" style="1" customWidth="1"/>
    <col min="7" max="7" width="27.7890625" style="1" customWidth="1"/>
    <col min="8" max="8" width="23.20703125" style="1" customWidth="1"/>
    <col min="9" max="9" width="10.7890625" style="1" customWidth="1"/>
    <col min="10" max="14" width="8.7890625" style="1"/>
    <col min="15" max="15" width="31.58203125" style="1" customWidth="1"/>
    <col min="16" max="16" width="21.20703125" style="1" customWidth="1"/>
    <col min="17" max="16384" width="8.7890625" style="1"/>
  </cols>
  <sheetData>
    <row r="3" spans="1:13" ht="15" customHeight="1" x14ac:dyDescent="0.7"/>
    <row r="4" spans="1:13" ht="17.5" customHeight="1" x14ac:dyDescent="0.7"/>
    <row r="5" spans="1:13" x14ac:dyDescent="0.7">
      <c r="A5" s="59" t="s">
        <v>0</v>
      </c>
      <c r="B5" s="60" t="s">
        <v>48</v>
      </c>
      <c r="C5" s="94" t="s">
        <v>233</v>
      </c>
      <c r="D5" s="4"/>
    </row>
    <row r="6" spans="1:13" x14ac:dyDescent="0.7">
      <c r="A6" s="59" t="s">
        <v>2</v>
      </c>
      <c r="B6" s="60" t="s">
        <v>17</v>
      </c>
    </row>
    <row r="7" spans="1:13" x14ac:dyDescent="0.7">
      <c r="A7" s="59" t="s">
        <v>32</v>
      </c>
      <c r="B7" s="60" t="s">
        <v>209</v>
      </c>
    </row>
    <row r="8" spans="1:13" ht="19.5" customHeight="1" x14ac:dyDescent="0.7">
      <c r="A8" s="59" t="s">
        <v>39</v>
      </c>
      <c r="B8" s="91">
        <f>_xll.BQL(B5,"is_eps(fpt="&amp;B6&amp;",fpr="&amp;B7&amp;").period_end_date")</f>
        <v>45107</v>
      </c>
    </row>
    <row r="9" spans="1:13" ht="19.5" customHeight="1" x14ac:dyDescent="0.7">
      <c r="A9" s="59" t="s">
        <v>4</v>
      </c>
      <c r="B9" s="60">
        <v>1</v>
      </c>
    </row>
    <row r="10" spans="1:13" x14ac:dyDescent="0.7">
      <c r="A10" s="59" t="s">
        <v>18</v>
      </c>
      <c r="B10" s="60" t="s">
        <v>5</v>
      </c>
    </row>
    <row r="11" spans="1:13" x14ac:dyDescent="0.7">
      <c r="A11" s="99" t="s">
        <v>463</v>
      </c>
      <c r="B11" s="60" t="s">
        <v>464</v>
      </c>
    </row>
    <row r="12" spans="1:13" x14ac:dyDescent="0.7">
      <c r="A12"/>
      <c r="B12"/>
    </row>
    <row r="13" spans="1:13" ht="58.5" customHeight="1" x14ac:dyDescent="0.7">
      <c r="A13" s="118" t="s">
        <v>13</v>
      </c>
      <c r="B13" s="124" t="s">
        <v>467</v>
      </c>
      <c r="C13" s="124"/>
      <c r="D13" s="124"/>
      <c r="E13" s="124"/>
      <c r="F13" s="124"/>
      <c r="G13" s="124"/>
      <c r="H13" s="124"/>
      <c r="I13" s="124"/>
      <c r="J13" s="124"/>
      <c r="K13" s="124"/>
      <c r="L13" s="124"/>
      <c r="M13" s="124"/>
    </row>
    <row r="14" spans="1:13" ht="84" customHeight="1" x14ac:dyDescent="0.7">
      <c r="A14" s="118"/>
      <c r="B14" s="124"/>
      <c r="C14" s="124"/>
      <c r="D14" s="124"/>
      <c r="E14" s="124"/>
      <c r="F14" s="124"/>
      <c r="G14" s="124"/>
      <c r="H14" s="124"/>
      <c r="I14" s="124"/>
      <c r="J14" s="124"/>
      <c r="K14" s="124"/>
      <c r="L14" s="124"/>
      <c r="M14" s="124"/>
    </row>
    <row r="15" spans="1:13" ht="84" customHeight="1" x14ac:dyDescent="0.7">
      <c r="A15" s="118"/>
      <c r="B15" s="124"/>
      <c r="C15" s="124"/>
      <c r="D15" s="124"/>
      <c r="E15" s="124"/>
      <c r="F15" s="124"/>
      <c r="G15" s="124"/>
      <c r="H15" s="124"/>
      <c r="I15" s="124"/>
      <c r="J15" s="124"/>
      <c r="K15" s="124"/>
      <c r="L15" s="124"/>
      <c r="M15" s="124"/>
    </row>
    <row r="16" spans="1:13" ht="61.5" customHeight="1" x14ac:dyDescent="0.7">
      <c r="A16" s="118"/>
      <c r="B16" s="124"/>
      <c r="C16" s="124"/>
      <c r="D16" s="124"/>
      <c r="E16" s="124"/>
      <c r="F16" s="124"/>
      <c r="G16" s="124"/>
      <c r="H16" s="124"/>
      <c r="I16" s="124"/>
      <c r="J16" s="124"/>
      <c r="K16" s="124"/>
      <c r="L16" s="124"/>
      <c r="M16" s="124"/>
    </row>
    <row r="17" spans="1:18" x14ac:dyDescent="0.7">
      <c r="A17" s="118"/>
      <c r="B17" s="124"/>
      <c r="C17" s="124"/>
      <c r="D17" s="124"/>
      <c r="E17" s="124"/>
      <c r="F17" s="124"/>
      <c r="G17" s="124"/>
      <c r="H17" s="124"/>
      <c r="I17" s="124"/>
      <c r="J17" s="124"/>
      <c r="K17" s="124"/>
      <c r="L17" s="124"/>
      <c r="M17" s="124"/>
    </row>
    <row r="18" spans="1:18" x14ac:dyDescent="0.7">
      <c r="A18" s="118"/>
      <c r="B18" s="124"/>
      <c r="C18" s="124"/>
      <c r="D18" s="124"/>
      <c r="E18" s="124"/>
      <c r="F18" s="124"/>
      <c r="G18" s="124"/>
      <c r="H18" s="124"/>
      <c r="I18" s="124"/>
      <c r="J18" s="124"/>
      <c r="K18" s="124"/>
      <c r="L18" s="124"/>
      <c r="M18" s="124"/>
    </row>
    <row r="19" spans="1:18" x14ac:dyDescent="0.7">
      <c r="A19" s="118"/>
      <c r="B19" s="124"/>
      <c r="C19" s="124"/>
      <c r="D19" s="124"/>
      <c r="E19" s="124"/>
      <c r="F19" s="124"/>
      <c r="G19" s="124"/>
      <c r="H19" s="124"/>
      <c r="I19" s="124"/>
      <c r="J19" s="124"/>
      <c r="K19" s="124"/>
      <c r="L19" s="124"/>
      <c r="M19" s="124"/>
    </row>
    <row r="20" spans="1:18" x14ac:dyDescent="0.7">
      <c r="A20" s="122" t="s">
        <v>14</v>
      </c>
      <c r="B20" s="120" t="s">
        <v>26</v>
      </c>
      <c r="C20" s="120"/>
      <c r="D20" s="120"/>
      <c r="E20" s="120"/>
      <c r="F20" s="120"/>
      <c r="G20" s="120"/>
      <c r="H20" s="120"/>
      <c r="I20" s="120"/>
      <c r="J20" s="120"/>
      <c r="K20" s="120"/>
      <c r="L20" s="120"/>
      <c r="M20" s="120"/>
    </row>
    <row r="21" spans="1:18" x14ac:dyDescent="0.7">
      <c r="A21" s="122"/>
      <c r="B21" s="120"/>
      <c r="C21" s="120"/>
      <c r="D21" s="120"/>
      <c r="E21" s="120"/>
      <c r="F21" s="120"/>
      <c r="G21" s="120"/>
      <c r="H21" s="120"/>
      <c r="I21" s="120"/>
      <c r="J21" s="120"/>
      <c r="K21" s="120"/>
      <c r="L21" s="120"/>
      <c r="M21" s="120"/>
    </row>
    <row r="22" spans="1:18" x14ac:dyDescent="0.7">
      <c r="A22" s="122"/>
      <c r="B22" s="120"/>
      <c r="C22" s="120"/>
      <c r="D22" s="120"/>
      <c r="E22" s="120"/>
      <c r="F22" s="120"/>
      <c r="G22" s="120"/>
      <c r="H22" s="120"/>
      <c r="I22" s="120"/>
      <c r="J22" s="120"/>
      <c r="K22" s="120"/>
      <c r="L22" s="120"/>
      <c r="M22" s="120"/>
    </row>
    <row r="23" spans="1:18" x14ac:dyDescent="0.7">
      <c r="A23" s="123" t="s">
        <v>15</v>
      </c>
      <c r="B23" s="121" t="s">
        <v>252</v>
      </c>
      <c r="C23" s="121"/>
      <c r="D23" s="121"/>
      <c r="E23" s="121"/>
      <c r="F23" s="121"/>
      <c r="G23" s="121"/>
      <c r="H23" s="121"/>
      <c r="I23" s="121"/>
      <c r="J23" s="121"/>
      <c r="K23" s="121"/>
      <c r="L23" s="121"/>
      <c r="M23" s="121"/>
    </row>
    <row r="24" spans="1:18" x14ac:dyDescent="0.7">
      <c r="A24" s="123"/>
      <c r="B24" s="121"/>
      <c r="C24" s="121"/>
      <c r="D24" s="121"/>
      <c r="E24" s="121"/>
      <c r="F24" s="121"/>
      <c r="G24" s="121"/>
      <c r="H24" s="121"/>
      <c r="I24" s="121"/>
      <c r="J24" s="121"/>
      <c r="K24" s="121"/>
      <c r="L24" s="121"/>
      <c r="M24" s="121"/>
    </row>
    <row r="25" spans="1:18" x14ac:dyDescent="0.7">
      <c r="A25" s="123"/>
      <c r="B25" s="121"/>
      <c r="C25" s="121"/>
      <c r="D25" s="121"/>
      <c r="E25" s="121"/>
      <c r="F25" s="121"/>
      <c r="G25" s="121"/>
      <c r="H25" s="121"/>
      <c r="I25" s="121"/>
      <c r="J25" s="121"/>
      <c r="K25" s="121"/>
      <c r="L25" s="121"/>
      <c r="M25" s="121"/>
    </row>
    <row r="26" spans="1:18" x14ac:dyDescent="0.7">
      <c r="A26" s="117" t="s">
        <v>16</v>
      </c>
      <c r="B26" s="121" t="s">
        <v>465</v>
      </c>
      <c r="C26" s="121"/>
      <c r="D26" s="121"/>
      <c r="E26" s="121"/>
      <c r="F26" s="121"/>
      <c r="G26" s="121"/>
      <c r="H26" s="121"/>
      <c r="I26" s="121"/>
      <c r="J26" s="121"/>
      <c r="K26" s="121"/>
      <c r="L26" s="121"/>
      <c r="M26" s="121"/>
    </row>
    <row r="27" spans="1:18" x14ac:dyDescent="0.7">
      <c r="A27" s="117"/>
      <c r="B27" s="121"/>
      <c r="C27" s="121"/>
      <c r="D27" s="121"/>
      <c r="E27" s="121"/>
      <c r="F27" s="121"/>
      <c r="G27" s="121"/>
      <c r="H27" s="121"/>
      <c r="I27" s="121"/>
      <c r="J27" s="121"/>
      <c r="K27" s="121"/>
      <c r="L27" s="121"/>
      <c r="M27" s="121"/>
    </row>
    <row r="28" spans="1:18" x14ac:dyDescent="0.7">
      <c r="A28" s="117"/>
      <c r="B28" s="121"/>
      <c r="C28" s="121"/>
      <c r="D28" s="121"/>
      <c r="E28" s="121"/>
      <c r="F28" s="121"/>
      <c r="G28" s="121"/>
      <c r="H28" s="121"/>
      <c r="I28" s="121"/>
      <c r="J28" s="121"/>
      <c r="K28" s="121"/>
      <c r="L28" s="121"/>
      <c r="M28" s="121"/>
    </row>
    <row r="29" spans="1:18" x14ac:dyDescent="0.7">
      <c r="H29" s="6"/>
      <c r="I29" s="2"/>
      <c r="R29" s="2"/>
    </row>
    <row r="30" spans="1:18" x14ac:dyDescent="0.7">
      <c r="A30" s="59" t="str">
        <f>_xll.BQL.QUERY(B13&amp;B20&amp;B23&amp;B26,"ca_adjusted",B10,"#ticker",B5,"fpt",B6,"fpr",B7,"#nbdays",B9,"#backdate",_xll.BQL.DATE(B8),"xlfill= ","#cur",B11,"cols=8;rows=2")</f>
        <v>ID</v>
      </c>
      <c r="B30" s="59" t="s">
        <v>10</v>
      </c>
      <c r="C30" s="59" t="s">
        <v>11</v>
      </c>
      <c r="D30" s="59" t="s">
        <v>27</v>
      </c>
      <c r="E30" s="59" t="s">
        <v>28</v>
      </c>
      <c r="F30" s="59" t="s">
        <v>29</v>
      </c>
      <c r="G30" s="59" t="s">
        <v>30</v>
      </c>
      <c r="H30" s="59" t="s">
        <v>25</v>
      </c>
      <c r="I30" s="2"/>
      <c r="R30" s="2"/>
    </row>
    <row r="31" spans="1:18" x14ac:dyDescent="0.7">
      <c r="A31" s="1" t="s">
        <v>12</v>
      </c>
      <c r="B31" s="90"/>
      <c r="C31" s="90">
        <v>1.5017814365676947E-3</v>
      </c>
      <c r="D31" s="98">
        <v>0.5540983606557377</v>
      </c>
      <c r="E31" s="93">
        <v>0.4098360655737705</v>
      </c>
      <c r="F31" s="98">
        <v>0.51147540983606554</v>
      </c>
      <c r="G31" s="98">
        <v>0.48524590163934428</v>
      </c>
      <c r="H31" s="6">
        <v>305</v>
      </c>
      <c r="I31" s="2"/>
      <c r="J31" s="2"/>
    </row>
    <row r="32" spans="1:18" x14ac:dyDescent="0.7">
      <c r="C32" s="3"/>
      <c r="D32" s="5"/>
      <c r="H32" s="6"/>
      <c r="J32" s="2"/>
    </row>
    <row r="33" spans="3:8" x14ac:dyDescent="0.7">
      <c r="C33" s="3"/>
      <c r="D33" s="5"/>
      <c r="H33" s="6"/>
    </row>
    <row r="34" spans="3:8" x14ac:dyDescent="0.7">
      <c r="C34" s="3"/>
      <c r="D34" s="5"/>
      <c r="H34" s="6"/>
    </row>
    <row r="35" spans="3:8" x14ac:dyDescent="0.7">
      <c r="C35" s="3"/>
      <c r="D35" s="5"/>
      <c r="H35" s="6"/>
    </row>
    <row r="36" spans="3:8" x14ac:dyDescent="0.7">
      <c r="C36" s="3"/>
      <c r="D36" s="5"/>
      <c r="H36" s="6"/>
    </row>
    <row r="37" spans="3:8" x14ac:dyDescent="0.7">
      <c r="C37" s="3"/>
      <c r="D37" s="5"/>
      <c r="H37" s="6"/>
    </row>
    <row r="38" spans="3:8" x14ac:dyDescent="0.7">
      <c r="C38" s="3"/>
      <c r="D38" s="5"/>
      <c r="H38" s="6"/>
    </row>
    <row r="39" spans="3:8" x14ac:dyDescent="0.7">
      <c r="C39" s="3"/>
      <c r="D39" s="5"/>
      <c r="H39" s="6"/>
    </row>
    <row r="40" spans="3:8" x14ac:dyDescent="0.7">
      <c r="C40" s="3"/>
      <c r="D40" s="5"/>
      <c r="H40" s="6"/>
    </row>
    <row r="41" spans="3:8" x14ac:dyDescent="0.7">
      <c r="C41" s="3"/>
      <c r="D41" s="5"/>
      <c r="H41" s="6"/>
    </row>
    <row r="42" spans="3:8" x14ac:dyDescent="0.7">
      <c r="C42" s="3"/>
      <c r="D42" s="5"/>
      <c r="H42" s="6"/>
    </row>
    <row r="43" spans="3:8" x14ac:dyDescent="0.7">
      <c r="C43" s="3"/>
      <c r="D43" s="5"/>
      <c r="H43" s="6"/>
    </row>
    <row r="44" spans="3:8" x14ac:dyDescent="0.7">
      <c r="C44" s="3"/>
      <c r="D44" s="5"/>
      <c r="H44"/>
    </row>
    <row r="45" spans="3:8" x14ac:dyDescent="0.7">
      <c r="C45" s="3"/>
      <c r="D45" s="5"/>
      <c r="H45" s="6"/>
    </row>
    <row r="46" spans="3:8" x14ac:dyDescent="0.7">
      <c r="C46" s="3"/>
      <c r="D46" s="5"/>
      <c r="H46" s="6"/>
    </row>
    <row r="47" spans="3:8" x14ac:dyDescent="0.7">
      <c r="C47" s="3"/>
      <c r="D47" s="5"/>
      <c r="H47" s="6"/>
    </row>
    <row r="48" spans="3:8" x14ac:dyDescent="0.7">
      <c r="C48" s="3"/>
      <c r="D48" s="5"/>
      <c r="H48" s="6"/>
    </row>
    <row r="49" spans="3:8" x14ac:dyDescent="0.7">
      <c r="C49" s="3"/>
      <c r="D49" s="5"/>
      <c r="H49" s="6"/>
    </row>
    <row r="50" spans="3:8" x14ac:dyDescent="0.7">
      <c r="C50" s="3"/>
      <c r="D50" s="5"/>
      <c r="H50" s="6"/>
    </row>
    <row r="51" spans="3:8" x14ac:dyDescent="0.7">
      <c r="C51" s="3"/>
      <c r="D51" s="5"/>
      <c r="H51" s="6"/>
    </row>
    <row r="52" spans="3:8" x14ac:dyDescent="0.7">
      <c r="C52" s="3"/>
      <c r="D52" s="5"/>
      <c r="H52" s="6"/>
    </row>
    <row r="53" spans="3:8" x14ac:dyDescent="0.7">
      <c r="C53" s="3"/>
      <c r="D53" s="5"/>
      <c r="H53" s="6"/>
    </row>
    <row r="54" spans="3:8" x14ac:dyDescent="0.7">
      <c r="C54" s="3"/>
      <c r="D54" s="5"/>
      <c r="H54" s="6"/>
    </row>
    <row r="55" spans="3:8" x14ac:dyDescent="0.7">
      <c r="C55" s="3"/>
      <c r="D55" s="5"/>
      <c r="H55" s="6"/>
    </row>
    <row r="56" spans="3:8" x14ac:dyDescent="0.7">
      <c r="C56" s="3"/>
      <c r="D56" s="5"/>
      <c r="H56" s="6"/>
    </row>
    <row r="57" spans="3:8" x14ac:dyDescent="0.7">
      <c r="C57" s="3"/>
      <c r="D57" s="5"/>
      <c r="H57" s="6"/>
    </row>
    <row r="58" spans="3:8" x14ac:dyDescent="0.7">
      <c r="C58" s="3"/>
      <c r="D58" s="5"/>
      <c r="H58" s="6"/>
    </row>
    <row r="59" spans="3:8" x14ac:dyDescent="0.7">
      <c r="C59" s="3"/>
      <c r="D59" s="5"/>
      <c r="H59" s="6"/>
    </row>
    <row r="60" spans="3:8" x14ac:dyDescent="0.7">
      <c r="C60" s="3"/>
      <c r="D60" s="5"/>
      <c r="H60" s="6"/>
    </row>
    <row r="61" spans="3:8" x14ac:dyDescent="0.7">
      <c r="C61" s="3"/>
      <c r="D61" s="5"/>
      <c r="H61" s="6"/>
    </row>
    <row r="62" spans="3:8" x14ac:dyDescent="0.7">
      <c r="C62" s="3"/>
      <c r="D62" s="5"/>
      <c r="H62" s="6"/>
    </row>
    <row r="63" spans="3:8" x14ac:dyDescent="0.7">
      <c r="C63" s="3"/>
      <c r="D63" s="5"/>
      <c r="H63" s="6"/>
    </row>
    <row r="64" spans="3:8" x14ac:dyDescent="0.7">
      <c r="C64" s="3"/>
      <c r="D64" s="5"/>
      <c r="H64" s="6"/>
    </row>
    <row r="65" spans="3:8" x14ac:dyDescent="0.7">
      <c r="C65" s="3"/>
      <c r="D65" s="5"/>
      <c r="H65" s="6"/>
    </row>
    <row r="66" spans="3:8" x14ac:dyDescent="0.7">
      <c r="C66" s="3"/>
      <c r="D66" s="5"/>
      <c r="H66" s="6"/>
    </row>
    <row r="67" spans="3:8" x14ac:dyDescent="0.7">
      <c r="C67" s="3"/>
      <c r="D67" s="5"/>
      <c r="H67" s="6"/>
    </row>
    <row r="68" spans="3:8" x14ac:dyDescent="0.7">
      <c r="C68" s="3"/>
      <c r="D68" s="5"/>
      <c r="H68" s="6"/>
    </row>
    <row r="69" spans="3:8" x14ac:dyDescent="0.7">
      <c r="C69" s="3"/>
      <c r="D69" s="5"/>
      <c r="H69" s="6"/>
    </row>
    <row r="70" spans="3:8" x14ac:dyDescent="0.7">
      <c r="C70" s="3"/>
      <c r="D70" s="5"/>
      <c r="H70" s="6"/>
    </row>
    <row r="71" spans="3:8" x14ac:dyDescent="0.7">
      <c r="C71" s="3"/>
      <c r="D71" s="5"/>
      <c r="H71" s="6"/>
    </row>
    <row r="72" spans="3:8" x14ac:dyDescent="0.7">
      <c r="C72" s="3"/>
      <c r="D72" s="5"/>
      <c r="H72" s="6"/>
    </row>
    <row r="73" spans="3:8" x14ac:dyDescent="0.7">
      <c r="C73" s="3"/>
      <c r="D73" s="5"/>
      <c r="H73" s="6"/>
    </row>
    <row r="74" spans="3:8" x14ac:dyDescent="0.7">
      <c r="C74" s="3"/>
      <c r="D74" s="5"/>
      <c r="H74" s="6"/>
    </row>
    <row r="75" spans="3:8" x14ac:dyDescent="0.7">
      <c r="C75" s="3"/>
      <c r="D75" s="5"/>
      <c r="H75" s="6"/>
    </row>
    <row r="76" spans="3:8" x14ac:dyDescent="0.7">
      <c r="C76" s="3"/>
      <c r="D76" s="5"/>
      <c r="H76" s="6"/>
    </row>
    <row r="77" spans="3:8" x14ac:dyDescent="0.7">
      <c r="C77" s="3"/>
      <c r="D77" s="5"/>
      <c r="H77" s="6"/>
    </row>
    <row r="78" spans="3:8" x14ac:dyDescent="0.7">
      <c r="C78" s="3"/>
      <c r="D78" s="5"/>
      <c r="H78" s="6"/>
    </row>
    <row r="79" spans="3:8" x14ac:dyDescent="0.7">
      <c r="C79" s="3"/>
      <c r="D79" s="5"/>
      <c r="H79" s="6"/>
    </row>
    <row r="80" spans="3:8" x14ac:dyDescent="0.7">
      <c r="C80" s="3"/>
      <c r="D80" s="5"/>
      <c r="H80" s="6"/>
    </row>
    <row r="81" spans="3:8" x14ac:dyDescent="0.7">
      <c r="C81" s="3"/>
      <c r="D81" s="5"/>
      <c r="H81" s="6"/>
    </row>
    <row r="82" spans="3:8" x14ac:dyDescent="0.7">
      <c r="C82" s="3"/>
      <c r="D82" s="5"/>
      <c r="H82" s="6"/>
    </row>
    <row r="83" spans="3:8" x14ac:dyDescent="0.7">
      <c r="C83" s="3"/>
      <c r="D83" s="5"/>
      <c r="H83" s="6"/>
    </row>
    <row r="84" spans="3:8" x14ac:dyDescent="0.7">
      <c r="C84" s="3"/>
      <c r="D84" s="5"/>
      <c r="H84" s="6"/>
    </row>
    <row r="85" spans="3:8" x14ac:dyDescent="0.7">
      <c r="C85" s="3"/>
      <c r="D85" s="5"/>
      <c r="H85" s="6"/>
    </row>
    <row r="86" spans="3:8" x14ac:dyDescent="0.7">
      <c r="C86" s="3"/>
      <c r="D86" s="5"/>
      <c r="H86" s="6"/>
    </row>
    <row r="87" spans="3:8" x14ac:dyDescent="0.7">
      <c r="C87" s="3"/>
      <c r="D87" s="5"/>
      <c r="H87" s="6"/>
    </row>
    <row r="88" spans="3:8" x14ac:dyDescent="0.7">
      <c r="C88" s="3"/>
      <c r="D88" s="5"/>
      <c r="H88" s="6"/>
    </row>
    <row r="89" spans="3:8" x14ac:dyDescent="0.7">
      <c r="C89" s="3"/>
      <c r="D89" s="5"/>
      <c r="H89" s="6"/>
    </row>
    <row r="90" spans="3:8" x14ac:dyDescent="0.7">
      <c r="C90" s="3"/>
      <c r="D90" s="5"/>
      <c r="H90" s="6"/>
    </row>
    <row r="91" spans="3:8" x14ac:dyDescent="0.7">
      <c r="C91" s="3"/>
      <c r="D91" s="5"/>
      <c r="H91" s="6"/>
    </row>
    <row r="92" spans="3:8" x14ac:dyDescent="0.7">
      <c r="C92" s="3"/>
      <c r="D92" s="5"/>
      <c r="H92" s="6"/>
    </row>
    <row r="93" spans="3:8" x14ac:dyDescent="0.7">
      <c r="C93" s="3"/>
      <c r="D93" s="5"/>
      <c r="H93" s="6"/>
    </row>
    <row r="94" spans="3:8" x14ac:dyDescent="0.7">
      <c r="C94" s="3"/>
      <c r="D94" s="5"/>
      <c r="H94" s="6"/>
    </row>
    <row r="95" spans="3:8" x14ac:dyDescent="0.7">
      <c r="C95" s="3"/>
      <c r="D95" s="5"/>
      <c r="H95" s="6"/>
    </row>
    <row r="96" spans="3:8" x14ac:dyDescent="0.7">
      <c r="C96" s="3"/>
      <c r="D96" s="5"/>
      <c r="H96" s="6"/>
    </row>
    <row r="97" spans="3:8" x14ac:dyDescent="0.7">
      <c r="C97" s="3"/>
      <c r="D97" s="5"/>
      <c r="H97" s="6"/>
    </row>
    <row r="98" spans="3:8" x14ac:dyDescent="0.7">
      <c r="C98" s="3"/>
      <c r="D98" s="5"/>
      <c r="H98" s="6"/>
    </row>
    <row r="99" spans="3:8" x14ac:dyDescent="0.7">
      <c r="C99" s="3"/>
      <c r="D99" s="5"/>
      <c r="H99" s="6"/>
    </row>
    <row r="100" spans="3:8" x14ac:dyDescent="0.7">
      <c r="C100" s="3"/>
      <c r="D100" s="5"/>
      <c r="H100" s="6"/>
    </row>
    <row r="101" spans="3:8" x14ac:dyDescent="0.7">
      <c r="C101" s="3"/>
      <c r="D101" s="5"/>
      <c r="H101" s="6"/>
    </row>
    <row r="102" spans="3:8" x14ac:dyDescent="0.7">
      <c r="C102" s="3"/>
      <c r="D102" s="5"/>
      <c r="H102" s="6"/>
    </row>
    <row r="103" spans="3:8" x14ac:dyDescent="0.7">
      <c r="C103" s="3"/>
      <c r="D103" s="5"/>
      <c r="H103" s="6"/>
    </row>
    <row r="104" spans="3:8" x14ac:dyDescent="0.7">
      <c r="C104" s="3"/>
      <c r="D104" s="5"/>
      <c r="H104" s="6"/>
    </row>
    <row r="105" spans="3:8" x14ac:dyDescent="0.7">
      <c r="D105" s="3"/>
    </row>
    <row r="106" spans="3:8" x14ac:dyDescent="0.7">
      <c r="D106" s="3"/>
    </row>
    <row r="107" spans="3:8" x14ac:dyDescent="0.7">
      <c r="D107" s="3"/>
    </row>
    <row r="108" spans="3:8" x14ac:dyDescent="0.7">
      <c r="D108" s="3"/>
    </row>
    <row r="109" spans="3:8" x14ac:dyDescent="0.7">
      <c r="D109" s="3"/>
    </row>
  </sheetData>
  <mergeCells count="8">
    <mergeCell ref="A13:A19"/>
    <mergeCell ref="B13:M19"/>
    <mergeCell ref="A20:A22"/>
    <mergeCell ref="A23:A25"/>
    <mergeCell ref="A26:A28"/>
    <mergeCell ref="B20:M22"/>
    <mergeCell ref="B23:M25"/>
    <mergeCell ref="B26:M28"/>
  </mergeCells>
  <pageMargins left="0.7" right="0.7" top="0.75" bottom="0.75" header="0.3" footer="0.3"/>
  <pageSetup paperSize="9" orientation="portrait" r:id="rId1"/>
  <headerFooter>
    <oddFooter>&amp;C&amp;1#&amp;"Arial"&amp;10&amp;K000000Internal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4"/>
  <sheetViews>
    <sheetView showGridLines="0" showRowColHeaders="0" zoomScaleNormal="100" workbookViewId="0">
      <selection activeCell="C9" sqref="C9"/>
    </sheetView>
  </sheetViews>
  <sheetFormatPr defaultColWidth="8.7890625" defaultRowHeight="14.4" x14ac:dyDescent="0.55000000000000004"/>
  <cols>
    <col min="1" max="1" width="15.20703125" style="7" customWidth="1"/>
    <col min="2" max="2" width="26.08203125" style="7" customWidth="1"/>
    <col min="3" max="4" width="8.7890625" style="7"/>
    <col min="5" max="5" width="17.2890625" style="7" customWidth="1"/>
    <col min="6" max="6" width="19.08203125" style="7" customWidth="1"/>
    <col min="7" max="7" width="21.5" style="7" customWidth="1"/>
    <col min="8" max="8" width="8.08203125" style="7" customWidth="1"/>
    <col min="9" max="11" width="8.7890625" style="7"/>
    <col min="12" max="12" width="17.70703125" style="7" customWidth="1"/>
    <col min="13" max="13" width="20" style="7" customWidth="1"/>
    <col min="14" max="16" width="6.5" style="7" hidden="1" customWidth="1"/>
    <col min="17" max="17" width="24" style="7" hidden="1" customWidth="1"/>
    <col min="18" max="18" width="1.08203125" style="7" customWidth="1"/>
    <col min="19" max="19" width="6.08203125" style="7" hidden="1" customWidth="1"/>
    <col min="20" max="20" width="7.20703125" style="7" customWidth="1"/>
    <col min="21" max="21" width="13.7890625" style="7" customWidth="1"/>
    <col min="22" max="23" width="6.08203125" style="7" customWidth="1"/>
    <col min="24" max="16384" width="8.7890625" style="7"/>
  </cols>
  <sheetData>
    <row r="1" spans="1:25" x14ac:dyDescent="0.55000000000000004">
      <c r="A1" s="57"/>
      <c r="B1" s="56"/>
    </row>
    <row r="2" spans="1:25" ht="18.3" x14ac:dyDescent="0.7">
      <c r="A2" s="37"/>
      <c r="B2" s="36"/>
      <c r="D2" s="12"/>
      <c r="E2" s="12"/>
      <c r="F2" s="12"/>
      <c r="G2" s="12"/>
      <c r="H2" s="12"/>
      <c r="I2" s="12"/>
      <c r="J2" s="12"/>
      <c r="K2" s="12"/>
      <c r="L2" s="12"/>
      <c r="M2" s="12"/>
      <c r="N2" s="12"/>
      <c r="O2" s="12"/>
      <c r="P2" s="12"/>
      <c r="Q2" s="12"/>
      <c r="R2" s="12"/>
      <c r="S2" s="12"/>
      <c r="T2" s="12"/>
      <c r="U2" s="12"/>
      <c r="V2" s="12"/>
      <c r="W2" s="12"/>
      <c r="X2" s="12"/>
      <c r="Y2" s="12"/>
    </row>
    <row r="3" spans="1:25" ht="18.3" x14ac:dyDescent="0.7">
      <c r="A3" s="37"/>
      <c r="B3" s="36"/>
      <c r="D3" s="12"/>
      <c r="E3" s="125" t="s">
        <v>24</v>
      </c>
      <c r="F3" s="125"/>
      <c r="G3" s="125"/>
      <c r="H3" s="125"/>
      <c r="I3" s="125"/>
      <c r="J3" s="125"/>
      <c r="K3" s="125"/>
      <c r="L3" s="125"/>
      <c r="M3" s="125"/>
      <c r="N3" s="125"/>
      <c r="O3" s="125"/>
      <c r="P3" s="125"/>
      <c r="Q3" s="125"/>
      <c r="R3" s="125"/>
      <c r="S3" s="125"/>
      <c r="T3" s="125"/>
      <c r="U3" s="125"/>
      <c r="V3" s="125"/>
      <c r="W3" s="125"/>
      <c r="X3" s="125"/>
      <c r="Y3" s="12"/>
    </row>
    <row r="4" spans="1:25" ht="18.3" x14ac:dyDescent="0.7">
      <c r="A4" s="37"/>
      <c r="B4" s="36"/>
      <c r="D4" s="12"/>
      <c r="E4" s="125"/>
      <c r="F4" s="125"/>
      <c r="G4" s="125"/>
      <c r="H4" s="125"/>
      <c r="I4" s="125"/>
      <c r="J4" s="125"/>
      <c r="K4" s="125"/>
      <c r="L4" s="125"/>
      <c r="M4" s="125"/>
      <c r="N4" s="125"/>
      <c r="O4" s="125"/>
      <c r="P4" s="125"/>
      <c r="Q4" s="125"/>
      <c r="R4" s="125"/>
      <c r="S4" s="125"/>
      <c r="T4" s="125"/>
      <c r="U4" s="125"/>
      <c r="V4" s="125"/>
      <c r="W4" s="125"/>
      <c r="X4" s="125"/>
      <c r="Y4" s="12"/>
    </row>
    <row r="5" spans="1:25" ht="18.3" x14ac:dyDescent="0.7">
      <c r="A5" s="37"/>
      <c r="B5" s="36"/>
      <c r="D5" s="12"/>
      <c r="E5" s="126"/>
      <c r="F5" s="126"/>
      <c r="G5" s="126"/>
      <c r="H5" s="126"/>
      <c r="I5" s="126"/>
      <c r="J5" s="126"/>
      <c r="K5" s="126"/>
      <c r="L5" s="126"/>
      <c r="M5" s="126"/>
      <c r="N5" s="126"/>
      <c r="O5" s="126"/>
      <c r="P5" s="126"/>
      <c r="Q5" s="126"/>
      <c r="R5" s="126"/>
      <c r="S5" s="126"/>
      <c r="T5" s="126"/>
      <c r="U5" s="126"/>
      <c r="V5" s="126"/>
      <c r="W5" s="126"/>
      <c r="X5" s="126"/>
      <c r="Y5" s="12"/>
    </row>
    <row r="6" spans="1:25" ht="18.3" x14ac:dyDescent="0.7">
      <c r="A6" s="37"/>
      <c r="B6" s="36"/>
      <c r="D6" s="12"/>
      <c r="E6" s="55"/>
      <c r="F6" s="54"/>
      <c r="G6" s="53"/>
      <c r="H6" s="53"/>
      <c r="I6" s="53"/>
      <c r="J6" s="12"/>
      <c r="K6" s="12"/>
      <c r="L6" s="12"/>
      <c r="M6" s="12"/>
      <c r="N6" s="12"/>
      <c r="O6" s="12"/>
      <c r="P6" s="12"/>
      <c r="Q6" s="12"/>
      <c r="R6" s="12"/>
      <c r="S6" s="12"/>
      <c r="T6" s="12"/>
      <c r="U6" s="12"/>
      <c r="V6" s="12"/>
      <c r="W6" s="12"/>
      <c r="X6" s="12"/>
      <c r="Y6" s="12"/>
    </row>
    <row r="7" spans="1:25" ht="43.15" customHeight="1" x14ac:dyDescent="0.7">
      <c r="A7" s="37"/>
      <c r="B7" s="52" t="s">
        <v>23</v>
      </c>
      <c r="D7" s="12"/>
      <c r="E7" s="51"/>
      <c r="F7" s="51"/>
      <c r="G7" s="51"/>
      <c r="H7" s="51"/>
      <c r="I7" s="51"/>
      <c r="J7" s="51"/>
      <c r="K7" s="51"/>
      <c r="L7" s="51"/>
      <c r="M7" s="51"/>
      <c r="N7" s="51"/>
      <c r="O7" s="51"/>
      <c r="P7" s="51"/>
      <c r="Q7" s="51"/>
      <c r="R7" s="51"/>
      <c r="S7" s="51"/>
      <c r="T7" s="51"/>
      <c r="U7" s="51"/>
      <c r="V7" s="51"/>
      <c r="W7" s="51"/>
      <c r="X7" s="51"/>
      <c r="Y7" s="12"/>
    </row>
    <row r="8" spans="1:25" ht="18" customHeight="1" x14ac:dyDescent="0.7">
      <c r="A8" s="37"/>
      <c r="B8" s="36"/>
      <c r="D8" s="12"/>
      <c r="E8" s="51"/>
      <c r="F8" s="51"/>
      <c r="G8" s="51"/>
      <c r="H8" s="51"/>
      <c r="I8" s="51"/>
      <c r="J8" s="51"/>
      <c r="K8" s="51"/>
      <c r="L8" s="51"/>
      <c r="M8" s="51"/>
      <c r="N8" s="51"/>
      <c r="O8" s="51"/>
      <c r="P8" s="51"/>
      <c r="Q8" s="51"/>
      <c r="R8" s="51"/>
      <c r="S8" s="51"/>
      <c r="T8" s="51"/>
      <c r="U8" s="51"/>
      <c r="V8" s="51"/>
      <c r="W8" s="51"/>
      <c r="X8" s="51"/>
      <c r="Y8" s="12"/>
    </row>
    <row r="9" spans="1:25" ht="21" customHeight="1" x14ac:dyDescent="0.7">
      <c r="A9" s="37"/>
      <c r="B9" s="36"/>
      <c r="D9" s="12"/>
      <c r="E9" s="50" t="s">
        <v>22</v>
      </c>
      <c r="F9" s="49"/>
      <c r="G9" s="49"/>
      <c r="H9" s="49"/>
      <c r="I9" s="49"/>
      <c r="J9" s="49"/>
      <c r="K9" s="49"/>
      <c r="L9" s="49"/>
      <c r="M9" s="49"/>
      <c r="N9" s="49"/>
      <c r="O9" s="49"/>
      <c r="P9" s="49"/>
      <c r="Q9" s="49"/>
      <c r="R9" s="49"/>
      <c r="S9" s="49"/>
      <c r="T9" s="48"/>
      <c r="U9" s="47"/>
      <c r="V9" s="47"/>
      <c r="W9" s="47"/>
      <c r="X9" s="47"/>
      <c r="Y9" s="12"/>
    </row>
    <row r="10" spans="1:25" ht="54.4" customHeight="1" x14ac:dyDescent="0.7">
      <c r="A10" s="37"/>
      <c r="B10" s="36"/>
      <c r="D10" s="12"/>
      <c r="E10" s="46"/>
      <c r="F10" s="27"/>
      <c r="G10" s="27"/>
      <c r="H10" s="27"/>
      <c r="I10" s="27"/>
      <c r="J10" s="27"/>
      <c r="K10" s="27"/>
      <c r="L10" s="27"/>
      <c r="M10" s="27"/>
      <c r="N10" s="27"/>
      <c r="O10" s="27"/>
      <c r="P10" s="27"/>
      <c r="Q10" s="27"/>
      <c r="R10" s="27"/>
      <c r="S10" s="27"/>
      <c r="T10" s="26"/>
      <c r="U10" s="39"/>
      <c r="V10" s="39"/>
      <c r="W10" s="39"/>
      <c r="X10" s="39"/>
      <c r="Y10" s="12"/>
    </row>
    <row r="11" spans="1:25" ht="33.75" customHeight="1" x14ac:dyDescent="0.7">
      <c r="A11" s="37"/>
      <c r="B11" s="36"/>
      <c r="D11" s="12"/>
      <c r="E11" s="45"/>
      <c r="F11" s="28"/>
      <c r="G11" s="28"/>
      <c r="H11" s="28"/>
      <c r="I11" s="28"/>
      <c r="J11" s="28"/>
      <c r="K11" s="28"/>
      <c r="L11" s="28"/>
      <c r="M11" s="28"/>
      <c r="N11" s="28"/>
      <c r="O11" s="27"/>
      <c r="P11" s="27"/>
      <c r="Q11" s="27"/>
      <c r="R11" s="27"/>
      <c r="S11" s="27"/>
      <c r="T11" s="26"/>
      <c r="U11" s="39"/>
      <c r="V11" s="39"/>
      <c r="W11" s="39"/>
      <c r="X11" s="39"/>
      <c r="Y11" s="12"/>
    </row>
    <row r="12" spans="1:25" ht="46.15" customHeight="1" x14ac:dyDescent="0.7">
      <c r="A12" s="37"/>
      <c r="B12" s="36"/>
      <c r="D12" s="12"/>
      <c r="E12" s="45"/>
      <c r="F12" s="28"/>
      <c r="G12" s="28"/>
      <c r="H12" s="28"/>
      <c r="I12" s="28"/>
      <c r="J12" s="28"/>
      <c r="K12" s="28"/>
      <c r="L12" s="28"/>
      <c r="M12" s="28"/>
      <c r="N12" s="28"/>
      <c r="O12" s="27"/>
      <c r="P12" s="27"/>
      <c r="Q12" s="27"/>
      <c r="R12" s="27"/>
      <c r="S12" s="27"/>
      <c r="T12" s="26"/>
      <c r="U12" s="39"/>
      <c r="V12" s="39"/>
      <c r="W12" s="39"/>
      <c r="X12" s="39"/>
      <c r="Y12" s="12"/>
    </row>
    <row r="13" spans="1:25" ht="46.15" customHeight="1" x14ac:dyDescent="0.7">
      <c r="A13" s="37"/>
      <c r="B13" s="36"/>
      <c r="D13" s="12"/>
      <c r="E13" s="45"/>
      <c r="F13" s="28"/>
      <c r="G13" s="28"/>
      <c r="H13" s="28"/>
      <c r="I13" s="28"/>
      <c r="J13" s="28"/>
      <c r="K13" s="28"/>
      <c r="L13" s="28"/>
      <c r="M13" s="28"/>
      <c r="N13" s="28"/>
      <c r="O13" s="27"/>
      <c r="P13" s="27"/>
      <c r="Q13" s="27"/>
      <c r="R13" s="27"/>
      <c r="S13" s="27"/>
      <c r="T13" s="26"/>
      <c r="U13" s="39"/>
      <c r="V13" s="39"/>
      <c r="W13" s="39"/>
      <c r="X13" s="39"/>
      <c r="Y13" s="12"/>
    </row>
    <row r="14" spans="1:25" ht="46.15" customHeight="1" x14ac:dyDescent="0.7">
      <c r="A14" s="37"/>
      <c r="B14" s="36"/>
      <c r="D14" s="12"/>
      <c r="E14" s="44"/>
      <c r="F14" s="43"/>
      <c r="G14" s="43"/>
      <c r="H14" s="43"/>
      <c r="I14" s="43"/>
      <c r="J14" s="43"/>
      <c r="K14" s="43"/>
      <c r="L14" s="43"/>
      <c r="M14" s="43"/>
      <c r="N14" s="43"/>
      <c r="O14" s="42"/>
      <c r="P14" s="42"/>
      <c r="Q14" s="42"/>
      <c r="R14" s="42"/>
      <c r="S14" s="42"/>
      <c r="T14" s="41"/>
      <c r="U14" s="39"/>
      <c r="V14" s="39"/>
      <c r="W14" s="39"/>
      <c r="X14" s="39"/>
      <c r="Y14" s="12"/>
    </row>
    <row r="15" spans="1:25" ht="61.2" x14ac:dyDescent="0.7">
      <c r="A15" s="37"/>
      <c r="B15" s="36"/>
      <c r="D15" s="12"/>
      <c r="E15" s="40"/>
      <c r="F15" s="40"/>
      <c r="G15" s="40"/>
      <c r="H15" s="40"/>
      <c r="I15" s="40"/>
      <c r="J15" s="40"/>
      <c r="K15" s="40"/>
      <c r="L15" s="40"/>
      <c r="M15" s="40"/>
      <c r="N15" s="40"/>
      <c r="O15" s="39"/>
      <c r="P15" s="39"/>
      <c r="Q15" s="39"/>
      <c r="R15" s="39"/>
      <c r="S15" s="39"/>
      <c r="T15" s="39"/>
      <c r="U15" s="39"/>
      <c r="V15" s="39"/>
      <c r="W15" s="39"/>
      <c r="X15" s="38"/>
      <c r="Y15" s="12"/>
    </row>
    <row r="16" spans="1:25" ht="20.65" customHeight="1" x14ac:dyDescent="0.75">
      <c r="A16" s="37"/>
      <c r="B16" s="36"/>
      <c r="D16" s="12"/>
      <c r="E16" s="33" t="s">
        <v>21</v>
      </c>
      <c r="F16" s="32"/>
      <c r="G16" s="32"/>
      <c r="H16" s="32"/>
      <c r="I16" s="32"/>
      <c r="J16" s="32"/>
      <c r="K16" s="32"/>
      <c r="L16" s="32"/>
      <c r="M16" s="31"/>
      <c r="N16" s="31"/>
      <c r="O16" s="30"/>
      <c r="P16" s="30"/>
      <c r="Q16" s="30"/>
      <c r="R16" s="30"/>
      <c r="S16" s="30"/>
      <c r="T16" s="29"/>
      <c r="U16" s="39"/>
      <c r="V16" s="39"/>
      <c r="W16" s="39"/>
      <c r="X16" s="38"/>
      <c r="Y16" s="12"/>
    </row>
    <row r="17" spans="1:25" ht="61.2" x14ac:dyDescent="0.7">
      <c r="A17" s="37"/>
      <c r="B17" s="36"/>
      <c r="D17" s="12"/>
      <c r="E17" s="25"/>
      <c r="F17" s="24"/>
      <c r="G17" s="24"/>
      <c r="H17" s="24"/>
      <c r="I17" s="24"/>
      <c r="J17" s="24"/>
      <c r="K17" s="24"/>
      <c r="L17" s="24"/>
      <c r="M17" s="28"/>
      <c r="N17" s="28"/>
      <c r="O17" s="27"/>
      <c r="P17" s="27"/>
      <c r="Q17" s="27"/>
      <c r="R17" s="27"/>
      <c r="S17" s="27"/>
      <c r="T17" s="26"/>
      <c r="U17" s="39"/>
      <c r="V17" s="39"/>
      <c r="W17" s="39"/>
      <c r="X17" s="38"/>
      <c r="Y17" s="12"/>
    </row>
    <row r="18" spans="1:25" ht="18.3" x14ac:dyDescent="0.7">
      <c r="A18" s="37"/>
      <c r="B18" s="36"/>
      <c r="D18" s="12"/>
      <c r="E18" s="25"/>
      <c r="F18" s="24"/>
      <c r="G18" s="24"/>
      <c r="H18" s="24"/>
      <c r="I18" s="24"/>
      <c r="J18" s="24"/>
      <c r="K18" s="24"/>
      <c r="L18" s="24"/>
      <c r="M18" s="24"/>
      <c r="N18" s="24"/>
      <c r="O18" s="24"/>
      <c r="P18" s="24"/>
      <c r="Q18" s="24"/>
      <c r="R18" s="24"/>
      <c r="S18" s="24"/>
      <c r="T18" s="23"/>
      <c r="U18" s="12"/>
      <c r="V18" s="12"/>
      <c r="W18" s="12"/>
      <c r="X18" s="12"/>
      <c r="Y18" s="12"/>
    </row>
    <row r="19" spans="1:25" ht="18.3" x14ac:dyDescent="0.7">
      <c r="A19" s="37"/>
      <c r="B19" s="36"/>
      <c r="D19" s="12"/>
      <c r="E19" s="25"/>
      <c r="F19" s="24"/>
      <c r="G19" s="24"/>
      <c r="H19" s="24"/>
      <c r="I19" s="24"/>
      <c r="J19" s="24"/>
      <c r="K19" s="24"/>
      <c r="L19" s="24"/>
      <c r="M19" s="24"/>
      <c r="N19" s="24"/>
      <c r="O19" s="24"/>
      <c r="P19" s="24"/>
      <c r="Q19" s="24"/>
      <c r="R19" s="24"/>
      <c r="S19" s="24"/>
      <c r="T19" s="23"/>
      <c r="U19" s="12"/>
      <c r="V19" s="12"/>
      <c r="W19" s="12"/>
      <c r="X19" s="12"/>
      <c r="Y19" s="12"/>
    </row>
    <row r="20" spans="1:25" ht="18.3" x14ac:dyDescent="0.7">
      <c r="A20" s="35"/>
      <c r="B20" s="34"/>
      <c r="D20" s="12"/>
      <c r="E20" s="25"/>
      <c r="F20" s="24"/>
      <c r="G20" s="24"/>
      <c r="H20" s="24"/>
      <c r="I20" s="24"/>
      <c r="J20" s="24"/>
      <c r="K20" s="24"/>
      <c r="L20" s="24"/>
      <c r="M20" s="24"/>
      <c r="N20" s="24"/>
      <c r="O20" s="24"/>
      <c r="P20" s="24"/>
      <c r="Q20" s="24"/>
      <c r="R20" s="24"/>
      <c r="S20" s="24"/>
      <c r="T20" s="23"/>
      <c r="U20" s="12"/>
      <c r="V20" s="12"/>
      <c r="W20" s="12"/>
      <c r="X20" s="12"/>
      <c r="Y20" s="12"/>
    </row>
    <row r="21" spans="1:25" ht="18.3" x14ac:dyDescent="0.7">
      <c r="A21" s="14"/>
      <c r="B21" s="13"/>
      <c r="D21" s="12"/>
      <c r="E21" s="25"/>
      <c r="F21" s="24"/>
      <c r="G21" s="24"/>
      <c r="H21" s="24"/>
      <c r="I21" s="24"/>
      <c r="J21" s="24"/>
      <c r="K21" s="24"/>
      <c r="L21" s="24"/>
      <c r="M21" s="24"/>
      <c r="N21" s="24"/>
      <c r="O21" s="24"/>
      <c r="P21" s="24"/>
      <c r="Q21" s="24"/>
      <c r="R21" s="24"/>
      <c r="S21" s="24"/>
      <c r="T21" s="23"/>
      <c r="U21" s="12"/>
      <c r="V21" s="12"/>
      <c r="W21" s="12"/>
      <c r="X21" s="12"/>
      <c r="Y21" s="12"/>
    </row>
    <row r="22" spans="1:25" ht="18.3" x14ac:dyDescent="0.7">
      <c r="A22" s="14"/>
      <c r="B22" s="13"/>
      <c r="D22" s="12"/>
      <c r="E22" s="25"/>
      <c r="F22" s="24"/>
      <c r="G22" s="24"/>
      <c r="H22" s="24"/>
      <c r="I22" s="24"/>
      <c r="J22" s="24"/>
      <c r="K22" s="24"/>
      <c r="L22" s="24"/>
      <c r="M22" s="24"/>
      <c r="N22" s="24"/>
      <c r="O22" s="24"/>
      <c r="P22" s="24"/>
      <c r="Q22" s="24"/>
      <c r="R22" s="24"/>
      <c r="S22" s="24"/>
      <c r="T22" s="23"/>
      <c r="U22" s="12"/>
      <c r="V22" s="12"/>
      <c r="W22" s="12"/>
      <c r="X22" s="12"/>
      <c r="Y22" s="12"/>
    </row>
    <row r="23" spans="1:25" ht="18.3" x14ac:dyDescent="0.7">
      <c r="A23" s="14"/>
      <c r="B23" s="13"/>
      <c r="D23" s="12"/>
      <c r="E23" s="25"/>
      <c r="F23" s="24"/>
      <c r="G23" s="24"/>
      <c r="H23" s="24"/>
      <c r="I23" s="24"/>
      <c r="J23" s="24"/>
      <c r="K23" s="24"/>
      <c r="L23" s="24"/>
      <c r="M23" s="24"/>
      <c r="N23" s="24"/>
      <c r="O23" s="24"/>
      <c r="P23" s="24"/>
      <c r="Q23" s="24"/>
      <c r="R23" s="24"/>
      <c r="S23" s="24"/>
      <c r="T23" s="23"/>
      <c r="U23" s="12"/>
      <c r="V23" s="12"/>
      <c r="W23" s="12"/>
      <c r="X23" s="12"/>
      <c r="Y23" s="12"/>
    </row>
    <row r="24" spans="1:25" ht="18.3" x14ac:dyDescent="0.7">
      <c r="A24" s="14"/>
      <c r="B24" s="13"/>
      <c r="D24" s="12"/>
      <c r="E24" s="25"/>
      <c r="F24" s="24"/>
      <c r="G24" s="24"/>
      <c r="H24" s="24"/>
      <c r="I24" s="24"/>
      <c r="J24" s="24"/>
      <c r="K24" s="24"/>
      <c r="L24" s="24"/>
      <c r="M24" s="24"/>
      <c r="N24" s="24"/>
      <c r="O24" s="24"/>
      <c r="P24" s="24"/>
      <c r="Q24" s="24"/>
      <c r="R24" s="24"/>
      <c r="S24" s="24"/>
      <c r="T24" s="23"/>
      <c r="U24" s="12"/>
      <c r="V24" s="12"/>
      <c r="W24" s="12"/>
      <c r="X24" s="12"/>
      <c r="Y24" s="12"/>
    </row>
    <row r="25" spans="1:25" ht="18.3" x14ac:dyDescent="0.7">
      <c r="A25" s="14"/>
      <c r="B25" s="13"/>
      <c r="D25" s="12"/>
      <c r="E25" s="25"/>
      <c r="F25" s="24"/>
      <c r="G25" s="24"/>
      <c r="H25" s="24"/>
      <c r="I25" s="24"/>
      <c r="J25" s="24"/>
      <c r="K25" s="24"/>
      <c r="L25" s="24"/>
      <c r="M25" s="24"/>
      <c r="N25" s="24"/>
      <c r="O25" s="24"/>
      <c r="P25" s="24"/>
      <c r="Q25" s="24"/>
      <c r="R25" s="24"/>
      <c r="S25" s="24"/>
      <c r="T25" s="23"/>
      <c r="U25" s="12"/>
      <c r="V25" s="12"/>
      <c r="W25" s="12"/>
      <c r="X25" s="12"/>
      <c r="Y25" s="12"/>
    </row>
    <row r="26" spans="1:25" ht="18.3" x14ac:dyDescent="0.7">
      <c r="A26" s="14"/>
      <c r="B26" s="13"/>
      <c r="D26" s="12"/>
      <c r="E26" s="25"/>
      <c r="F26" s="24"/>
      <c r="G26" s="24"/>
      <c r="H26" s="24"/>
      <c r="I26" s="24"/>
      <c r="J26" s="24"/>
      <c r="K26" s="24"/>
      <c r="L26" s="24"/>
      <c r="M26" s="24"/>
      <c r="N26" s="24"/>
      <c r="O26" s="24"/>
      <c r="P26" s="24"/>
      <c r="Q26" s="24"/>
      <c r="R26" s="24"/>
      <c r="S26" s="24"/>
      <c r="T26" s="23"/>
      <c r="U26" s="12"/>
      <c r="V26" s="12"/>
      <c r="W26" s="12"/>
      <c r="X26" s="12"/>
      <c r="Y26" s="12"/>
    </row>
    <row r="27" spans="1:25" ht="18.3" x14ac:dyDescent="0.7">
      <c r="A27" s="14"/>
      <c r="B27" s="13"/>
      <c r="D27" s="12"/>
      <c r="E27" s="25"/>
      <c r="F27" s="24"/>
      <c r="G27" s="24"/>
      <c r="H27" s="24"/>
      <c r="I27" s="24"/>
      <c r="J27" s="24"/>
      <c r="K27" s="24"/>
      <c r="L27" s="24"/>
      <c r="M27" s="24"/>
      <c r="N27" s="24"/>
      <c r="O27" s="24"/>
      <c r="P27" s="24"/>
      <c r="Q27" s="24"/>
      <c r="R27" s="24"/>
      <c r="S27" s="24"/>
      <c r="T27" s="23"/>
      <c r="U27" s="12"/>
      <c r="V27" s="12"/>
      <c r="W27" s="12"/>
      <c r="X27" s="12"/>
      <c r="Y27" s="12"/>
    </row>
    <row r="28" spans="1:25" ht="18.3" x14ac:dyDescent="0.7">
      <c r="A28" s="14"/>
      <c r="B28" s="13"/>
      <c r="D28" s="12"/>
      <c r="E28" s="25"/>
      <c r="F28" s="24"/>
      <c r="G28" s="24"/>
      <c r="H28" s="24"/>
      <c r="I28" s="24"/>
      <c r="J28" s="24"/>
      <c r="K28" s="24"/>
      <c r="L28" s="24"/>
      <c r="M28" s="24"/>
      <c r="N28" s="24"/>
      <c r="O28" s="24"/>
      <c r="P28" s="24"/>
      <c r="Q28" s="24"/>
      <c r="R28" s="24"/>
      <c r="S28" s="24"/>
      <c r="T28" s="23"/>
      <c r="U28" s="12"/>
      <c r="V28" s="12"/>
      <c r="W28" s="12"/>
      <c r="X28" s="12"/>
      <c r="Y28" s="12"/>
    </row>
    <row r="29" spans="1:25" ht="18.3" x14ac:dyDescent="0.7">
      <c r="A29" s="14"/>
      <c r="B29" s="13"/>
      <c r="D29" s="12"/>
      <c r="E29" s="25"/>
      <c r="F29" s="24"/>
      <c r="G29" s="24"/>
      <c r="H29" s="24"/>
      <c r="I29" s="24"/>
      <c r="J29" s="24"/>
      <c r="K29" s="24"/>
      <c r="L29" s="24"/>
      <c r="M29" s="24"/>
      <c r="N29" s="24"/>
      <c r="O29" s="24"/>
      <c r="P29" s="24"/>
      <c r="Q29" s="24"/>
      <c r="R29" s="24"/>
      <c r="S29" s="24"/>
      <c r="T29" s="23"/>
      <c r="U29" s="12"/>
      <c r="V29" s="12"/>
      <c r="W29" s="12"/>
      <c r="X29" s="12"/>
      <c r="Y29" s="12"/>
    </row>
    <row r="30" spans="1:25" ht="18.3" x14ac:dyDescent="0.7">
      <c r="A30" s="14"/>
      <c r="B30" s="13"/>
      <c r="D30" s="12"/>
      <c r="E30" s="22"/>
      <c r="F30" s="21"/>
      <c r="G30" s="21"/>
      <c r="H30" s="21"/>
      <c r="I30" s="21"/>
      <c r="J30" s="21"/>
      <c r="K30" s="21"/>
      <c r="L30" s="21"/>
      <c r="M30" s="21"/>
      <c r="N30" s="21"/>
      <c r="O30" s="21"/>
      <c r="P30" s="21"/>
      <c r="Q30" s="21"/>
      <c r="R30" s="21"/>
      <c r="S30" s="21"/>
      <c r="T30" s="20"/>
      <c r="U30" s="12"/>
      <c r="V30" s="12"/>
      <c r="W30" s="12"/>
      <c r="X30" s="12"/>
      <c r="Y30" s="12"/>
    </row>
    <row r="31" spans="1:25" ht="18.3" x14ac:dyDescent="0.7">
      <c r="A31" s="14"/>
      <c r="B31" s="13"/>
      <c r="D31" s="12"/>
      <c r="E31" s="12"/>
      <c r="F31" s="12"/>
      <c r="G31" s="12"/>
      <c r="H31" s="12"/>
      <c r="I31" s="12"/>
      <c r="J31" s="12"/>
      <c r="K31" s="12"/>
      <c r="L31" s="12"/>
      <c r="M31" s="12"/>
      <c r="N31" s="12"/>
      <c r="O31" s="12"/>
      <c r="P31" s="12"/>
      <c r="Q31" s="12"/>
      <c r="R31" s="12"/>
      <c r="S31" s="12"/>
      <c r="T31" s="12"/>
      <c r="U31" s="12"/>
      <c r="V31" s="12"/>
      <c r="W31" s="12"/>
      <c r="X31" s="12"/>
      <c r="Y31" s="12"/>
    </row>
    <row r="32" spans="1:25" ht="18.3" x14ac:dyDescent="0.7">
      <c r="A32" s="18"/>
      <c r="B32" s="17"/>
      <c r="D32" s="12"/>
      <c r="E32" s="12"/>
      <c r="F32" s="12"/>
      <c r="G32" s="12"/>
      <c r="H32" s="12"/>
      <c r="I32" s="12"/>
      <c r="J32" s="12"/>
      <c r="K32" s="12"/>
      <c r="L32" s="12"/>
      <c r="M32" s="12"/>
      <c r="N32" s="12"/>
      <c r="O32" s="12"/>
      <c r="P32" s="12"/>
      <c r="Q32" s="12"/>
      <c r="R32" s="12"/>
      <c r="S32" s="12"/>
      <c r="T32" s="12"/>
      <c r="U32" s="12"/>
      <c r="V32" s="12"/>
      <c r="W32" s="12"/>
      <c r="X32" s="12"/>
      <c r="Y32" s="12"/>
    </row>
    <row r="33" spans="1:25" ht="18.3" x14ac:dyDescent="0.7">
      <c r="A33" s="14"/>
      <c r="B33" s="13"/>
      <c r="D33" s="12"/>
      <c r="E33" s="12"/>
      <c r="F33" s="12"/>
      <c r="G33" s="12"/>
      <c r="H33" s="12"/>
      <c r="I33" s="12"/>
      <c r="J33" s="12"/>
      <c r="K33" s="12"/>
      <c r="L33" s="12"/>
      <c r="M33" s="12"/>
      <c r="N33" s="12"/>
      <c r="O33" s="12"/>
      <c r="P33" s="12"/>
      <c r="Q33" s="12"/>
      <c r="R33" s="12"/>
      <c r="S33" s="12"/>
      <c r="T33" s="12"/>
      <c r="U33" s="12"/>
      <c r="V33" s="12"/>
      <c r="W33" s="12"/>
      <c r="X33" s="12"/>
      <c r="Y33" s="12"/>
    </row>
    <row r="34" spans="1:25" ht="18.3" x14ac:dyDescent="0.7">
      <c r="A34" s="14"/>
      <c r="B34" s="13"/>
      <c r="D34" s="12"/>
      <c r="E34" s="12"/>
      <c r="F34" s="12"/>
      <c r="G34" s="12"/>
      <c r="H34" s="12"/>
      <c r="I34" s="12"/>
      <c r="J34" s="12"/>
      <c r="K34" s="12"/>
      <c r="L34" s="12"/>
      <c r="M34" s="12"/>
      <c r="N34" s="12"/>
      <c r="O34" s="12"/>
      <c r="P34" s="12"/>
      <c r="Q34" s="12"/>
      <c r="R34" s="12"/>
      <c r="S34" s="12"/>
      <c r="T34" s="12"/>
      <c r="U34" s="12"/>
      <c r="V34" s="12"/>
      <c r="W34" s="12"/>
      <c r="X34" s="12"/>
      <c r="Y34" s="12"/>
    </row>
    <row r="35" spans="1:25" ht="19.149999999999999" customHeight="1" x14ac:dyDescent="0.75">
      <c r="A35" s="14"/>
      <c r="B35" s="13"/>
      <c r="D35" s="12"/>
      <c r="E35" s="33" t="s">
        <v>20</v>
      </c>
      <c r="F35" s="32"/>
      <c r="G35" s="32"/>
      <c r="H35" s="32"/>
      <c r="I35" s="32"/>
      <c r="J35" s="32"/>
      <c r="K35" s="32"/>
      <c r="L35" s="32"/>
      <c r="M35" s="31"/>
      <c r="N35" s="31"/>
      <c r="O35" s="30"/>
      <c r="P35" s="30"/>
      <c r="Q35" s="30"/>
      <c r="R35" s="30"/>
      <c r="S35" s="30"/>
      <c r="T35" s="29"/>
      <c r="U35" s="12"/>
      <c r="V35" s="12"/>
      <c r="W35" s="12"/>
      <c r="X35" s="12"/>
      <c r="Y35" s="12"/>
    </row>
    <row r="36" spans="1:25" ht="21.75" customHeight="1" x14ac:dyDescent="0.7">
      <c r="A36" s="14"/>
      <c r="B36" s="13"/>
      <c r="D36" s="12"/>
      <c r="E36" s="25" t="s">
        <v>19</v>
      </c>
      <c r="F36" s="24"/>
      <c r="G36" s="24"/>
      <c r="H36" s="24"/>
      <c r="I36" s="24"/>
      <c r="J36" s="24"/>
      <c r="K36" s="24"/>
      <c r="L36" s="24"/>
      <c r="M36" s="28"/>
      <c r="N36" s="28"/>
      <c r="O36" s="27"/>
      <c r="P36" s="27"/>
      <c r="Q36" s="27"/>
      <c r="R36" s="27"/>
      <c r="S36" s="27"/>
      <c r="T36" s="26"/>
      <c r="U36" s="12"/>
      <c r="V36" s="12"/>
      <c r="W36" s="12"/>
      <c r="X36" s="12"/>
      <c r="Y36" s="12"/>
    </row>
    <row r="37" spans="1:25" ht="18.3" x14ac:dyDescent="0.7">
      <c r="A37" s="14"/>
      <c r="B37" s="13"/>
      <c r="D37" s="12"/>
      <c r="E37" s="25"/>
      <c r="F37" s="24"/>
      <c r="G37" s="24"/>
      <c r="H37" s="24"/>
      <c r="I37" s="24"/>
      <c r="J37" s="24"/>
      <c r="K37" s="24"/>
      <c r="L37" s="24"/>
      <c r="M37" s="24"/>
      <c r="N37" s="24"/>
      <c r="O37" s="24"/>
      <c r="P37" s="24"/>
      <c r="Q37" s="24"/>
      <c r="R37" s="24"/>
      <c r="S37" s="24"/>
      <c r="T37" s="23"/>
      <c r="U37" s="12"/>
      <c r="V37" s="12"/>
      <c r="W37" s="12"/>
      <c r="X37" s="12"/>
      <c r="Y37" s="12"/>
    </row>
    <row r="38" spans="1:25" ht="18.3" x14ac:dyDescent="0.7">
      <c r="A38" s="14"/>
      <c r="B38" s="13"/>
      <c r="D38" s="12"/>
      <c r="E38" s="25"/>
      <c r="F38" s="24"/>
      <c r="G38" s="24"/>
      <c r="H38" s="24"/>
      <c r="I38" s="24"/>
      <c r="J38" s="24"/>
      <c r="K38" s="24"/>
      <c r="L38" s="24"/>
      <c r="M38" s="24"/>
      <c r="N38" s="24"/>
      <c r="O38" s="24"/>
      <c r="P38" s="24"/>
      <c r="Q38" s="24"/>
      <c r="R38" s="24"/>
      <c r="S38" s="24"/>
      <c r="T38" s="23"/>
      <c r="U38" s="12"/>
      <c r="V38" s="12"/>
      <c r="W38" s="12"/>
      <c r="X38" s="12"/>
      <c r="Y38" s="12"/>
    </row>
    <row r="39" spans="1:25" ht="18.3" x14ac:dyDescent="0.7">
      <c r="A39" s="14"/>
      <c r="B39" s="13"/>
      <c r="D39" s="12"/>
      <c r="E39" s="25"/>
      <c r="F39" s="24"/>
      <c r="G39" s="24"/>
      <c r="H39" s="24"/>
      <c r="I39" s="24"/>
      <c r="J39" s="24"/>
      <c r="K39" s="24"/>
      <c r="L39" s="24"/>
      <c r="M39" s="24"/>
      <c r="N39" s="24"/>
      <c r="O39" s="24"/>
      <c r="P39" s="24"/>
      <c r="Q39" s="24"/>
      <c r="R39" s="24"/>
      <c r="S39" s="24"/>
      <c r="T39" s="23"/>
      <c r="U39" s="12"/>
      <c r="V39" s="12"/>
      <c r="W39" s="12"/>
      <c r="X39" s="12"/>
      <c r="Y39" s="12"/>
    </row>
    <row r="40" spans="1:25" ht="18.3" x14ac:dyDescent="0.7">
      <c r="A40" s="14"/>
      <c r="B40" s="13"/>
      <c r="D40" s="12"/>
      <c r="E40" s="25"/>
      <c r="F40" s="24"/>
      <c r="G40" s="24"/>
      <c r="H40" s="24"/>
      <c r="I40" s="24"/>
      <c r="J40" s="24"/>
      <c r="K40" s="24"/>
      <c r="L40" s="24"/>
      <c r="M40" s="24"/>
      <c r="N40" s="24"/>
      <c r="O40" s="24"/>
      <c r="P40" s="24"/>
      <c r="Q40" s="24"/>
      <c r="R40" s="24"/>
      <c r="S40" s="24"/>
      <c r="T40" s="23"/>
      <c r="U40" s="12"/>
      <c r="V40" s="12"/>
      <c r="W40" s="12"/>
      <c r="X40" s="12"/>
      <c r="Y40" s="12"/>
    </row>
    <row r="41" spans="1:25" ht="18.3" x14ac:dyDescent="0.7">
      <c r="A41" s="14"/>
      <c r="B41" s="13"/>
      <c r="D41" s="12"/>
      <c r="E41" s="25"/>
      <c r="F41" s="24"/>
      <c r="G41" s="24"/>
      <c r="H41" s="24"/>
      <c r="I41" s="24"/>
      <c r="J41" s="24"/>
      <c r="K41" s="24"/>
      <c r="L41" s="24"/>
      <c r="M41" s="24"/>
      <c r="N41" s="24"/>
      <c r="O41" s="24"/>
      <c r="P41" s="24"/>
      <c r="Q41" s="24"/>
      <c r="R41" s="24"/>
      <c r="S41" s="24"/>
      <c r="T41" s="23"/>
      <c r="U41" s="12"/>
      <c r="V41" s="12"/>
      <c r="W41" s="12"/>
      <c r="X41" s="12"/>
      <c r="Y41" s="12"/>
    </row>
    <row r="42" spans="1:25" ht="18.3" x14ac:dyDescent="0.7">
      <c r="A42" s="14"/>
      <c r="B42" s="13"/>
      <c r="D42" s="12"/>
      <c r="E42" s="25"/>
      <c r="F42" s="24"/>
      <c r="G42" s="24"/>
      <c r="H42" s="24"/>
      <c r="I42" s="24"/>
      <c r="J42" s="24"/>
      <c r="K42" s="24"/>
      <c r="L42" s="24"/>
      <c r="M42" s="24"/>
      <c r="N42" s="24"/>
      <c r="O42" s="24"/>
      <c r="P42" s="24"/>
      <c r="Q42" s="24"/>
      <c r="R42" s="24"/>
      <c r="S42" s="24"/>
      <c r="T42" s="23"/>
      <c r="U42" s="12"/>
      <c r="V42" s="12"/>
      <c r="W42" s="12"/>
      <c r="X42" s="12"/>
      <c r="Y42" s="12"/>
    </row>
    <row r="43" spans="1:25" ht="18.3" x14ac:dyDescent="0.7">
      <c r="A43" s="14"/>
      <c r="B43" s="13"/>
      <c r="D43" s="12"/>
      <c r="E43" s="25"/>
      <c r="F43" s="24"/>
      <c r="G43" s="24"/>
      <c r="H43" s="24"/>
      <c r="I43" s="24"/>
      <c r="J43" s="24"/>
      <c r="K43" s="24"/>
      <c r="L43" s="24"/>
      <c r="M43" s="24"/>
      <c r="N43" s="24"/>
      <c r="O43" s="24"/>
      <c r="P43" s="24"/>
      <c r="Q43" s="24"/>
      <c r="R43" s="24"/>
      <c r="S43" s="24"/>
      <c r="T43" s="23"/>
      <c r="U43" s="12"/>
      <c r="V43" s="12"/>
      <c r="W43" s="12"/>
      <c r="X43" s="12"/>
      <c r="Y43" s="12"/>
    </row>
    <row r="44" spans="1:25" ht="18.3" x14ac:dyDescent="0.7">
      <c r="A44" s="14"/>
      <c r="B44" s="13"/>
      <c r="D44" s="12"/>
      <c r="E44" s="25"/>
      <c r="F44" s="24"/>
      <c r="G44" s="24"/>
      <c r="H44" s="24"/>
      <c r="I44" s="24"/>
      <c r="J44" s="24"/>
      <c r="K44" s="24"/>
      <c r="L44" s="24"/>
      <c r="M44" s="24"/>
      <c r="N44" s="24"/>
      <c r="O44" s="24"/>
      <c r="P44" s="24"/>
      <c r="Q44" s="24"/>
      <c r="R44" s="24"/>
      <c r="S44" s="24"/>
      <c r="T44" s="23"/>
      <c r="U44" s="12"/>
      <c r="V44" s="12"/>
      <c r="W44" s="12"/>
      <c r="X44" s="12"/>
      <c r="Y44" s="12"/>
    </row>
    <row r="45" spans="1:25" ht="18.3" x14ac:dyDescent="0.7">
      <c r="A45" s="14"/>
      <c r="B45" s="13"/>
      <c r="D45" s="12"/>
      <c r="E45" s="25"/>
      <c r="F45" s="24"/>
      <c r="G45" s="24"/>
      <c r="H45" s="24"/>
      <c r="I45" s="24"/>
      <c r="J45" s="24"/>
      <c r="K45" s="24"/>
      <c r="L45" s="24"/>
      <c r="M45" s="24"/>
      <c r="N45" s="24"/>
      <c r="O45" s="24"/>
      <c r="P45" s="24"/>
      <c r="Q45" s="24"/>
      <c r="R45" s="24"/>
      <c r="S45" s="24"/>
      <c r="T45" s="23"/>
      <c r="U45" s="12"/>
      <c r="V45" s="12"/>
      <c r="W45" s="12"/>
      <c r="X45" s="12"/>
      <c r="Y45" s="12"/>
    </row>
    <row r="46" spans="1:25" ht="18.3" x14ac:dyDescent="0.7">
      <c r="A46" s="18"/>
      <c r="B46" s="17"/>
      <c r="D46" s="12"/>
      <c r="E46" s="25"/>
      <c r="F46" s="24"/>
      <c r="G46" s="24"/>
      <c r="H46" s="24"/>
      <c r="I46" s="24"/>
      <c r="J46" s="24"/>
      <c r="K46" s="24"/>
      <c r="L46" s="24"/>
      <c r="M46" s="24"/>
      <c r="N46" s="24"/>
      <c r="O46" s="24"/>
      <c r="P46" s="24"/>
      <c r="Q46" s="24"/>
      <c r="R46" s="24"/>
      <c r="S46" s="24"/>
      <c r="T46" s="23"/>
      <c r="U46" s="12"/>
      <c r="V46" s="12"/>
      <c r="W46" s="12"/>
      <c r="X46" s="12"/>
      <c r="Y46" s="12"/>
    </row>
    <row r="47" spans="1:25" ht="18.3" x14ac:dyDescent="0.7">
      <c r="A47" s="14"/>
      <c r="B47" s="13"/>
      <c r="D47" s="12"/>
      <c r="E47" s="25"/>
      <c r="F47" s="24"/>
      <c r="G47" s="24"/>
      <c r="H47" s="24"/>
      <c r="I47" s="24"/>
      <c r="J47" s="24"/>
      <c r="K47" s="24"/>
      <c r="L47" s="24"/>
      <c r="M47" s="24"/>
      <c r="N47" s="24"/>
      <c r="O47" s="24"/>
      <c r="P47" s="24"/>
      <c r="Q47" s="24"/>
      <c r="R47" s="24"/>
      <c r="S47" s="24"/>
      <c r="T47" s="23"/>
      <c r="U47" s="12"/>
      <c r="V47" s="12"/>
      <c r="W47" s="12"/>
      <c r="X47" s="12"/>
      <c r="Y47" s="12"/>
    </row>
    <row r="48" spans="1:25" ht="18.3" x14ac:dyDescent="0.7">
      <c r="A48" s="14"/>
      <c r="B48" s="13"/>
      <c r="D48" s="12"/>
      <c r="E48" s="25"/>
      <c r="F48" s="24"/>
      <c r="G48" s="24"/>
      <c r="H48" s="24"/>
      <c r="I48" s="24"/>
      <c r="J48" s="24"/>
      <c r="K48" s="24"/>
      <c r="L48" s="24"/>
      <c r="M48" s="24"/>
      <c r="N48" s="24"/>
      <c r="O48" s="24"/>
      <c r="P48" s="24"/>
      <c r="Q48" s="24"/>
      <c r="R48" s="24"/>
      <c r="S48" s="24"/>
      <c r="T48" s="23"/>
      <c r="U48" s="12"/>
      <c r="V48" s="12"/>
      <c r="W48" s="12"/>
      <c r="X48" s="12"/>
      <c r="Y48" s="12"/>
    </row>
    <row r="49" spans="1:25" ht="18.3" x14ac:dyDescent="0.7">
      <c r="A49" s="14"/>
      <c r="B49" s="13"/>
      <c r="D49" s="12"/>
      <c r="E49" s="22"/>
      <c r="F49" s="21"/>
      <c r="G49" s="21"/>
      <c r="H49" s="21"/>
      <c r="I49" s="21"/>
      <c r="J49" s="21"/>
      <c r="K49" s="21"/>
      <c r="L49" s="21"/>
      <c r="M49" s="21"/>
      <c r="N49" s="21"/>
      <c r="O49" s="21"/>
      <c r="P49" s="21"/>
      <c r="Q49" s="21"/>
      <c r="R49" s="21"/>
      <c r="S49" s="21"/>
      <c r="T49" s="20"/>
      <c r="U49" s="12"/>
      <c r="V49" s="12"/>
      <c r="W49" s="12"/>
      <c r="X49" s="12"/>
      <c r="Y49" s="12"/>
    </row>
    <row r="50" spans="1:25" ht="18.3" x14ac:dyDescent="0.7">
      <c r="A50" s="14"/>
      <c r="B50" s="13"/>
      <c r="D50" s="12"/>
      <c r="E50" s="12"/>
      <c r="F50" s="12"/>
      <c r="G50" s="12"/>
      <c r="H50" s="12"/>
      <c r="I50" s="12"/>
      <c r="J50" s="12"/>
      <c r="K50" s="12"/>
      <c r="L50" s="12"/>
      <c r="M50" s="12"/>
      <c r="N50" s="12"/>
      <c r="O50" s="12"/>
      <c r="P50" s="12"/>
      <c r="Q50" s="12"/>
      <c r="R50" s="12"/>
      <c r="S50" s="12"/>
      <c r="T50" s="12"/>
      <c r="U50" s="12"/>
      <c r="V50" s="12"/>
      <c r="W50" s="12"/>
      <c r="X50" s="12"/>
      <c r="Y50" s="12"/>
    </row>
    <row r="51" spans="1:25" ht="18.3" x14ac:dyDescent="0.7">
      <c r="A51" s="14"/>
      <c r="B51" s="13"/>
      <c r="D51" s="12"/>
      <c r="E51" s="12"/>
      <c r="F51" s="12"/>
      <c r="G51" s="12"/>
      <c r="H51" s="12"/>
      <c r="I51" s="12"/>
      <c r="J51" s="12"/>
      <c r="K51" s="12"/>
      <c r="L51" s="12"/>
      <c r="M51" s="12"/>
      <c r="N51" s="12"/>
      <c r="O51" s="12"/>
      <c r="P51" s="12"/>
      <c r="Q51" s="12"/>
      <c r="R51" s="12"/>
      <c r="S51" s="12"/>
      <c r="T51" s="12"/>
      <c r="U51" s="12"/>
      <c r="V51" s="12"/>
      <c r="W51" s="12"/>
      <c r="X51" s="12"/>
      <c r="Y51" s="12"/>
    </row>
    <row r="52" spans="1:25" ht="18.3" x14ac:dyDescent="0.7">
      <c r="A52" s="14"/>
      <c r="B52" s="13"/>
      <c r="D52" s="12"/>
      <c r="E52" s="12"/>
      <c r="F52" s="12"/>
      <c r="G52" s="12"/>
      <c r="H52" s="12"/>
      <c r="I52" s="12"/>
      <c r="J52" s="12"/>
      <c r="K52" s="12"/>
      <c r="L52" s="12"/>
      <c r="M52" s="12"/>
      <c r="N52" s="12"/>
      <c r="O52" s="12"/>
      <c r="P52" s="12"/>
      <c r="Q52" s="12"/>
      <c r="R52" s="12"/>
      <c r="S52" s="12"/>
      <c r="T52" s="12"/>
      <c r="U52" s="12"/>
      <c r="V52" s="12"/>
      <c r="W52" s="12"/>
      <c r="X52" s="12"/>
      <c r="Y52" s="12"/>
    </row>
    <row r="53" spans="1:25" ht="18.3" x14ac:dyDescent="0.7">
      <c r="A53" s="14"/>
      <c r="B53" s="13"/>
      <c r="D53" s="12"/>
      <c r="E53" s="12"/>
      <c r="F53" s="12"/>
      <c r="G53" s="12"/>
      <c r="H53" s="12"/>
      <c r="I53" s="12"/>
      <c r="J53" s="12"/>
      <c r="K53" s="12"/>
      <c r="L53" s="12"/>
      <c r="M53" s="12"/>
      <c r="N53" s="12"/>
      <c r="O53" s="12"/>
      <c r="P53" s="12"/>
      <c r="Q53" s="12"/>
      <c r="R53" s="12"/>
      <c r="S53" s="12"/>
      <c r="T53" s="12"/>
      <c r="U53" s="12"/>
      <c r="V53" s="12"/>
      <c r="W53" s="12"/>
      <c r="X53" s="12"/>
      <c r="Y53" s="12"/>
    </row>
    <row r="54" spans="1:25" ht="18.3" x14ac:dyDescent="0.7">
      <c r="A54" s="14"/>
      <c r="B54" s="13"/>
      <c r="D54" s="12"/>
      <c r="E54" s="12"/>
      <c r="F54" s="12"/>
      <c r="G54" s="12"/>
      <c r="H54" s="12"/>
      <c r="I54" s="12"/>
      <c r="J54" s="12"/>
      <c r="K54" s="12"/>
      <c r="L54" s="12"/>
      <c r="M54" s="12"/>
      <c r="N54" s="12"/>
      <c r="O54" s="12"/>
      <c r="P54" s="12"/>
      <c r="Q54" s="12"/>
      <c r="R54" s="12"/>
      <c r="S54" s="12"/>
      <c r="T54" s="12"/>
      <c r="U54" s="12"/>
      <c r="V54" s="12"/>
      <c r="W54" s="12"/>
      <c r="X54" s="12"/>
      <c r="Y54" s="12"/>
    </row>
    <row r="55" spans="1:25" ht="18.3" x14ac:dyDescent="0.7">
      <c r="A55" s="14"/>
      <c r="B55" s="13"/>
      <c r="D55" s="12"/>
      <c r="E55" s="12"/>
      <c r="F55" s="12"/>
      <c r="G55" s="12"/>
      <c r="H55" s="12"/>
      <c r="I55" s="12"/>
      <c r="J55" s="12"/>
      <c r="K55" s="12"/>
      <c r="L55" s="12"/>
      <c r="M55" s="12"/>
      <c r="N55" s="12"/>
      <c r="O55" s="12"/>
      <c r="P55" s="12"/>
      <c r="Q55" s="12"/>
      <c r="R55" s="12"/>
      <c r="S55" s="12"/>
      <c r="T55" s="12"/>
      <c r="U55" s="12"/>
      <c r="V55" s="12"/>
      <c r="W55" s="12"/>
      <c r="X55" s="12"/>
      <c r="Y55" s="12"/>
    </row>
    <row r="56" spans="1:25" ht="18.3" x14ac:dyDescent="0.7">
      <c r="A56" s="14"/>
      <c r="B56" s="13"/>
      <c r="D56" s="12"/>
      <c r="E56" s="12"/>
      <c r="F56" s="12"/>
      <c r="G56" s="12"/>
      <c r="H56" s="12"/>
      <c r="I56" s="12"/>
      <c r="J56" s="12"/>
      <c r="K56" s="12"/>
      <c r="L56" s="12"/>
      <c r="M56" s="12"/>
      <c r="N56" s="12"/>
      <c r="O56" s="12"/>
      <c r="P56" s="12"/>
      <c r="Q56" s="12"/>
      <c r="R56" s="12"/>
      <c r="S56" s="12"/>
      <c r="T56" s="12"/>
      <c r="U56" s="12"/>
      <c r="V56" s="12"/>
      <c r="W56" s="12"/>
      <c r="X56" s="12"/>
      <c r="Y56" s="12"/>
    </row>
    <row r="57" spans="1:25" ht="18.3" x14ac:dyDescent="0.7">
      <c r="A57" s="14"/>
      <c r="B57" s="13"/>
      <c r="D57" s="12"/>
      <c r="T57" s="12"/>
      <c r="U57" s="12"/>
      <c r="V57" s="12"/>
      <c r="W57" s="12"/>
      <c r="X57" s="12"/>
      <c r="Y57" s="12"/>
    </row>
    <row r="58" spans="1:25" ht="18.3" x14ac:dyDescent="0.7">
      <c r="A58" s="14"/>
      <c r="B58" s="13"/>
      <c r="D58" s="12"/>
      <c r="T58" s="12"/>
      <c r="U58" s="12"/>
      <c r="V58" s="12"/>
      <c r="W58" s="12"/>
      <c r="X58" s="12"/>
      <c r="Y58" s="12"/>
    </row>
    <row r="59" spans="1:25" ht="18.3" x14ac:dyDescent="0.7">
      <c r="A59" s="14"/>
      <c r="B59" s="13"/>
      <c r="D59" s="12"/>
      <c r="T59" s="12"/>
      <c r="U59" s="12"/>
      <c r="V59" s="12"/>
      <c r="W59" s="12"/>
      <c r="X59" s="12"/>
      <c r="Y59" s="12"/>
    </row>
    <row r="60" spans="1:25" ht="18.3" x14ac:dyDescent="0.7">
      <c r="A60" s="18"/>
      <c r="B60" s="17"/>
      <c r="D60" s="12"/>
      <c r="T60" s="12"/>
      <c r="U60" s="12"/>
      <c r="V60" s="12"/>
      <c r="W60" s="12"/>
      <c r="X60" s="12"/>
      <c r="Y60" s="12"/>
    </row>
    <row r="61" spans="1:25" ht="18.3" x14ac:dyDescent="0.7">
      <c r="A61" s="14"/>
      <c r="B61" s="13"/>
      <c r="D61" s="12"/>
      <c r="T61" s="12"/>
      <c r="U61" s="12"/>
      <c r="V61" s="12"/>
      <c r="W61" s="12"/>
      <c r="X61" s="12"/>
      <c r="Y61" s="12"/>
    </row>
    <row r="62" spans="1:25" ht="18.3" x14ac:dyDescent="0.7">
      <c r="A62" s="14"/>
      <c r="B62" s="13"/>
      <c r="D62" s="12"/>
      <c r="T62" s="12"/>
      <c r="U62" s="12"/>
      <c r="V62" s="12"/>
      <c r="W62" s="12"/>
      <c r="X62" s="12"/>
      <c r="Y62" s="12"/>
    </row>
    <row r="63" spans="1:25" ht="18.3" x14ac:dyDescent="0.7">
      <c r="A63" s="14"/>
      <c r="B63" s="13"/>
      <c r="D63" s="12"/>
      <c r="E63" s="19"/>
      <c r="T63" s="12"/>
      <c r="U63" s="12"/>
      <c r="V63" s="12"/>
      <c r="W63" s="12"/>
      <c r="X63" s="12"/>
      <c r="Y63" s="12"/>
    </row>
    <row r="64" spans="1:25" ht="18.3" x14ac:dyDescent="0.7">
      <c r="A64" s="14"/>
      <c r="B64" s="13"/>
      <c r="D64" s="12"/>
      <c r="T64" s="12"/>
      <c r="U64" s="12"/>
      <c r="V64" s="12"/>
      <c r="W64" s="12"/>
      <c r="X64" s="12"/>
      <c r="Y64" s="12"/>
    </row>
    <row r="65" spans="1:25" ht="18.3" x14ac:dyDescent="0.7">
      <c r="A65" s="14"/>
      <c r="B65" s="13"/>
      <c r="D65" s="12"/>
      <c r="E65" s="15"/>
      <c r="F65" s="12"/>
      <c r="G65" s="16"/>
      <c r="H65" s="12"/>
      <c r="I65" s="12"/>
      <c r="J65" s="12"/>
      <c r="K65" s="12"/>
      <c r="L65" s="12"/>
      <c r="M65" s="12"/>
      <c r="N65" s="12"/>
      <c r="O65" s="12"/>
      <c r="P65" s="12"/>
      <c r="Q65" s="12"/>
      <c r="R65" s="12"/>
      <c r="S65" s="12"/>
      <c r="T65" s="12"/>
      <c r="U65" s="12"/>
      <c r="V65" s="12"/>
      <c r="W65" s="12"/>
      <c r="X65" s="12"/>
      <c r="Y65" s="12"/>
    </row>
    <row r="66" spans="1:25" ht="18.3" x14ac:dyDescent="0.7">
      <c r="A66" s="14"/>
      <c r="B66" s="13"/>
      <c r="D66" s="12"/>
      <c r="E66" s="15"/>
      <c r="F66" s="12"/>
      <c r="G66" s="16"/>
      <c r="H66" s="12"/>
      <c r="I66" s="12"/>
      <c r="J66" s="12"/>
      <c r="K66" s="12"/>
      <c r="L66" s="12"/>
      <c r="M66" s="12"/>
      <c r="N66" s="12"/>
      <c r="O66" s="12"/>
      <c r="P66" s="12"/>
      <c r="Q66" s="12"/>
      <c r="R66" s="12"/>
      <c r="S66" s="12"/>
      <c r="T66" s="12"/>
      <c r="U66" s="12"/>
      <c r="V66" s="12"/>
      <c r="W66" s="12"/>
      <c r="X66" s="12"/>
      <c r="Y66" s="12"/>
    </row>
    <row r="67" spans="1:25" ht="18.3" x14ac:dyDescent="0.7">
      <c r="A67" s="14"/>
      <c r="B67" s="13"/>
      <c r="D67" s="12"/>
      <c r="E67" s="12"/>
      <c r="F67" s="12"/>
      <c r="G67" s="16"/>
      <c r="H67" s="12"/>
      <c r="I67" s="12"/>
      <c r="J67" s="12"/>
      <c r="K67" s="12"/>
      <c r="L67" s="12"/>
      <c r="M67" s="12"/>
      <c r="N67" s="12"/>
      <c r="O67" s="12"/>
      <c r="P67" s="12"/>
      <c r="Q67" s="12"/>
      <c r="R67" s="12"/>
      <c r="S67" s="12"/>
      <c r="T67" s="12"/>
      <c r="U67" s="12"/>
      <c r="V67" s="12"/>
      <c r="W67" s="12"/>
      <c r="X67" s="12"/>
      <c r="Y67" s="12"/>
    </row>
    <row r="68" spans="1:25" ht="18.3" x14ac:dyDescent="0.7">
      <c r="A68" s="14"/>
      <c r="B68" s="13"/>
      <c r="D68" s="12"/>
      <c r="E68" s="12"/>
      <c r="F68" s="12"/>
      <c r="G68" s="16"/>
      <c r="H68" s="12"/>
      <c r="I68" s="12"/>
      <c r="J68" s="12"/>
      <c r="K68" s="12"/>
      <c r="L68" s="12"/>
      <c r="M68" s="12"/>
      <c r="N68" s="12"/>
      <c r="O68" s="12"/>
      <c r="P68" s="12"/>
      <c r="Q68" s="12"/>
      <c r="R68" s="12"/>
      <c r="S68" s="12"/>
      <c r="T68" s="12"/>
      <c r="U68" s="12"/>
      <c r="V68" s="12"/>
      <c r="W68" s="12"/>
      <c r="X68" s="12"/>
      <c r="Y68" s="12"/>
    </row>
    <row r="69" spans="1:25" ht="18.3" x14ac:dyDescent="0.7">
      <c r="A69" s="14"/>
      <c r="B69" s="13"/>
      <c r="D69" s="12"/>
      <c r="E69" s="12"/>
      <c r="F69" s="12"/>
      <c r="G69" s="16"/>
      <c r="H69" s="16"/>
      <c r="I69" s="12"/>
      <c r="J69" s="12"/>
      <c r="K69" s="12"/>
      <c r="L69" s="12"/>
      <c r="M69" s="12"/>
      <c r="N69" s="12"/>
      <c r="O69" s="12"/>
      <c r="P69" s="12"/>
      <c r="Q69" s="12"/>
      <c r="R69" s="12"/>
      <c r="S69" s="12"/>
      <c r="T69" s="12"/>
      <c r="U69" s="12"/>
      <c r="V69" s="12"/>
      <c r="W69" s="12"/>
      <c r="X69" s="12"/>
      <c r="Y69" s="12"/>
    </row>
    <row r="70" spans="1:25" ht="18.3" x14ac:dyDescent="0.7">
      <c r="A70" s="14"/>
      <c r="B70" s="13"/>
      <c r="D70" s="12"/>
      <c r="E70" s="12"/>
      <c r="F70" s="12"/>
      <c r="G70" s="16"/>
      <c r="H70" s="16"/>
      <c r="I70" s="12"/>
      <c r="J70" s="12"/>
      <c r="K70" s="12"/>
      <c r="L70" s="12"/>
      <c r="M70" s="12"/>
      <c r="N70" s="12"/>
      <c r="O70" s="12"/>
      <c r="P70" s="12"/>
      <c r="Q70" s="12"/>
      <c r="R70" s="12"/>
      <c r="S70" s="12"/>
      <c r="T70" s="12"/>
      <c r="U70" s="12"/>
      <c r="V70" s="12"/>
      <c r="W70" s="12"/>
      <c r="X70" s="12"/>
      <c r="Y70" s="12"/>
    </row>
    <row r="71" spans="1:25" ht="18.3" x14ac:dyDescent="0.7">
      <c r="A71" s="14"/>
      <c r="B71" s="13"/>
      <c r="D71" s="12"/>
      <c r="E71" s="12"/>
      <c r="F71" s="12"/>
      <c r="G71" s="16"/>
      <c r="H71" s="16"/>
      <c r="I71" s="12"/>
      <c r="J71" s="12"/>
      <c r="K71" s="12"/>
      <c r="L71" s="12"/>
      <c r="M71" s="12"/>
      <c r="N71" s="12"/>
      <c r="O71" s="12"/>
      <c r="P71" s="12"/>
      <c r="Q71" s="12"/>
      <c r="R71" s="12"/>
      <c r="S71" s="12"/>
      <c r="T71" s="12"/>
      <c r="U71" s="12"/>
      <c r="V71" s="12"/>
      <c r="W71" s="12"/>
      <c r="X71" s="12"/>
      <c r="Y71" s="12"/>
    </row>
    <row r="72" spans="1:25" ht="18.3" x14ac:dyDescent="0.7">
      <c r="A72" s="14"/>
      <c r="B72" s="13"/>
      <c r="D72" s="12"/>
      <c r="E72" s="12"/>
      <c r="F72" s="12"/>
      <c r="G72" s="16"/>
      <c r="H72" s="16"/>
      <c r="I72" s="12"/>
      <c r="J72" s="12"/>
      <c r="K72" s="12"/>
      <c r="L72" s="12"/>
      <c r="M72" s="12"/>
      <c r="N72" s="12"/>
      <c r="O72" s="12"/>
      <c r="P72" s="12"/>
      <c r="Q72" s="12"/>
      <c r="R72" s="12"/>
      <c r="S72" s="12"/>
      <c r="T72" s="12"/>
      <c r="U72" s="12"/>
      <c r="V72" s="12"/>
      <c r="W72" s="12"/>
      <c r="X72" s="12"/>
      <c r="Y72" s="12"/>
    </row>
    <row r="73" spans="1:25" ht="18.3" x14ac:dyDescent="0.7">
      <c r="A73" s="14"/>
      <c r="B73" s="13"/>
      <c r="D73" s="12"/>
      <c r="E73" s="12"/>
      <c r="F73" s="12"/>
      <c r="G73" s="16"/>
      <c r="H73" s="16"/>
      <c r="I73" s="12"/>
      <c r="J73" s="12"/>
      <c r="K73" s="12"/>
      <c r="L73" s="12"/>
      <c r="M73" s="12"/>
      <c r="N73" s="12"/>
      <c r="O73" s="12"/>
      <c r="P73" s="12"/>
      <c r="Q73" s="12"/>
      <c r="R73" s="12"/>
      <c r="S73" s="12"/>
      <c r="T73" s="12"/>
      <c r="U73" s="12"/>
      <c r="V73" s="12"/>
      <c r="W73" s="12"/>
      <c r="X73" s="12"/>
      <c r="Y73" s="12"/>
    </row>
    <row r="74" spans="1:25" ht="18.3" x14ac:dyDescent="0.7">
      <c r="A74" s="18"/>
      <c r="B74" s="17"/>
      <c r="D74" s="12"/>
      <c r="E74" s="12"/>
      <c r="F74" s="12"/>
      <c r="G74" s="16"/>
      <c r="H74" s="16"/>
      <c r="I74" s="12"/>
      <c r="J74" s="12"/>
      <c r="K74" s="12"/>
      <c r="L74" s="12"/>
      <c r="M74" s="12"/>
      <c r="N74" s="12"/>
      <c r="O74" s="12"/>
      <c r="P74" s="12"/>
      <c r="Q74" s="12"/>
      <c r="R74" s="12"/>
      <c r="S74" s="12"/>
      <c r="T74" s="12"/>
      <c r="U74" s="12"/>
      <c r="V74" s="12"/>
      <c r="W74" s="12"/>
      <c r="X74" s="12"/>
      <c r="Y74" s="12"/>
    </row>
    <row r="75" spans="1:25" ht="18.3" x14ac:dyDescent="0.7">
      <c r="A75" s="14"/>
      <c r="B75" s="13"/>
      <c r="D75" s="12"/>
      <c r="E75" s="12"/>
      <c r="F75" s="12"/>
      <c r="G75" s="16"/>
      <c r="H75" s="16"/>
      <c r="I75" s="12"/>
      <c r="J75" s="12"/>
      <c r="K75" s="12"/>
      <c r="L75" s="12"/>
      <c r="M75" s="12"/>
      <c r="N75" s="12"/>
      <c r="O75" s="12"/>
      <c r="P75" s="12"/>
      <c r="Q75" s="12"/>
      <c r="R75" s="12"/>
      <c r="S75" s="12"/>
      <c r="T75" s="12"/>
      <c r="U75" s="12"/>
      <c r="V75" s="12"/>
      <c r="W75" s="12"/>
      <c r="X75" s="12"/>
      <c r="Y75" s="12"/>
    </row>
    <row r="76" spans="1:25" ht="18.3" x14ac:dyDescent="0.7">
      <c r="A76" s="14"/>
      <c r="B76" s="13"/>
      <c r="D76" s="12"/>
      <c r="E76" s="12"/>
      <c r="F76" s="12"/>
      <c r="G76" s="16"/>
      <c r="H76" s="16"/>
      <c r="I76" s="12"/>
      <c r="J76" s="12"/>
      <c r="K76" s="12"/>
      <c r="L76" s="12"/>
      <c r="M76" s="12"/>
      <c r="N76" s="12"/>
      <c r="O76" s="12"/>
      <c r="P76" s="12"/>
      <c r="Q76" s="12"/>
      <c r="R76" s="12"/>
      <c r="S76" s="12"/>
      <c r="T76" s="12"/>
      <c r="U76" s="12"/>
      <c r="V76" s="12"/>
      <c r="W76" s="12"/>
      <c r="X76" s="12"/>
      <c r="Y76" s="12"/>
    </row>
    <row r="77" spans="1:25" ht="18.3" x14ac:dyDescent="0.7">
      <c r="A77" s="14"/>
      <c r="B77" s="13"/>
      <c r="D77" s="12"/>
      <c r="E77" s="12"/>
      <c r="F77" s="12"/>
      <c r="G77" s="16"/>
      <c r="H77" s="16"/>
      <c r="I77" s="12"/>
      <c r="J77" s="12"/>
      <c r="K77" s="12"/>
      <c r="L77" s="12"/>
      <c r="M77" s="12"/>
      <c r="N77" s="12"/>
      <c r="O77" s="12"/>
      <c r="P77" s="12"/>
      <c r="Q77" s="12"/>
      <c r="R77" s="12"/>
      <c r="S77" s="12"/>
      <c r="T77" s="12"/>
      <c r="U77" s="12"/>
      <c r="V77" s="12"/>
      <c r="W77" s="12"/>
      <c r="X77" s="12"/>
      <c r="Y77" s="12"/>
    </row>
    <row r="78" spans="1:25" ht="18.3" x14ac:dyDescent="0.7">
      <c r="A78" s="14"/>
      <c r="B78" s="13"/>
      <c r="D78" s="12"/>
      <c r="E78" s="12"/>
      <c r="F78" s="12"/>
      <c r="G78" s="16"/>
      <c r="H78" s="16"/>
      <c r="I78" s="12"/>
      <c r="J78" s="12"/>
      <c r="K78" s="12"/>
      <c r="L78" s="12"/>
      <c r="M78" s="12"/>
      <c r="N78" s="12"/>
      <c r="O78" s="12"/>
      <c r="P78" s="12"/>
      <c r="Q78" s="12"/>
      <c r="R78" s="12"/>
      <c r="S78" s="12"/>
      <c r="T78" s="12"/>
      <c r="U78" s="12"/>
      <c r="V78" s="12"/>
      <c r="W78" s="12"/>
      <c r="X78" s="12"/>
      <c r="Y78" s="12"/>
    </row>
    <row r="79" spans="1:25" ht="18.3" x14ac:dyDescent="0.7">
      <c r="A79" s="14"/>
      <c r="B79" s="13"/>
      <c r="D79" s="12"/>
      <c r="E79" s="12"/>
      <c r="F79" s="12"/>
      <c r="G79" s="15"/>
      <c r="H79" s="12"/>
      <c r="I79" s="12"/>
      <c r="J79" s="12"/>
      <c r="K79" s="12"/>
      <c r="L79" s="12"/>
      <c r="M79" s="12"/>
      <c r="N79" s="12"/>
      <c r="O79" s="12"/>
      <c r="P79" s="12"/>
      <c r="Q79" s="12"/>
      <c r="R79" s="12"/>
      <c r="S79" s="12"/>
      <c r="T79" s="12"/>
      <c r="U79" s="12"/>
      <c r="V79" s="12"/>
      <c r="W79" s="12"/>
      <c r="X79" s="12"/>
      <c r="Y79" s="12"/>
    </row>
    <row r="80" spans="1:25" ht="18.3" x14ac:dyDescent="0.7">
      <c r="A80" s="14"/>
      <c r="B80" s="13"/>
      <c r="D80" s="12"/>
      <c r="E80" s="12"/>
      <c r="F80" s="12"/>
      <c r="G80" s="12"/>
      <c r="H80" s="12"/>
      <c r="I80" s="12"/>
      <c r="J80" s="12"/>
      <c r="K80" s="12"/>
      <c r="L80" s="12"/>
      <c r="M80" s="12"/>
      <c r="N80" s="12"/>
      <c r="O80" s="12"/>
      <c r="P80" s="12"/>
      <c r="Q80" s="12"/>
      <c r="R80" s="12"/>
      <c r="S80" s="12"/>
      <c r="T80" s="12"/>
      <c r="U80" s="12"/>
      <c r="V80" s="12"/>
      <c r="W80" s="12"/>
      <c r="X80" s="12"/>
      <c r="Y80" s="12"/>
    </row>
    <row r="81" spans="1:25" ht="18.3" x14ac:dyDescent="0.7">
      <c r="A81" s="14"/>
      <c r="B81" s="13"/>
      <c r="D81" s="12"/>
      <c r="E81" s="12"/>
      <c r="F81" s="12"/>
      <c r="G81" s="12"/>
      <c r="H81" s="12"/>
      <c r="I81" s="12"/>
      <c r="J81" s="12"/>
      <c r="K81" s="12"/>
      <c r="L81" s="12"/>
      <c r="M81" s="12"/>
      <c r="N81" s="12"/>
      <c r="O81" s="12"/>
      <c r="P81" s="12"/>
      <c r="Q81" s="12"/>
      <c r="R81" s="12"/>
      <c r="S81" s="12"/>
      <c r="T81" s="12"/>
      <c r="U81" s="12"/>
      <c r="V81" s="12"/>
      <c r="W81" s="12"/>
      <c r="X81" s="12"/>
      <c r="Y81" s="12"/>
    </row>
    <row r="82" spans="1:25" ht="18.3" x14ac:dyDescent="0.7">
      <c r="A82" s="11"/>
      <c r="B82" s="10"/>
      <c r="D82" s="12"/>
      <c r="E82" s="12"/>
      <c r="F82" s="12"/>
      <c r="G82" s="12"/>
      <c r="H82" s="12"/>
      <c r="I82" s="12"/>
      <c r="J82" s="12"/>
      <c r="K82" s="12"/>
      <c r="L82" s="12"/>
      <c r="M82" s="12"/>
      <c r="N82" s="12"/>
      <c r="O82" s="12"/>
      <c r="P82" s="12"/>
      <c r="Q82" s="12"/>
      <c r="R82" s="12"/>
      <c r="S82" s="12"/>
      <c r="T82" s="12"/>
      <c r="U82" s="12"/>
      <c r="V82" s="12"/>
      <c r="W82" s="12"/>
      <c r="X82" s="12"/>
      <c r="Y82" s="12"/>
    </row>
    <row r="83" spans="1:25" ht="18.3" x14ac:dyDescent="0.7">
      <c r="A83" s="11"/>
      <c r="B83" s="10"/>
      <c r="D83" s="12"/>
      <c r="E83" s="12"/>
      <c r="F83" s="12"/>
      <c r="G83" s="12"/>
      <c r="H83" s="12"/>
      <c r="I83" s="12"/>
      <c r="J83" s="12"/>
      <c r="K83" s="12"/>
      <c r="L83" s="12"/>
      <c r="M83" s="12"/>
      <c r="N83" s="12"/>
      <c r="O83" s="12"/>
      <c r="P83" s="12"/>
      <c r="Q83" s="12"/>
      <c r="R83" s="12"/>
      <c r="S83" s="12"/>
      <c r="T83" s="12"/>
      <c r="U83" s="12"/>
      <c r="V83" s="12"/>
      <c r="W83" s="12"/>
      <c r="X83" s="12"/>
      <c r="Y83" s="12"/>
    </row>
    <row r="84" spans="1:25" ht="18.3" x14ac:dyDescent="0.7">
      <c r="A84" s="11"/>
      <c r="B84" s="10"/>
      <c r="D84" s="12"/>
      <c r="E84" s="12"/>
      <c r="F84" s="12"/>
      <c r="G84" s="12"/>
      <c r="H84" s="12"/>
      <c r="I84" s="12"/>
      <c r="J84" s="12"/>
      <c r="K84" s="12"/>
      <c r="L84" s="12"/>
      <c r="M84" s="12"/>
      <c r="N84" s="12"/>
      <c r="O84" s="12"/>
      <c r="P84" s="12"/>
      <c r="Q84" s="12"/>
      <c r="R84" s="12"/>
      <c r="S84" s="12"/>
      <c r="T84" s="12"/>
      <c r="U84" s="12"/>
      <c r="V84" s="12"/>
      <c r="W84" s="12"/>
      <c r="X84" s="12"/>
      <c r="Y84" s="12"/>
    </row>
    <row r="85" spans="1:25" ht="18.3" x14ac:dyDescent="0.7">
      <c r="A85" s="11"/>
      <c r="B85" s="10"/>
      <c r="D85" s="12"/>
      <c r="E85" s="12"/>
      <c r="F85" s="12"/>
      <c r="G85" s="12"/>
      <c r="H85" s="12"/>
      <c r="I85" s="12"/>
      <c r="J85" s="12"/>
      <c r="K85" s="12"/>
      <c r="L85" s="12"/>
      <c r="M85" s="12"/>
      <c r="N85" s="12"/>
      <c r="O85" s="12"/>
      <c r="P85" s="12"/>
      <c r="Q85" s="12"/>
      <c r="R85" s="12"/>
      <c r="S85" s="12"/>
      <c r="T85" s="12"/>
      <c r="U85" s="12"/>
      <c r="V85" s="12"/>
      <c r="W85" s="12"/>
      <c r="X85" s="12"/>
      <c r="Y85" s="12"/>
    </row>
    <row r="86" spans="1:25" ht="18.3" x14ac:dyDescent="0.7">
      <c r="A86" s="11"/>
      <c r="B86" s="10"/>
      <c r="D86" s="12"/>
      <c r="E86" s="12"/>
      <c r="F86" s="12"/>
      <c r="G86" s="12"/>
      <c r="H86" s="12"/>
      <c r="I86" s="12"/>
      <c r="J86" s="12"/>
      <c r="K86" s="12"/>
      <c r="L86" s="12"/>
      <c r="M86" s="12"/>
      <c r="N86" s="12"/>
      <c r="O86" s="12"/>
      <c r="P86" s="12"/>
      <c r="Q86" s="12"/>
      <c r="R86" s="12"/>
      <c r="S86" s="12"/>
      <c r="T86" s="12"/>
      <c r="U86" s="12"/>
      <c r="V86" s="12"/>
      <c r="W86" s="12"/>
      <c r="X86" s="12"/>
      <c r="Y86" s="12"/>
    </row>
    <row r="87" spans="1:25" ht="18.3" x14ac:dyDescent="0.7">
      <c r="A87" s="11"/>
      <c r="B87" s="10"/>
      <c r="D87" s="12"/>
      <c r="E87" s="12"/>
      <c r="F87" s="12"/>
      <c r="G87" s="12"/>
      <c r="H87" s="12"/>
      <c r="I87" s="12"/>
      <c r="J87" s="12"/>
      <c r="K87" s="12"/>
      <c r="L87" s="12"/>
      <c r="M87" s="12"/>
      <c r="N87" s="12"/>
      <c r="O87" s="12"/>
      <c r="P87" s="12"/>
      <c r="Q87" s="12"/>
      <c r="R87" s="12"/>
      <c r="S87" s="12"/>
      <c r="T87" s="12"/>
      <c r="U87" s="12"/>
      <c r="V87" s="12"/>
      <c r="W87" s="12"/>
      <c r="X87" s="12"/>
      <c r="Y87" s="12"/>
    </row>
    <row r="88" spans="1:25" ht="18.3" x14ac:dyDescent="0.7">
      <c r="A88" s="9"/>
      <c r="B88" s="8"/>
      <c r="D88" s="12"/>
      <c r="E88" s="12"/>
      <c r="F88" s="12"/>
      <c r="G88" s="12"/>
      <c r="H88" s="12"/>
      <c r="I88" s="12"/>
      <c r="J88" s="12"/>
      <c r="K88" s="12"/>
      <c r="L88" s="12"/>
      <c r="M88" s="12"/>
      <c r="N88" s="12"/>
      <c r="O88" s="12"/>
      <c r="P88" s="12"/>
      <c r="Q88" s="12"/>
      <c r="R88" s="12"/>
      <c r="S88" s="12"/>
      <c r="T88" s="12"/>
      <c r="U88" s="12"/>
      <c r="V88" s="12"/>
      <c r="W88" s="12"/>
      <c r="X88" s="12"/>
      <c r="Y88" s="12"/>
    </row>
    <row r="89" spans="1:25" ht="18.3" x14ac:dyDescent="0.7">
      <c r="A89" s="11"/>
      <c r="B89" s="10"/>
      <c r="D89" s="12"/>
    </row>
    <row r="90" spans="1:25" ht="18.3" x14ac:dyDescent="0.7">
      <c r="A90" s="11"/>
      <c r="B90" s="10"/>
      <c r="D90" s="12"/>
    </row>
    <row r="91" spans="1:25" ht="16.2" x14ac:dyDescent="0.55000000000000004">
      <c r="A91" s="11"/>
      <c r="B91" s="10"/>
    </row>
    <row r="92" spans="1:25" ht="16.2" x14ac:dyDescent="0.55000000000000004">
      <c r="A92" s="11"/>
      <c r="B92" s="10"/>
    </row>
    <row r="93" spans="1:25" ht="16.2" x14ac:dyDescent="0.55000000000000004">
      <c r="A93" s="11"/>
      <c r="B93" s="10"/>
    </row>
    <row r="94" spans="1:25" ht="16.2" x14ac:dyDescent="0.55000000000000004">
      <c r="A94" s="11"/>
      <c r="B94" s="10"/>
    </row>
    <row r="95" spans="1:25" ht="16.2" x14ac:dyDescent="0.55000000000000004">
      <c r="A95" s="11"/>
      <c r="B95" s="10"/>
    </row>
    <row r="96" spans="1:25" ht="16.2" x14ac:dyDescent="0.55000000000000004">
      <c r="A96" s="11"/>
      <c r="B96" s="10"/>
    </row>
    <row r="97" spans="1:2" ht="16.2" x14ac:dyDescent="0.55000000000000004">
      <c r="A97" s="11"/>
      <c r="B97" s="10"/>
    </row>
    <row r="98" spans="1:2" ht="16.2" x14ac:dyDescent="0.55000000000000004">
      <c r="A98" s="11"/>
      <c r="B98" s="10"/>
    </row>
    <row r="99" spans="1:2" ht="16.2" x14ac:dyDescent="0.55000000000000004">
      <c r="A99" s="11"/>
      <c r="B99" s="10"/>
    </row>
    <row r="100" spans="1:2" ht="16.2" x14ac:dyDescent="0.55000000000000004">
      <c r="A100" s="11"/>
      <c r="B100" s="10"/>
    </row>
    <row r="101" spans="1:2" ht="16.2" x14ac:dyDescent="0.55000000000000004">
      <c r="A101" s="11"/>
      <c r="B101" s="10"/>
    </row>
    <row r="102" spans="1:2" ht="16.2" x14ac:dyDescent="0.55000000000000004">
      <c r="A102" s="9"/>
      <c r="B102" s="8"/>
    </row>
    <row r="103" spans="1:2" ht="16.2" x14ac:dyDescent="0.55000000000000004">
      <c r="A103" s="11"/>
      <c r="B103" s="10"/>
    </row>
    <row r="104" spans="1:2" ht="16.2" x14ac:dyDescent="0.55000000000000004">
      <c r="A104" s="11"/>
      <c r="B104" s="10"/>
    </row>
    <row r="105" spans="1:2" ht="16.2" x14ac:dyDescent="0.55000000000000004">
      <c r="A105" s="11"/>
      <c r="B105" s="10"/>
    </row>
    <row r="106" spans="1:2" ht="16.2" x14ac:dyDescent="0.55000000000000004">
      <c r="A106" s="11"/>
      <c r="B106" s="10"/>
    </row>
    <row r="107" spans="1:2" ht="16.2" x14ac:dyDescent="0.55000000000000004">
      <c r="A107" s="11"/>
      <c r="B107" s="10"/>
    </row>
    <row r="108" spans="1:2" ht="16.2" x14ac:dyDescent="0.55000000000000004">
      <c r="A108" s="11"/>
      <c r="B108" s="10"/>
    </row>
    <row r="109" spans="1:2" ht="16.2" x14ac:dyDescent="0.55000000000000004">
      <c r="A109" s="11"/>
      <c r="B109" s="10"/>
    </row>
    <row r="110" spans="1:2" ht="16.2" x14ac:dyDescent="0.55000000000000004">
      <c r="A110" s="11"/>
      <c r="B110" s="10"/>
    </row>
    <row r="111" spans="1:2" ht="16.2" x14ac:dyDescent="0.55000000000000004">
      <c r="A111" s="11"/>
      <c r="B111" s="10"/>
    </row>
    <row r="112" spans="1:2" ht="16.2" x14ac:dyDescent="0.55000000000000004">
      <c r="A112" s="11"/>
      <c r="B112" s="10"/>
    </row>
    <row r="113" spans="1:2" ht="16.2" x14ac:dyDescent="0.55000000000000004">
      <c r="A113" s="11"/>
      <c r="B113" s="10"/>
    </row>
    <row r="114" spans="1:2" ht="16.2" x14ac:dyDescent="0.55000000000000004">
      <c r="A114" s="11"/>
      <c r="B114" s="10"/>
    </row>
    <row r="115" spans="1:2" ht="16.2" x14ac:dyDescent="0.55000000000000004">
      <c r="A115" s="11"/>
      <c r="B115" s="10"/>
    </row>
    <row r="116" spans="1:2" ht="16.2" x14ac:dyDescent="0.55000000000000004">
      <c r="A116" s="9"/>
      <c r="B116" s="8"/>
    </row>
    <row r="117" spans="1:2" ht="16.2" x14ac:dyDescent="0.55000000000000004">
      <c r="A117" s="11"/>
      <c r="B117" s="10"/>
    </row>
    <row r="118" spans="1:2" ht="16.2" x14ac:dyDescent="0.55000000000000004">
      <c r="A118" s="11"/>
      <c r="B118" s="10"/>
    </row>
    <row r="119" spans="1:2" ht="16.2" x14ac:dyDescent="0.55000000000000004">
      <c r="A119" s="11"/>
      <c r="B119" s="10"/>
    </row>
    <row r="120" spans="1:2" ht="16.2" x14ac:dyDescent="0.55000000000000004">
      <c r="A120" s="11"/>
      <c r="B120" s="10"/>
    </row>
    <row r="121" spans="1:2" ht="16.2" x14ac:dyDescent="0.55000000000000004">
      <c r="A121" s="11"/>
      <c r="B121" s="10"/>
    </row>
    <row r="122" spans="1:2" ht="16.2" x14ac:dyDescent="0.55000000000000004">
      <c r="A122" s="11"/>
      <c r="B122" s="10"/>
    </row>
    <row r="123" spans="1:2" ht="16.2" x14ac:dyDescent="0.55000000000000004">
      <c r="A123" s="11"/>
      <c r="B123" s="10"/>
    </row>
    <row r="124" spans="1:2" ht="16.2" x14ac:dyDescent="0.55000000000000004">
      <c r="A124" s="11"/>
      <c r="B124" s="10"/>
    </row>
    <row r="125" spans="1:2" ht="16.2" x14ac:dyDescent="0.55000000000000004">
      <c r="A125" s="11"/>
      <c r="B125" s="10"/>
    </row>
    <row r="126" spans="1:2" ht="16.2" x14ac:dyDescent="0.55000000000000004">
      <c r="A126" s="11"/>
      <c r="B126" s="10"/>
    </row>
    <row r="127" spans="1:2" ht="16.2" x14ac:dyDescent="0.55000000000000004">
      <c r="A127" s="11"/>
      <c r="B127" s="10"/>
    </row>
    <row r="128" spans="1:2" ht="16.2" x14ac:dyDescent="0.55000000000000004">
      <c r="A128" s="11"/>
      <c r="B128" s="10"/>
    </row>
    <row r="129" spans="1:2" ht="16.2" x14ac:dyDescent="0.55000000000000004">
      <c r="A129" s="11"/>
      <c r="B129" s="10"/>
    </row>
    <row r="130" spans="1:2" ht="16.2" x14ac:dyDescent="0.55000000000000004">
      <c r="A130" s="9"/>
      <c r="B130" s="8"/>
    </row>
    <row r="131" spans="1:2" ht="16.2" x14ac:dyDescent="0.55000000000000004">
      <c r="A131" s="11"/>
      <c r="B131" s="10"/>
    </row>
    <row r="132" spans="1:2" ht="16.2" x14ac:dyDescent="0.55000000000000004">
      <c r="A132" s="11"/>
      <c r="B132" s="10"/>
    </row>
    <row r="133" spans="1:2" ht="16.2" x14ac:dyDescent="0.55000000000000004">
      <c r="A133" s="11"/>
      <c r="B133" s="10"/>
    </row>
    <row r="134" spans="1:2" ht="16.2" x14ac:dyDescent="0.55000000000000004">
      <c r="A134" s="11"/>
      <c r="B134" s="10"/>
    </row>
    <row r="135" spans="1:2" ht="16.2" x14ac:dyDescent="0.55000000000000004">
      <c r="A135" s="11"/>
      <c r="B135" s="10"/>
    </row>
    <row r="136" spans="1:2" ht="16.2" x14ac:dyDescent="0.55000000000000004">
      <c r="A136" s="11"/>
      <c r="B136" s="10"/>
    </row>
    <row r="137" spans="1:2" ht="16.2" x14ac:dyDescent="0.55000000000000004">
      <c r="A137" s="11"/>
      <c r="B137" s="10"/>
    </row>
    <row r="138" spans="1:2" ht="16.2" x14ac:dyDescent="0.55000000000000004">
      <c r="A138" s="11"/>
      <c r="B138" s="10"/>
    </row>
    <row r="139" spans="1:2" ht="16.2" x14ac:dyDescent="0.55000000000000004">
      <c r="A139" s="11"/>
      <c r="B139" s="10"/>
    </row>
    <row r="140" spans="1:2" ht="16.2" x14ac:dyDescent="0.55000000000000004">
      <c r="A140" s="11"/>
      <c r="B140" s="10"/>
    </row>
    <row r="141" spans="1:2" ht="16.2" x14ac:dyDescent="0.55000000000000004">
      <c r="A141" s="11"/>
      <c r="B141" s="10"/>
    </row>
    <row r="142" spans="1:2" ht="16.2" x14ac:dyDescent="0.55000000000000004">
      <c r="A142" s="11"/>
      <c r="B142" s="10"/>
    </row>
    <row r="143" spans="1:2" ht="16.2" x14ac:dyDescent="0.55000000000000004">
      <c r="A143" s="11"/>
      <c r="B143" s="10"/>
    </row>
    <row r="144" spans="1:2" ht="16.2" x14ac:dyDescent="0.55000000000000004">
      <c r="A144" s="9"/>
      <c r="B144" s="8"/>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BQL Query 1</vt:lpstr>
      <vt:lpstr>BQL Query 2</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Soyez, Florian</dc:creator>
  <cp:lastModifiedBy>Xie, Shibin (AllianzGI)</cp:lastModifiedBy>
  <dcterms:created xsi:type="dcterms:W3CDTF">2023-02-14T08:18:00Z</dcterms:created>
  <dcterms:modified xsi:type="dcterms:W3CDTF">2023-08-30T14:05:36Z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eyIwIjoiSW50cmFkYXkiLCIxIjowLCIyIjowLCIzIjowLCI0IjowLCI1IjowLCI2IjowLCI3IjoxLCI4IjoxLCI5IjoxLCIxMCI6MCwiMTEiOjAsIjEyIjowfQ==</vt:lpwstr>
  </property>
  <property fmtid="{D5CDD505-2E9C-101B-9397-08002B2CF9AE}" pid="3" name="SpreadsheetBuilder_2">
    <vt:lpwstr>eyIwIjoiSW50cmFkYXkiLCIxIjowLCIyIjoxLCIzIjowLCI0IjoxLCI1IjowLCI2IjowLCI3IjoxLCI4IjoxLCI5IjoxLCIxMCI6MCwiMTEiOjAsIjEyIjowfQ==</vt:lpwstr>
  </property>
  <property fmtid="{D5CDD505-2E9C-101B-9397-08002B2CF9AE}" pid="4" name="SpreadsheetBuilder_3">
    <vt:lpwstr>eyIwIjoiSW50cmFkYXkiLCIxIjowLCIyIjowLCIzIjowLCI0IjowLCI1IjowLCI2IjowLCI3IjoxLCI4IjoxLCI5IjoxLCIxMCI6MCwiMTEiOjAsIjEyIjowfQ==</vt:lpwstr>
  </property>
  <property fmtid="{D5CDD505-2E9C-101B-9397-08002B2CF9AE}" pid="5" name="SpreadsheetBuilder_4">
    <vt:lpwstr>eyIwIjoiSW50cmFkYXkiLCIxIjowLCIyIjowLCIzIjowLCI0IjowLCI1IjowLCI2IjowLCI3IjowLCI4IjowLCI5IjowLCIxMCI6MCwiMTEiOjAsIjEyIjowfQ==</vt:lpwstr>
  </property>
  <property fmtid="{D5CDD505-2E9C-101B-9397-08002B2CF9AE}" pid="6" name="MSIP_Label_511d2ef4-471a-450b-b804-da016b8121de_Enabled">
    <vt:lpwstr>true</vt:lpwstr>
  </property>
  <property fmtid="{D5CDD505-2E9C-101B-9397-08002B2CF9AE}" pid="7" name="MSIP_Label_511d2ef4-471a-450b-b804-da016b8121de_SetDate">
    <vt:lpwstr>2023-08-30T14:05:21Z</vt:lpwstr>
  </property>
  <property fmtid="{D5CDD505-2E9C-101B-9397-08002B2CF9AE}" pid="8" name="MSIP_Label_511d2ef4-471a-450b-b804-da016b8121de_Method">
    <vt:lpwstr>Standard</vt:lpwstr>
  </property>
  <property fmtid="{D5CDD505-2E9C-101B-9397-08002B2CF9AE}" pid="9" name="MSIP_Label_511d2ef4-471a-450b-b804-da016b8121de_Name">
    <vt:lpwstr>511d2ef4-471a-450b-b804-da016b8121de</vt:lpwstr>
  </property>
  <property fmtid="{D5CDD505-2E9C-101B-9397-08002B2CF9AE}" pid="10" name="MSIP_Label_511d2ef4-471a-450b-b804-da016b8121de_SiteId">
    <vt:lpwstr>a1eacbd5-fb0e-46f1-81e3-4965ea8e45bb</vt:lpwstr>
  </property>
  <property fmtid="{D5CDD505-2E9C-101B-9397-08002B2CF9AE}" pid="11" name="MSIP_Label_511d2ef4-471a-450b-b804-da016b8121de_ActionId">
    <vt:lpwstr>c33a823b-421d-4105-af7f-73084af40577</vt:lpwstr>
  </property>
  <property fmtid="{D5CDD505-2E9C-101B-9397-08002B2CF9AE}" pid="12" name="MSIP_Label_511d2ef4-471a-450b-b804-da016b8121de_ContentBits">
    <vt:lpwstr>2</vt:lpwstr>
  </property>
</Properties>
</file>