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IT基础信息" sheetId="1" r:id="rId1"/>
    <sheet name="字典" sheetId="2" r:id="rId2"/>
    <sheet name="SDT在职员工" sheetId="3" state="hidden" r:id="rId3"/>
    <sheet name="Sheet1" sheetId="4" state="hidden" r:id="rId4"/>
  </sheets>
  <calcPr calcId="144525"/>
</workbook>
</file>

<file path=xl/sharedStrings.xml><?xml version="1.0" encoding="utf-8"?>
<sst xmlns="http://schemas.openxmlformats.org/spreadsheetml/2006/main" count="951" uniqueCount="481">
  <si>
    <r>
      <t>IT</t>
    </r>
    <r>
      <rPr>
        <b/>
        <sz val="16"/>
        <color rgb="FF000000"/>
        <rFont val="宋体"/>
        <charset val="134"/>
      </rPr>
      <t>基础信息</t>
    </r>
  </si>
  <si>
    <t>基础信息</t>
  </si>
  <si>
    <t>序号</t>
  </si>
  <si>
    <t>员工编号</t>
  </si>
  <si>
    <t>成本中心</t>
  </si>
  <si>
    <t>姓名</t>
  </si>
  <si>
    <t>Name</t>
  </si>
  <si>
    <t>所属公司</t>
  </si>
  <si>
    <t>部门</t>
  </si>
  <si>
    <t>Department</t>
  </si>
  <si>
    <t>部分分支</t>
  </si>
  <si>
    <t>Branch</t>
  </si>
  <si>
    <t>职位</t>
  </si>
  <si>
    <t>Position</t>
  </si>
  <si>
    <t>Job Level</t>
  </si>
  <si>
    <t>个人移动联系电话</t>
  </si>
  <si>
    <t>企业移动联系电话</t>
  </si>
  <si>
    <t>企业主卡电话</t>
  </si>
  <si>
    <t>企业副卡电话</t>
  </si>
  <si>
    <t>企业座机电话</t>
  </si>
  <si>
    <t>企业电子邮箱</t>
  </si>
  <si>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成本中心</t>
    </r>
  </si>
  <si>
    <t>性别</t>
  </si>
  <si>
    <t>身份证号</t>
  </si>
  <si>
    <t>身份证
有效期</t>
  </si>
  <si>
    <r>
      <rPr>
        <sz val="10"/>
        <rFont val="宋体"/>
        <charset val="134"/>
      </rPr>
      <t>直线经理职位</t>
    </r>
    <r>
      <rPr>
        <sz val="10"/>
        <rFont val="Arial"/>
        <charset val="134"/>
      </rPr>
      <t>_</t>
    </r>
    <r>
      <rPr>
        <sz val="10"/>
        <rFont val="宋体"/>
        <charset val="134"/>
      </rPr>
      <t>姓名</t>
    </r>
  </si>
  <si>
    <t>晋升时间</t>
  </si>
  <si>
    <t>转岗时间</t>
  </si>
  <si>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从事该岗位日期</t>
    </r>
  </si>
  <si>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从事该岗位时间</t>
    </r>
  </si>
  <si>
    <t>首次参加工作时间</t>
  </si>
  <si>
    <t>社会工龄</t>
  </si>
  <si>
    <t>国家法定带薪假</t>
  </si>
  <si>
    <t>现居住详细地址</t>
  </si>
  <si>
    <t>籍贯</t>
  </si>
  <si>
    <t>户籍地址（身份证所示地址）</t>
  </si>
  <si>
    <t>工作地点</t>
  </si>
  <si>
    <t>民族</t>
  </si>
  <si>
    <t>国籍</t>
  </si>
  <si>
    <t>出生日期</t>
  </si>
  <si>
    <t>年龄</t>
  </si>
  <si>
    <t>婚姻状况</t>
  </si>
  <si>
    <t>工作制</t>
  </si>
  <si>
    <t>户口所在地</t>
  </si>
  <si>
    <t>户口本所示户别</t>
  </si>
  <si>
    <t>档案所在地</t>
  </si>
  <si>
    <t>政治面目</t>
  </si>
  <si>
    <t>Major</t>
  </si>
  <si>
    <t>学历</t>
  </si>
  <si>
    <t>Education</t>
  </si>
  <si>
    <t>开户银行支行名称</t>
  </si>
  <si>
    <t>合同类型</t>
  </si>
  <si>
    <t>合同期限</t>
  </si>
  <si>
    <t>离职类型</t>
  </si>
  <si>
    <t>离职原因</t>
  </si>
  <si>
    <t>离职通知</t>
  </si>
  <si>
    <t>ZX1</t>
  </si>
  <si>
    <t>BST</t>
  </si>
  <si>
    <t>ZX2</t>
  </si>
  <si>
    <t>SDT</t>
  </si>
  <si>
    <t>ZX3</t>
  </si>
  <si>
    <t>ZX4</t>
  </si>
  <si>
    <t>ZX5</t>
  </si>
  <si>
    <t>ZX6</t>
  </si>
  <si>
    <t>ZX7</t>
  </si>
  <si>
    <t>ZX8</t>
  </si>
  <si>
    <t>ZX9</t>
  </si>
  <si>
    <t>ZX10</t>
  </si>
  <si>
    <t>ZX11</t>
  </si>
  <si>
    <t>ZX12</t>
  </si>
  <si>
    <t>ZX13</t>
  </si>
  <si>
    <r>
      <rPr>
        <b/>
        <sz val="12"/>
        <rFont val="宋体"/>
        <charset val="134"/>
      </rPr>
      <t>序列号</t>
    </r>
  </si>
  <si>
    <r>
      <rPr>
        <b/>
        <sz val="12"/>
        <rFont val="宋体"/>
        <charset val="134"/>
      </rPr>
      <t>员工编码</t>
    </r>
  </si>
  <si>
    <r>
      <rPr>
        <b/>
        <sz val="12"/>
        <rFont val="宋体"/>
        <charset val="134"/>
      </rPr>
      <t>姓名</t>
    </r>
  </si>
  <si>
    <r>
      <rPr>
        <b/>
        <sz val="12"/>
        <rFont val="宋体"/>
        <charset val="134"/>
      </rPr>
      <t>性别</t>
    </r>
  </si>
  <si>
    <r>
      <rPr>
        <b/>
        <sz val="12"/>
        <rFont val="宋体"/>
        <charset val="134"/>
      </rPr>
      <t>身份证号</t>
    </r>
  </si>
  <si>
    <r>
      <rPr>
        <b/>
        <sz val="12"/>
        <rFont val="宋体"/>
        <charset val="134"/>
      </rPr>
      <t>身份证有效期</t>
    </r>
  </si>
  <si>
    <r>
      <rPr>
        <b/>
        <sz val="12"/>
        <rFont val="宋体"/>
        <charset val="134"/>
      </rPr>
      <t>入职日期</t>
    </r>
    <r>
      <rPr>
        <b/>
        <sz val="12"/>
        <rFont val="Arial"/>
        <charset val="134"/>
      </rPr>
      <t>(</t>
    </r>
    <r>
      <rPr>
        <b/>
        <sz val="12"/>
        <rFont val="宋体"/>
        <charset val="134"/>
      </rPr>
      <t>思塔高合同起始日期）</t>
    </r>
  </si>
  <si>
    <r>
      <rPr>
        <b/>
        <sz val="12"/>
        <rFont val="宋体"/>
        <charset val="134"/>
      </rPr>
      <t>部门</t>
    </r>
  </si>
  <si>
    <r>
      <rPr>
        <b/>
        <sz val="12"/>
        <rFont val="宋体"/>
        <charset val="134"/>
      </rPr>
      <t>部分分支</t>
    </r>
  </si>
  <si>
    <r>
      <rPr>
        <b/>
        <sz val="12"/>
        <rFont val="宋体"/>
        <charset val="134"/>
      </rPr>
      <t>职位</t>
    </r>
  </si>
  <si>
    <r>
      <rPr>
        <b/>
        <sz val="12"/>
        <rFont val="宋体"/>
        <charset val="134"/>
      </rPr>
      <t>直线经理职位</t>
    </r>
    <r>
      <rPr>
        <b/>
        <sz val="12"/>
        <rFont val="Arial"/>
        <charset val="134"/>
      </rPr>
      <t>_</t>
    </r>
    <r>
      <rPr>
        <b/>
        <sz val="12"/>
        <rFont val="宋体"/>
        <charset val="134"/>
      </rPr>
      <t>姓名</t>
    </r>
  </si>
  <si>
    <r>
      <rPr>
        <b/>
        <sz val="12"/>
        <rFont val="Arial"/>
        <charset val="134"/>
      </rPr>
      <t xml:space="preserve">
</t>
    </r>
    <r>
      <rPr>
        <b/>
        <sz val="12"/>
        <rFont val="宋体"/>
        <charset val="134"/>
      </rPr>
      <t>从事该岗位日期</t>
    </r>
  </si>
  <si>
    <r>
      <rPr>
        <b/>
        <sz val="12"/>
        <rFont val="Arial"/>
        <charset val="134"/>
      </rPr>
      <t xml:space="preserve">
</t>
    </r>
    <r>
      <rPr>
        <b/>
        <sz val="12"/>
        <rFont val="宋体"/>
        <charset val="134"/>
      </rPr>
      <t>从事该岗位时间</t>
    </r>
  </si>
  <si>
    <r>
      <rPr>
        <b/>
        <sz val="12"/>
        <rFont val="宋体"/>
        <charset val="134"/>
      </rPr>
      <t>成本中心</t>
    </r>
  </si>
  <si>
    <r>
      <rPr>
        <b/>
        <sz val="12"/>
        <rFont val="宋体"/>
        <charset val="134"/>
      </rPr>
      <t>思塔高司龄</t>
    </r>
    <r>
      <rPr>
        <b/>
        <sz val="12"/>
        <rFont val="Arial"/>
        <charset val="134"/>
      </rPr>
      <t xml:space="preserve">    </t>
    </r>
  </si>
  <si>
    <r>
      <rPr>
        <b/>
        <sz val="12"/>
        <rFont val="宋体"/>
        <charset val="134"/>
      </rPr>
      <t>社会工作日</t>
    </r>
  </si>
  <si>
    <r>
      <rPr>
        <b/>
        <sz val="12"/>
        <rFont val="宋体"/>
        <charset val="134"/>
      </rPr>
      <t>社会工龄</t>
    </r>
  </si>
  <si>
    <r>
      <rPr>
        <b/>
        <sz val="12"/>
        <rFont val="宋体"/>
        <charset val="134"/>
      </rPr>
      <t>国家法定带薪假</t>
    </r>
  </si>
  <si>
    <r>
      <rPr>
        <b/>
        <sz val="12"/>
        <rFont val="宋体"/>
        <charset val="134"/>
      </rPr>
      <t>居住地址</t>
    </r>
    <r>
      <rPr>
        <b/>
        <sz val="12"/>
        <rFont val="Arial"/>
        <charset val="134"/>
      </rPr>
      <t xml:space="preserve"> </t>
    </r>
    <r>
      <rPr>
        <b/>
        <sz val="12"/>
        <rFont val="宋体"/>
        <charset val="134"/>
      </rPr>
      <t>（常住地址）</t>
    </r>
  </si>
  <si>
    <r>
      <rPr>
        <b/>
        <sz val="12"/>
        <rFont val="宋体"/>
        <charset val="134"/>
      </rPr>
      <t>户籍地址（身份证地址）</t>
    </r>
  </si>
  <si>
    <r>
      <rPr>
        <b/>
        <sz val="12"/>
        <rFont val="宋体"/>
        <charset val="134"/>
      </rPr>
      <t>工作地点</t>
    </r>
  </si>
  <si>
    <r>
      <rPr>
        <b/>
        <sz val="12"/>
        <rFont val="宋体"/>
        <charset val="134"/>
      </rPr>
      <t>民族</t>
    </r>
  </si>
  <si>
    <r>
      <rPr>
        <b/>
        <sz val="12"/>
        <rFont val="宋体"/>
        <charset val="134"/>
      </rPr>
      <t>国籍</t>
    </r>
  </si>
  <si>
    <r>
      <rPr>
        <b/>
        <sz val="12"/>
        <rFont val="宋体"/>
        <charset val="134"/>
      </rPr>
      <t>出生日期</t>
    </r>
  </si>
  <si>
    <r>
      <rPr>
        <b/>
        <sz val="12"/>
        <rFont val="宋体"/>
        <charset val="134"/>
      </rPr>
      <t>年龄</t>
    </r>
  </si>
  <si>
    <r>
      <rPr>
        <b/>
        <sz val="12"/>
        <rFont val="宋体"/>
        <charset val="134"/>
      </rPr>
      <t>婚姻状况</t>
    </r>
  </si>
  <si>
    <r>
      <rPr>
        <b/>
        <sz val="12"/>
        <rFont val="宋体"/>
        <charset val="134"/>
      </rPr>
      <t>个人手机号码</t>
    </r>
  </si>
  <si>
    <r>
      <rPr>
        <b/>
        <sz val="12"/>
        <rFont val="宋体"/>
        <charset val="134"/>
      </rPr>
      <t>个人邮箱</t>
    </r>
  </si>
  <si>
    <r>
      <rPr>
        <b/>
        <sz val="12"/>
        <rFont val="宋体"/>
        <charset val="134"/>
      </rPr>
      <t>紧急联系人及电话</t>
    </r>
  </si>
  <si>
    <r>
      <rPr>
        <b/>
        <sz val="12"/>
        <rFont val="宋体"/>
        <charset val="134"/>
      </rPr>
      <t>工作制</t>
    </r>
  </si>
  <si>
    <r>
      <rPr>
        <b/>
        <sz val="12"/>
        <rFont val="宋体"/>
        <charset val="134"/>
      </rPr>
      <t>合同类型</t>
    </r>
  </si>
  <si>
    <r>
      <rPr>
        <b/>
        <sz val="12"/>
        <rFont val="宋体"/>
        <charset val="134"/>
      </rPr>
      <t>合同编码</t>
    </r>
  </si>
  <si>
    <r>
      <rPr>
        <b/>
        <sz val="12"/>
        <rFont val="Arial"/>
        <charset val="134"/>
      </rPr>
      <t>SDT</t>
    </r>
    <r>
      <rPr>
        <b/>
        <sz val="12"/>
        <rFont val="宋体"/>
        <charset val="134"/>
      </rPr>
      <t>合同起始日期</t>
    </r>
  </si>
  <si>
    <t>入职日期(思塔高合同起始日期）2</t>
  </si>
  <si>
    <r>
      <rPr>
        <b/>
        <sz val="12"/>
        <rFont val="宋体"/>
        <charset val="134"/>
      </rPr>
      <t>合同结束日期</t>
    </r>
  </si>
  <si>
    <r>
      <rPr>
        <b/>
        <sz val="12"/>
        <rFont val="宋体"/>
        <charset val="134"/>
      </rPr>
      <t>户口所在地</t>
    </r>
  </si>
  <si>
    <r>
      <rPr>
        <b/>
        <sz val="12"/>
        <rFont val="宋体"/>
        <charset val="134"/>
      </rPr>
      <t>户籍类别</t>
    </r>
  </si>
  <si>
    <r>
      <rPr>
        <b/>
        <sz val="12"/>
        <rFont val="宋体"/>
        <charset val="134"/>
      </rPr>
      <t>档案所在地</t>
    </r>
  </si>
  <si>
    <r>
      <rPr>
        <b/>
        <sz val="12"/>
        <rFont val="宋体"/>
        <charset val="134"/>
      </rPr>
      <t>学历起止日期</t>
    </r>
  </si>
  <si>
    <r>
      <rPr>
        <b/>
        <sz val="12"/>
        <rFont val="宋体"/>
        <charset val="134"/>
      </rPr>
      <t>学制</t>
    </r>
  </si>
  <si>
    <r>
      <rPr>
        <b/>
        <sz val="12"/>
        <rFont val="宋体"/>
        <charset val="134"/>
      </rPr>
      <t>学校名称</t>
    </r>
  </si>
  <si>
    <r>
      <rPr>
        <b/>
        <sz val="12"/>
        <rFont val="宋体"/>
        <charset val="134"/>
      </rPr>
      <t>专业名称</t>
    </r>
  </si>
  <si>
    <r>
      <rPr>
        <b/>
        <sz val="12"/>
        <rFont val="宋体"/>
        <charset val="134"/>
      </rPr>
      <t>学历</t>
    </r>
  </si>
  <si>
    <t>ZM0016</t>
  </si>
  <si>
    <r>
      <rPr>
        <sz val="12"/>
        <rFont val="宋体"/>
        <charset val="134"/>
      </rPr>
      <t>孟宪娟</t>
    </r>
  </si>
  <si>
    <t>Meng Xianjuan</t>
  </si>
  <si>
    <r>
      <rPr>
        <sz val="12"/>
        <rFont val="宋体"/>
        <charset val="134"/>
      </rPr>
      <t>女</t>
    </r>
  </si>
  <si>
    <t>370724197705104761</t>
  </si>
  <si>
    <t>供应链及工厂</t>
  </si>
  <si>
    <t>Supply Chain and Manufactory</t>
  </si>
  <si>
    <r>
      <rPr>
        <sz val="12"/>
        <rFont val="宋体"/>
        <charset val="134"/>
      </rPr>
      <t>工厂</t>
    </r>
  </si>
  <si>
    <t>Factory</t>
  </si>
  <si>
    <r>
      <rPr>
        <sz val="12"/>
        <rFont val="宋体"/>
        <charset val="134"/>
      </rPr>
      <t>工厂经理</t>
    </r>
  </si>
  <si>
    <t>Factory Manager</t>
  </si>
  <si>
    <t>Manager</t>
  </si>
  <si>
    <t>Supply Chain &amp; Manufactory Director</t>
  </si>
  <si>
    <r>
      <rPr>
        <sz val="12"/>
        <rFont val="宋体"/>
        <charset val="134"/>
      </rPr>
      <t>通州区靓景明居小区</t>
    </r>
    <r>
      <rPr>
        <sz val="12"/>
        <rFont val="Arial"/>
        <charset val="134"/>
      </rPr>
      <t>17</t>
    </r>
    <r>
      <rPr>
        <sz val="12"/>
        <rFont val="宋体"/>
        <charset val="134"/>
      </rPr>
      <t>号</t>
    </r>
    <r>
      <rPr>
        <sz val="12"/>
        <rFont val="Arial"/>
        <charset val="134"/>
      </rPr>
      <t>151</t>
    </r>
    <r>
      <rPr>
        <sz val="12"/>
        <rFont val="宋体"/>
        <charset val="134"/>
      </rPr>
      <t>户</t>
    </r>
  </si>
  <si>
    <r>
      <rPr>
        <sz val="12"/>
        <rFont val="宋体"/>
        <charset val="134"/>
      </rPr>
      <t>天津</t>
    </r>
  </si>
  <si>
    <r>
      <rPr>
        <sz val="12"/>
        <rFont val="宋体"/>
        <charset val="134"/>
      </rPr>
      <t>汉</t>
    </r>
  </si>
  <si>
    <r>
      <rPr>
        <sz val="12"/>
        <rFont val="宋体"/>
        <charset val="134"/>
      </rPr>
      <t>中国</t>
    </r>
  </si>
  <si>
    <r>
      <rPr>
        <sz val="12"/>
        <rFont val="宋体"/>
        <charset val="134"/>
      </rPr>
      <t>已婚</t>
    </r>
  </si>
  <si>
    <r>
      <rPr>
        <sz val="12"/>
        <rFont val="宋体"/>
        <charset val="134"/>
      </rPr>
      <t>不固定</t>
    </r>
  </si>
  <si>
    <r>
      <rPr>
        <sz val="12"/>
        <rFont val="宋体"/>
        <charset val="134"/>
      </rPr>
      <t>无固定期</t>
    </r>
  </si>
  <si>
    <t>2015-001</t>
  </si>
  <si>
    <t>NA</t>
  </si>
  <si>
    <r>
      <rPr>
        <sz val="12"/>
        <rFont val="宋体"/>
        <charset val="134"/>
      </rPr>
      <t>青岛</t>
    </r>
  </si>
  <si>
    <r>
      <rPr>
        <sz val="12"/>
        <rFont val="宋体"/>
        <charset val="134"/>
      </rPr>
      <t>非京城镇</t>
    </r>
  </si>
  <si>
    <r>
      <rPr>
        <sz val="12"/>
        <rFont val="宋体"/>
        <charset val="134"/>
      </rPr>
      <t>北京</t>
    </r>
  </si>
  <si>
    <t>1998/9/1-2002/6/1</t>
  </si>
  <si>
    <r>
      <rPr>
        <sz val="12"/>
        <rFont val="Arial"/>
        <charset val="134"/>
      </rPr>
      <t>4</t>
    </r>
    <r>
      <rPr>
        <sz val="12"/>
        <rFont val="宋体"/>
        <charset val="134"/>
      </rPr>
      <t>年</t>
    </r>
  </si>
  <si>
    <r>
      <rPr>
        <sz val="12"/>
        <rFont val="宋体"/>
        <charset val="134"/>
      </rPr>
      <t>武汉理工大学</t>
    </r>
  </si>
  <si>
    <r>
      <rPr>
        <sz val="12"/>
        <rFont val="宋体"/>
        <charset val="134"/>
      </rPr>
      <t>商业管理</t>
    </r>
  </si>
  <si>
    <t>Business Administration</t>
  </si>
  <si>
    <r>
      <rPr>
        <sz val="12"/>
        <rFont val="宋体"/>
        <charset val="134"/>
      </rPr>
      <t>本科</t>
    </r>
  </si>
  <si>
    <t>Bachelor</t>
  </si>
  <si>
    <t>ZM0153</t>
  </si>
  <si>
    <r>
      <rPr>
        <sz val="12"/>
        <rFont val="宋体"/>
        <charset val="134"/>
      </rPr>
      <t>张雪利</t>
    </r>
  </si>
  <si>
    <t>Zhang Xueli</t>
  </si>
  <si>
    <r>
      <rPr>
        <sz val="12"/>
        <rFont val="宋体"/>
        <charset val="134"/>
      </rPr>
      <t>男</t>
    </r>
  </si>
  <si>
    <t>132623198011255215</t>
  </si>
  <si>
    <r>
      <rPr>
        <sz val="12"/>
        <rFont val="宋体"/>
        <charset val="134"/>
      </rPr>
      <t>设备维护工程师</t>
    </r>
  </si>
  <si>
    <t>Equipment Maintainance Engineer</t>
  </si>
  <si>
    <t>General Staff</t>
  </si>
  <si>
    <r>
      <rPr>
        <sz val="12"/>
        <rFont val="宋体"/>
        <charset val="134"/>
      </rPr>
      <t>北京市平谷区新平北路</t>
    </r>
    <r>
      <rPr>
        <sz val="12"/>
        <rFont val="Arial"/>
        <charset val="134"/>
      </rPr>
      <t>5</t>
    </r>
    <r>
      <rPr>
        <sz val="12"/>
        <rFont val="宋体"/>
        <charset val="134"/>
      </rPr>
      <t>号院</t>
    </r>
    <r>
      <rPr>
        <sz val="12"/>
        <rFont val="Arial"/>
        <charset val="134"/>
      </rPr>
      <t>6</t>
    </r>
    <r>
      <rPr>
        <sz val="12"/>
        <rFont val="宋体"/>
        <charset val="134"/>
      </rPr>
      <t>号楼</t>
    </r>
    <r>
      <rPr>
        <sz val="12"/>
        <rFont val="Arial"/>
        <charset val="134"/>
      </rPr>
      <t>1-402</t>
    </r>
  </si>
  <si>
    <r>
      <rPr>
        <sz val="12"/>
        <rFont val="宋体"/>
        <charset val="134"/>
      </rPr>
      <t>固定</t>
    </r>
  </si>
  <si>
    <t>2011-022
2015-003</t>
  </si>
  <si>
    <r>
      <rPr>
        <sz val="12"/>
        <rFont val="华文细黑"/>
        <charset val="134"/>
      </rPr>
      <t>北京</t>
    </r>
  </si>
  <si>
    <r>
      <rPr>
        <sz val="12"/>
        <rFont val="宋体"/>
        <charset val="134"/>
      </rPr>
      <t>京籍农户</t>
    </r>
  </si>
  <si>
    <r>
      <rPr>
        <sz val="12"/>
        <rFont val="华文细黑"/>
        <charset val="134"/>
      </rPr>
      <t>河北</t>
    </r>
  </si>
  <si>
    <t>2004/9/1-2007/7/1</t>
  </si>
  <si>
    <r>
      <rPr>
        <sz val="12"/>
        <rFont val="Arial"/>
        <charset val="134"/>
      </rPr>
      <t>3</t>
    </r>
    <r>
      <rPr>
        <sz val="12"/>
        <rFont val="宋体"/>
        <charset val="134"/>
      </rPr>
      <t>年</t>
    </r>
  </si>
  <si>
    <r>
      <rPr>
        <sz val="12"/>
        <rFont val="宋体"/>
        <charset val="134"/>
      </rPr>
      <t>北京新亚研修学院</t>
    </r>
  </si>
  <si>
    <r>
      <rPr>
        <sz val="12"/>
        <rFont val="宋体"/>
        <charset val="134"/>
      </rPr>
      <t>暖通</t>
    </r>
  </si>
  <si>
    <t>HAVC</t>
  </si>
  <si>
    <r>
      <rPr>
        <sz val="12"/>
        <rFont val="宋体"/>
        <charset val="134"/>
      </rPr>
      <t>大专</t>
    </r>
  </si>
  <si>
    <t>College</t>
  </si>
  <si>
    <t>ZM0294</t>
  </si>
  <si>
    <r>
      <rPr>
        <sz val="12"/>
        <rFont val="宋体"/>
        <charset val="134"/>
      </rPr>
      <t>魏开源</t>
    </r>
  </si>
  <si>
    <t>Wei Kaiyuan</t>
  </si>
  <si>
    <t>120110198907133314</t>
  </si>
  <si>
    <r>
      <rPr>
        <sz val="12"/>
        <rFont val="华文细黑"/>
        <charset val="134"/>
      </rPr>
      <t>工厂</t>
    </r>
  </si>
  <si>
    <t>生产主管</t>
  </si>
  <si>
    <t>Production Supervisor</t>
  </si>
  <si>
    <t>Supervisor</t>
  </si>
  <si>
    <t>Production Manager</t>
  </si>
  <si>
    <r>
      <rPr>
        <sz val="12"/>
        <rFont val="宋体"/>
        <charset val="134"/>
      </rPr>
      <t>天津市东丽区华明镇顶秀欣园</t>
    </r>
  </si>
  <si>
    <t>2014-003</t>
  </si>
  <si>
    <r>
      <rPr>
        <sz val="12"/>
        <rFont val="宋体"/>
        <charset val="134"/>
      </rPr>
      <t>非农户</t>
    </r>
  </si>
  <si>
    <t>2009/9/1-2012/7/1</t>
  </si>
  <si>
    <r>
      <rPr>
        <sz val="12"/>
        <rFont val="宋体"/>
        <charset val="134"/>
      </rPr>
      <t>天津铁道职业技术学校</t>
    </r>
  </si>
  <si>
    <r>
      <rPr>
        <sz val="12"/>
        <rFont val="宋体"/>
        <charset val="134"/>
      </rPr>
      <t>计算机及应用</t>
    </r>
  </si>
  <si>
    <t>Computer Application</t>
  </si>
  <si>
    <r>
      <rPr>
        <sz val="12"/>
        <rFont val="宋体"/>
        <charset val="134"/>
      </rPr>
      <t>中专</t>
    </r>
  </si>
  <si>
    <t>Tech</t>
  </si>
  <si>
    <t>ZA9295</t>
  </si>
  <si>
    <r>
      <rPr>
        <sz val="12"/>
        <rFont val="宋体"/>
        <charset val="134"/>
      </rPr>
      <t>康艳</t>
    </r>
  </si>
  <si>
    <t>Kang Yan</t>
  </si>
  <si>
    <t>120221198805030642</t>
  </si>
  <si>
    <r>
      <rPr>
        <sz val="12"/>
        <rFont val="宋体"/>
        <charset val="134"/>
      </rPr>
      <t>天津市宁河县丰台镇西村</t>
    </r>
  </si>
  <si>
    <r>
      <rPr>
        <sz val="12"/>
        <rFont val="宋体"/>
        <charset val="134"/>
      </rPr>
      <t>未婚</t>
    </r>
  </si>
  <si>
    <t>2014-004</t>
  </si>
  <si>
    <t>2007/9/1-2010/6/1</t>
  </si>
  <si>
    <r>
      <rPr>
        <sz val="12"/>
        <rFont val="宋体"/>
        <charset val="134"/>
      </rPr>
      <t>天津生物工程职业技术学院</t>
    </r>
  </si>
  <si>
    <r>
      <rPr>
        <sz val="12"/>
        <rFont val="宋体"/>
        <charset val="134"/>
      </rPr>
      <t>药品质量检验技术</t>
    </r>
  </si>
  <si>
    <t>Quality Examination</t>
  </si>
  <si>
    <t>ZM0300</t>
  </si>
  <si>
    <r>
      <rPr>
        <sz val="12"/>
        <rFont val="宋体"/>
        <charset val="134"/>
      </rPr>
      <t>刘运青</t>
    </r>
  </si>
  <si>
    <t>Liu Yunqing</t>
  </si>
  <si>
    <t>120223198605121219</t>
  </si>
  <si>
    <t xml:space="preserve">设备维护主管 </t>
  </si>
  <si>
    <t>Equipment Maintenance Supervisor</t>
  </si>
  <si>
    <r>
      <rPr>
        <sz val="12"/>
        <rFont val="宋体"/>
        <charset val="134"/>
      </rPr>
      <t>天津市北辰区宜白路今日家园</t>
    </r>
    <r>
      <rPr>
        <sz val="12"/>
        <rFont val="Arial"/>
        <charset val="134"/>
      </rPr>
      <t>5-5-604</t>
    </r>
  </si>
  <si>
    <t>2014-005</t>
  </si>
  <si>
    <t>2004/9/1-2008/7/1</t>
  </si>
  <si>
    <r>
      <rPr>
        <sz val="12"/>
        <rFont val="宋体"/>
        <charset val="134"/>
      </rPr>
      <t>天津工业大学</t>
    </r>
  </si>
  <si>
    <r>
      <rPr>
        <sz val="12"/>
        <rFont val="宋体"/>
        <charset val="134"/>
      </rPr>
      <t>机械工程及自动化</t>
    </r>
  </si>
  <si>
    <t>Manufacturing Automation</t>
  </si>
  <si>
    <t>ZM0312</t>
  </si>
  <si>
    <r>
      <rPr>
        <sz val="12"/>
        <rFont val="宋体"/>
        <charset val="134"/>
      </rPr>
      <t>吴桐浩</t>
    </r>
  </si>
  <si>
    <t>Wu Tonghao</t>
  </si>
  <si>
    <t>120110198512271253</t>
  </si>
  <si>
    <r>
      <rPr>
        <sz val="12"/>
        <rFont val="宋体"/>
        <charset val="134"/>
      </rPr>
      <t>库房管理员</t>
    </r>
  </si>
  <si>
    <t>Stock Keeper</t>
  </si>
  <si>
    <r>
      <rPr>
        <sz val="12"/>
        <rFont val="宋体"/>
        <charset val="134"/>
      </rPr>
      <t>天津市东丽区军粮城示范镇军丽园</t>
    </r>
    <r>
      <rPr>
        <sz val="12"/>
        <rFont val="Arial"/>
        <charset val="134"/>
      </rPr>
      <t>28</t>
    </r>
    <r>
      <rPr>
        <sz val="12"/>
        <rFont val="宋体"/>
        <charset val="134"/>
      </rPr>
      <t>号楼</t>
    </r>
    <r>
      <rPr>
        <sz val="12"/>
        <rFont val="Arial"/>
        <charset val="134"/>
      </rPr>
      <t>703</t>
    </r>
  </si>
  <si>
    <t>18649117719</t>
  </si>
  <si>
    <t>2014-008</t>
  </si>
  <si>
    <t>2001/9/1-2004/7/1</t>
  </si>
  <si>
    <r>
      <rPr>
        <sz val="12"/>
        <rFont val="宋体"/>
        <charset val="134"/>
      </rPr>
      <t>天津市交通学校</t>
    </r>
  </si>
  <si>
    <r>
      <rPr>
        <sz val="12"/>
        <rFont val="宋体"/>
        <charset val="134"/>
      </rPr>
      <t>道路交通管理</t>
    </r>
  </si>
  <si>
    <t>Trafic Control</t>
  </si>
  <si>
    <t>ZM0313</t>
  </si>
  <si>
    <r>
      <rPr>
        <sz val="12"/>
        <rFont val="宋体"/>
        <charset val="134"/>
      </rPr>
      <t>刘建晨</t>
    </r>
  </si>
  <si>
    <t>Liu Jianchen</t>
  </si>
  <si>
    <t>120105198101300311</t>
  </si>
  <si>
    <r>
      <rPr>
        <sz val="12"/>
        <rFont val="宋体"/>
        <charset val="134"/>
      </rPr>
      <t>天津东丽区小东庄东盛园</t>
    </r>
    <r>
      <rPr>
        <sz val="12"/>
        <rFont val="Arial"/>
        <charset val="134"/>
      </rPr>
      <t>26-2-402</t>
    </r>
  </si>
  <si>
    <t>15202296113</t>
  </si>
  <si>
    <t>2014-007</t>
  </si>
  <si>
    <t>2008/9/1-2012/7/1</t>
  </si>
  <si>
    <r>
      <rPr>
        <sz val="12"/>
        <rFont val="宋体"/>
        <charset val="134"/>
      </rPr>
      <t>北京京文国际学院</t>
    </r>
  </si>
  <si>
    <r>
      <rPr>
        <sz val="12"/>
        <rFont val="宋体"/>
        <charset val="134"/>
      </rPr>
      <t>物流管理</t>
    </r>
  </si>
  <si>
    <t>Logistic Management</t>
  </si>
  <si>
    <t>ZH3320</t>
  </si>
  <si>
    <r>
      <rPr>
        <sz val="12"/>
        <rFont val="宋体"/>
        <charset val="134"/>
      </rPr>
      <t>刘佳</t>
    </r>
  </si>
  <si>
    <t>Liu Jia</t>
  </si>
  <si>
    <t>120101198201082547</t>
  </si>
  <si>
    <t>人力资源及行政部</t>
  </si>
  <si>
    <t>HR&amp;Admin</t>
  </si>
  <si>
    <t>人力资源及行政专员</t>
  </si>
  <si>
    <t>HR&amp;Admin. Specialist</t>
  </si>
  <si>
    <t>HR&amp;Admin Director</t>
  </si>
  <si>
    <r>
      <rPr>
        <sz val="12"/>
        <rFont val="宋体"/>
        <charset val="134"/>
      </rPr>
      <t>天津市河东区新开路聚安东园</t>
    </r>
    <r>
      <rPr>
        <sz val="12"/>
        <rFont val="Arial"/>
        <charset val="134"/>
      </rPr>
      <t>2-6-401</t>
    </r>
  </si>
  <si>
    <t>2015-002</t>
  </si>
  <si>
    <r>
      <rPr>
        <sz val="12"/>
        <rFont val="宋体"/>
        <charset val="134"/>
      </rPr>
      <t>非农业家庭户</t>
    </r>
  </si>
  <si>
    <t>2001/3/1-2003/12/30</t>
  </si>
  <si>
    <r>
      <rPr>
        <sz val="12"/>
        <rFont val="Arial"/>
        <charset val="134"/>
      </rPr>
      <t>2</t>
    </r>
    <r>
      <rPr>
        <sz val="12"/>
        <rFont val="宋体"/>
        <charset val="134"/>
      </rPr>
      <t>年</t>
    </r>
  </si>
  <si>
    <r>
      <rPr>
        <sz val="12"/>
        <rFont val="宋体"/>
        <charset val="134"/>
      </rPr>
      <t>南开大学</t>
    </r>
  </si>
  <si>
    <r>
      <rPr>
        <sz val="12"/>
        <rFont val="宋体"/>
        <charset val="134"/>
      </rPr>
      <t>国际商务</t>
    </r>
  </si>
  <si>
    <t>International Business</t>
  </si>
  <si>
    <t>ZM0336</t>
  </si>
  <si>
    <t>李会军</t>
  </si>
  <si>
    <t>Li Huijun</t>
  </si>
  <si>
    <t>120110198008230639</t>
  </si>
  <si>
    <r>
      <rPr>
        <sz val="12"/>
        <rFont val="宋体"/>
        <charset val="134"/>
      </rPr>
      <t>操作工</t>
    </r>
  </si>
  <si>
    <t>Operator</t>
  </si>
  <si>
    <r>
      <rPr>
        <sz val="12"/>
        <rFont val="宋体"/>
        <charset val="134"/>
      </rPr>
      <t>天津市东丽区华明家园润园</t>
    </r>
  </si>
  <si>
    <t>2015-007</t>
  </si>
  <si>
    <r>
      <rPr>
        <sz val="12"/>
        <rFont val="宋体"/>
        <charset val="134"/>
      </rPr>
      <t>农业家庭户</t>
    </r>
  </si>
  <si>
    <t>1996/9/1-1999/7/1</t>
  </si>
  <si>
    <r>
      <rPr>
        <sz val="12"/>
        <rFont val="宋体"/>
        <charset val="134"/>
      </rPr>
      <t>东丽区第三职业学校</t>
    </r>
  </si>
  <si>
    <r>
      <rPr>
        <sz val="12"/>
        <rFont val="宋体"/>
        <charset val="134"/>
      </rPr>
      <t>无线电</t>
    </r>
  </si>
  <si>
    <t>Electronic Technology</t>
  </si>
  <si>
    <t>ZM0342</t>
  </si>
  <si>
    <t>闫春昌</t>
  </si>
  <si>
    <t>Yan Chunchang</t>
  </si>
  <si>
    <t>12011019870203331X</t>
  </si>
  <si>
    <r>
      <rPr>
        <sz val="12"/>
        <rFont val="宋体"/>
        <charset val="134"/>
      </rPr>
      <t>天津东丽区华明镇厚园</t>
    </r>
    <r>
      <rPr>
        <sz val="12"/>
        <rFont val="Arial"/>
        <charset val="134"/>
      </rPr>
      <t>7-4-602</t>
    </r>
  </si>
  <si>
    <t>2015-010</t>
  </si>
  <si>
    <t>2007/1/1-2009/1/1</t>
  </si>
  <si>
    <r>
      <rPr>
        <sz val="12"/>
        <rFont val="宋体"/>
        <charset val="134"/>
      </rPr>
      <t>河北省中等职业学校</t>
    </r>
  </si>
  <si>
    <r>
      <rPr>
        <sz val="12"/>
        <rFont val="宋体"/>
        <charset val="134"/>
      </rPr>
      <t>法律</t>
    </r>
  </si>
  <si>
    <t>Law</t>
  </si>
  <si>
    <t>ZM0343</t>
  </si>
  <si>
    <r>
      <rPr>
        <sz val="12"/>
        <rFont val="宋体"/>
        <charset val="134"/>
      </rPr>
      <t>詹恒</t>
    </r>
  </si>
  <si>
    <t>Zhan Heng</t>
  </si>
  <si>
    <t>421023199008200539</t>
  </si>
  <si>
    <r>
      <rPr>
        <sz val="12"/>
        <rFont val="宋体"/>
        <charset val="134"/>
      </rPr>
      <t>天津东丽区华明镇翠园</t>
    </r>
    <r>
      <rPr>
        <sz val="12"/>
        <rFont val="Arial"/>
        <charset val="134"/>
      </rPr>
      <t>1</t>
    </r>
    <r>
      <rPr>
        <sz val="12"/>
        <rFont val="宋体"/>
        <charset val="134"/>
      </rPr>
      <t>号楼</t>
    </r>
    <r>
      <rPr>
        <sz val="12"/>
        <rFont val="Arial"/>
        <charset val="134"/>
      </rPr>
      <t>3</t>
    </r>
    <r>
      <rPr>
        <sz val="12"/>
        <rFont val="宋体"/>
        <charset val="134"/>
      </rPr>
      <t>门</t>
    </r>
    <r>
      <rPr>
        <sz val="12"/>
        <rFont val="Arial"/>
        <charset val="134"/>
      </rPr>
      <t>602</t>
    </r>
  </si>
  <si>
    <t>2015-011</t>
  </si>
  <si>
    <r>
      <rPr>
        <sz val="12"/>
        <rFont val="宋体"/>
        <charset val="134"/>
      </rPr>
      <t>湖北</t>
    </r>
  </si>
  <si>
    <t>2008/9/1-2011/7/1</t>
  </si>
  <si>
    <r>
      <rPr>
        <sz val="12"/>
        <rFont val="宋体"/>
        <charset val="134"/>
      </rPr>
      <t>天津电子信息职业技术学院</t>
    </r>
  </si>
  <si>
    <r>
      <rPr>
        <sz val="12"/>
        <rFont val="宋体"/>
        <charset val="134"/>
      </rPr>
      <t>计算机网络</t>
    </r>
  </si>
  <si>
    <t>Computer Web Science</t>
  </si>
  <si>
    <t>ZM0365</t>
  </si>
  <si>
    <r>
      <rPr>
        <sz val="12"/>
        <rFont val="宋体"/>
        <charset val="134"/>
      </rPr>
      <t>杨洁</t>
    </r>
  </si>
  <si>
    <t>Yang Jie</t>
  </si>
  <si>
    <t>120102198804274720</t>
  </si>
  <si>
    <t>2020.6.10</t>
  </si>
  <si>
    <r>
      <rPr>
        <sz val="12"/>
        <rFont val="宋体"/>
        <charset val="134"/>
      </rPr>
      <t>工厂助理</t>
    </r>
  </si>
  <si>
    <t>Factory Assistant</t>
  </si>
  <si>
    <r>
      <rPr>
        <sz val="12"/>
        <rFont val="宋体"/>
        <charset val="134"/>
      </rPr>
      <t>天津市东丽区新村北里</t>
    </r>
    <r>
      <rPr>
        <sz val="12"/>
        <rFont val="Arial"/>
        <charset val="134"/>
      </rPr>
      <t>6-5-602</t>
    </r>
  </si>
  <si>
    <r>
      <rPr>
        <sz val="12"/>
        <rFont val="宋体"/>
        <charset val="134"/>
      </rPr>
      <t>天津市河东区嵩山道冠云中里</t>
    </r>
    <r>
      <rPr>
        <sz val="12"/>
        <rFont val="Arial"/>
        <charset val="134"/>
      </rPr>
      <t>13</t>
    </r>
    <r>
      <rPr>
        <sz val="12"/>
        <rFont val="宋体"/>
        <charset val="134"/>
      </rPr>
      <t>号楼</t>
    </r>
    <r>
      <rPr>
        <sz val="12"/>
        <rFont val="Arial"/>
        <charset val="134"/>
      </rPr>
      <t>4</t>
    </r>
    <r>
      <rPr>
        <sz val="12"/>
        <rFont val="宋体"/>
        <charset val="134"/>
      </rPr>
      <t>门</t>
    </r>
    <r>
      <rPr>
        <sz val="12"/>
        <rFont val="Arial"/>
        <charset val="134"/>
      </rPr>
      <t>408</t>
    </r>
    <r>
      <rPr>
        <sz val="12"/>
        <rFont val="宋体"/>
        <charset val="134"/>
      </rPr>
      <t>号</t>
    </r>
  </si>
  <si>
    <t>398783074@qq.com</t>
  </si>
  <si>
    <r>
      <rPr>
        <sz val="12"/>
        <rFont val="宋体"/>
        <charset val="134"/>
      </rPr>
      <t>杨国生：</t>
    </r>
    <r>
      <rPr>
        <sz val="12"/>
        <rFont val="Arial"/>
        <charset val="134"/>
      </rPr>
      <t>13820211293</t>
    </r>
  </si>
  <si>
    <t>2016-04</t>
  </si>
  <si>
    <t>2006/9/1-2010/6/1</t>
  </si>
  <si>
    <r>
      <rPr>
        <sz val="12"/>
        <rFont val="宋体"/>
        <charset val="134"/>
      </rPr>
      <t>天津农学院</t>
    </r>
  </si>
  <si>
    <r>
      <rPr>
        <sz val="12"/>
        <rFont val="宋体"/>
        <charset val="134"/>
      </rPr>
      <t>英语</t>
    </r>
  </si>
  <si>
    <t>English</t>
  </si>
  <si>
    <t>ZM0378</t>
  </si>
  <si>
    <t>刘响华</t>
  </si>
  <si>
    <t>Liu Xianghua</t>
  </si>
  <si>
    <t>130622199209233018</t>
  </si>
  <si>
    <t>2018.11.18</t>
  </si>
  <si>
    <t>质量控制检验员</t>
  </si>
  <si>
    <t>QC Inspector</t>
  </si>
  <si>
    <t>未婚</t>
  </si>
  <si>
    <t>729675786@qq.com</t>
  </si>
  <si>
    <r>
      <rPr>
        <sz val="12"/>
        <rFont val="宋体"/>
        <charset val="134"/>
      </rPr>
      <t>任惠：</t>
    </r>
    <r>
      <rPr>
        <sz val="12"/>
        <rFont val="Arial"/>
        <charset val="134"/>
      </rPr>
      <t>18602247195</t>
    </r>
  </si>
  <si>
    <t>固定</t>
  </si>
  <si>
    <t>无固定期</t>
  </si>
  <si>
    <t>2016-15</t>
  </si>
  <si>
    <t>河北</t>
  </si>
  <si>
    <t>家庭户</t>
  </si>
  <si>
    <t>2010/9/1-2014/6/20</t>
  </si>
  <si>
    <t>河北经贸大学</t>
  </si>
  <si>
    <t>生物技术</t>
  </si>
  <si>
    <t>Bio-Technology</t>
  </si>
  <si>
    <t>本科</t>
  </si>
  <si>
    <t>ZM0387</t>
  </si>
  <si>
    <t>刘欢</t>
  </si>
  <si>
    <t>Liu Huang</t>
  </si>
  <si>
    <t>男</t>
  </si>
  <si>
    <t>120221199104220210</t>
  </si>
  <si>
    <t>2020.3.23</t>
  </si>
  <si>
    <r>
      <rPr>
        <sz val="12"/>
        <rFont val="宋体"/>
        <charset val="134"/>
      </rPr>
      <t>天津市滨海新区中新生态城首创康桥郡</t>
    </r>
    <r>
      <rPr>
        <sz val="12"/>
        <rFont val="Arial"/>
        <charset val="134"/>
      </rPr>
      <t>19-1-1002</t>
    </r>
  </si>
  <si>
    <r>
      <rPr>
        <sz val="12"/>
        <rFont val="宋体"/>
        <charset val="134"/>
      </rPr>
      <t>天津是宁河区芦台镇运河家园</t>
    </r>
    <r>
      <rPr>
        <sz val="12"/>
        <rFont val="Arial"/>
        <charset val="134"/>
      </rPr>
      <t>62-3-502</t>
    </r>
  </si>
  <si>
    <t>已婚</t>
  </si>
  <si>
    <t>512914288@qq.com</t>
  </si>
  <si>
    <r>
      <rPr>
        <sz val="12"/>
        <rFont val="宋体"/>
        <charset val="134"/>
      </rPr>
      <t>陈婷婷：</t>
    </r>
    <r>
      <rPr>
        <sz val="12"/>
        <rFont val="Arial"/>
        <charset val="134"/>
      </rPr>
      <t>13512829590</t>
    </r>
  </si>
  <si>
    <t>2017-01</t>
  </si>
  <si>
    <t>天津</t>
  </si>
  <si>
    <t>非农家庭户</t>
  </si>
  <si>
    <t>2010/9/1-2013/6/1</t>
  </si>
  <si>
    <t>天津开发区职业技术学院</t>
  </si>
  <si>
    <t>食品检测及管理</t>
  </si>
  <si>
    <t>Food Inspection and Management</t>
  </si>
  <si>
    <t>大专</t>
  </si>
  <si>
    <t>ZM0402</t>
  </si>
  <si>
    <t>王立超</t>
  </si>
  <si>
    <t>Wang Lichao</t>
  </si>
  <si>
    <t>120221198810090711</t>
  </si>
  <si>
    <t>ZM022</t>
  </si>
  <si>
    <t>天津空港经济区中心大道复地温莎堡小区</t>
  </si>
  <si>
    <t>18920879798</t>
  </si>
  <si>
    <t>wlc &lt;wanglichao881009@126.com&gt;</t>
  </si>
  <si>
    <r>
      <rPr>
        <sz val="12"/>
        <rFont val="宋体"/>
        <charset val="134"/>
      </rPr>
      <t>李婷婷：</t>
    </r>
    <r>
      <rPr>
        <sz val="12"/>
        <rFont val="Arial"/>
        <charset val="134"/>
      </rPr>
      <t>15022704758</t>
    </r>
  </si>
  <si>
    <t>2017-05</t>
  </si>
  <si>
    <t>2007/9/1-2011/6/24</t>
  </si>
  <si>
    <t>天津科技大学</t>
  </si>
  <si>
    <t>测控技术与仪器</t>
  </si>
  <si>
    <t>Measurements Technology and Instrumentations</t>
  </si>
  <si>
    <t>ZM0409</t>
  </si>
  <si>
    <t>于成虎</t>
  </si>
  <si>
    <t>Yu Chenghu</t>
  </si>
  <si>
    <t>120110198110263330</t>
  </si>
  <si>
    <t>操作工</t>
  </si>
  <si>
    <t>ZM021</t>
  </si>
  <si>
    <r>
      <rPr>
        <sz val="12"/>
        <rFont val="宋体"/>
        <charset val="134"/>
      </rPr>
      <t>天津市东丽区华明家园德园</t>
    </r>
    <r>
      <rPr>
        <sz val="12"/>
        <rFont val="Arial"/>
        <charset val="134"/>
      </rPr>
      <t>5-1-401</t>
    </r>
  </si>
  <si>
    <t>汉</t>
  </si>
  <si>
    <t>中国</t>
  </si>
  <si>
    <t>13820467100@163.com</t>
  </si>
  <si>
    <r>
      <rPr>
        <sz val="12"/>
        <rFont val="宋体"/>
        <charset val="134"/>
      </rPr>
      <t>魏东伟：</t>
    </r>
    <r>
      <rPr>
        <sz val="12"/>
        <rFont val="Arial"/>
        <charset val="134"/>
      </rPr>
      <t>15222098813</t>
    </r>
  </si>
  <si>
    <r>
      <rPr>
        <sz val="12"/>
        <rFont val="宋体"/>
        <charset val="134"/>
      </rPr>
      <t>一年期</t>
    </r>
  </si>
  <si>
    <t>2017-06</t>
  </si>
  <si>
    <t>2011-2013</t>
  </si>
  <si>
    <t>天津中央广播电视大学</t>
  </si>
  <si>
    <t>工商管理</t>
  </si>
  <si>
    <t>ZM0414</t>
  </si>
  <si>
    <t>李婷婷</t>
  </si>
  <si>
    <t>Li Tingting</t>
  </si>
  <si>
    <t>女</t>
  </si>
  <si>
    <t>120221198812120523</t>
  </si>
  <si>
    <t>litingting1212@126.com'</t>
  </si>
  <si>
    <r>
      <rPr>
        <sz val="12"/>
        <rFont val="宋体"/>
        <charset val="134"/>
      </rPr>
      <t>王立超：</t>
    </r>
    <r>
      <rPr>
        <sz val="12"/>
        <rFont val="Arial"/>
        <charset val="134"/>
      </rPr>
      <t>18920879798</t>
    </r>
  </si>
  <si>
    <t>2017-08</t>
  </si>
  <si>
    <t>2007/9/1-2011/7/1</t>
  </si>
  <si>
    <t>哈尔滨商业大学</t>
  </si>
  <si>
    <t>食品科学与工程</t>
  </si>
  <si>
    <t>Food Science and Engineering</t>
  </si>
  <si>
    <t>ZM0439</t>
  </si>
  <si>
    <t>赵英皓</t>
  </si>
  <si>
    <t>Zhao Yinghao</t>
  </si>
  <si>
    <t>120110199401040959</t>
  </si>
  <si>
    <r>
      <rPr>
        <sz val="12"/>
        <rFont val="宋体"/>
        <charset val="134"/>
      </rPr>
      <t>天津市东丽区新立街泥窝村6区</t>
    </r>
    <r>
      <rPr>
        <sz val="12"/>
        <rFont val="宋体"/>
        <charset val="134"/>
      </rPr>
      <t>79号</t>
    </r>
  </si>
  <si>
    <t>1012607735@qq.com</t>
  </si>
  <si>
    <r>
      <rPr>
        <sz val="12"/>
        <rFont val="宋体"/>
        <charset val="134"/>
      </rPr>
      <t>刁瑞川：</t>
    </r>
    <r>
      <rPr>
        <sz val="12"/>
        <rFont val="Arial"/>
        <charset val="134"/>
      </rPr>
      <t>18322703303</t>
    </r>
  </si>
  <si>
    <t>2017-18</t>
  </si>
  <si>
    <t>农户</t>
  </si>
  <si>
    <t>2012/9/1-2017/6/1</t>
  </si>
  <si>
    <r>
      <rPr>
        <sz val="12"/>
        <rFont val="Arial"/>
        <charset val="134"/>
      </rPr>
      <t>5</t>
    </r>
    <r>
      <rPr>
        <sz val="12"/>
        <rFont val="宋体"/>
        <charset val="134"/>
      </rPr>
      <t>年</t>
    </r>
  </si>
  <si>
    <t>天津职业大学</t>
  </si>
  <si>
    <t>通讯技术</t>
  </si>
  <si>
    <t>communication technology</t>
  </si>
  <si>
    <t>ZA9442</t>
  </si>
  <si>
    <t>张伟</t>
  </si>
  <si>
    <t>Zhang Wei</t>
  </si>
  <si>
    <t>120107198911066312</t>
  </si>
  <si>
    <r>
      <rPr>
        <sz val="12"/>
        <rFont val="宋体"/>
        <charset val="134"/>
      </rPr>
      <t>法规事务及质量保证部</t>
    </r>
  </si>
  <si>
    <t>Regulatory Affairs &amp; Quality Assurance</t>
  </si>
  <si>
    <r>
      <rPr>
        <sz val="12"/>
        <rFont val="宋体"/>
        <charset val="134"/>
      </rPr>
      <t>质量保证部</t>
    </r>
  </si>
  <si>
    <t xml:space="preserve"> Quality Assurance</t>
  </si>
  <si>
    <t>质量保证专员</t>
  </si>
  <si>
    <t>QA Specialist</t>
  </si>
  <si>
    <t>RAQA Director</t>
  </si>
  <si>
    <t>ZA951</t>
  </si>
  <si>
    <t>天津市塘沽区胡家园街馨盛园11-6-402</t>
  </si>
  <si>
    <r>
      <rPr>
        <sz val="12"/>
        <rFont val="宋体"/>
        <charset val="134"/>
      </rPr>
      <t>天津市滨海新区胡家园街六道沟村中香里</t>
    </r>
    <r>
      <rPr>
        <sz val="12"/>
        <rFont val="Arial"/>
        <charset val="134"/>
      </rPr>
      <t>107</t>
    </r>
    <r>
      <rPr>
        <sz val="12"/>
        <rFont val="宋体"/>
        <charset val="134"/>
      </rPr>
      <t>号</t>
    </r>
  </si>
  <si>
    <t>zhangwei381289623@163.com'</t>
  </si>
  <si>
    <t>2017-19</t>
  </si>
  <si>
    <t>非农业</t>
  </si>
  <si>
    <t>2008/9/1-2012/6/1</t>
  </si>
  <si>
    <t>河北农业大学</t>
  </si>
  <si>
    <t>化学</t>
  </si>
  <si>
    <t>Chemistry</t>
  </si>
  <si>
    <t>ZA9449</t>
  </si>
  <si>
    <t>冯杨</t>
  </si>
  <si>
    <t>Feng Yang</t>
  </si>
  <si>
    <t>130302198311041833</t>
  </si>
  <si>
    <t>质量保证主管</t>
  </si>
  <si>
    <t>QA Supervisor</t>
  </si>
  <si>
    <t>天津市西青区李七庄街泰佳道武台馨苑15号楼1门1605号</t>
  </si>
  <si>
    <r>
      <rPr>
        <sz val="12"/>
        <rFont val="宋体"/>
        <charset val="134"/>
      </rPr>
      <t>天津市西青区李七庄街泰佳道武台馨苑</t>
    </r>
    <r>
      <rPr>
        <sz val="12"/>
        <rFont val="Arial"/>
        <charset val="134"/>
      </rPr>
      <t>15</t>
    </r>
    <r>
      <rPr>
        <sz val="12"/>
        <rFont val="宋体"/>
        <charset val="134"/>
      </rPr>
      <t>号楼</t>
    </r>
    <r>
      <rPr>
        <sz val="12"/>
        <rFont val="Arial"/>
        <charset val="134"/>
      </rPr>
      <t>1</t>
    </r>
    <r>
      <rPr>
        <sz val="12"/>
        <rFont val="宋体"/>
        <charset val="134"/>
      </rPr>
      <t>门</t>
    </r>
    <r>
      <rPr>
        <sz val="12"/>
        <rFont val="Arial"/>
        <charset val="134"/>
      </rPr>
      <t>1605</t>
    </r>
    <r>
      <rPr>
        <sz val="12"/>
        <rFont val="宋体"/>
        <charset val="134"/>
      </rPr>
      <t>号</t>
    </r>
  </si>
  <si>
    <t>满</t>
  </si>
  <si>
    <t>202.206.1.1 &lt;202.206.1.1@163.com&gt;</t>
  </si>
  <si>
    <r>
      <rPr>
        <sz val="12"/>
        <rFont val="宋体"/>
        <charset val="134"/>
      </rPr>
      <t>刘司博</t>
    </r>
    <r>
      <rPr>
        <sz val="12"/>
        <rFont val="Arial"/>
        <charset val="134"/>
      </rPr>
      <t xml:space="preserve"> </t>
    </r>
    <r>
      <rPr>
        <sz val="12"/>
        <rFont val="宋体"/>
        <charset val="134"/>
      </rPr>
      <t>：</t>
    </r>
    <r>
      <rPr>
        <sz val="12"/>
        <rFont val="Arial"/>
        <charset val="134"/>
      </rPr>
      <t>18526123345</t>
    </r>
  </si>
  <si>
    <t>无固定期限</t>
  </si>
  <si>
    <t>2018-01</t>
  </si>
  <si>
    <t>2002/9/1-2006/6/1</t>
  </si>
  <si>
    <t>河北大学</t>
  </si>
  <si>
    <t>电子信息科学与技术</t>
  </si>
  <si>
    <t>Electronic Information Science and Technology</t>
  </si>
  <si>
    <t>ZM0450</t>
  </si>
  <si>
    <t>孙艳超</t>
  </si>
  <si>
    <t>Sun Yanchao</t>
  </si>
  <si>
    <t>120110199207261213</t>
  </si>
  <si>
    <r>
      <rPr>
        <sz val="12"/>
        <rFont val="宋体"/>
        <charset val="134"/>
      </rPr>
      <t>天津市东丽区军粮城镇和顺家园五区1</t>
    </r>
    <r>
      <rPr>
        <sz val="12"/>
        <rFont val="宋体"/>
        <charset val="134"/>
      </rPr>
      <t>8号楼2门101室</t>
    </r>
  </si>
  <si>
    <r>
      <rPr>
        <sz val="12"/>
        <rFont val="宋体"/>
        <charset val="134"/>
      </rPr>
      <t>天津市东丽区军粮城镇永兴村三区</t>
    </r>
    <r>
      <rPr>
        <sz val="12"/>
        <rFont val="Arial"/>
        <charset val="134"/>
      </rPr>
      <t>30</t>
    </r>
    <r>
      <rPr>
        <sz val="12"/>
        <rFont val="宋体"/>
        <charset val="134"/>
      </rPr>
      <t>号</t>
    </r>
  </si>
  <si>
    <r>
      <rPr>
        <sz val="12"/>
        <rFont val="宋体"/>
        <charset val="134"/>
      </rPr>
      <t>凶猛的毒蛇</t>
    </r>
    <r>
      <rPr>
        <sz val="12"/>
        <rFont val="Arial"/>
        <charset val="134"/>
      </rPr>
      <t xml:space="preserve"> &lt;784642590@qq.com&gt;</t>
    </r>
  </si>
  <si>
    <r>
      <rPr>
        <sz val="12"/>
        <rFont val="宋体"/>
        <charset val="134"/>
      </rPr>
      <t>孙季喜：</t>
    </r>
    <r>
      <rPr>
        <sz val="12"/>
        <rFont val="Arial"/>
        <charset val="134"/>
      </rPr>
      <t>13821031685</t>
    </r>
  </si>
  <si>
    <t>一年期</t>
  </si>
  <si>
    <t>2018-02</t>
  </si>
  <si>
    <t>非农户</t>
  </si>
  <si>
    <t>天津市东丽职教中心</t>
  </si>
  <si>
    <t>烹饪</t>
  </si>
  <si>
    <t>Cooking</t>
  </si>
  <si>
    <t>中专</t>
  </si>
  <si>
    <t>魏凤乐</t>
  </si>
  <si>
    <t>2018-03</t>
  </si>
  <si>
    <t>李连胜</t>
  </si>
  <si>
    <t>2018-117</t>
  </si>
  <si>
    <t>倪振中</t>
  </si>
  <si>
    <t>2018-118</t>
  </si>
  <si>
    <t>魏乾程</t>
  </si>
  <si>
    <t>2018-119</t>
  </si>
  <si>
    <t>赵振宗</t>
  </si>
  <si>
    <t>魏静凯</t>
  </si>
  <si>
    <t>王鑫</t>
  </si>
  <si>
    <r>
      <rPr>
        <sz val="12"/>
        <rFont val="宋体"/>
        <charset val="134"/>
      </rPr>
      <t>汇总</t>
    </r>
  </si>
  <si>
    <r>
      <rPr>
        <b/>
        <sz val="12"/>
        <rFont val="宋体"/>
        <charset val="134"/>
      </rPr>
      <t>公司</t>
    </r>
  </si>
  <si>
    <t>入职日期</t>
  </si>
  <si>
    <r>
      <rPr>
        <b/>
        <sz val="12"/>
        <rFont val="宋体"/>
        <charset val="134"/>
      </rPr>
      <t>直线经理</t>
    </r>
  </si>
  <si>
    <t>Date for the Position</t>
  </si>
  <si>
    <t>直线经理职位_姓名</t>
  </si>
  <si>
    <t>Stago data-position year</t>
  </si>
  <si>
    <r>
      <rPr>
        <b/>
        <sz val="12"/>
        <rFont val="宋体"/>
        <charset val="134"/>
      </rPr>
      <t>思塔高司龄</t>
    </r>
    <r>
      <rPr>
        <b/>
        <sz val="12"/>
        <rFont val="Arial"/>
        <charset val="134"/>
      </rPr>
      <t xml:space="preserve">    
Seniority in the company</t>
    </r>
  </si>
  <si>
    <r>
      <rPr>
        <b/>
        <sz val="12"/>
        <rFont val="Arial"/>
        <charset val="134"/>
      </rPr>
      <t xml:space="preserve">
</t>
    </r>
    <r>
      <rPr>
        <b/>
        <sz val="12"/>
        <rFont val="宋体"/>
        <charset val="134"/>
      </rPr>
      <t>成本中心</t>
    </r>
  </si>
  <si>
    <r>
      <rPr>
        <b/>
        <sz val="12"/>
        <rFont val="宋体"/>
        <charset val="134"/>
      </rPr>
      <t>生日月份</t>
    </r>
  </si>
  <si>
    <r>
      <rPr>
        <b/>
        <sz val="12"/>
        <rFont val="宋体"/>
        <charset val="134"/>
      </rPr>
      <t>已婚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 xml:space="preserve">
未婚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 xml:space="preserve">
丧偶</t>
    </r>
    <r>
      <rPr>
        <b/>
        <sz val="12"/>
        <rFont val="Arial"/>
        <charset val="134"/>
      </rPr>
      <t xml:space="preserve"> </t>
    </r>
  </si>
  <si>
    <t>个人邮箱</t>
  </si>
  <si>
    <t>紧急联系人及电话</t>
  </si>
  <si>
    <t>BST合同起始日期</t>
  </si>
  <si>
    <t>思塔高合同起始日期</t>
  </si>
  <si>
    <r>
      <rPr>
        <b/>
        <sz val="12"/>
        <rFont val="宋体"/>
        <charset val="134"/>
      </rPr>
      <t>银行名称</t>
    </r>
  </si>
  <si>
    <t>户籍类别</t>
  </si>
  <si>
    <r>
      <rPr>
        <b/>
        <sz val="12"/>
        <rFont val="宋体"/>
        <charset val="134"/>
      </rPr>
      <t>账号</t>
    </r>
  </si>
  <si>
    <t>学历起止日期</t>
  </si>
  <si>
    <t>学历开始日期</t>
  </si>
  <si>
    <r>
      <rPr>
        <b/>
        <sz val="12"/>
        <rFont val="宋体"/>
        <charset val="134"/>
      </rPr>
      <t>职称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技能证书</t>
    </r>
    <r>
      <rPr>
        <b/>
        <sz val="12"/>
        <rFont val="Arial"/>
        <charset val="134"/>
      </rPr>
      <t>_</t>
    </r>
    <r>
      <rPr>
        <b/>
        <sz val="12"/>
        <rFont val="宋体"/>
        <charset val="134"/>
      </rPr>
      <t>到期日期</t>
    </r>
  </si>
  <si>
    <r>
      <rPr>
        <b/>
        <sz val="12"/>
        <rFont val="宋体"/>
        <charset val="134"/>
      </rPr>
      <t>是否毕业</t>
    </r>
  </si>
  <si>
    <r>
      <rPr>
        <b/>
        <sz val="12"/>
        <rFont val="宋体"/>
        <charset val="134"/>
      </rPr>
      <t>毕业日期</t>
    </r>
  </si>
</sst>
</file>

<file path=xl/styles.xml><?xml version="1.0" encoding="utf-8"?>
<styleSheet xmlns="http://schemas.openxmlformats.org/spreadsheetml/2006/main">
  <numFmts count="6">
    <numFmt numFmtId="176" formatCode="yyyy&quot;年&quot;m&quot;月&quot;;@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&quot;$&quot;* #,##0.00_);_(&quot;$&quot;* \(#,##0.00\);_(&quot;$&quot;* &quot;-&quot;??_);_(@_)"/>
    <numFmt numFmtId="180" formatCode="_(* #,##0_);_(* \(#,##0\);_(* &quot;-&quot;_);_(@_)"/>
    <numFmt numFmtId="181" formatCode="0.0_ "/>
  </numFmts>
  <fonts count="47">
    <font>
      <sz val="12"/>
      <color rgb="FF000000"/>
      <name val="宋体"/>
      <charset val="134"/>
    </font>
    <font>
      <b/>
      <sz val="12"/>
      <color rgb="FF000000"/>
      <name val="Arial"/>
      <charset val="134"/>
    </font>
    <font>
      <b/>
      <sz val="12"/>
      <color rgb="FF000000"/>
      <name val="宋体"/>
      <charset val="134"/>
    </font>
    <font>
      <sz val="12"/>
      <color rgb="FF000000"/>
      <name val="Arial"/>
      <charset val="134"/>
    </font>
    <font>
      <b/>
      <sz val="12"/>
      <color theme="0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宋体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2"/>
      <name val="宋体"/>
      <charset val="134"/>
    </font>
    <font>
      <sz val="12"/>
      <color theme="0"/>
      <name val="宋体"/>
      <charset val="134"/>
    </font>
    <font>
      <b/>
      <sz val="16"/>
      <color rgb="FF000000"/>
      <name val="Arial"/>
      <charset val="134"/>
    </font>
    <font>
      <b/>
      <sz val="12"/>
      <name val="华文新魏"/>
      <charset val="134"/>
    </font>
    <font>
      <b/>
      <sz val="12"/>
      <color theme="0"/>
      <name val="宋体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2"/>
      <color rgb="FF0000FF"/>
      <name val="宋体"/>
      <charset val="134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2"/>
      <color rgb="FF800080"/>
      <name val="宋体"/>
      <charset val="134"/>
    </font>
    <font>
      <b/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2"/>
      <name val="Arial"/>
      <charset val="134"/>
    </font>
    <font>
      <sz val="12"/>
      <name val="宋体"/>
      <charset val="134"/>
    </font>
    <font>
      <sz val="12"/>
      <name val="Arial"/>
      <charset val="134"/>
    </font>
    <font>
      <sz val="12"/>
      <name val="华文细黑"/>
      <charset val="134"/>
    </font>
    <font>
      <sz val="10"/>
      <name val="Arial"/>
      <charset val="134"/>
    </font>
    <font>
      <sz val="10"/>
      <name val="宋体"/>
      <charset val="134"/>
    </font>
    <font>
      <b/>
      <sz val="16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theme="5" tint="0.4"/>
      </patternFill>
    </fill>
    <fill>
      <patternFill patternType="solid">
        <fgColor theme="3" tint="0.4"/>
        <bgColor theme="3" tint="0.4"/>
      </patternFill>
    </fill>
    <fill>
      <patternFill patternType="solid">
        <fgColor theme="0"/>
        <bgColor theme="0"/>
      </patternFill>
    </fill>
    <fill>
      <patternFill patternType="solid">
        <fgColor theme="9" tint="0.8"/>
        <bgColor theme="9" tint="0.8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5" tint="-0.25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theme="7" tint="0.6"/>
        <bgColor theme="7" tint="0.6"/>
      </patternFill>
    </fill>
    <fill>
      <patternFill patternType="solid">
        <fgColor theme="6" tint="0.6"/>
        <bgColor theme="6" tint="0.6"/>
      </patternFill>
    </fill>
    <fill>
      <patternFill patternType="solid">
        <fgColor rgb="FFFFEB9C"/>
        <bgColor rgb="FFFFEB9C"/>
      </patternFill>
    </fill>
    <fill>
      <patternFill patternType="solid">
        <fgColor theme="6" tint="0.4"/>
        <bgColor theme="6" tint="0.4"/>
      </patternFill>
    </fill>
    <fill>
      <patternFill patternType="solid">
        <fgColor theme="9"/>
        <bgColor theme="9"/>
      </patternFill>
    </fill>
    <fill>
      <patternFill patternType="solid">
        <fgColor rgb="FFFFFFCC"/>
        <bgColor rgb="FFFFFFCC"/>
      </patternFill>
    </fill>
    <fill>
      <patternFill patternType="solid">
        <fgColor theme="8" tint="0.6"/>
        <bgColor theme="8" tint="0.6"/>
      </patternFill>
    </fill>
    <fill>
      <patternFill patternType="solid">
        <fgColor theme="4" tint="0.4"/>
        <bgColor theme="4" tint="0.4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8" tint="0.8"/>
        <bgColor theme="8" tint="0.8"/>
      </patternFill>
    </fill>
    <fill>
      <patternFill patternType="solid">
        <fgColor rgb="FFFFCC99"/>
        <bgColor rgb="FFFFCC99"/>
      </patternFill>
    </fill>
    <fill>
      <patternFill patternType="solid">
        <fgColor theme="6" tint="0.8"/>
        <bgColor theme="6" tint="0.8"/>
      </patternFill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8" tint="0.4"/>
        <bgColor theme="8" tint="0.4"/>
      </patternFill>
    </fill>
    <fill>
      <patternFill patternType="solid">
        <fgColor theme="5" tint="0.8"/>
        <bgColor theme="5" tint="0.8"/>
      </patternFill>
    </fill>
    <fill>
      <patternFill patternType="solid">
        <fgColor theme="9" tint="0.6"/>
        <bgColor theme="9" tint="0.6"/>
      </patternFill>
    </fill>
    <fill>
      <patternFill patternType="solid">
        <fgColor theme="5" tint="0.6"/>
        <bgColor theme="5" tint="0.6"/>
      </patternFill>
    </fill>
    <fill>
      <patternFill patternType="solid">
        <fgColor theme="7" tint="0.4"/>
        <bgColor theme="7" tint="0.4"/>
      </patternFill>
    </fill>
    <fill>
      <patternFill patternType="solid">
        <fgColor theme="4" tint="0.8"/>
        <bgColor theme="4" tint="0.8"/>
      </patternFill>
    </fill>
    <fill>
      <patternFill patternType="solid">
        <fgColor theme="7" tint="0.8"/>
        <bgColor theme="7" tint="0.8"/>
      </patternFill>
    </fill>
    <fill>
      <patternFill patternType="solid">
        <fgColor theme="4"/>
        <bgColor theme="4"/>
      </patternFill>
    </fill>
    <fill>
      <patternFill patternType="solid">
        <fgColor theme="4" tint="0.6"/>
        <bgColor theme="4" tint="0.6"/>
      </patternFill>
    </fill>
    <fill>
      <patternFill patternType="solid">
        <fgColor theme="9" tint="0.4"/>
        <bgColor theme="9" tint="0.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5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8" fillId="4" borderId="5">
      <alignment horizontal="center"/>
    </xf>
    <xf numFmtId="177" fontId="0" fillId="0" borderId="0" applyBorder="0">
      <alignment vertical="center"/>
    </xf>
    <xf numFmtId="0" fontId="21" fillId="23" borderId="0" applyNumberFormat="0" applyBorder="0">
      <alignment vertical="center"/>
    </xf>
    <xf numFmtId="0" fontId="30" fillId="22" borderId="17" applyNumberFormat="0">
      <alignment vertical="center"/>
    </xf>
    <xf numFmtId="179" fontId="0" fillId="0" borderId="0" applyBorder="0">
      <alignment vertical="center"/>
    </xf>
    <xf numFmtId="180" fontId="0" fillId="0" borderId="0" applyBorder="0">
      <alignment vertical="center"/>
    </xf>
    <xf numFmtId="0" fontId="5" fillId="0" borderId="1">
      <alignment horizontal="center"/>
    </xf>
    <xf numFmtId="0" fontId="21" fillId="12" borderId="0" applyNumberFormat="0" applyBorder="0">
      <alignment vertical="center"/>
    </xf>
    <xf numFmtId="0" fontId="35" fillId="26" borderId="0" applyNumberFormat="0" applyBorder="0">
      <alignment vertical="center"/>
    </xf>
    <xf numFmtId="178" fontId="0" fillId="0" borderId="0" applyBorder="0">
      <alignment vertical="center"/>
    </xf>
    <xf numFmtId="0" fontId="23" fillId="14" borderId="0" applyNumberFormat="0" applyBorder="0">
      <alignment vertical="center"/>
    </xf>
    <xf numFmtId="0" fontId="29" fillId="0" borderId="0">
      <alignment vertical="top"/>
      <protection locked="0"/>
    </xf>
    <xf numFmtId="0" fontId="4" fillId="2" borderId="3">
      <alignment horizontal="center" wrapText="1" shrinkToFit="1"/>
    </xf>
    <xf numFmtId="9" fontId="0" fillId="0" borderId="0" applyBorder="0">
      <alignment vertical="center"/>
    </xf>
    <xf numFmtId="0" fontId="5" fillId="4" borderId="1">
      <alignment horizontal="center"/>
      <protection locked="0"/>
    </xf>
    <xf numFmtId="0" fontId="5" fillId="0" borderId="1">
      <alignment horizontal="center"/>
    </xf>
    <xf numFmtId="0" fontId="37" fillId="0" borderId="0">
      <alignment vertical="top"/>
      <protection locked="0"/>
    </xf>
    <xf numFmtId="0" fontId="0" fillId="16" borderId="12" applyNumberFormat="0">
      <alignment vertical="center"/>
    </xf>
    <xf numFmtId="0" fontId="23" fillId="2" borderId="0" applyNumberFormat="0" applyBorder="0">
      <alignment vertical="center"/>
    </xf>
    <xf numFmtId="0" fontId="27" fillId="0" borderId="0" applyNumberFormat="0" applyBorder="0">
      <alignment vertical="center"/>
    </xf>
    <xf numFmtId="0" fontId="12" fillId="4" borderId="1">
      <alignment horizontal="center" shrinkToFit="1"/>
    </xf>
    <xf numFmtId="0" fontId="32" fillId="0" borderId="0" applyNumberFormat="0" applyBorder="0">
      <alignment vertical="center"/>
    </xf>
    <xf numFmtId="0" fontId="28" fillId="0" borderId="0" applyNumberFormat="0" applyBorder="0">
      <alignment vertical="center"/>
    </xf>
    <xf numFmtId="0" fontId="4" fillId="3" borderId="3">
      <alignment horizontal="center" shrinkToFit="1"/>
    </xf>
    <xf numFmtId="58" fontId="5" fillId="4" borderId="1">
      <alignment horizontal="center"/>
    </xf>
    <xf numFmtId="0" fontId="36" fillId="0" borderId="0" applyNumberFormat="0" applyBorder="0">
      <alignment vertical="center"/>
    </xf>
    <xf numFmtId="181" fontId="5" fillId="4" borderId="1">
      <alignment horizontal="center" shrinkToFit="1"/>
    </xf>
    <xf numFmtId="0" fontId="25" fillId="0" borderId="14" applyNumberFormat="0">
      <alignment vertical="center"/>
    </xf>
    <xf numFmtId="0" fontId="34" fillId="0" borderId="18" applyNumberFormat="0">
      <alignment vertical="center"/>
    </xf>
    <xf numFmtId="0" fontId="23" fillId="18" borderId="0" applyNumberFormat="0" applyBorder="0">
      <alignment vertical="center"/>
    </xf>
    <xf numFmtId="0" fontId="27" fillId="0" borderId="16" applyNumberFormat="0">
      <alignment vertical="center"/>
    </xf>
    <xf numFmtId="0" fontId="23" fillId="31" borderId="0" applyNumberFormat="0" applyBorder="0">
      <alignment vertical="center"/>
    </xf>
    <xf numFmtId="0" fontId="24" fillId="19" borderId="13" applyNumberFormat="0">
      <alignment vertical="center"/>
    </xf>
    <xf numFmtId="0" fontId="31" fillId="19" borderId="17" applyNumberFormat="0">
      <alignment vertical="center"/>
    </xf>
    <xf numFmtId="0" fontId="20" fillId="10" borderId="11" applyNumberFormat="0">
      <alignment vertical="center"/>
    </xf>
    <xf numFmtId="0" fontId="21" fillId="5" borderId="0" applyNumberFormat="0" applyBorder="0">
      <alignment vertical="center"/>
    </xf>
    <xf numFmtId="0" fontId="23" fillId="7" borderId="0" applyNumberFormat="0" applyBorder="0">
      <alignment vertical="center"/>
    </xf>
    <xf numFmtId="0" fontId="26" fillId="0" borderId="15" applyNumberFormat="0">
      <alignment vertical="center"/>
    </xf>
    <xf numFmtId="0" fontId="38" fillId="0" borderId="19" applyNumberFormat="0">
      <alignment vertical="center"/>
    </xf>
    <xf numFmtId="0" fontId="33" fillId="25" borderId="0" applyNumberFormat="0" applyBorder="0">
      <alignment vertical="center"/>
    </xf>
    <xf numFmtId="0" fontId="22" fillId="13" borderId="0" applyNumberFormat="0" applyBorder="0">
      <alignment vertical="center"/>
    </xf>
    <xf numFmtId="0" fontId="21" fillId="21" borderId="0" applyNumberFormat="0" applyBorder="0">
      <alignment vertical="center"/>
    </xf>
    <xf numFmtId="0" fontId="23" fillId="34" borderId="0" applyNumberFormat="0" applyBorder="0">
      <alignment vertical="center"/>
    </xf>
    <xf numFmtId="0" fontId="21" fillId="32" borderId="0" applyNumberFormat="0" applyBorder="0">
      <alignment vertical="center"/>
    </xf>
    <xf numFmtId="0" fontId="21" fillId="35" borderId="0" applyNumberFormat="0" applyBorder="0">
      <alignment vertical="center"/>
    </xf>
    <xf numFmtId="0" fontId="21" fillId="28" borderId="0" applyNumberFormat="0" applyBorder="0">
      <alignment vertical="center"/>
    </xf>
    <xf numFmtId="58" fontId="5" fillId="4" borderId="1">
      <alignment horizontal="center" shrinkToFit="1"/>
    </xf>
    <xf numFmtId="49" fontId="7" fillId="4" borderId="1">
      <alignment horizontal="center" shrinkToFit="1"/>
    </xf>
    <xf numFmtId="0" fontId="21" fillId="30" borderId="0" applyNumberFormat="0" applyBorder="0">
      <alignment vertical="center"/>
    </xf>
    <xf numFmtId="0" fontId="23" fillId="20" borderId="0" applyNumberFormat="0" applyBorder="0">
      <alignment vertical="center"/>
    </xf>
    <xf numFmtId="0" fontId="23" fillId="6" borderId="0" applyNumberFormat="0" applyBorder="0">
      <alignment vertical="center"/>
    </xf>
    <xf numFmtId="0" fontId="21" fillId="33" borderId="0" applyNumberFormat="0" applyBorder="0">
      <alignment vertical="center"/>
    </xf>
    <xf numFmtId="0" fontId="21" fillId="11" borderId="0" applyNumberFormat="0" applyBorder="0">
      <alignment vertical="center"/>
    </xf>
    <xf numFmtId="0" fontId="23" fillId="24" borderId="0" applyNumberFormat="0" applyBorder="0">
      <alignment vertical="center"/>
    </xf>
    <xf numFmtId="0" fontId="4" fillId="2" borderId="3">
      <alignment horizontal="center" wrapText="1"/>
    </xf>
    <xf numFmtId="0" fontId="10" fillId="0" borderId="0">
      <alignment horizontal="center"/>
    </xf>
    <xf numFmtId="0" fontId="5" fillId="4" borderId="1">
      <alignment horizontal="center"/>
    </xf>
    <xf numFmtId="0" fontId="21" fillId="17" borderId="0" applyNumberFormat="0" applyBorder="0">
      <alignment vertical="center"/>
    </xf>
    <xf numFmtId="0" fontId="23" fillId="27" borderId="0" applyNumberFormat="0" applyBorder="0">
      <alignment vertical="center"/>
    </xf>
    <xf numFmtId="0" fontId="23" fillId="15" borderId="0" applyNumberFormat="0" applyBorder="0">
      <alignment vertical="center"/>
    </xf>
    <xf numFmtId="0" fontId="21" fillId="29" borderId="0" applyNumberFormat="0" applyBorder="0">
      <alignment vertical="center"/>
    </xf>
    <xf numFmtId="0" fontId="23" fillId="36" borderId="0" applyNumberFormat="0" applyBorder="0">
      <alignment vertical="center"/>
    </xf>
    <xf numFmtId="176" fontId="5" fillId="4" borderId="1">
      <alignment horizontal="center" shrinkToFit="1"/>
    </xf>
    <xf numFmtId="49" fontId="5" fillId="4" borderId="1">
      <alignment horizontal="center"/>
    </xf>
    <xf numFmtId="0" fontId="9" fillId="0" borderId="0">
      <alignment horizontal="center"/>
    </xf>
    <xf numFmtId="58" fontId="4" fillId="2" borderId="3">
      <alignment horizontal="center" shrinkToFit="1"/>
    </xf>
    <xf numFmtId="0" fontId="0" fillId="0" borderId="0"/>
    <xf numFmtId="0" fontId="5" fillId="4" borderId="1">
      <alignment horizontal="center" shrinkToFit="1"/>
    </xf>
    <xf numFmtId="0" fontId="5" fillId="4" borderId="4">
      <alignment horizontal="center"/>
    </xf>
    <xf numFmtId="0" fontId="4" fillId="2" borderId="2">
      <alignment horizontal="center" shrinkToFit="1"/>
    </xf>
    <xf numFmtId="49" fontId="6" fillId="4" borderId="1">
      <alignment horizontal="center"/>
    </xf>
    <xf numFmtId="0" fontId="9" fillId="0" borderId="0">
      <alignment horizontal="center" shrinkToFit="1"/>
    </xf>
    <xf numFmtId="49" fontId="4" fillId="2" borderId="3">
      <alignment horizontal="center" wrapText="1" shrinkToFit="1"/>
    </xf>
    <xf numFmtId="0" fontId="6" fillId="4" borderId="1">
      <alignment horizontal="center"/>
    </xf>
    <xf numFmtId="0" fontId="0" fillId="0" borderId="0"/>
    <xf numFmtId="49" fontId="4" fillId="2" borderId="3">
      <alignment horizontal="center" shrinkToFit="1"/>
    </xf>
    <xf numFmtId="0" fontId="5" fillId="4" borderId="0">
      <alignment horizontal="center"/>
    </xf>
    <xf numFmtId="49" fontId="6" fillId="4" borderId="1">
      <alignment horizontal="center" shrinkToFit="1"/>
    </xf>
    <xf numFmtId="0" fontId="8" fillId="0" borderId="0">
      <alignment horizontal="center"/>
    </xf>
    <xf numFmtId="0" fontId="12" fillId="4" borderId="1">
      <alignment horizontal="center"/>
    </xf>
    <xf numFmtId="49" fontId="5" fillId="4" borderId="1">
      <alignment horizontal="center" shrinkToFit="1"/>
    </xf>
    <xf numFmtId="0" fontId="7" fillId="4" borderId="1">
      <alignment horizontal="center"/>
    </xf>
    <xf numFmtId="176" fontId="5" fillId="4" borderId="1">
      <alignment horizontal="center"/>
    </xf>
    <xf numFmtId="0" fontId="4" fillId="2" borderId="3">
      <alignment horizontal="center" shrinkToFit="1"/>
    </xf>
    <xf numFmtId="0" fontId="5" fillId="4" borderId="1">
      <alignment horizontal="center" wrapText="1" shrinkToFit="1"/>
    </xf>
    <xf numFmtId="0" fontId="5" fillId="4" borderId="1">
      <alignment horizontal="left"/>
    </xf>
    <xf numFmtId="0" fontId="4" fillId="3" borderId="3">
      <alignment horizontal="center" wrapText="1"/>
    </xf>
  </cellStyleXfs>
  <cellXfs count="87">
    <xf numFmtId="0" fontId="0" fillId="0" borderId="0" xfId="0" applyAlignment="1" applyProtection="1"/>
    <xf numFmtId="0" fontId="0" fillId="0" borderId="0" xfId="0" applyNumberFormat="1" applyFont="1" applyFill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shrinkToFit="1"/>
    </xf>
    <xf numFmtId="49" fontId="1" fillId="2" borderId="1" xfId="0" applyNumberFormat="1" applyFont="1" applyFill="1" applyBorder="1" applyAlignment="1" applyProtection="1">
      <alignment horizontal="center" shrinkToFit="1"/>
    </xf>
    <xf numFmtId="0" fontId="2" fillId="2" borderId="1" xfId="0" applyNumberFormat="1" applyFont="1" applyFill="1" applyBorder="1" applyAlignment="1" applyProtection="1">
      <alignment horizontal="center" shrinkToFit="1"/>
    </xf>
    <xf numFmtId="0" fontId="1" fillId="2" borderId="1" xfId="0" applyNumberFormat="1" applyFont="1" applyFill="1" applyBorder="1" applyAlignment="1" applyProtection="1">
      <alignment horizontal="center" wrapText="1"/>
    </xf>
    <xf numFmtId="49" fontId="2" fillId="2" borderId="1" xfId="0" applyNumberFormat="1" applyFont="1" applyFill="1" applyBorder="1" applyAlignment="1" applyProtection="1">
      <alignment horizontal="center" shrinkToFit="1"/>
    </xf>
    <xf numFmtId="49" fontId="1" fillId="2" borderId="1" xfId="0" applyNumberFormat="1" applyFont="1" applyFill="1" applyBorder="1" applyAlignment="1" applyProtection="1">
      <alignment horizontal="center" wrapText="1" shrinkToFit="1"/>
    </xf>
    <xf numFmtId="0" fontId="1" fillId="2" borderId="1" xfId="0" applyNumberFormat="1" applyFont="1" applyFill="1" applyBorder="1" applyAlignment="1" applyProtection="1">
      <alignment horizontal="center" wrapText="1" shrinkToFit="1"/>
    </xf>
    <xf numFmtId="58" fontId="1" fillId="2" borderId="1" xfId="0" applyNumberFormat="1" applyFont="1" applyFill="1" applyBorder="1" applyAlignment="1" applyProtection="1">
      <alignment horizontal="center" shrinkToFi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 wrapText="1" shrinkToFit="1"/>
    </xf>
    <xf numFmtId="0" fontId="1" fillId="3" borderId="1" xfId="0" applyNumberFormat="1" applyFont="1" applyFill="1" applyBorder="1" applyAlignment="1" applyProtection="1">
      <alignment horizontal="center" shrinkToFit="1"/>
    </xf>
    <xf numFmtId="0" fontId="1" fillId="3" borderId="1" xfId="0" applyNumberFormat="1" applyFont="1" applyFill="1" applyBorder="1" applyAlignment="1" applyProtection="1">
      <alignment horizontal="center" wrapText="1" shrinkToFit="1"/>
    </xf>
    <xf numFmtId="0" fontId="2" fillId="3" borderId="1" xfId="0" applyNumberFormat="1" applyFont="1" applyFill="1" applyBorder="1" applyAlignment="1" applyProtection="1">
      <alignment horizontal="center" wrapText="1"/>
    </xf>
    <xf numFmtId="0" fontId="3" fillId="4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center"/>
    </xf>
    <xf numFmtId="0" fontId="4" fillId="2" borderId="2" xfId="70" applyAlignment="1" applyProtection="1">
      <alignment horizontal="center" shrinkToFit="1"/>
    </xf>
    <xf numFmtId="0" fontId="4" fillId="2" borderId="3" xfId="84" applyAlignment="1" applyProtection="1">
      <alignment horizontal="center" shrinkToFit="1"/>
    </xf>
    <xf numFmtId="49" fontId="4" fillId="2" borderId="3" xfId="76" applyAlignment="1" applyProtection="1">
      <alignment horizontal="center" shrinkToFit="1"/>
    </xf>
    <xf numFmtId="0" fontId="4" fillId="2" borderId="3" xfId="13" applyAlignment="1" applyProtection="1">
      <alignment horizontal="center" wrapText="1" shrinkToFit="1"/>
    </xf>
    <xf numFmtId="0" fontId="5" fillId="4" borderId="4" xfId="69" applyAlignment="1" applyProtection="1">
      <alignment horizontal="center"/>
    </xf>
    <xf numFmtId="0" fontId="5" fillId="4" borderId="1" xfId="15" applyAlignment="1" applyProtection="1">
      <alignment horizontal="center"/>
      <protection locked="0"/>
    </xf>
    <xf numFmtId="49" fontId="5" fillId="4" borderId="1" xfId="81" applyAlignment="1" applyProtection="1">
      <alignment horizontal="center" shrinkToFit="1"/>
    </xf>
    <xf numFmtId="0" fontId="5" fillId="4" borderId="1" xfId="68" applyAlignment="1" applyProtection="1">
      <alignment horizontal="center" shrinkToFit="1"/>
    </xf>
    <xf numFmtId="58" fontId="5" fillId="4" borderId="1" xfId="47" applyNumberFormat="1" applyAlignment="1" applyProtection="1">
      <alignment horizontal="center" shrinkToFit="1"/>
    </xf>
    <xf numFmtId="0" fontId="5" fillId="4" borderId="1" xfId="57" applyAlignment="1" applyProtection="1">
      <alignment horizontal="center"/>
    </xf>
    <xf numFmtId="49" fontId="5" fillId="4" borderId="1" xfId="64" applyAlignment="1" applyProtection="1">
      <alignment horizontal="center"/>
    </xf>
    <xf numFmtId="58" fontId="5" fillId="4" borderId="1" xfId="25" applyNumberFormat="1" applyAlignment="1" applyProtection="1">
      <alignment horizontal="center"/>
    </xf>
    <xf numFmtId="49" fontId="6" fillId="4" borderId="1" xfId="71" applyAlignment="1" applyProtection="1">
      <alignment horizontal="center"/>
    </xf>
    <xf numFmtId="0" fontId="5" fillId="4" borderId="1" xfId="86" applyAlignment="1" applyProtection="1">
      <alignment horizontal="left"/>
    </xf>
    <xf numFmtId="0" fontId="7" fillId="4" borderId="1" xfId="82" applyAlignment="1" applyProtection="1">
      <alignment horizontal="center"/>
    </xf>
    <xf numFmtId="0" fontId="6" fillId="4" borderId="1" xfId="74" applyAlignment="1" applyProtection="1">
      <alignment horizontal="center"/>
    </xf>
    <xf numFmtId="58" fontId="5" fillId="4" borderId="1" xfId="25" applyAlignment="1" applyProtection="1">
      <alignment horizontal="center"/>
    </xf>
    <xf numFmtId="0" fontId="8" fillId="4" borderId="5" xfId="1" applyNumberFormat="1" applyFont="1" applyFill="1" applyAlignment="1" applyProtection="1">
      <alignment horizontal="center"/>
    </xf>
    <xf numFmtId="0" fontId="9" fillId="0" borderId="0" xfId="65" applyNumberFormat="1" applyFont="1" applyFill="1" applyAlignment="1" applyProtection="1">
      <alignment horizontal="center"/>
    </xf>
    <xf numFmtId="0" fontId="10" fillId="0" borderId="0" xfId="56" applyNumberFormat="1" applyFont="1" applyFill="1" applyAlignment="1" applyProtection="1">
      <alignment horizontal="center"/>
    </xf>
    <xf numFmtId="0" fontId="8" fillId="0" borderId="0" xfId="79" applyNumberFormat="1" applyFont="1" applyFill="1" applyAlignment="1" applyProtection="1">
      <alignment horizontal="center"/>
    </xf>
    <xf numFmtId="0" fontId="11" fillId="0" borderId="0" xfId="0" applyNumberFormat="1" applyFont="1" applyFill="1" applyAlignment="1" applyProtection="1">
      <alignment horizontal="center"/>
    </xf>
    <xf numFmtId="49" fontId="11" fillId="0" borderId="0" xfId="0" applyNumberFormat="1" applyFont="1" applyFill="1" applyAlignment="1" applyProtection="1">
      <alignment horizontal="center"/>
    </xf>
    <xf numFmtId="49" fontId="6" fillId="4" borderId="1" xfId="78" applyAlignment="1" applyProtection="1">
      <alignment horizontal="center" shrinkToFit="1"/>
    </xf>
    <xf numFmtId="0" fontId="12" fillId="4" borderId="1" xfId="21" applyAlignment="1" applyProtection="1">
      <alignment horizontal="center" shrinkToFit="1"/>
    </xf>
    <xf numFmtId="0" fontId="12" fillId="4" borderId="1" xfId="80" applyAlignment="1" applyProtection="1">
      <alignment horizontal="center"/>
    </xf>
    <xf numFmtId="49" fontId="7" fillId="4" borderId="1" xfId="48" applyAlignment="1" applyProtection="1">
      <alignment horizontal="center" shrinkToFit="1"/>
    </xf>
    <xf numFmtId="0" fontId="9" fillId="0" borderId="0" xfId="72" applyNumberFormat="1" applyFont="1" applyFill="1" applyAlignment="1" applyProtection="1">
      <alignment horizontal="center" shrinkToFit="1"/>
    </xf>
    <xf numFmtId="58" fontId="11" fillId="0" borderId="0" xfId="0" applyNumberFormat="1" applyFont="1" applyFill="1" applyAlignment="1" applyProtection="1">
      <alignment horizontal="center"/>
    </xf>
    <xf numFmtId="0" fontId="11" fillId="0" borderId="0" xfId="0" applyNumberFormat="1" applyFont="1" applyFill="1" applyAlignment="1" applyProtection="1">
      <alignment horizontal="center" shrinkToFit="1"/>
    </xf>
    <xf numFmtId="49" fontId="4" fillId="2" borderId="3" xfId="73" applyAlignment="1" applyProtection="1">
      <alignment horizontal="center" wrapText="1" shrinkToFit="1"/>
    </xf>
    <xf numFmtId="181" fontId="5" fillId="4" borderId="1" xfId="27" applyAlignment="1" applyProtection="1">
      <alignment horizontal="center" shrinkToFit="1"/>
    </xf>
    <xf numFmtId="58" fontId="4" fillId="2" borderId="3" xfId="66" applyAlignment="1" applyProtection="1">
      <alignment horizontal="center" shrinkToFit="1"/>
    </xf>
    <xf numFmtId="0" fontId="4" fillId="2" borderId="3" xfId="55" applyAlignment="1" applyProtection="1">
      <alignment horizontal="center" wrapText="1"/>
    </xf>
    <xf numFmtId="0" fontId="5" fillId="0" borderId="1" xfId="7" applyAlignment="1" applyProtection="1">
      <alignment horizontal="center"/>
    </xf>
    <xf numFmtId="0" fontId="5" fillId="0" borderId="1" xfId="16" applyAlignment="1" applyProtection="1">
      <alignment horizontal="center"/>
    </xf>
    <xf numFmtId="0" fontId="4" fillId="3" borderId="3" xfId="24" applyAlignment="1" applyProtection="1">
      <alignment horizontal="center" shrinkToFit="1"/>
    </xf>
    <xf numFmtId="0" fontId="4" fillId="3" borderId="3" xfId="87" applyAlignment="1" applyProtection="1">
      <alignment horizontal="center" wrapText="1"/>
    </xf>
    <xf numFmtId="0" fontId="5" fillId="4" borderId="1" xfId="85" applyAlignment="1" applyProtection="1">
      <alignment horizontal="center" wrapText="1" shrinkToFit="1"/>
    </xf>
    <xf numFmtId="0" fontId="5" fillId="4" borderId="0" xfId="77" applyAlignment="1" applyProtection="1">
      <alignment horizontal="center"/>
    </xf>
    <xf numFmtId="176" fontId="5" fillId="4" borderId="1" xfId="63" applyAlignment="1" applyProtection="1">
      <alignment horizontal="center" shrinkToFit="1"/>
    </xf>
    <xf numFmtId="176" fontId="5" fillId="4" borderId="1" xfId="83" applyAlignment="1" applyProtection="1">
      <alignment horizontal="center"/>
    </xf>
    <xf numFmtId="0" fontId="13" fillId="0" borderId="0" xfId="0" applyNumberFormat="1" applyFont="1" applyFill="1" applyAlignment="1" applyProtection="1">
      <alignment horizontal="left" vertical="center"/>
    </xf>
    <xf numFmtId="0" fontId="0" fillId="0" borderId="0" xfId="0" applyNumberFormat="1" applyFont="1" applyFill="1" applyAlignment="1" applyProtection="1">
      <alignment horizontal="left" vertical="center"/>
    </xf>
    <xf numFmtId="49" fontId="14" fillId="0" borderId="0" xfId="0" applyNumberFormat="1" applyFont="1" applyFill="1" applyAlignment="1" applyProtection="1">
      <alignment horizontal="left" wrapText="1" shrinkToFit="1"/>
    </xf>
    <xf numFmtId="49" fontId="13" fillId="0" borderId="0" xfId="0" applyNumberFormat="1" applyFont="1" applyFill="1" applyAlignment="1" applyProtection="1">
      <alignment horizontal="left" shrinkToFit="1"/>
    </xf>
    <xf numFmtId="0" fontId="13" fillId="0" borderId="0" xfId="0" applyNumberFormat="1" applyFont="1" applyFill="1" applyAlignment="1" applyProtection="1">
      <alignment horizontal="left" shrinkToFit="1"/>
    </xf>
    <xf numFmtId="58" fontId="13" fillId="0" borderId="0" xfId="0" applyNumberFormat="1" applyFont="1" applyFill="1" applyAlignment="1" applyProtection="1">
      <alignment horizontal="left" wrapText="1" shrinkToFit="1"/>
    </xf>
    <xf numFmtId="0" fontId="14" fillId="0" borderId="0" xfId="0" applyNumberFormat="1" applyFont="1" applyFill="1" applyAlignment="1" applyProtection="1">
      <alignment horizontal="left" shrinkToFit="1"/>
    </xf>
    <xf numFmtId="58" fontId="13" fillId="0" borderId="0" xfId="0" applyNumberFormat="1" applyFont="1" applyFill="1" applyAlignment="1" applyProtection="1">
      <alignment horizontal="left" shrinkToFit="1"/>
    </xf>
    <xf numFmtId="0" fontId="13" fillId="0" borderId="0" xfId="0" applyNumberFormat="1" applyFont="1" applyFill="1" applyAlignment="1" applyProtection="1">
      <alignment horizontal="left" wrapText="1"/>
    </xf>
    <xf numFmtId="49" fontId="15" fillId="0" borderId="0" xfId="0" applyNumberFormat="1" applyFont="1" applyFill="1" applyAlignment="1" applyProtection="1">
      <alignment horizontal="left" vertical="center"/>
    </xf>
    <xf numFmtId="49" fontId="16" fillId="0" borderId="0" xfId="0" applyNumberFormat="1" applyFont="1" applyFill="1" applyAlignment="1" applyProtection="1">
      <alignment horizontal="center" vertical="center"/>
    </xf>
    <xf numFmtId="49" fontId="0" fillId="0" borderId="0" xfId="0" applyNumberFormat="1" applyFont="1" applyFill="1" applyAlignment="1" applyProtection="1">
      <alignment horizontal="left" vertical="center"/>
    </xf>
    <xf numFmtId="0" fontId="3" fillId="4" borderId="0" xfId="0" applyNumberFormat="1" applyFont="1" applyFill="1" applyAlignment="1" applyProtection="1">
      <alignment horizontal="left"/>
    </xf>
    <xf numFmtId="49" fontId="17" fillId="4" borderId="0" xfId="0" applyNumberFormat="1" applyFont="1" applyFill="1" applyAlignment="1" applyProtection="1">
      <alignment horizontal="left"/>
    </xf>
    <xf numFmtId="49" fontId="3" fillId="4" borderId="0" xfId="0" applyNumberFormat="1" applyFont="1" applyFill="1" applyAlignment="1" applyProtection="1">
      <alignment horizontal="left"/>
    </xf>
    <xf numFmtId="0" fontId="18" fillId="5" borderId="6" xfId="0" applyNumberFormat="1" applyFont="1" applyFill="1" applyBorder="1" applyAlignment="1" applyProtection="1">
      <alignment horizontal="left"/>
    </xf>
    <xf numFmtId="49" fontId="18" fillId="5" borderId="7" xfId="0" applyNumberFormat="1" applyFont="1" applyFill="1" applyBorder="1" applyAlignment="1" applyProtection="1">
      <alignment horizontal="left"/>
    </xf>
    <xf numFmtId="0" fontId="19" fillId="6" borderId="8" xfId="0" applyNumberFormat="1" applyFont="1" applyFill="1" applyBorder="1" applyAlignment="1" applyProtection="1">
      <alignment horizontal="center"/>
    </xf>
    <xf numFmtId="49" fontId="19" fillId="7" borderId="8" xfId="0" applyNumberFormat="1" applyFont="1" applyFill="1" applyBorder="1" applyAlignment="1" applyProtection="1">
      <alignment horizontal="center"/>
      <protection locked="0"/>
    </xf>
    <xf numFmtId="49" fontId="19" fillId="7" borderId="8" xfId="0" applyNumberFormat="1" applyFont="1" applyFill="1" applyBorder="1" applyAlignment="1" applyProtection="1">
      <alignment horizontal="center" shrinkToFit="1"/>
    </xf>
    <xf numFmtId="49" fontId="19" fillId="6" borderId="8" xfId="0" applyNumberFormat="1" applyFont="1" applyFill="1" applyBorder="1" applyAlignment="1" applyProtection="1">
      <alignment horizontal="center" shrinkToFit="1"/>
    </xf>
    <xf numFmtId="0" fontId="6" fillId="8" borderId="9" xfId="0" applyNumberFormat="1" applyFont="1" applyFill="1" applyBorder="1" applyAlignment="1" applyProtection="1">
      <alignment horizontal="left" vertical="center"/>
    </xf>
    <xf numFmtId="49" fontId="6" fillId="8" borderId="9" xfId="0" applyNumberFormat="1" applyFont="1" applyFill="1" applyBorder="1" applyAlignment="1" applyProtection="1">
      <alignment horizontal="left" vertical="center"/>
    </xf>
    <xf numFmtId="0" fontId="6" fillId="0" borderId="10" xfId="0" applyNumberFormat="1" applyFont="1" applyFill="1" applyBorder="1" applyAlignment="1" applyProtection="1">
      <alignment horizontal="left" vertical="center"/>
    </xf>
    <xf numFmtId="49" fontId="6" fillId="0" borderId="10" xfId="0" applyNumberFormat="1" applyFont="1" applyFill="1" applyBorder="1" applyAlignment="1" applyProtection="1">
      <alignment horizontal="left" vertical="center"/>
    </xf>
    <xf numFmtId="0" fontId="6" fillId="8" borderId="10" xfId="0" applyNumberFormat="1" applyFont="1" applyFill="1" applyBorder="1" applyAlignment="1" applyProtection="1">
      <alignment horizontal="left" vertical="center"/>
    </xf>
    <xf numFmtId="49" fontId="6" fillId="8" borderId="10" xfId="0" applyNumberFormat="1" applyFont="1" applyFill="1" applyBorder="1" applyAlignment="1" applyProtection="1">
      <alignment horizontal="left" vertical="center"/>
    </xf>
    <xf numFmtId="49" fontId="19" fillId="9" borderId="8" xfId="0" applyNumberFormat="1" applyFont="1" applyFill="1" applyBorder="1" applyAlignment="1" applyProtection="1">
      <alignment horizontal="center"/>
    </xf>
  </cellXfs>
  <cellStyles count="88">
    <cellStyle name="常规" xfId="0" builtinId="0"/>
    <cellStyle name="__builtInTableStyle32__builtInStyle10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__builtInTableStyle30__builtInStyle119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__builtInTableStyle3__builtInStyle89" xfId="13"/>
    <cellStyle name="百分比" xfId="14" builtinId="5"/>
    <cellStyle name="__builtInTableStyle10__builtInStyle91" xfId="15"/>
    <cellStyle name="__builtInTableStyle31__builtInStyle120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__builtInTableStyle23__builtInStyle109" xfId="21"/>
    <cellStyle name="警告文本" xfId="22" builtinId="11"/>
    <cellStyle name="标题" xfId="23" builtinId="15"/>
    <cellStyle name="__builtInTableStyle7__builtInStyle121" xfId="24"/>
    <cellStyle name="__builtInTableStyle16__builtInStyle97" xfId="25"/>
    <cellStyle name="解释性文本" xfId="26" builtinId="53"/>
    <cellStyle name="__builtInTableStyle17__builtInStyle116" xfId="27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__builtInTableStyle13__builtInStyle94" xfId="47"/>
    <cellStyle name="__builtInTableStyle28__builtInStyle111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__builtInTableStyle6__builtInStyle118" xfId="55"/>
    <cellStyle name="__builtInTableStyle34__builtInStyle104" xfId="56"/>
    <cellStyle name="__builtInTableStyle15__builtInStyle95" xfId="57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60% - 强调文字颜色 6" xfId="62" builtinId="52"/>
    <cellStyle name="__builtInTableStyle18__builtInStyle125" xfId="63"/>
    <cellStyle name="__builtInTableStyle19__builtInStyle96" xfId="64"/>
    <cellStyle name="__builtInTableStyle33__builtInStyle103" xfId="65"/>
    <cellStyle name="__builtInTableStyle5__builtInStyle117" xfId="66"/>
    <cellStyle name="常规 2" xfId="67"/>
    <cellStyle name="__builtInTableStyle12__builtInStyle93" xfId="68"/>
    <cellStyle name="__builtInTableStyle9__builtInStyle90" xfId="69"/>
    <cellStyle name="__builtInTableStyle0__builtInStyle86" xfId="70"/>
    <cellStyle name="__builtInTableStyle24__builtInStyle98" xfId="71"/>
    <cellStyle name="__builtInTableStyle36__builtInStyle112" xfId="72"/>
    <cellStyle name="__builtInTableStyle4__builtInStyle115" xfId="73"/>
    <cellStyle name="__builtInTableStyle22__builtInStyle101" xfId="74"/>
    <cellStyle name="0,0 NA " xfId="75"/>
    <cellStyle name="__builtInTableStyle2__builtInStyle88" xfId="76"/>
    <cellStyle name="__builtInTableStyle29__builtInStyle124" xfId="77"/>
    <cellStyle name="__builtInTableStyle14__builtInStyle108" xfId="78"/>
    <cellStyle name="__builtInTableStyle35__builtInStyle105" xfId="79"/>
    <cellStyle name="__builtInTableStyle27__builtInStyle110" xfId="80"/>
    <cellStyle name="__builtInTableStyle11__builtInStyle92" xfId="81"/>
    <cellStyle name="__builtInTableStyle26__builtInStyle100" xfId="82"/>
    <cellStyle name="__builtInTableStyle21__builtInStyle126" xfId="83"/>
    <cellStyle name="__builtInTableStyle1__builtInStyle87" xfId="84"/>
    <cellStyle name="__builtInTableStyle20__builtInStyle123" xfId="85"/>
    <cellStyle name="__builtInTableStyle25__builtInStyle99" xfId="86"/>
    <cellStyle name="__builtInTableStyle8__builtInStyle122" xfId="87"/>
  </cellStyles>
  <dxfs count="5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3" displayName="表3" ref="A1:AX33" totalsRowCount="1">
  <autoFilter ref="A1:AX32"/>
  <tableColumns count="50">
    <tableColumn id="1" name="序列号" totalsRowLabel="汇总" dataDxfId="0"/>
    <tableColumn id="2" name="员工编码" dataDxfId="1"/>
    <tableColumn id="3" name="姓名" dataDxfId="2"/>
    <tableColumn id="4" name="Name" dataDxfId="3"/>
    <tableColumn id="5" name="性别" dataDxfId="4"/>
    <tableColumn id="6" name="身份证号" dataDxfId="5"/>
    <tableColumn id="7" name="身份证有效期" dataDxfId="6"/>
    <tableColumn id="8" name="入职日期(思塔高合同起始日期）" dataDxfId="7"/>
    <tableColumn id="9" name="部门" dataDxfId="8"/>
    <tableColumn id="10" name="Department" dataDxfId="9"/>
    <tableColumn id="11" name="部分分支" dataDxfId="10"/>
    <tableColumn id="12" name="Branch" dataDxfId="11"/>
    <tableColumn id="13" name="职位" dataDxfId="12"/>
    <tableColumn id="14" name="Position" dataDxfId="13"/>
    <tableColumn id="15" name="Job Level" dataDxfId="14"/>
    <tableColumn id="16" name="直线经理职位_姓名" dataDxfId="15"/>
    <tableColumn id="17" name="&#10;从事该岗位日期" dataDxfId="16"/>
    <tableColumn id="18" name="&#10;从事该岗位时间" dataDxfId="17"/>
    <tableColumn id="19" name="成本中心" dataDxfId="18"/>
    <tableColumn id="20" name="思塔高司龄    " dataDxfId="19"/>
    <tableColumn id="21" name="社会工作日" dataDxfId="20"/>
    <tableColumn id="22" name="社会工龄" dataDxfId="21"/>
    <tableColumn id="23" name="国家法定带薪假" dataDxfId="22"/>
    <tableColumn id="24" name="居住地址 （常住地址）" dataDxfId="23"/>
    <tableColumn id="25" name="户籍地址（身份证地址）" dataDxfId="24"/>
    <tableColumn id="26" name="工作地点" dataDxfId="25"/>
    <tableColumn id="27" name="民族" dataDxfId="26"/>
    <tableColumn id="28" name="国籍" dataDxfId="27"/>
    <tableColumn id="29" name="出生日期" dataDxfId="28"/>
    <tableColumn id="30" name="年龄" dataDxfId="29"/>
    <tableColumn id="31" name="婚姻状况" dataDxfId="30"/>
    <tableColumn id="32" name="个人手机号码" dataDxfId="31"/>
    <tableColumn id="33" name="个人邮箱" dataDxfId="32"/>
    <tableColumn id="34" name="紧急联系人及电话" dataDxfId="33"/>
    <tableColumn id="35" name="工作制" dataDxfId="34"/>
    <tableColumn id="36" name="合同类型" dataDxfId="35"/>
    <tableColumn id="37" name="合同编码" dataDxfId="36"/>
    <tableColumn id="38" name="SDT合同起始日期" dataDxfId="37"/>
    <tableColumn id="39" name="入职日期(思塔高合同起始日期）2" dataDxfId="38"/>
    <tableColumn id="40" name="合同结束日期" dataDxfId="39"/>
    <tableColumn id="41" name="户口所在地" dataDxfId="40"/>
    <tableColumn id="42" name="户籍类别" dataDxfId="41"/>
    <tableColumn id="43" name="档案所在地" dataDxfId="42"/>
    <tableColumn id="44" name="学历起止日期" dataDxfId="43"/>
    <tableColumn id="45" name="学制" dataDxfId="44"/>
    <tableColumn id="46" name="学校名称" dataDxfId="45"/>
    <tableColumn id="47" name="专业名称" dataDxfId="46"/>
    <tableColumn id="48" name="Major" dataDxfId="47"/>
    <tableColumn id="49" name="学历" dataDxfId="48"/>
    <tableColumn id="50" name="Education" totalsRowFunction="custom">
      <totalsRowFormula>SUBTOTAL(103,AX2:AX32)</totalsRowFormula>
       dataDxfId="49"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52"/>
  <sheetViews>
    <sheetView tabSelected="1" workbookViewId="0">
      <pane ySplit="3" topLeftCell="A4" activePane="bottomLeft" state="frozen"/>
      <selection/>
      <selection pane="bottomLeft" activeCell="F9" sqref="F9"/>
    </sheetView>
  </sheetViews>
  <sheetFormatPr defaultColWidth="9" defaultRowHeight="18" customHeight="1"/>
  <cols>
    <col min="1" max="1" width="11.75" style="60" customWidth="1"/>
    <col min="2" max="2" width="14.5" style="70" customWidth="1"/>
    <col min="3" max="3" width="14.375" style="70" customWidth="1"/>
    <col min="4" max="4" width="14.25" style="70" customWidth="1"/>
    <col min="5" max="5" width="20" style="70" customWidth="1"/>
    <col min="6" max="6" width="13.125" style="70" customWidth="1"/>
    <col min="7" max="7" width="28.75" style="70" customWidth="1"/>
    <col min="8" max="8" width="27.25" style="70" customWidth="1"/>
    <col min="9" max="9" width="28.5" style="70" customWidth="1"/>
    <col min="10" max="10" width="29.75" style="70" customWidth="1"/>
    <col min="11" max="11" width="25.5" style="70" customWidth="1"/>
    <col min="12" max="12" width="27.75" style="70" customWidth="1"/>
    <col min="13" max="13" width="21.125" style="70" customWidth="1"/>
    <col min="14" max="14" width="18.25" style="70" customWidth="1"/>
    <col min="15" max="18" width="18" style="70" customWidth="1"/>
    <col min="19" max="19" width="26.5" style="70" customWidth="1"/>
    <col min="20" max="16331" width="9" customWidth="1"/>
  </cols>
  <sheetData>
    <row r="1" ht="47.25" customHeight="1" spans="1:19">
      <c r="A1" s="71"/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="68" customFormat="1" ht="27" customHeight="1" spans="1:19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="69" customFormat="1" ht="33" customHeight="1" spans="1:19">
      <c r="A3" s="76" t="s">
        <v>2</v>
      </c>
      <c r="B3" s="77" t="s">
        <v>3</v>
      </c>
      <c r="C3" s="77" t="s">
        <v>4</v>
      </c>
      <c r="D3" s="78" t="s">
        <v>5</v>
      </c>
      <c r="E3" s="79" t="s">
        <v>6</v>
      </c>
      <c r="F3" s="79" t="s">
        <v>7</v>
      </c>
      <c r="G3" s="79" t="s">
        <v>8</v>
      </c>
      <c r="H3" s="79" t="s">
        <v>9</v>
      </c>
      <c r="I3" s="79" t="s">
        <v>10</v>
      </c>
      <c r="J3" s="79" t="s">
        <v>11</v>
      </c>
      <c r="K3" s="79" t="s">
        <v>12</v>
      </c>
      <c r="L3" s="79" t="s">
        <v>13</v>
      </c>
      <c r="M3" s="79" t="s">
        <v>14</v>
      </c>
      <c r="N3" s="86" t="s">
        <v>15</v>
      </c>
      <c r="O3" s="86" t="s">
        <v>16</v>
      </c>
      <c r="P3" s="86" t="s">
        <v>17</v>
      </c>
      <c r="Q3" s="86" t="s">
        <v>18</v>
      </c>
      <c r="R3" s="86" t="s">
        <v>19</v>
      </c>
      <c r="S3" s="86" t="s">
        <v>20</v>
      </c>
    </row>
    <row r="4" ht="18.75" customHeight="1" spans="1:19">
      <c r="A4" s="80">
        <f t="shared" ref="A4:A112" si="0">ROW()-4</f>
        <v>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ht="18.75" customHeight="1" spans="1:19">
      <c r="A5" s="82">
        <f t="shared" si="0"/>
        <v>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customHeight="1" spans="1:19">
      <c r="A6" s="84">
        <f t="shared" si="0"/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</row>
    <row r="7" customHeight="1" spans="1:19">
      <c r="A7" s="82">
        <f t="shared" si="0"/>
        <v>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customHeight="1" spans="1:19">
      <c r="A8" s="84">
        <f t="shared" si="0"/>
        <v>4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</row>
    <row r="9" customHeight="1" spans="1:19">
      <c r="A9" s="82">
        <f t="shared" si="0"/>
        <v>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customHeight="1" spans="1:19">
      <c r="A10" s="84">
        <f t="shared" si="0"/>
        <v>6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</row>
    <row r="11" customHeight="1" spans="1:19">
      <c r="A11" s="82">
        <f t="shared" si="0"/>
        <v>7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</row>
    <row r="12" customHeight="1" spans="1:19">
      <c r="A12" s="84">
        <f t="shared" si="0"/>
        <v>8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customHeight="1" spans="1:19">
      <c r="A13" s="82">
        <f t="shared" si="0"/>
        <v>9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</row>
    <row r="14" customHeight="1" spans="1:19">
      <c r="A14" s="84">
        <f t="shared" si="0"/>
        <v>10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</row>
    <row r="15" customHeight="1" spans="1:19">
      <c r="A15" s="82">
        <f t="shared" si="0"/>
        <v>11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</row>
    <row r="16" customHeight="1" spans="1:19">
      <c r="A16" s="84">
        <f t="shared" si="0"/>
        <v>12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</row>
    <row r="17" customHeight="1" spans="1:19">
      <c r="A17" s="82">
        <f t="shared" si="0"/>
        <v>13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</row>
    <row r="18" customHeight="1" spans="1:19">
      <c r="A18" s="84">
        <f t="shared" si="0"/>
        <v>14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</row>
    <row r="19" customHeight="1" spans="1:19">
      <c r="A19" s="82">
        <f t="shared" si="0"/>
        <v>15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</row>
    <row r="20" customHeight="1" spans="1:19">
      <c r="A20" s="84">
        <f t="shared" si="0"/>
        <v>16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</row>
    <row r="21" customHeight="1" spans="1:19">
      <c r="A21" s="82">
        <f t="shared" si="0"/>
        <v>17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</row>
    <row r="22" customHeight="1" spans="1:19">
      <c r="A22" s="84">
        <f t="shared" si="0"/>
        <v>18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</row>
    <row r="23" customHeight="1" spans="1:19">
      <c r="A23" s="82">
        <f t="shared" si="0"/>
        <v>19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customHeight="1" spans="1:19">
      <c r="A24" s="84">
        <f t="shared" si="0"/>
        <v>20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customHeight="1" spans="1:19">
      <c r="A25" s="82">
        <f t="shared" si="0"/>
        <v>21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customHeight="1" spans="1:19">
      <c r="A26" s="84">
        <f t="shared" si="0"/>
        <v>22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customHeight="1" spans="1:19">
      <c r="A27" s="82">
        <f t="shared" si="0"/>
        <v>23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customHeight="1" spans="1:19">
      <c r="A28" s="84">
        <f t="shared" si="0"/>
        <v>24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customHeight="1" spans="1:19">
      <c r="A29" s="82">
        <f t="shared" si="0"/>
        <v>25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customHeight="1" spans="1:19">
      <c r="A30" s="84">
        <f t="shared" si="0"/>
        <v>26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customHeight="1" spans="1:19">
      <c r="A31" s="82">
        <f t="shared" si="0"/>
        <v>27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</row>
    <row r="32" customHeight="1" spans="1:19">
      <c r="A32" s="84">
        <f t="shared" si="0"/>
        <v>28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customHeight="1" spans="1:19">
      <c r="A33" s="82">
        <f t="shared" si="0"/>
        <v>29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 customHeight="1" spans="1:19">
      <c r="A34" s="84">
        <f t="shared" si="0"/>
        <v>30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</row>
    <row r="35" customHeight="1" spans="1:19">
      <c r="A35" s="82">
        <f t="shared" si="0"/>
        <v>31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</row>
    <row r="36" customHeight="1" spans="1:19">
      <c r="A36" s="84">
        <f t="shared" si="0"/>
        <v>32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</row>
    <row r="37" customHeight="1" spans="1:19">
      <c r="A37" s="82">
        <f t="shared" si="0"/>
        <v>33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</row>
    <row r="38" customHeight="1" spans="1:19">
      <c r="A38" s="84">
        <f t="shared" si="0"/>
        <v>34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</row>
    <row r="39" customHeight="1" spans="1:19">
      <c r="A39" s="82">
        <f t="shared" si="0"/>
        <v>35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</row>
    <row r="40" customHeight="1" spans="1:19">
      <c r="A40" s="84">
        <f t="shared" si="0"/>
        <v>36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</row>
    <row r="41" customHeight="1" spans="1:19">
      <c r="A41" s="82">
        <f t="shared" si="0"/>
        <v>37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</row>
    <row r="42" customHeight="1" spans="1:19">
      <c r="A42" s="84">
        <f t="shared" si="0"/>
        <v>38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</row>
    <row r="43" customHeight="1" spans="1:19">
      <c r="A43" s="82">
        <f t="shared" si="0"/>
        <v>39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</row>
    <row r="44" customHeight="1" spans="1:19">
      <c r="A44" s="84">
        <f t="shared" si="0"/>
        <v>40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</row>
    <row r="45" customHeight="1" spans="1:19">
      <c r="A45" s="82">
        <f t="shared" si="0"/>
        <v>41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</row>
    <row r="46" customHeight="1" spans="1:19">
      <c r="A46" s="84">
        <f t="shared" si="0"/>
        <v>42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</row>
    <row r="47" customHeight="1" spans="1:19">
      <c r="A47" s="82">
        <f t="shared" si="0"/>
        <v>43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</row>
    <row r="48" customHeight="1" spans="1:19">
      <c r="A48" s="84">
        <f t="shared" si="0"/>
        <v>44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</row>
    <row r="49" customHeight="1" spans="1:19">
      <c r="A49" s="82">
        <f t="shared" si="0"/>
        <v>45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</row>
    <row r="50" customHeight="1" spans="1:19">
      <c r="A50" s="84">
        <f t="shared" si="0"/>
        <v>46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</row>
    <row r="51" customHeight="1" spans="1:19">
      <c r="A51" s="82">
        <f t="shared" si="0"/>
        <v>47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</row>
    <row r="52" customHeight="1" spans="1:19">
      <c r="A52" s="84">
        <f t="shared" si="0"/>
        <v>48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</row>
    <row r="53" customHeight="1" spans="1:19">
      <c r="A53" s="82">
        <f t="shared" si="0"/>
        <v>49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</row>
    <row r="54" customHeight="1" spans="1:19">
      <c r="A54" s="84">
        <f t="shared" si="0"/>
        <v>50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</row>
    <row r="55" customHeight="1" spans="1:19">
      <c r="A55" s="82">
        <f t="shared" si="0"/>
        <v>51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</row>
    <row r="56" customHeight="1" spans="1:19">
      <c r="A56" s="84">
        <f t="shared" si="0"/>
        <v>52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customHeight="1" spans="1:19">
      <c r="A57" s="82">
        <f t="shared" si="0"/>
        <v>53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</row>
    <row r="58" customHeight="1" spans="1:19">
      <c r="A58" s="84">
        <f t="shared" si="0"/>
        <v>54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customHeight="1" spans="1:19">
      <c r="A59" s="82">
        <f t="shared" si="0"/>
        <v>55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</row>
    <row r="60" customHeight="1" spans="1:19">
      <c r="A60" s="84">
        <f t="shared" si="0"/>
        <v>56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customHeight="1" spans="1:19">
      <c r="A61" s="82">
        <f t="shared" si="0"/>
        <v>57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</row>
    <row r="62" customHeight="1" spans="1:19">
      <c r="A62" s="84">
        <f t="shared" si="0"/>
        <v>58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customHeight="1" spans="1:19">
      <c r="A63" s="82">
        <f t="shared" si="0"/>
        <v>59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</row>
    <row r="64" customHeight="1" spans="1:19">
      <c r="A64" s="84">
        <f t="shared" si="0"/>
        <v>60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customHeight="1" spans="1:19">
      <c r="A65" s="82">
        <f t="shared" si="0"/>
        <v>61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</row>
    <row r="66" customHeight="1" spans="1:19">
      <c r="A66" s="84">
        <f t="shared" si="0"/>
        <v>62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customHeight="1" spans="1:19">
      <c r="A67" s="82">
        <f t="shared" si="0"/>
        <v>63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customHeight="1" spans="1:19">
      <c r="A68" s="84">
        <f t="shared" si="0"/>
        <v>64</v>
      </c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</row>
    <row r="69" customHeight="1" spans="1:19">
      <c r="A69" s="82">
        <f t="shared" si="0"/>
        <v>65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</row>
    <row r="70" customHeight="1" spans="1:19">
      <c r="A70" s="84">
        <f t="shared" si="0"/>
        <v>66</v>
      </c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</row>
    <row r="71" customHeight="1" spans="1:19">
      <c r="A71" s="82">
        <f t="shared" si="0"/>
        <v>67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</row>
    <row r="72" customHeight="1" spans="1:19">
      <c r="A72" s="84">
        <f t="shared" si="0"/>
        <v>68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</row>
    <row r="73" customHeight="1" spans="1:19">
      <c r="A73" s="82">
        <f t="shared" si="0"/>
        <v>69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customHeight="1" spans="1:19">
      <c r="A74" s="84">
        <f t="shared" si="0"/>
        <v>70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</row>
    <row r="75" customHeight="1" spans="1:19">
      <c r="A75" s="82">
        <f t="shared" si="0"/>
        <v>71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</row>
    <row r="76" customHeight="1" spans="1:19">
      <c r="A76" s="84">
        <f t="shared" si="0"/>
        <v>72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</row>
    <row r="77" customHeight="1" spans="1:19">
      <c r="A77" s="82">
        <f t="shared" si="0"/>
        <v>73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 customHeight="1" spans="1:19">
      <c r="A78" s="84">
        <f t="shared" si="0"/>
        <v>74</v>
      </c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</row>
    <row r="79" customHeight="1" spans="1:19">
      <c r="A79" s="82">
        <f t="shared" si="0"/>
        <v>75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customHeight="1" spans="1:19">
      <c r="A80" s="84">
        <f t="shared" si="0"/>
        <v>76</v>
      </c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</row>
    <row r="81" customHeight="1" spans="1:19">
      <c r="A81" s="82">
        <f t="shared" si="0"/>
        <v>77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</row>
    <row r="82" customHeight="1" spans="1:19">
      <c r="A82" s="84">
        <f t="shared" si="0"/>
        <v>78</v>
      </c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</row>
    <row r="83" customHeight="1" spans="1:19">
      <c r="A83" s="82">
        <f t="shared" si="0"/>
        <v>79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</row>
    <row r="84" customHeight="1" spans="1:19">
      <c r="A84" s="84">
        <f t="shared" si="0"/>
        <v>80</v>
      </c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</row>
    <row r="85" customHeight="1" spans="1:19">
      <c r="A85" s="82">
        <f t="shared" si="0"/>
        <v>81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</row>
    <row r="86" customHeight="1" spans="1:19">
      <c r="A86" s="84">
        <f t="shared" si="0"/>
        <v>82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</row>
    <row r="87" customHeight="1" spans="1:19">
      <c r="A87" s="82">
        <f t="shared" si="0"/>
        <v>83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</row>
    <row r="88" customHeight="1" spans="1:19">
      <c r="A88" s="84">
        <f t="shared" si="0"/>
        <v>84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</row>
    <row r="89" customHeight="1" spans="1:19">
      <c r="A89" s="82">
        <f t="shared" si="0"/>
        <v>85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</row>
    <row r="90" customHeight="1" spans="1:19">
      <c r="A90" s="84">
        <f t="shared" si="0"/>
        <v>86</v>
      </c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</row>
    <row r="91" customHeight="1" spans="1:19">
      <c r="A91" s="82">
        <f t="shared" si="0"/>
        <v>87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</row>
    <row r="92" customHeight="1" spans="1:19">
      <c r="A92" s="84">
        <f t="shared" si="0"/>
        <v>88</v>
      </c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</row>
    <row r="93" customHeight="1" spans="1:19">
      <c r="A93" s="82">
        <f t="shared" si="0"/>
        <v>89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</row>
    <row r="94" customHeight="1" spans="1:19">
      <c r="A94" s="84">
        <f t="shared" si="0"/>
        <v>90</v>
      </c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</row>
    <row r="95" customHeight="1" spans="1:19">
      <c r="A95" s="82">
        <f t="shared" si="0"/>
        <v>91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</row>
    <row r="96" customHeight="1" spans="1:19">
      <c r="A96" s="84">
        <f t="shared" si="0"/>
        <v>92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</row>
    <row r="97" customHeight="1" spans="1:19">
      <c r="A97" s="82">
        <f t="shared" si="0"/>
        <v>93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</row>
    <row r="98" customHeight="1" spans="1:19">
      <c r="A98" s="84">
        <f t="shared" si="0"/>
        <v>94</v>
      </c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</row>
    <row r="99" customHeight="1" spans="1:19">
      <c r="A99" s="82">
        <f t="shared" si="0"/>
        <v>95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</row>
    <row r="100" customHeight="1" spans="1:19">
      <c r="A100" s="84">
        <f t="shared" si="0"/>
        <v>96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</row>
    <row r="101" customHeight="1" spans="1:19">
      <c r="A101" s="82">
        <f t="shared" si="0"/>
        <v>97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</row>
    <row r="102" customHeight="1" spans="1:19">
      <c r="A102" s="84">
        <f t="shared" si="0"/>
        <v>98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</row>
    <row r="103" customHeight="1" spans="1:19">
      <c r="A103" s="82">
        <f t="shared" si="0"/>
        <v>99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</row>
    <row r="104" customHeight="1" spans="1:19">
      <c r="A104" s="84">
        <f t="shared" si="0"/>
        <v>100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</row>
    <row r="105" customHeight="1" spans="1:19">
      <c r="A105" s="82">
        <f t="shared" si="0"/>
        <v>101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</row>
    <row r="106" customHeight="1" spans="1:19">
      <c r="A106" s="84">
        <f t="shared" si="0"/>
        <v>102</v>
      </c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</row>
    <row r="107" customHeight="1" spans="1:19">
      <c r="A107" s="82">
        <f t="shared" si="0"/>
        <v>103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 customHeight="1" spans="1:19">
      <c r="A108" s="84">
        <f t="shared" si="0"/>
        <v>104</v>
      </c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</row>
    <row r="109" customHeight="1" spans="1:19">
      <c r="A109" s="82">
        <f t="shared" si="0"/>
        <v>105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</row>
    <row r="110" customHeight="1" spans="1:19">
      <c r="A110" s="84">
        <f t="shared" si="0"/>
        <v>106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</row>
    <row r="111" customHeight="1" spans="1:19">
      <c r="A111" s="82">
        <f t="shared" si="0"/>
        <v>107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</row>
    <row r="112" customHeight="1" spans="1:19">
      <c r="A112" s="84">
        <f t="shared" si="0"/>
        <v>108</v>
      </c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</row>
    <row r="113" customHeight="1" spans="1:19">
      <c r="A113" s="82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</row>
    <row r="114" ht="14.25" customHeight="1" spans="1:19">
      <c r="A114" s="84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</row>
    <row r="115" ht="14.25" customHeight="1" spans="1:19">
      <c r="A115" s="82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</row>
    <row r="116" ht="14.25" customHeight="1" spans="1:19">
      <c r="A116" s="84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</row>
    <row r="117" ht="14.25" customHeight="1" spans="1:19">
      <c r="A117" s="82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</row>
    <row r="118" ht="14.25" customHeight="1" spans="1:19">
      <c r="A118" s="84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</row>
    <row r="119" ht="14.25" customHeight="1" spans="1:19">
      <c r="A119" s="82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</row>
    <row r="120" ht="14.25" customHeight="1" spans="1:19">
      <c r="A120" s="84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</row>
    <row r="121" ht="14.25" customHeight="1" spans="1:19">
      <c r="A121" s="82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</row>
    <row r="122" ht="14.25" customHeight="1" spans="1:19">
      <c r="A122" s="84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</row>
    <row r="123" ht="14.25" customHeight="1" spans="1:19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</row>
    <row r="124" ht="14.25" customHeight="1" spans="1:19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</row>
    <row r="125" ht="14.25" customHeight="1" spans="1:19">
      <c r="A125" s="82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</row>
    <row r="126" ht="14.25" customHeight="1" spans="1:19">
      <c r="A126" s="84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</row>
    <row r="127" ht="14.25" customHeight="1" spans="1:19">
      <c r="A127" s="82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</row>
    <row r="128" ht="14.25" customHeight="1" spans="1:19">
      <c r="A128" s="84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</row>
    <row r="129" ht="14.25" customHeight="1" spans="1:19">
      <c r="A129" s="82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</row>
    <row r="130" ht="14.25" customHeight="1" spans="1:19">
      <c r="A130" s="84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</row>
    <row r="131" ht="14.25" customHeight="1" spans="1:19">
      <c r="A131" s="82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</row>
    <row r="132" ht="14.25" customHeight="1" spans="1:19">
      <c r="A132" s="84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</row>
    <row r="133" ht="14.25" customHeight="1" spans="1:19">
      <c r="A133" s="82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</row>
    <row r="134" ht="14.25" customHeight="1" spans="1:19">
      <c r="A134" s="84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</row>
    <row r="135" ht="14.25" customHeight="1" spans="1:19">
      <c r="A135" s="82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</row>
    <row r="136" ht="14.25" customHeight="1" spans="1:19">
      <c r="A136" s="84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</row>
    <row r="137" ht="14.25" customHeight="1" spans="1:19">
      <c r="A137" s="82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</row>
    <row r="138" ht="14.25" customHeight="1" spans="1:19">
      <c r="A138" s="84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</row>
    <row r="139" ht="14.25" customHeight="1" spans="1:19">
      <c r="A139" s="82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</row>
    <row r="140" ht="14.25" customHeight="1" spans="1:19">
      <c r="A140" s="84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</row>
    <row r="141" ht="14.25" customHeight="1" spans="1:19">
      <c r="A141" s="82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</row>
    <row r="142" ht="14.25" customHeight="1" spans="1:19">
      <c r="A142" s="84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</row>
    <row r="143" ht="14.25" customHeight="1" spans="1:19">
      <c r="A143" s="82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</row>
    <row r="144" ht="14.25" customHeight="1" spans="1:19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</row>
    <row r="145" ht="14.25" customHeight="1" spans="1:19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</row>
    <row r="146" ht="14.25" customHeight="1" spans="1:19">
      <c r="A146" s="84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</row>
    <row r="147" ht="14.25" customHeight="1" spans="1:19">
      <c r="A147" s="82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</row>
    <row r="148" ht="14.25" customHeight="1" spans="1:19">
      <c r="A148" s="8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</row>
    <row r="149" ht="14.25" customHeight="1" spans="1:19">
      <c r="A149" s="82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</row>
    <row r="150" ht="14.25" customHeight="1" spans="1:19">
      <c r="A150" s="84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</row>
    <row r="151" ht="14.25" customHeight="1" spans="1:19">
      <c r="A151" s="82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</row>
    <row r="152" ht="14.25" customHeight="1" spans="1:19">
      <c r="A152" s="84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</row>
    <row r="153" ht="14.25" customHeight="1" spans="1:19">
      <c r="A153" s="82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</row>
    <row r="154" ht="14.25" customHeight="1" spans="1:19">
      <c r="A154" s="84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</row>
    <row r="155" ht="14.25" customHeight="1" spans="1:19">
      <c r="A155" s="82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</row>
    <row r="156" ht="14.25" customHeight="1" spans="1:19">
      <c r="A156" s="84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</row>
    <row r="157" ht="14.25" customHeight="1" spans="1:19">
      <c r="A157" s="82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</row>
    <row r="158" ht="14.25" customHeight="1" spans="1:19">
      <c r="A158" s="84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</row>
    <row r="159" ht="14.25" customHeight="1" spans="1:19">
      <c r="A159" s="82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</row>
    <row r="160" ht="14.25" customHeight="1" spans="1:19">
      <c r="A160" s="84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</row>
    <row r="161" ht="14.25" customHeight="1" spans="1:19">
      <c r="A161" s="82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</row>
    <row r="162" ht="14.25" customHeight="1" spans="1:19">
      <c r="A162" s="84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</row>
    <row r="163" ht="14.25" customHeight="1" spans="1:19">
      <c r="A163" s="82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</row>
    <row r="164" ht="14.25" customHeight="1" spans="1:19">
      <c r="A164" s="84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</row>
    <row r="165" ht="14.25" customHeight="1" spans="1:19">
      <c r="A165" s="82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</row>
    <row r="166" ht="14.25" customHeight="1" spans="1:19">
      <c r="A166" s="84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</row>
    <row r="167" ht="14.25" customHeight="1" spans="1:19">
      <c r="A167" s="82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</row>
    <row r="168" ht="14.25" customHeight="1" spans="1:19">
      <c r="A168" s="84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</row>
    <row r="169" ht="14.25" customHeight="1" spans="1:19">
      <c r="A169" s="82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</row>
    <row r="170" ht="14.25" customHeight="1" spans="1:19">
      <c r="A170" s="84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</row>
    <row r="171" ht="14.25" customHeight="1" spans="1:19">
      <c r="A171" s="82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</row>
    <row r="172" ht="14.25" customHeight="1" spans="1:19">
      <c r="A172" s="84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</row>
    <row r="173" ht="14.25" customHeight="1" spans="1:19">
      <c r="A173" s="82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</row>
    <row r="174" ht="14.25" customHeight="1" spans="1:19">
      <c r="A174" s="84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</row>
    <row r="175" ht="14.25" customHeight="1" spans="1:19">
      <c r="A175" s="82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</row>
    <row r="176" ht="14.25" customHeight="1" spans="1:19">
      <c r="A176" s="84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</row>
    <row r="177" ht="14.25" customHeight="1" spans="1:19">
      <c r="A177" s="82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</row>
    <row r="178" ht="14.25" customHeight="1" spans="1:19">
      <c r="A178" s="84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</row>
    <row r="179" ht="14.25" customHeight="1" spans="1:19">
      <c r="A179" s="82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</row>
    <row r="180" ht="14.25" customHeight="1" spans="1:19">
      <c r="A180" s="84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</row>
    <row r="181" ht="14.25" customHeight="1" spans="1:19">
      <c r="A181" s="82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</row>
    <row r="182" ht="14.25" customHeight="1" spans="1:19">
      <c r="A182" s="84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</row>
    <row r="183" ht="14.25" customHeight="1" spans="1:19">
      <c r="A183" s="82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</row>
    <row r="184" ht="14.25" customHeight="1" spans="1:19">
      <c r="A184" s="84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</row>
    <row r="185" ht="14.25" customHeight="1" spans="1:19">
      <c r="A185" s="82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</row>
    <row r="186" ht="14.25" customHeight="1" spans="1:19">
      <c r="A186" s="84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</row>
    <row r="187" ht="14.25" customHeight="1" spans="1:19">
      <c r="A187" s="82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</row>
    <row r="188" ht="14.25" customHeight="1" spans="1:19">
      <c r="A188" s="84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</row>
    <row r="189" ht="14.25" customHeight="1" spans="1:19">
      <c r="A189" s="82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</row>
    <row r="190" ht="14.25" customHeight="1" spans="1:19">
      <c r="A190" s="84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</row>
    <row r="191" ht="14.25" customHeight="1" spans="1:19">
      <c r="A191" s="8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</row>
    <row r="192" ht="14.25" customHeight="1" spans="1:19">
      <c r="A192" s="84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</row>
    <row r="193" ht="14.25" customHeight="1" spans="1:19">
      <c r="A193" s="82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</row>
    <row r="194" ht="14.25" customHeight="1" spans="1:19">
      <c r="A194" s="84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</row>
    <row r="195" ht="14.25" customHeight="1" spans="1:19">
      <c r="A195" s="82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</row>
    <row r="196" ht="14.25" customHeight="1" spans="1:19">
      <c r="A196" s="84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</row>
    <row r="197" ht="14.25" customHeight="1" spans="1:19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</row>
    <row r="198" ht="14.25" customHeight="1" spans="1:19">
      <c r="A198" s="84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</row>
    <row r="199" ht="14.25" customHeight="1" spans="1:19">
      <c r="A199" s="82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</row>
    <row r="200" ht="14.25" customHeight="1" spans="1:19">
      <c r="A200" s="84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</row>
    <row r="201" ht="14.25" customHeight="1" spans="1:19">
      <c r="A201" s="82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</row>
    <row r="202" ht="14.25" customHeight="1" spans="1:19">
      <c r="A202" s="84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</row>
    <row r="203" ht="14.25" customHeight="1" spans="1:19">
      <c r="A203" s="82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</row>
    <row r="204" ht="14.25" customHeight="1" spans="1:19">
      <c r="A204" s="84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</row>
    <row r="205" ht="14.25" customHeight="1" spans="1:19">
      <c r="A205" s="82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</row>
    <row r="206" ht="14.25" customHeight="1" spans="1:19">
      <c r="A206" s="84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</row>
    <row r="207" ht="14.25" customHeight="1" spans="1:19">
      <c r="A207" s="82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</row>
    <row r="208" ht="14.25" customHeight="1" spans="1:19">
      <c r="A208" s="84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</row>
    <row r="209" ht="14.25" customHeight="1" spans="1:19">
      <c r="A209" s="82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</row>
    <row r="210" ht="14.25" customHeight="1" spans="1:19">
      <c r="A210" s="84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</row>
    <row r="211" ht="14.25" customHeight="1" spans="1:19">
      <c r="A211" s="82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</row>
    <row r="212" ht="14.25" customHeight="1" spans="1:19">
      <c r="A212" s="84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</row>
    <row r="213" ht="14.25" customHeight="1" spans="1:19">
      <c r="A213" s="82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</row>
    <row r="214" ht="14.25" customHeight="1" spans="1:19">
      <c r="A214" s="84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</row>
    <row r="215" ht="14.25" customHeight="1" spans="1:19">
      <c r="A215" s="82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</row>
    <row r="216" ht="14.25" customHeight="1" spans="1:19">
      <c r="A216" s="84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</row>
    <row r="217" ht="14.25" customHeight="1" spans="1:19">
      <c r="A217" s="82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</row>
    <row r="218" ht="14.25" customHeight="1" spans="1:19">
      <c r="A218" s="84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</row>
    <row r="219" ht="14.25" customHeight="1" spans="1:19">
      <c r="A219" s="82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</row>
    <row r="220" ht="14.25" customHeight="1" spans="1:19">
      <c r="A220" s="84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</row>
    <row r="221" ht="14.25" customHeight="1" spans="1:19">
      <c r="A221" s="82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</row>
    <row r="222" ht="14.25" customHeight="1" spans="1:19">
      <c r="A222" s="84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</row>
    <row r="223" ht="14.25" customHeight="1" spans="1:19">
      <c r="A223" s="82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</row>
    <row r="224" ht="14.25" customHeight="1" spans="1:19">
      <c r="A224" s="84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</row>
    <row r="225" ht="14.25" customHeight="1" spans="1:19">
      <c r="A225" s="8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</row>
    <row r="226" ht="14.25" customHeight="1" spans="1:19">
      <c r="A226" s="84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</row>
    <row r="227" ht="14.25" customHeight="1" spans="1:19">
      <c r="A227" s="82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</row>
    <row r="228" ht="14.25" customHeight="1" spans="1:19">
      <c r="A228" s="84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</row>
    <row r="229" ht="14.25" customHeight="1" spans="1:19">
      <c r="A229" s="82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</row>
    <row r="230" ht="14.25" customHeight="1" spans="1:19">
      <c r="A230" s="84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</row>
    <row r="231" ht="14.25" customHeight="1" spans="1:19">
      <c r="A231" s="82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</row>
    <row r="232" ht="14.25" customHeight="1" spans="1:19">
      <c r="A232" s="84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</row>
    <row r="233" ht="14.25" customHeight="1" spans="1:19">
      <c r="A233" s="8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</row>
    <row r="234" ht="14.25" customHeight="1" spans="1:19">
      <c r="A234" s="84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</row>
    <row r="235" ht="14.25" customHeight="1" spans="1:19">
      <c r="A235" s="8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</row>
    <row r="236" ht="14.25" customHeight="1" spans="1:19">
      <c r="A236" s="84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</row>
    <row r="237" ht="14.25" customHeight="1" spans="1:19">
      <c r="A237" s="82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</row>
    <row r="238" ht="14.25" customHeight="1" spans="1:19">
      <c r="A238" s="84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</row>
    <row r="239" ht="14.25" customHeight="1" spans="1:19">
      <c r="A239" s="82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</row>
    <row r="240" ht="14.25" customHeight="1" spans="1:19">
      <c r="A240" s="84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</row>
    <row r="241" ht="14.25" customHeight="1" spans="1:19">
      <c r="A241" s="82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</row>
    <row r="242" ht="14.25" customHeight="1" spans="1:19">
      <c r="A242" s="84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</row>
    <row r="243" ht="14.25" customHeight="1" spans="1:19">
      <c r="A243" s="82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</row>
    <row r="244" ht="14.25" customHeight="1" spans="1:19">
      <c r="A244" s="84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</row>
    <row r="245" ht="14.25" customHeight="1" spans="1:19">
      <c r="A245" s="82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</row>
    <row r="246" ht="14.25" customHeight="1" spans="1:19">
      <c r="A246" s="84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</row>
    <row r="247" ht="14.25" customHeight="1" spans="1:19">
      <c r="A247" s="82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</row>
    <row r="248" ht="14.25" customHeight="1" spans="1:19">
      <c r="A248" s="84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</row>
    <row r="249" ht="14.25" customHeight="1" spans="1:19">
      <c r="A249" s="82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</row>
    <row r="250" ht="14.25" customHeight="1" spans="1:19">
      <c r="A250" s="84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</row>
    <row r="251" ht="14.25" customHeight="1" spans="1:19">
      <c r="A251" s="82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</row>
    <row r="252" ht="14.25" customHeight="1" spans="1:19">
      <c r="A252" s="84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</row>
    <row r="253" ht="14.25" customHeight="1" spans="1:19">
      <c r="A253" s="82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ht="14.25" customHeight="1" spans="1:19">
      <c r="A254" s="84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</row>
    <row r="255" ht="14.25" customHeight="1" spans="1:19">
      <c r="A255" s="82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</row>
    <row r="256" ht="14.25" customHeight="1" spans="1:19">
      <c r="A256" s="84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</row>
    <row r="257" ht="14.25" customHeight="1" spans="1:19">
      <c r="A257" s="82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</row>
    <row r="258" ht="14.25" customHeight="1" spans="1:19">
      <c r="A258" s="84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</row>
    <row r="259" ht="14.25" customHeight="1" spans="1:19">
      <c r="A259" s="82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</row>
    <row r="260" ht="14.25" customHeight="1" spans="1:19">
      <c r="A260" s="84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</row>
    <row r="261" ht="14.25" customHeight="1" spans="1:19">
      <c r="A261" s="8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</row>
    <row r="262" ht="14.25" customHeight="1" spans="1:19">
      <c r="A262" s="84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</row>
    <row r="263" ht="14.25" customHeight="1" spans="1:19">
      <c r="A263" s="8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</row>
    <row r="264" ht="14.25" customHeight="1" spans="1:19">
      <c r="A264" s="84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</row>
    <row r="265" ht="14.25" customHeight="1" spans="1:19">
      <c r="A265" s="82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</row>
    <row r="266" ht="14.25" customHeight="1" spans="1:19">
      <c r="A266" s="84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</row>
    <row r="267" ht="14.25" customHeight="1" spans="1:19">
      <c r="A267" s="82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</row>
    <row r="268" ht="14.25" customHeight="1" spans="1:19">
      <c r="A268" s="84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</row>
    <row r="269" ht="14.25" customHeight="1" spans="1:19">
      <c r="A269" s="82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</row>
    <row r="270" ht="14.25" customHeight="1" spans="1:19">
      <c r="A270" s="84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</row>
    <row r="271" ht="14.25" customHeight="1" spans="1:19">
      <c r="A271" s="82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</row>
    <row r="272" ht="14.25" customHeight="1" spans="1:19">
      <c r="A272" s="84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</row>
    <row r="273" ht="14.25" customHeight="1" spans="1:19">
      <c r="A273" s="82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</row>
    <row r="274" ht="14.25" customHeight="1" spans="1:19">
      <c r="A274" s="84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</row>
    <row r="275" ht="14.25" customHeight="1" spans="1:19">
      <c r="A275" s="82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</row>
    <row r="276" ht="14.25" customHeight="1" spans="1:19">
      <c r="A276" s="84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</row>
    <row r="277" ht="14.25" customHeight="1" spans="1:19">
      <c r="A277" s="82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</row>
    <row r="278" ht="14.25" customHeight="1" spans="1:19">
      <c r="A278" s="84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</row>
    <row r="279" ht="14.25" customHeight="1" spans="1:19">
      <c r="A279" s="82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</row>
    <row r="280" ht="14.25" customHeight="1" spans="1:19">
      <c r="A280" s="84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</row>
    <row r="281" ht="14.25" customHeight="1" spans="1:19">
      <c r="A281" s="82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</row>
    <row r="282" ht="14.25" customHeight="1" spans="1:19">
      <c r="A282" s="84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</row>
    <row r="283" ht="14.25" customHeight="1" spans="1:19">
      <c r="A283" s="82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</row>
    <row r="284" ht="14.25" customHeight="1" spans="1:19">
      <c r="A284" s="84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</row>
    <row r="285" ht="14.25" customHeight="1" spans="1:19">
      <c r="A285" s="82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</row>
    <row r="286" ht="14.25" customHeight="1" spans="1:19">
      <c r="A286" s="84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</row>
    <row r="287" ht="14.25" customHeight="1" spans="1:19">
      <c r="A287" s="82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</row>
    <row r="288" ht="14.25" customHeight="1" spans="1:19">
      <c r="A288" s="84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</row>
    <row r="289" ht="14.25" customHeight="1" spans="1:19">
      <c r="A289" s="82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</row>
    <row r="290" ht="14.25" customHeight="1" spans="1:19">
      <c r="A290" s="84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</row>
    <row r="291" ht="14.25" customHeight="1" spans="1:19">
      <c r="A291" s="82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</row>
    <row r="292" ht="14.25" customHeight="1" spans="1:19">
      <c r="A292" s="84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</row>
    <row r="293" ht="14.25" customHeight="1" spans="1:19">
      <c r="A293" s="82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</row>
    <row r="294" ht="14.25" customHeight="1" spans="1:19">
      <c r="A294" s="84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</row>
    <row r="295" ht="14.25" customHeight="1" spans="1:19">
      <c r="A295" s="82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</row>
    <row r="296" ht="14.25" customHeight="1" spans="1:19">
      <c r="A296" s="84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</row>
    <row r="297" ht="14.25" customHeight="1" spans="1:19">
      <c r="A297" s="82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</row>
    <row r="298" ht="14.25" customHeight="1" spans="1:19">
      <c r="A298" s="84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</row>
    <row r="299" ht="14.25" customHeight="1" spans="1:19">
      <c r="A299" s="82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</row>
    <row r="300" ht="14.25" customHeight="1" spans="1:19">
      <c r="A300" s="84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</row>
    <row r="301" ht="14.25" customHeight="1" spans="1:19">
      <c r="A301" s="82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</row>
    <row r="302" ht="14.25" customHeight="1" spans="1:19">
      <c r="A302" s="84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</row>
    <row r="303" ht="14.25" customHeight="1" spans="1:19">
      <c r="A303" s="82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</row>
    <row r="304" ht="14.25" customHeight="1" spans="1:19">
      <c r="A304" s="84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</row>
    <row r="305" ht="14.25" customHeight="1" spans="1:19">
      <c r="A305" s="82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</row>
    <row r="306" ht="14.25" customHeight="1" spans="1:19">
      <c r="A306" s="84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</row>
    <row r="307" ht="14.25" customHeight="1" spans="1:19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</row>
    <row r="308" ht="14.25" customHeight="1" spans="1:19">
      <c r="A308" s="84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</row>
    <row r="309" ht="14.25" customHeight="1" spans="1:19">
      <c r="A309" s="82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</row>
    <row r="310" ht="14.25" customHeight="1" spans="1:19">
      <c r="A310" s="84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</row>
    <row r="311" ht="14.25" customHeight="1" spans="1:19">
      <c r="A311" s="82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</row>
    <row r="312" ht="14.25" customHeight="1" spans="1:19">
      <c r="A312" s="84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</row>
    <row r="313" ht="14.25" customHeight="1" spans="1:19">
      <c r="A313" s="82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</row>
    <row r="314" ht="14.25" customHeight="1" spans="1:19">
      <c r="A314" s="84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</row>
    <row r="315" ht="14.25" customHeight="1" spans="1:19">
      <c r="A315" s="82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</row>
    <row r="316" ht="14.25" customHeight="1" spans="1:19">
      <c r="A316" s="84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</row>
    <row r="317" ht="14.25" customHeight="1" spans="1:19">
      <c r="A317" s="82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</row>
    <row r="318" ht="14.25" customHeight="1" spans="1:19">
      <c r="A318" s="84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</row>
    <row r="319" ht="14.25" customHeight="1" spans="1:19">
      <c r="A319" s="82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</row>
    <row r="320" ht="14.25" customHeight="1" spans="1:19">
      <c r="A320" s="84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</row>
    <row r="321" ht="14.25" customHeight="1" spans="1:19">
      <c r="A321" s="82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</row>
    <row r="322" ht="14.25" customHeight="1" spans="1:19">
      <c r="A322" s="84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</row>
    <row r="323" ht="14.25" customHeight="1" spans="1:19">
      <c r="A323" s="82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</row>
    <row r="324" ht="14.25" customHeight="1" spans="1:19">
      <c r="A324" s="84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</row>
    <row r="325" ht="14.25" customHeight="1" spans="1:19">
      <c r="A325" s="82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</row>
    <row r="326" ht="14.25" customHeight="1" spans="1:19">
      <c r="A326" s="84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</row>
    <row r="327" ht="14.25" customHeight="1" spans="1:19">
      <c r="A327" s="82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</row>
    <row r="328" ht="14.25" customHeight="1" spans="1:19">
      <c r="A328" s="84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</row>
    <row r="329" ht="14.25" customHeight="1" spans="1:19">
      <c r="A329" s="82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</row>
    <row r="330" ht="14.25" customHeight="1" spans="1:19">
      <c r="A330" s="84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</row>
    <row r="331" ht="14.25" customHeight="1" spans="1:19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</row>
    <row r="332" ht="14.25" customHeight="1" spans="1:19">
      <c r="A332" s="84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</row>
    <row r="333" ht="14.25" customHeight="1" spans="1:19">
      <c r="A333" s="82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</row>
    <row r="334" ht="14.25" customHeight="1" spans="1:19">
      <c r="A334" s="84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</row>
    <row r="335" ht="14.25" customHeight="1" spans="1:19">
      <c r="A335" s="82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</row>
    <row r="336" ht="14.25" customHeight="1" spans="1:19">
      <c r="A336" s="84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</row>
    <row r="337" ht="14.25" customHeight="1" spans="1:19">
      <c r="A337" s="82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</row>
    <row r="338" ht="14.25" customHeight="1" spans="1:19">
      <c r="A338" s="84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</row>
    <row r="339" ht="14.25" customHeight="1" spans="1:19">
      <c r="A339" s="82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</row>
    <row r="340" ht="14.25" customHeight="1" spans="1:19">
      <c r="A340" s="84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</row>
    <row r="341" ht="14.25" customHeight="1" spans="1:19">
      <c r="A341" s="82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</row>
    <row r="342" ht="14.25" customHeight="1" spans="1:19">
      <c r="A342" s="84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</row>
    <row r="343" ht="14.25" customHeight="1" spans="1:19">
      <c r="A343" s="82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</row>
    <row r="344" ht="14.25" customHeight="1" spans="1:19">
      <c r="A344" s="84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</row>
    <row r="345" ht="14.25" customHeight="1" spans="1:19">
      <c r="A345" s="82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</row>
    <row r="346" ht="14.25" customHeight="1" spans="1:19">
      <c r="A346" s="84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</row>
    <row r="347" ht="14.25" customHeight="1" spans="1:19">
      <c r="A347" s="82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</row>
    <row r="348" ht="14.25" customHeight="1" spans="1:19">
      <c r="A348" s="84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</row>
    <row r="349" ht="14.25" customHeight="1" spans="1:19">
      <c r="A349" s="82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</row>
    <row r="350" ht="14.25" customHeight="1" spans="1:19">
      <c r="A350" s="84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</row>
    <row r="351" ht="14.25" customHeight="1" spans="1:19">
      <c r="A351" s="82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</row>
    <row r="352" ht="14.25" customHeight="1" spans="1:19">
      <c r="A352" s="84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</row>
    <row r="353" ht="14.25" customHeight="1" spans="1:19">
      <c r="A353" s="82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</row>
    <row r="354" ht="14.25" customHeight="1" spans="1:19">
      <c r="A354" s="84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</row>
    <row r="355" ht="14.25" customHeight="1" spans="1:19">
      <c r="A355" s="82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</row>
    <row r="356" ht="14.25" customHeight="1" spans="1:19">
      <c r="A356" s="84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</row>
    <row r="357" ht="14.25" customHeight="1" spans="1:19">
      <c r="A357" s="82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</row>
    <row r="358" ht="14.25" customHeight="1" spans="1:19">
      <c r="A358" s="84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</row>
    <row r="359" ht="14.25" customHeight="1" spans="1:19">
      <c r="A359" s="82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</row>
    <row r="360" ht="14.25" customHeight="1" spans="1:19">
      <c r="A360" s="84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</row>
    <row r="361" ht="14.25" customHeight="1" spans="1:19">
      <c r="A361" s="82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</row>
    <row r="362" ht="14.25" customHeight="1" spans="1:19">
      <c r="A362" s="84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</row>
    <row r="363" ht="14.25" customHeight="1" spans="1:19">
      <c r="A363" s="82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</row>
    <row r="364" ht="14.25" customHeight="1" spans="1:19">
      <c r="A364" s="84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</row>
    <row r="365" ht="14.25" customHeight="1" spans="1:19">
      <c r="A365" s="82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</row>
    <row r="366" ht="14.25" customHeight="1" spans="1:19">
      <c r="A366" s="84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</row>
    <row r="367" ht="14.25" customHeight="1" spans="1:19">
      <c r="A367" s="82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</row>
    <row r="368" ht="14.25" customHeight="1" spans="1:19">
      <c r="A368" s="84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</row>
    <row r="369" ht="14.25" customHeight="1" spans="1:19">
      <c r="A369" s="82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</row>
    <row r="370" ht="14.25" customHeight="1" spans="1:19">
      <c r="A370" s="84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</row>
    <row r="371" ht="14.25" customHeight="1" spans="1:19">
      <c r="A371" s="82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</row>
    <row r="372" ht="14.25" customHeight="1" spans="1:19">
      <c r="A372" s="84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</row>
    <row r="373" ht="14.25" customHeight="1" spans="1:19">
      <c r="A373" s="82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</row>
    <row r="374" ht="14.25" customHeight="1" spans="1:19">
      <c r="A374" s="84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</row>
    <row r="375" ht="14.25" customHeight="1" spans="1:19">
      <c r="A375" s="82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</row>
    <row r="376" ht="14.25" customHeight="1" spans="1:19">
      <c r="A376" s="84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</row>
    <row r="377" ht="14.25" customHeight="1" spans="1:19">
      <c r="A377" s="82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</row>
    <row r="378" ht="14.25" customHeight="1" spans="1:19">
      <c r="A378" s="84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</row>
    <row r="379" ht="14.25" customHeight="1" spans="1:19">
      <c r="A379" s="82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</row>
    <row r="380" ht="14.25" customHeight="1" spans="1:19">
      <c r="A380" s="84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</row>
    <row r="381" ht="14.25" customHeight="1" spans="1:19">
      <c r="A381" s="82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</row>
    <row r="382" ht="14.25" customHeight="1" spans="1:19">
      <c r="A382" s="84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</row>
    <row r="383" ht="14.25" customHeight="1" spans="1:19">
      <c r="A383" s="82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</row>
    <row r="384" ht="14.25" customHeight="1" spans="1:19">
      <c r="A384" s="84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</row>
    <row r="385" ht="14.25" customHeight="1" spans="1:19">
      <c r="A385" s="82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</row>
    <row r="386" ht="14.25" customHeight="1" spans="1:19">
      <c r="A386" s="84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</row>
    <row r="387" ht="14.25" customHeight="1" spans="1:19">
      <c r="A387" s="82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</row>
    <row r="388" ht="14.25" customHeight="1" spans="1:19">
      <c r="A388" s="84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</row>
    <row r="389" ht="14.25" customHeight="1" spans="1:19">
      <c r="A389" s="82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</row>
    <row r="390" ht="14.25" customHeight="1" spans="1:19">
      <c r="A390" s="84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</row>
    <row r="391" ht="14.25" customHeight="1" spans="1:19">
      <c r="A391" s="82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</row>
    <row r="392" ht="14.25" customHeight="1" spans="1:19">
      <c r="A392" s="84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</row>
    <row r="393" ht="14.25" customHeight="1" spans="1:19">
      <c r="A393" s="82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</row>
    <row r="394" ht="14.25" customHeight="1" spans="1:19">
      <c r="A394" s="84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</row>
    <row r="395" ht="14.25" customHeight="1" spans="1:19">
      <c r="A395" s="82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</row>
    <row r="396" ht="14.25" customHeight="1" spans="1:19">
      <c r="A396" s="84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</row>
    <row r="397" ht="14.25" customHeight="1" spans="1:19">
      <c r="A397" s="82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</row>
    <row r="398" ht="14.25" customHeight="1" spans="1:19">
      <c r="A398" s="84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</row>
    <row r="399" ht="14.25" customHeight="1" spans="1:19">
      <c r="A399" s="82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</row>
    <row r="400" ht="14.25" customHeight="1" spans="1:19">
      <c r="A400" s="84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</row>
    <row r="401" ht="14.25" customHeight="1" spans="1:19">
      <c r="A401" s="82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</row>
    <row r="402" ht="14.25" customHeight="1" spans="1:19">
      <c r="A402" s="84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</row>
    <row r="403" ht="14.25" customHeight="1" spans="1:19">
      <c r="A403" s="82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</row>
    <row r="404" ht="14.25" customHeight="1" spans="1:19">
      <c r="A404" s="84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</row>
    <row r="405" ht="14.25" customHeight="1" spans="1:19">
      <c r="A405" s="82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</row>
    <row r="406" ht="14.25" customHeight="1" spans="1:19">
      <c r="A406" s="84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</row>
    <row r="407" ht="14.25" customHeight="1" spans="1:19">
      <c r="A407" s="82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</row>
    <row r="408" ht="14.25" customHeight="1" spans="1:19">
      <c r="A408" s="84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</row>
    <row r="409" ht="14.25" customHeight="1" spans="1:19">
      <c r="A409" s="82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</row>
    <row r="410" ht="14.25" customHeight="1" spans="1:19">
      <c r="A410" s="84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</row>
    <row r="411" ht="14.25" customHeight="1" spans="1:19">
      <c r="A411" s="82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</row>
    <row r="412" ht="14.25" customHeight="1" spans="1:19">
      <c r="A412" s="84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</row>
    <row r="413" ht="14.25" customHeight="1" spans="1:19">
      <c r="A413" s="82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</row>
    <row r="414" ht="14.25" customHeight="1" spans="1:19">
      <c r="A414" s="84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</row>
    <row r="415" ht="14.25" customHeight="1" spans="1:19">
      <c r="A415" s="82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</row>
    <row r="416" ht="14.25" customHeight="1" spans="1:19">
      <c r="A416" s="84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</row>
    <row r="417" ht="14.25" customHeight="1" spans="1:19">
      <c r="A417" s="82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</row>
    <row r="418" ht="14.25" customHeight="1" spans="1:19">
      <c r="A418" s="84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</row>
    <row r="419" ht="14.25" customHeight="1" spans="1:19">
      <c r="A419" s="82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</row>
    <row r="420" ht="14.25" customHeight="1" spans="1:19">
      <c r="A420" s="84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</row>
    <row r="421" ht="14.25" customHeight="1" spans="1:19">
      <c r="A421" s="82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</row>
    <row r="422" ht="14.25" customHeight="1" spans="1:19">
      <c r="A422" s="84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</row>
    <row r="423" ht="14.25" customHeight="1" spans="1:19">
      <c r="A423" s="82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</row>
    <row r="424" ht="14.25" customHeight="1" spans="1:19">
      <c r="A424" s="84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</row>
    <row r="425" ht="14.25" customHeight="1" spans="1:19">
      <c r="A425" s="82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</row>
    <row r="426" ht="14.25" customHeight="1" spans="1:19">
      <c r="A426" s="84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</row>
    <row r="427" ht="14.25" customHeight="1" spans="1:19">
      <c r="A427" s="82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</row>
    <row r="428" ht="14.25" customHeight="1" spans="1:19">
      <c r="A428" s="84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</row>
    <row r="429" ht="14.25" customHeight="1" spans="1:19">
      <c r="A429" s="82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</row>
    <row r="430" ht="14.25" customHeight="1" spans="1:19">
      <c r="A430" s="84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</row>
    <row r="431" ht="14.25" customHeight="1" spans="1:19">
      <c r="A431" s="82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</row>
    <row r="432" ht="14.25" customHeight="1" spans="1:19">
      <c r="A432" s="84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</row>
    <row r="433" ht="14.25" customHeight="1" spans="1:19">
      <c r="A433" s="82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</row>
    <row r="434" ht="14.25" customHeight="1" spans="1:19">
      <c r="A434" s="84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</row>
    <row r="435" ht="14.25" customHeight="1" spans="1:19">
      <c r="A435" s="82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</row>
    <row r="436" ht="14.25" customHeight="1" spans="1:19">
      <c r="A436" s="84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</row>
    <row r="437" ht="14.25" customHeight="1" spans="1:19">
      <c r="A437" s="82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</row>
    <row r="438" ht="14.25" customHeight="1" spans="1:19">
      <c r="A438" s="84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</row>
    <row r="439" ht="14.25" customHeight="1" spans="1:19">
      <c r="A439" s="82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</row>
    <row r="440" ht="14.25" customHeight="1" spans="1:19">
      <c r="A440" s="84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</row>
    <row r="441" ht="14.25" customHeight="1" spans="1:19">
      <c r="A441" s="82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</row>
    <row r="442" ht="14.25" customHeight="1" spans="1:19">
      <c r="A442" s="84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</row>
    <row r="443" ht="14.25" customHeight="1" spans="1:19">
      <c r="A443" s="82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</row>
    <row r="444" ht="14.25" customHeight="1" spans="1:19">
      <c r="A444" s="84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</row>
    <row r="445" ht="14.25" customHeight="1" spans="1:19">
      <c r="A445" s="82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</row>
    <row r="446" ht="14.25" customHeight="1" spans="1:19">
      <c r="A446" s="84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</row>
    <row r="447" ht="14.25" customHeight="1" spans="1:19">
      <c r="A447" s="82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</row>
    <row r="448" ht="14.25" customHeight="1" spans="1:19">
      <c r="A448" s="84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</row>
    <row r="449" ht="14.25" customHeight="1" spans="1:19">
      <c r="A449" s="82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</row>
    <row r="450" ht="14.25" customHeight="1" spans="1:19">
      <c r="A450" s="84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</row>
    <row r="451" ht="14.25" customHeight="1" spans="1:19">
      <c r="A451" s="82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</row>
    <row r="452" ht="14.25" customHeight="1" spans="1:19">
      <c r="A452" s="84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</row>
    <row r="453" ht="14.25" customHeight="1" spans="1:19">
      <c r="A453" s="82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</row>
    <row r="454" ht="14.25" customHeight="1" spans="1:19">
      <c r="A454" s="84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</row>
    <row r="455" ht="14.25" customHeight="1" spans="1:19">
      <c r="A455" s="82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</row>
    <row r="456" ht="14.25" customHeight="1" spans="1:19">
      <c r="A456" s="84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</row>
    <row r="457" ht="14.25" customHeight="1" spans="1:19">
      <c r="A457" s="82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</row>
    <row r="458" ht="14.25" customHeight="1" spans="1:19">
      <c r="A458" s="84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</row>
    <row r="459" ht="14.25" customHeight="1" spans="1:19">
      <c r="A459" s="82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</row>
    <row r="460" ht="14.25" customHeight="1" spans="1:19">
      <c r="A460" s="84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</row>
    <row r="461" ht="14.25" customHeight="1" spans="1:19">
      <c r="A461" s="82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</row>
    <row r="462" ht="14.25" customHeight="1" spans="1:19">
      <c r="A462" s="84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</row>
    <row r="463" ht="14.25" customHeight="1" spans="1:19">
      <c r="A463" s="82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</row>
    <row r="464" ht="14.25" customHeight="1" spans="1:19">
      <c r="A464" s="84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</row>
    <row r="465" ht="14.25" customHeight="1" spans="1:19">
      <c r="A465" s="82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</row>
    <row r="466" ht="14.25" customHeight="1" spans="1:19">
      <c r="A466" s="84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</row>
    <row r="467" ht="14.25" customHeight="1" spans="1:19">
      <c r="A467" s="82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</row>
    <row r="468" ht="14.25" customHeight="1" spans="1:19">
      <c r="A468" s="84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</row>
    <row r="469" ht="14.25" customHeight="1" spans="1:19">
      <c r="A469" s="82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</row>
    <row r="470" ht="14.25" customHeight="1" spans="1:19">
      <c r="A470" s="84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</row>
    <row r="471" ht="14.25" customHeight="1" spans="1:19">
      <c r="A471" s="82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</row>
    <row r="472" ht="14.25" customHeight="1" spans="1:19">
      <c r="A472" s="84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</row>
    <row r="473" ht="14.25" customHeight="1" spans="1:19">
      <c r="A473" s="82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</row>
    <row r="474" ht="14.25" customHeight="1" spans="1:19">
      <c r="A474" s="84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</row>
    <row r="475" ht="14.25" customHeight="1" spans="1:19">
      <c r="A475" s="82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</row>
    <row r="476" ht="14.25" customHeight="1" spans="1:19">
      <c r="A476" s="84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</row>
    <row r="477" ht="14.25" customHeight="1" spans="1:19">
      <c r="A477" s="82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</row>
    <row r="478" ht="14.25" customHeight="1" spans="1:19">
      <c r="A478" s="84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</row>
    <row r="479" ht="14.25" customHeight="1" spans="1:19">
      <c r="A479" s="82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</row>
    <row r="480" ht="14.25" customHeight="1" spans="1:19">
      <c r="A480" s="84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</row>
    <row r="481" ht="14.25" customHeight="1" spans="1:19">
      <c r="A481" s="82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</row>
    <row r="482" ht="14.25" customHeight="1" spans="1:19">
      <c r="A482" s="84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</row>
    <row r="483" ht="14.25" customHeight="1" spans="1:19">
      <c r="A483" s="82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</row>
    <row r="484" ht="14.25" customHeight="1" spans="1:19">
      <c r="A484" s="84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</row>
    <row r="485" ht="14.25" customHeight="1" spans="1:19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</row>
    <row r="486" ht="14.25" customHeight="1" spans="1:19">
      <c r="A486" s="84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</row>
    <row r="487" ht="14.25" customHeight="1" spans="1:19">
      <c r="A487" s="82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</row>
    <row r="488" ht="14.25" customHeight="1" spans="1:19">
      <c r="A488" s="84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</row>
    <row r="489" ht="14.25" customHeight="1" spans="1:19">
      <c r="A489" s="82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</row>
    <row r="490" ht="14.25" customHeight="1" spans="1:19">
      <c r="A490" s="84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</row>
    <row r="491" ht="14.25" customHeight="1" spans="1:19">
      <c r="A491" s="82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</row>
    <row r="492" ht="14.25" customHeight="1" spans="1:19">
      <c r="A492" s="84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</row>
    <row r="493" ht="14.25" customHeight="1" spans="1:19">
      <c r="A493" s="82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</row>
    <row r="494" ht="14.25" customHeight="1" spans="1:19">
      <c r="A494" s="84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</row>
    <row r="495" ht="14.25" customHeight="1" spans="1:19">
      <c r="A495" s="82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</row>
    <row r="496" ht="14.25" customHeight="1" spans="1:19">
      <c r="A496" s="84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</row>
    <row r="497" ht="14.25" customHeight="1" spans="1:19">
      <c r="A497" s="82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</row>
    <row r="498" ht="14.25" customHeight="1" spans="1:19">
      <c r="A498" s="84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</row>
    <row r="499" ht="14.25" customHeight="1" spans="1:19">
      <c r="A499" s="82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</row>
    <row r="500" ht="14.25" customHeight="1" spans="1:19">
      <c r="A500" s="84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</row>
    <row r="501" ht="14.25" customHeight="1" spans="1:19">
      <c r="A501" s="82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</row>
    <row r="502" ht="14.25" customHeight="1" spans="1:19">
      <c r="A502" s="84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</row>
    <row r="503" ht="14.25" customHeight="1" spans="1:19">
      <c r="A503" s="82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</row>
    <row r="504" ht="14.25" customHeight="1" spans="1:19">
      <c r="A504" s="84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</row>
    <row r="505" ht="14.25" customHeight="1" spans="1:19">
      <c r="A505" s="82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</row>
    <row r="506" ht="14.25" customHeight="1" spans="1:19">
      <c r="A506" s="84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</row>
    <row r="507" ht="14.25" customHeight="1" spans="1:19">
      <c r="A507" s="82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</row>
    <row r="508" ht="14.25" customHeight="1" spans="1:19">
      <c r="A508" s="84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</row>
    <row r="509" ht="14.25" customHeight="1" spans="1:19">
      <c r="A509" s="82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</row>
    <row r="510" ht="14.25" customHeight="1" spans="1:19">
      <c r="A510" s="84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</row>
    <row r="511" ht="14.25" customHeight="1" spans="1:19">
      <c r="A511" s="82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</row>
    <row r="512" ht="14.25" customHeight="1" spans="1:19">
      <c r="A512" s="84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</row>
    <row r="513" ht="14.25" customHeight="1" spans="1:19">
      <c r="A513" s="82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</row>
    <row r="514" ht="14.25" customHeight="1" spans="1:19">
      <c r="A514" s="84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</row>
    <row r="515" ht="14.25" customHeight="1" spans="1:19">
      <c r="A515" s="82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</row>
    <row r="516" ht="14.25" customHeight="1" spans="1:19">
      <c r="A516" s="84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</row>
    <row r="517" ht="14.25" customHeight="1" spans="1:19">
      <c r="A517" s="82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</row>
    <row r="518" ht="14.25" customHeight="1" spans="1:19">
      <c r="A518" s="84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</row>
    <row r="519" ht="14.25" customHeight="1" spans="1:19">
      <c r="A519" s="82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</row>
    <row r="520" ht="14.25" customHeight="1" spans="1:19">
      <c r="A520" s="84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</row>
    <row r="521" ht="14.25" customHeight="1" spans="1:19">
      <c r="A521" s="82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</row>
    <row r="522" ht="14.25" customHeight="1" spans="1:19">
      <c r="A522" s="84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</row>
    <row r="523" ht="14.25" customHeight="1" spans="1:19">
      <c r="A523" s="82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</row>
    <row r="524" ht="14.25" customHeight="1" spans="1:19">
      <c r="A524" s="84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</row>
    <row r="525" ht="14.25" customHeight="1" spans="1:19">
      <c r="A525" s="82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</row>
    <row r="526" ht="14.25" customHeight="1" spans="1:19">
      <c r="A526" s="84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</row>
    <row r="527" ht="14.25" customHeight="1" spans="1:19">
      <c r="A527" s="82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</row>
    <row r="528" ht="14.25" customHeight="1" spans="1:19">
      <c r="A528" s="84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</row>
    <row r="529" ht="14.25" customHeight="1" spans="1:19">
      <c r="A529" s="82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</row>
    <row r="530" ht="14.25" customHeight="1" spans="1:19">
      <c r="A530" s="84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</row>
    <row r="531" ht="14.25" customHeight="1" spans="1:19">
      <c r="A531" s="82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</row>
    <row r="532" ht="14.25" customHeight="1" spans="1:19">
      <c r="A532" s="84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</row>
    <row r="533" ht="14.25" customHeight="1" spans="1:19">
      <c r="A533" s="82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</row>
    <row r="534" ht="14.25" customHeight="1" spans="1:19">
      <c r="A534" s="84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</row>
    <row r="535" ht="14.25" customHeight="1" spans="1:19">
      <c r="A535" s="82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</row>
    <row r="536" ht="14.25" customHeight="1" spans="1:19">
      <c r="A536" s="84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</row>
    <row r="537" ht="14.25" customHeight="1" spans="1:19">
      <c r="A537" s="82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</row>
    <row r="538" ht="14.25" customHeight="1" spans="1:19">
      <c r="A538" s="84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</row>
    <row r="539" ht="14.25" customHeight="1" spans="1:19">
      <c r="A539" s="82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</row>
    <row r="540" ht="14.25" customHeight="1" spans="1:19">
      <c r="A540" s="84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</row>
    <row r="541" ht="14.25" customHeight="1" spans="1:19">
      <c r="A541" s="82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</row>
    <row r="542" ht="14.25" customHeight="1" spans="1:19">
      <c r="A542" s="84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</row>
    <row r="543" ht="14.25" customHeight="1" spans="1:19">
      <c r="A543" s="82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</row>
    <row r="544" ht="14.25" customHeight="1" spans="1:19">
      <c r="A544" s="84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</row>
    <row r="545" ht="14.25" customHeight="1" spans="1:19">
      <c r="A545" s="82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</row>
    <row r="546" ht="14.25" customHeight="1" spans="1:19">
      <c r="A546" s="84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</row>
    <row r="547" ht="14.25" customHeight="1" spans="1:19">
      <c r="A547" s="82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</row>
    <row r="548" ht="14.25" customHeight="1" spans="1:19">
      <c r="A548" s="84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</row>
    <row r="549" ht="14.25" customHeight="1" spans="1:19">
      <c r="A549" s="82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</row>
    <row r="550" ht="14.25" customHeight="1" spans="1:19">
      <c r="A550" s="84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</row>
    <row r="551" ht="14.25" customHeight="1" spans="1:19">
      <c r="A551" s="82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</row>
    <row r="552" ht="14.25" customHeight="1" spans="1:19">
      <c r="A552" s="84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</row>
    <row r="553" ht="14.25" customHeight="1" spans="1:19">
      <c r="A553" s="82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</row>
    <row r="554" ht="14.25" customHeight="1" spans="1:19">
      <c r="A554" s="84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</row>
    <row r="555" ht="14.25" customHeight="1" spans="1:19">
      <c r="A555" s="82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</row>
    <row r="556" ht="14.25" customHeight="1" spans="1:19">
      <c r="A556" s="84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</row>
    <row r="557" ht="14.25" customHeight="1" spans="1:19">
      <c r="A557" s="82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</row>
    <row r="558" ht="14.25" customHeight="1" spans="1:19">
      <c r="A558" s="84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</row>
    <row r="559" ht="14.25" customHeight="1" spans="1:19">
      <c r="A559" s="82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</row>
    <row r="560" ht="14.25" customHeight="1" spans="1:19">
      <c r="A560" s="84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</row>
    <row r="561" ht="14.25" customHeight="1" spans="1:19">
      <c r="A561" s="82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</row>
    <row r="562" ht="14.25" customHeight="1" spans="1:19">
      <c r="A562" s="84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</row>
    <row r="563" ht="14.25" customHeight="1" spans="1:19">
      <c r="A563" s="82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</row>
    <row r="564" ht="14.25" customHeight="1" spans="1:19">
      <c r="A564" s="84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</row>
    <row r="565" ht="14.25" customHeight="1" spans="1:19">
      <c r="A565" s="82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</row>
    <row r="566" ht="14.25" customHeight="1" spans="1:19">
      <c r="A566" s="84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</row>
    <row r="567" ht="14.25" customHeight="1" spans="1:19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</row>
    <row r="568" ht="14.25" customHeight="1" spans="1:19">
      <c r="A568" s="84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</row>
    <row r="569" ht="14.25" customHeight="1" spans="1:19">
      <c r="A569" s="82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</row>
    <row r="570" ht="14.25" customHeight="1" spans="1:19">
      <c r="A570" s="84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</row>
    <row r="571" ht="14.25" customHeight="1" spans="1:19">
      <c r="A571" s="82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</row>
    <row r="572" ht="14.25" customHeight="1" spans="1:19">
      <c r="A572" s="84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</row>
    <row r="573" ht="14.25" customHeight="1" spans="1:19">
      <c r="A573" s="82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</row>
    <row r="574" ht="14.25" customHeight="1" spans="1:19">
      <c r="A574" s="84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</row>
    <row r="575" ht="14.25" customHeight="1" spans="1:19">
      <c r="A575" s="82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</row>
    <row r="576" ht="14.25" customHeight="1" spans="1:19">
      <c r="A576" s="84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</row>
    <row r="577" ht="14.25" customHeight="1" spans="1:19">
      <c r="A577" s="82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</row>
    <row r="578" ht="14.25" customHeight="1" spans="1:19">
      <c r="A578" s="84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</row>
    <row r="579" ht="14.25" customHeight="1" spans="1:19">
      <c r="A579" s="82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</row>
    <row r="580" ht="14.25" customHeight="1" spans="1:19">
      <c r="A580" s="84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</row>
    <row r="581" ht="14.25" customHeight="1" spans="1:19">
      <c r="A581" s="82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</row>
    <row r="582" ht="14.25" customHeight="1" spans="1:19">
      <c r="A582" s="84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</row>
    <row r="583" ht="14.25" customHeight="1" spans="1:19">
      <c r="A583" s="82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</row>
    <row r="584" ht="14.25" customHeight="1" spans="1:19">
      <c r="A584" s="84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</row>
    <row r="585" ht="14.25" customHeight="1" spans="1:19">
      <c r="A585" s="82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</row>
    <row r="586" ht="14.25" customHeight="1" spans="1:19">
      <c r="A586" s="84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</row>
    <row r="587" ht="14.25" customHeight="1" spans="1:19">
      <c r="A587" s="82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</row>
    <row r="588" ht="14.25" customHeight="1" spans="1:19">
      <c r="A588" s="84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</row>
    <row r="589" ht="14.25" customHeight="1" spans="1:19">
      <c r="A589" s="82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</row>
    <row r="590" ht="14.25" customHeight="1" spans="1:19">
      <c r="A590" s="84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</row>
    <row r="591" ht="14.25" customHeight="1" spans="1:19">
      <c r="A591" s="82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</row>
    <row r="592" ht="14.25" customHeight="1" spans="1:19">
      <c r="A592" s="84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</row>
    <row r="593" ht="14.25" customHeight="1" spans="1:19">
      <c r="A593" s="82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</row>
    <row r="594" ht="14.25" customHeight="1" spans="1:19">
      <c r="A594" s="84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</row>
    <row r="595" ht="14.25" customHeight="1" spans="1:19">
      <c r="A595" s="82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</row>
    <row r="596" ht="14.25" customHeight="1" spans="1:19">
      <c r="A596" s="84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</row>
    <row r="597" ht="14.25" customHeight="1" spans="1:19">
      <c r="A597" s="82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</row>
    <row r="598" ht="14.25" customHeight="1" spans="1:19">
      <c r="A598" s="84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</row>
    <row r="599" ht="14.25" customHeight="1" spans="1:19">
      <c r="A599" s="82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</row>
    <row r="600" ht="14.25" customHeight="1" spans="1:19">
      <c r="A600" s="84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</row>
    <row r="601" ht="14.25" customHeight="1" spans="1:19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</row>
    <row r="602" ht="14.25" customHeight="1" spans="1:19">
      <c r="A602" s="84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</row>
    <row r="603" ht="14.25" customHeight="1" spans="1:19">
      <c r="A603" s="82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</row>
    <row r="604" ht="14.25" customHeight="1" spans="1:19">
      <c r="A604" s="84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</row>
    <row r="605" ht="14.25" customHeight="1" spans="1:19">
      <c r="A605" s="82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</row>
    <row r="606" ht="14.25" customHeight="1" spans="1:19">
      <c r="A606" s="84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</row>
    <row r="607" ht="14.25" customHeight="1" spans="1:19">
      <c r="A607" s="82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</row>
    <row r="608" ht="14.25" customHeight="1" spans="1:19">
      <c r="A608" s="84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</row>
    <row r="609" ht="14.25" customHeight="1" spans="1:19">
      <c r="A609" s="82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</row>
    <row r="610" ht="14.25" customHeight="1" spans="1:19">
      <c r="A610" s="84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</row>
    <row r="611" ht="14.25" customHeight="1" spans="1:19">
      <c r="A611" s="82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</row>
    <row r="612" ht="14.25" customHeight="1" spans="1:19">
      <c r="A612" s="84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</row>
    <row r="613" ht="14.25" customHeight="1" spans="1:19">
      <c r="A613" s="82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</row>
    <row r="614" ht="14.25" customHeight="1" spans="1:19">
      <c r="A614" s="84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</row>
    <row r="615" ht="14.25" customHeight="1" spans="1:19">
      <c r="A615" s="82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</row>
    <row r="616" ht="14.25" customHeight="1" spans="1:19">
      <c r="A616" s="84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</row>
    <row r="617" ht="14.25" customHeight="1" spans="1:19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</row>
    <row r="618" ht="14.25" customHeight="1" spans="1:19">
      <c r="A618" s="84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</row>
    <row r="619" ht="14.25" customHeight="1" spans="1:19">
      <c r="A619" s="82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</row>
    <row r="620" ht="14.25" customHeight="1" spans="1:19">
      <c r="A620" s="84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</row>
    <row r="621" ht="14.25" customHeight="1" spans="1:19">
      <c r="A621" s="82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</row>
    <row r="622" ht="14.25" customHeight="1" spans="1:19">
      <c r="A622" s="84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</row>
    <row r="623" ht="14.25" customHeight="1" spans="1:19">
      <c r="A623" s="82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</row>
    <row r="624" ht="14.25" customHeight="1" spans="1:19">
      <c r="A624" s="84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</row>
    <row r="625" ht="14.25" customHeight="1" spans="1:19">
      <c r="A625" s="82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</row>
    <row r="626" ht="14.25" customHeight="1" spans="1:19">
      <c r="A626" s="84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</row>
    <row r="627" ht="14.25" customHeight="1" spans="1:19">
      <c r="A627" s="82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</row>
    <row r="628" ht="14.25" customHeight="1" spans="1:19">
      <c r="A628" s="84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</row>
    <row r="629" ht="14.25" customHeight="1" spans="1:19">
      <c r="A629" s="82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</row>
    <row r="630" ht="14.25" customHeight="1" spans="1:19">
      <c r="A630" s="84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</row>
    <row r="631" ht="14.25" customHeight="1" spans="1:19">
      <c r="A631" s="82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</row>
    <row r="632" ht="14.25" customHeight="1" spans="1:19">
      <c r="A632" s="84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</row>
    <row r="633" ht="14.25" customHeight="1" spans="1:19">
      <c r="A633" s="82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</row>
    <row r="634" ht="14.25" customHeight="1" spans="1:19">
      <c r="A634" s="84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</row>
    <row r="635" ht="14.25" customHeight="1" spans="1:19">
      <c r="A635" s="82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</row>
    <row r="636" ht="14.25" customHeight="1" spans="1:19">
      <c r="A636" s="84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</row>
    <row r="637" ht="14.25" customHeight="1" spans="1:19">
      <c r="A637" s="82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</row>
    <row r="638" ht="14.25" customHeight="1" spans="1:19">
      <c r="A638" s="84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</row>
    <row r="639" ht="14.25" customHeight="1" spans="1:19">
      <c r="A639" s="82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</row>
    <row r="640" ht="14.25" customHeight="1" spans="1:19">
      <c r="A640" s="84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</row>
    <row r="641" ht="14.25" customHeight="1" spans="1:19">
      <c r="A641" s="82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</row>
    <row r="642" ht="14.25" customHeight="1" spans="1:19">
      <c r="A642" s="84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</row>
    <row r="643" ht="14.25" customHeight="1" spans="1:19">
      <c r="A643" s="8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</row>
    <row r="644" ht="14.25" customHeight="1" spans="1:19">
      <c r="A644" s="84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</row>
    <row r="645" ht="14.25" customHeight="1" spans="1:19">
      <c r="A645" s="82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</row>
    <row r="646" ht="14.25" customHeight="1" spans="1:19">
      <c r="A646" s="84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</row>
    <row r="647" ht="14.25" customHeight="1" spans="1:19">
      <c r="A647" s="82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</row>
    <row r="648" ht="14.25" customHeight="1" spans="1:19">
      <c r="A648" s="84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</row>
    <row r="649" ht="14.25" customHeight="1" spans="1:19">
      <c r="A649" s="82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</row>
    <row r="650" ht="14.25" customHeight="1" spans="1:19">
      <c r="A650" s="84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</row>
    <row r="651" ht="14.25" customHeight="1" spans="1:19">
      <c r="A651" s="82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</row>
    <row r="652" ht="14.25" customHeight="1" spans="1:19">
      <c r="A652" s="84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</row>
  </sheetData>
  <mergeCells count="1">
    <mergeCell ref="A2:S2"/>
  </mergeCells>
  <dataValidations count="1">
    <dataValidation type="list" allowBlank="1" showInputMessage="1" showErrorMessage="1" sqref="C4:C652">
      <formula1>字典!$A:$A</formula1>
    </dataValidation>
  </dataValidations>
  <pageMargins left="0.75" right="0.75" top="1" bottom="1" header="0.5" footer="0.5"/>
  <pageSetup paperSize="1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4"/>
  <sheetViews>
    <sheetView zoomScale="115" zoomScaleNormal="115" workbookViewId="0">
      <selection activeCell="E6" sqref="E6"/>
    </sheetView>
  </sheetViews>
  <sheetFormatPr defaultColWidth="9" defaultRowHeight="14.25" customHeight="1"/>
  <cols>
    <col min="1" max="1" width="11.25" style="60" customWidth="1"/>
    <col min="2" max="3" width="21.625" style="60" customWidth="1"/>
    <col min="4" max="4" width="23.875" style="60" customWidth="1"/>
    <col min="5" max="5" width="25.25" style="60" customWidth="1"/>
    <col min="6" max="6" width="26.75" style="60" customWidth="1"/>
    <col min="7" max="7" width="29.375" style="60" customWidth="1"/>
    <col min="8" max="8" width="32.875" style="60" customWidth="1"/>
    <col min="9" max="9" width="25.875" style="60" customWidth="1"/>
    <col min="10" max="10" width="21.875" style="60" customWidth="1"/>
    <col min="11" max="11" width="39" style="60" customWidth="1"/>
    <col min="12" max="12" width="32.625" style="60" customWidth="1"/>
    <col min="13" max="15" width="26.875" style="60" customWidth="1"/>
    <col min="16" max="16" width="33.875" style="60" customWidth="1"/>
    <col min="17" max="17" width="31.125" style="60" customWidth="1"/>
    <col min="18" max="18" width="24.875" style="60" customWidth="1"/>
    <col min="19" max="19" width="33.25" style="60" customWidth="1"/>
    <col min="20" max="20" width="35.125" style="60" customWidth="1"/>
    <col min="21" max="21" width="27.375" style="60" customWidth="1"/>
    <col min="22" max="22" width="34.5" style="60" customWidth="1"/>
    <col min="23" max="23" width="27.5" style="60" customWidth="1"/>
    <col min="24" max="24" width="16.5" style="60" customWidth="1"/>
    <col min="25" max="25" width="19.625" style="60" customWidth="1"/>
    <col min="26" max="26" width="19.125" style="60" customWidth="1"/>
    <col min="27" max="27" width="28.75" style="60" customWidth="1"/>
    <col min="28" max="28" width="31.5" style="60" customWidth="1"/>
    <col min="29" max="29" width="28.625" style="60" customWidth="1"/>
    <col min="30" max="31" width="16.5" style="60" customWidth="1"/>
    <col min="32" max="32" width="32.25" style="60" customWidth="1"/>
    <col min="33" max="36" width="16.5" style="60" customWidth="1"/>
    <col min="37" max="37" width="37.625" style="60" customWidth="1"/>
    <col min="38" max="38" width="35.625" style="60" customWidth="1"/>
    <col min="39" max="39" width="25.25" style="60" customWidth="1"/>
    <col min="40" max="40" width="33.5" style="60" customWidth="1"/>
    <col min="41" max="41" width="31.75" style="60" customWidth="1"/>
    <col min="42" max="42" width="23.75" style="60" customWidth="1"/>
    <col min="43" max="44" width="28.125" style="60" customWidth="1"/>
    <col min="45" max="45" width="29.375" style="60" customWidth="1"/>
  </cols>
  <sheetData>
    <row r="1" s="59" customFormat="1" ht="23.25" customHeight="1" spans="1:45">
      <c r="A1" s="61" t="s">
        <v>21</v>
      </c>
      <c r="B1" s="62" t="s">
        <v>7</v>
      </c>
      <c r="C1" s="63" t="s">
        <v>22</v>
      </c>
      <c r="D1" s="63" t="s">
        <v>23</v>
      </c>
      <c r="E1" s="64" t="s">
        <v>24</v>
      </c>
      <c r="F1" s="63" t="s">
        <v>8</v>
      </c>
      <c r="G1" s="65" t="s">
        <v>9</v>
      </c>
      <c r="H1" s="63" t="s">
        <v>10</v>
      </c>
      <c r="I1" s="65" t="s">
        <v>11</v>
      </c>
      <c r="J1" s="63" t="s">
        <v>12</v>
      </c>
      <c r="K1" s="65" t="s">
        <v>13</v>
      </c>
      <c r="L1" s="65" t="s">
        <v>14</v>
      </c>
      <c r="M1" s="62" t="s">
        <v>25</v>
      </c>
      <c r="N1" s="62" t="s">
        <v>26</v>
      </c>
      <c r="O1" s="62" t="s">
        <v>27</v>
      </c>
      <c r="P1" s="61" t="s">
        <v>28</v>
      </c>
      <c r="Q1" s="61" t="s">
        <v>29</v>
      </c>
      <c r="R1" s="63" t="s">
        <v>30</v>
      </c>
      <c r="S1" s="63" t="s">
        <v>31</v>
      </c>
      <c r="T1" s="63" t="s">
        <v>32</v>
      </c>
      <c r="U1" s="62" t="s">
        <v>33</v>
      </c>
      <c r="V1" s="62" t="s">
        <v>34</v>
      </c>
      <c r="W1" s="62" t="s">
        <v>35</v>
      </c>
      <c r="X1" s="62" t="s">
        <v>36</v>
      </c>
      <c r="Y1" s="62" t="s">
        <v>37</v>
      </c>
      <c r="Z1" s="62" t="s">
        <v>38</v>
      </c>
      <c r="AA1" s="66" t="s">
        <v>39</v>
      </c>
      <c r="AB1" s="63" t="s">
        <v>40</v>
      </c>
      <c r="AC1" s="67" t="s">
        <v>41</v>
      </c>
      <c r="AD1" s="63" t="s">
        <v>15</v>
      </c>
      <c r="AE1" s="63" t="s">
        <v>16</v>
      </c>
      <c r="AF1" s="66" t="s">
        <v>42</v>
      </c>
      <c r="AG1" s="63" t="s">
        <v>43</v>
      </c>
      <c r="AH1" s="63" t="s">
        <v>44</v>
      </c>
      <c r="AI1" s="63" t="s">
        <v>45</v>
      </c>
      <c r="AJ1" s="63" t="s">
        <v>46</v>
      </c>
      <c r="AK1" s="65" t="s">
        <v>47</v>
      </c>
      <c r="AL1" s="63" t="s">
        <v>48</v>
      </c>
      <c r="AM1" s="65" t="s">
        <v>49</v>
      </c>
      <c r="AN1" s="63" t="s">
        <v>50</v>
      </c>
      <c r="AO1" s="63" t="s">
        <v>51</v>
      </c>
      <c r="AP1" s="63" t="s">
        <v>52</v>
      </c>
      <c r="AQ1" s="63" t="s">
        <v>53</v>
      </c>
      <c r="AR1" s="63" t="s">
        <v>54</v>
      </c>
      <c r="AS1" s="63" t="s">
        <v>55</v>
      </c>
    </row>
    <row r="2" customHeight="1" spans="1:2">
      <c r="A2" s="60" t="s">
        <v>56</v>
      </c>
      <c r="B2" s="60" t="s">
        <v>57</v>
      </c>
    </row>
    <row r="3" customHeight="1" spans="1:2">
      <c r="A3" s="60" t="s">
        <v>58</v>
      </c>
      <c r="B3" s="60" t="s">
        <v>59</v>
      </c>
    </row>
    <row r="4" customHeight="1" spans="1:1">
      <c r="A4" s="60" t="s">
        <v>60</v>
      </c>
    </row>
    <row r="5" customHeight="1" spans="1:1">
      <c r="A5" s="60" t="s">
        <v>61</v>
      </c>
    </row>
    <row r="6" customHeight="1" spans="1:1">
      <c r="A6" s="60" t="s">
        <v>62</v>
      </c>
    </row>
    <row r="7" customHeight="1" spans="1:1">
      <c r="A7" s="60" t="s">
        <v>63</v>
      </c>
    </row>
    <row r="8" customHeight="1" spans="1:1">
      <c r="A8" s="60" t="s">
        <v>64</v>
      </c>
    </row>
    <row r="9" customHeight="1" spans="1:1">
      <c r="A9" s="60" t="s">
        <v>65</v>
      </c>
    </row>
    <row r="10" customHeight="1" spans="1:1">
      <c r="A10" s="60" t="s">
        <v>66</v>
      </c>
    </row>
    <row r="11" customHeight="1" spans="1:1">
      <c r="A11" s="60" t="s">
        <v>67</v>
      </c>
    </row>
    <row r="12" customHeight="1" spans="1:1">
      <c r="A12" s="60" t="s">
        <v>68</v>
      </c>
    </row>
    <row r="13" customHeight="1" spans="1:1">
      <c r="A13" s="60" t="s">
        <v>69</v>
      </c>
    </row>
    <row r="14" customHeight="1" spans="1:1">
      <c r="A14" s="60" t="s">
        <v>70</v>
      </c>
    </row>
  </sheetData>
  <pageMargins left="0.75" right="0.75" top="1" bottom="1" header="0.5" footer="0.5"/>
  <pageSetup paperSize="1" fitToWidth="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AX37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/>
  <cols>
    <col min="1" max="1" width="9" style="16" customWidth="1"/>
    <col min="2" max="2" width="10.75" style="16" customWidth="1"/>
    <col min="3" max="3" width="7.625" style="16" customWidth="1"/>
    <col min="4" max="4" width="18.375" style="16" customWidth="1"/>
    <col min="5" max="5" width="6.75" style="16" customWidth="1"/>
    <col min="6" max="6" width="23.5" style="16" customWidth="1"/>
    <col min="7" max="7" width="19" style="16" customWidth="1"/>
    <col min="8" max="8" width="31.375" style="16" customWidth="1"/>
    <col min="9" max="9" width="18.375" style="16" customWidth="1"/>
    <col min="10" max="10" width="37.875" style="16" customWidth="1"/>
    <col min="11" max="11" width="18.375" style="16" customWidth="1"/>
    <col min="12" max="12" width="18.75" style="16" customWidth="1"/>
    <col min="13" max="13" width="19.25" style="16" customWidth="1"/>
    <col min="14" max="14" width="34.5" style="16" customWidth="1"/>
    <col min="15" max="15" width="13.375" style="16" customWidth="1"/>
    <col min="16" max="16" width="36.125" style="16" customWidth="1"/>
    <col min="17" max="17" width="22.25" style="16" customWidth="1"/>
    <col min="18" max="18" width="21.375" style="16" customWidth="1"/>
    <col min="19" max="19" width="13.75" style="16" customWidth="1"/>
    <col min="20" max="20" width="14.75" style="16" customWidth="1"/>
    <col min="21" max="21" width="12.75" style="16" customWidth="1"/>
    <col min="22" max="22" width="10.75" style="16" customWidth="1"/>
    <col min="23" max="23" width="17.375" style="16" customWidth="1"/>
    <col min="24" max="24" width="54.875" style="16" customWidth="1"/>
    <col min="25" max="25" width="56.125" style="16" customWidth="1"/>
    <col min="26" max="26" width="10.75" style="16" customWidth="1"/>
    <col min="27" max="28" width="6.75" style="16" customWidth="1"/>
    <col min="29" max="29" width="12.125" style="16" customWidth="1"/>
    <col min="30" max="30" width="6.75" style="16" customWidth="1"/>
    <col min="31" max="31" width="11.5" style="16" customWidth="1"/>
    <col min="32" max="32" width="15" style="16" customWidth="1"/>
    <col min="33" max="33" width="33" style="16" customWidth="1"/>
    <col min="34" max="34" width="23.375" style="16" customWidth="1"/>
    <col min="35" max="35" width="9" style="16" customWidth="1"/>
    <col min="36" max="37" width="10.75" style="16" customWidth="1"/>
    <col min="38" max="38" width="18.875" style="16" customWidth="1"/>
    <col min="39" max="39" width="32.5" style="16" customWidth="1"/>
    <col min="40" max="40" width="15" style="16" customWidth="1"/>
    <col min="41" max="41" width="12.75" style="16" customWidth="1"/>
    <col min="42" max="42" width="14.125" style="16" customWidth="1"/>
    <col min="43" max="43" width="12.75" style="16" customWidth="1"/>
    <col min="44" max="44" width="21.25" style="16" customWidth="1"/>
    <col min="45" max="45" width="6.75" style="16" customWidth="1"/>
    <col min="46" max="46" width="31.625" style="16" customWidth="1"/>
    <col min="47" max="47" width="25" style="16" customWidth="1"/>
    <col min="48" max="48" width="31.375" style="16" customWidth="1"/>
    <col min="49" max="49" width="11.625" style="16" customWidth="1"/>
    <col min="50" max="50" width="12.5" style="16" customWidth="1"/>
  </cols>
  <sheetData>
    <row r="1" ht="57.75" customHeight="1" spans="1:50">
      <c r="A1" s="17" t="s">
        <v>71</v>
      </c>
      <c r="B1" s="18" t="s">
        <v>72</v>
      </c>
      <c r="C1" s="19" t="s">
        <v>73</v>
      </c>
      <c r="D1" s="19" t="s">
        <v>6</v>
      </c>
      <c r="E1" s="18" t="s">
        <v>74</v>
      </c>
      <c r="F1" s="18" t="s">
        <v>75</v>
      </c>
      <c r="G1" s="18" t="s">
        <v>76</v>
      </c>
      <c r="H1" s="20" t="s">
        <v>77</v>
      </c>
      <c r="I1" s="18" t="s">
        <v>78</v>
      </c>
      <c r="J1" s="18" t="s">
        <v>9</v>
      </c>
      <c r="K1" s="18" t="s">
        <v>79</v>
      </c>
      <c r="L1" s="18" t="s">
        <v>11</v>
      </c>
      <c r="M1" s="18" t="s">
        <v>80</v>
      </c>
      <c r="N1" s="18" t="s">
        <v>13</v>
      </c>
      <c r="O1" s="18" t="s">
        <v>14</v>
      </c>
      <c r="P1" s="19" t="s">
        <v>81</v>
      </c>
      <c r="Q1" s="47" t="s">
        <v>82</v>
      </c>
      <c r="R1" s="47" t="s">
        <v>83</v>
      </c>
      <c r="S1" s="18" t="s">
        <v>84</v>
      </c>
      <c r="T1" s="20" t="s">
        <v>85</v>
      </c>
      <c r="U1" s="18" t="s">
        <v>86</v>
      </c>
      <c r="V1" s="18" t="s">
        <v>87</v>
      </c>
      <c r="W1" s="18" t="s">
        <v>88</v>
      </c>
      <c r="X1" s="19" t="s">
        <v>89</v>
      </c>
      <c r="Y1" s="19" t="s">
        <v>90</v>
      </c>
      <c r="Z1" s="19" t="s">
        <v>91</v>
      </c>
      <c r="AA1" s="19" t="s">
        <v>92</v>
      </c>
      <c r="AB1" s="19" t="s">
        <v>93</v>
      </c>
      <c r="AC1" s="49" t="s">
        <v>94</v>
      </c>
      <c r="AD1" s="18" t="s">
        <v>95</v>
      </c>
      <c r="AE1" s="50" t="s">
        <v>96</v>
      </c>
      <c r="AF1" s="18" t="s">
        <v>97</v>
      </c>
      <c r="AG1" s="18" t="s">
        <v>98</v>
      </c>
      <c r="AH1" s="20" t="s">
        <v>99</v>
      </c>
      <c r="AI1" s="18" t="s">
        <v>100</v>
      </c>
      <c r="AJ1" s="53" t="s">
        <v>101</v>
      </c>
      <c r="AK1" s="53" t="s">
        <v>102</v>
      </c>
      <c r="AL1" s="53" t="s">
        <v>103</v>
      </c>
      <c r="AM1" s="54" t="s">
        <v>104</v>
      </c>
      <c r="AN1" s="53" t="s">
        <v>105</v>
      </c>
      <c r="AO1" s="18" t="s">
        <v>106</v>
      </c>
      <c r="AP1" s="18" t="s">
        <v>107</v>
      </c>
      <c r="AQ1" s="18" t="s">
        <v>108</v>
      </c>
      <c r="AR1" s="18" t="s">
        <v>109</v>
      </c>
      <c r="AS1" s="18" t="s">
        <v>110</v>
      </c>
      <c r="AT1" s="18" t="s">
        <v>111</v>
      </c>
      <c r="AU1" s="18" t="s">
        <v>112</v>
      </c>
      <c r="AV1" s="18" t="s">
        <v>47</v>
      </c>
      <c r="AW1" s="18" t="s">
        <v>113</v>
      </c>
      <c r="AX1" s="18" t="s">
        <v>49</v>
      </c>
    </row>
    <row r="2" s="15" customFormat="1" ht="24.75" customHeight="1" spans="1:50">
      <c r="A2" s="21">
        <f t="shared" ref="A2:A32" si="0">ROW()-1</f>
        <v>1</v>
      </c>
      <c r="B2" s="22" t="s">
        <v>114</v>
      </c>
      <c r="C2" s="23" t="s">
        <v>115</v>
      </c>
      <c r="D2" s="23" t="s">
        <v>116</v>
      </c>
      <c r="E2" s="23" t="s">
        <v>117</v>
      </c>
      <c r="F2" s="24" t="s">
        <v>118</v>
      </c>
      <c r="G2" s="24"/>
      <c r="H2" s="25">
        <v>38453</v>
      </c>
      <c r="I2" s="40" t="s">
        <v>119</v>
      </c>
      <c r="J2" s="24" t="s">
        <v>120</v>
      </c>
      <c r="K2" s="24" t="s">
        <v>121</v>
      </c>
      <c r="L2" s="26" t="s">
        <v>122</v>
      </c>
      <c r="M2" s="24" t="s">
        <v>123</v>
      </c>
      <c r="N2" s="24" t="s">
        <v>124</v>
      </c>
      <c r="O2" s="24" t="s">
        <v>125</v>
      </c>
      <c r="P2" s="23" t="s">
        <v>126</v>
      </c>
      <c r="Q2" s="28">
        <v>40909</v>
      </c>
      <c r="R2" s="26">
        <f ca="1" t="shared" ref="R2:R22" si="1">ROUNDUP(DAYS360(Q2,TODAY())/360,1)</f>
        <v>8.9</v>
      </c>
      <c r="S2" s="26" t="e">
        <f>VLOOKUP(C2,#REF!,3,FALSE)</f>
        <v>#REF!</v>
      </c>
      <c r="T2" s="24">
        <f ca="1" t="shared" ref="T2:T22" si="2">ROUNDUP(DAYS360(H2,TODAY())/360,1)</f>
        <v>15.6</v>
      </c>
      <c r="U2" s="25">
        <v>37454</v>
      </c>
      <c r="V2" s="48">
        <f ca="1" t="shared" ref="V2:V22" si="3">ROUNDUP(DAYS360(U2,TODAY())/360,1)</f>
        <v>18.3</v>
      </c>
      <c r="W2" s="48">
        <f ca="1" t="shared" ref="W2:W22" si="4">IF(V2&gt;20,15,(IF(V2&gt;10,10,(IF(V2&gt;1,5,0)))))</f>
        <v>10</v>
      </c>
      <c r="X2" s="23" t="s">
        <v>127</v>
      </c>
      <c r="Y2" s="23"/>
      <c r="Z2" s="23" t="s">
        <v>128</v>
      </c>
      <c r="AA2" s="23" t="s">
        <v>129</v>
      </c>
      <c r="AB2" s="24" t="s">
        <v>130</v>
      </c>
      <c r="AC2" s="28">
        <v>28255</v>
      </c>
      <c r="AD2" s="24">
        <f ca="1" t="shared" ref="AD2:AD22" si="5">ROUNDUP(DAYS360(AC2,TODAY())/360,1)</f>
        <v>43.5</v>
      </c>
      <c r="AE2" s="23" t="s">
        <v>131</v>
      </c>
      <c r="AF2" s="26">
        <v>13581819369</v>
      </c>
      <c r="AG2" s="26"/>
      <c r="AH2" s="26"/>
      <c r="AI2" s="23" t="s">
        <v>132</v>
      </c>
      <c r="AJ2" s="24" t="s">
        <v>133</v>
      </c>
      <c r="AK2" s="24" t="s">
        <v>134</v>
      </c>
      <c r="AL2" s="25">
        <v>42005</v>
      </c>
      <c r="AM2" s="25">
        <v>38453</v>
      </c>
      <c r="AN2" s="24" t="s">
        <v>135</v>
      </c>
      <c r="AO2" s="24" t="s">
        <v>136</v>
      </c>
      <c r="AP2" s="24" t="s">
        <v>137</v>
      </c>
      <c r="AQ2" s="24" t="s">
        <v>138</v>
      </c>
      <c r="AR2" s="57" t="s">
        <v>139</v>
      </c>
      <c r="AS2" s="24" t="s">
        <v>140</v>
      </c>
      <c r="AT2" s="24" t="s">
        <v>141</v>
      </c>
      <c r="AU2" s="24" t="s">
        <v>142</v>
      </c>
      <c r="AV2" s="26" t="s">
        <v>143</v>
      </c>
      <c r="AW2" s="24" t="s">
        <v>144</v>
      </c>
      <c r="AX2" s="26" t="s">
        <v>145</v>
      </c>
    </row>
    <row r="3" s="15" customFormat="1" ht="24" customHeight="1" spans="1:50">
      <c r="A3" s="21">
        <f t="shared" si="0"/>
        <v>2</v>
      </c>
      <c r="B3" s="26" t="s">
        <v>146</v>
      </c>
      <c r="C3" s="27" t="s">
        <v>147</v>
      </c>
      <c r="D3" s="27" t="s">
        <v>148</v>
      </c>
      <c r="E3" s="23" t="s">
        <v>149</v>
      </c>
      <c r="F3" s="24" t="s">
        <v>150</v>
      </c>
      <c r="G3" s="24"/>
      <c r="H3" s="28">
        <v>40667</v>
      </c>
      <c r="I3" s="40" t="s">
        <v>119</v>
      </c>
      <c r="J3" s="24" t="s">
        <v>120</v>
      </c>
      <c r="K3" s="26" t="s">
        <v>121</v>
      </c>
      <c r="L3" s="26" t="s">
        <v>122</v>
      </c>
      <c r="M3" s="23" t="s">
        <v>151</v>
      </c>
      <c r="N3" s="24" t="s">
        <v>152</v>
      </c>
      <c r="O3" s="24" t="s">
        <v>153</v>
      </c>
      <c r="P3" s="23" t="s">
        <v>124</v>
      </c>
      <c r="Q3" s="28">
        <v>40667</v>
      </c>
      <c r="R3" s="26">
        <f ca="1" t="shared" si="1"/>
        <v>9.5</v>
      </c>
      <c r="S3" s="26" t="e">
        <f>VLOOKUP(C3,#REF!,3,FALSE)</f>
        <v>#REF!</v>
      </c>
      <c r="T3" s="26">
        <f ca="1" t="shared" si="2"/>
        <v>9.5</v>
      </c>
      <c r="U3" s="28">
        <v>36373</v>
      </c>
      <c r="V3" s="48">
        <f ca="1" t="shared" si="3"/>
        <v>21.3</v>
      </c>
      <c r="W3" s="48">
        <f ca="1" t="shared" si="4"/>
        <v>15</v>
      </c>
      <c r="X3" s="27" t="s">
        <v>154</v>
      </c>
      <c r="Y3" s="27"/>
      <c r="Z3" s="27" t="s">
        <v>128</v>
      </c>
      <c r="AA3" s="27" t="s">
        <v>129</v>
      </c>
      <c r="AB3" s="24" t="s">
        <v>130</v>
      </c>
      <c r="AC3" s="28">
        <v>29550</v>
      </c>
      <c r="AD3" s="24">
        <f ca="1" t="shared" si="5"/>
        <v>40</v>
      </c>
      <c r="AE3" s="23" t="s">
        <v>131</v>
      </c>
      <c r="AF3" s="26">
        <v>13683094156</v>
      </c>
      <c r="AG3" s="26"/>
      <c r="AH3" s="26"/>
      <c r="AI3" s="23" t="s">
        <v>155</v>
      </c>
      <c r="AJ3" s="24" t="s">
        <v>133</v>
      </c>
      <c r="AK3" s="55" t="s">
        <v>156</v>
      </c>
      <c r="AL3" s="28">
        <v>42064</v>
      </c>
      <c r="AM3" s="25">
        <v>40667</v>
      </c>
      <c r="AN3" s="24" t="s">
        <v>135</v>
      </c>
      <c r="AO3" s="26" t="s">
        <v>157</v>
      </c>
      <c r="AP3" s="24" t="s">
        <v>158</v>
      </c>
      <c r="AQ3" s="26" t="s">
        <v>159</v>
      </c>
      <c r="AR3" s="58" t="s">
        <v>160</v>
      </c>
      <c r="AS3" s="26" t="s">
        <v>161</v>
      </c>
      <c r="AT3" s="24" t="s">
        <v>162</v>
      </c>
      <c r="AU3" s="26" t="s">
        <v>163</v>
      </c>
      <c r="AV3" s="26" t="s">
        <v>164</v>
      </c>
      <c r="AW3" s="24" t="s">
        <v>165</v>
      </c>
      <c r="AX3" s="26" t="s">
        <v>166</v>
      </c>
    </row>
    <row r="4" s="15" customFormat="1" ht="24.75" customHeight="1" spans="1:50">
      <c r="A4" s="21">
        <f t="shared" si="0"/>
        <v>3</v>
      </c>
      <c r="B4" s="26" t="s">
        <v>167</v>
      </c>
      <c r="C4" s="27" t="s">
        <v>168</v>
      </c>
      <c r="D4" s="27" t="s">
        <v>169</v>
      </c>
      <c r="E4" s="23" t="s">
        <v>149</v>
      </c>
      <c r="F4" s="26" t="s">
        <v>170</v>
      </c>
      <c r="G4" s="26"/>
      <c r="H4" s="28">
        <v>41731</v>
      </c>
      <c r="I4" s="40" t="s">
        <v>119</v>
      </c>
      <c r="J4" s="24" t="s">
        <v>120</v>
      </c>
      <c r="K4" s="26" t="s">
        <v>171</v>
      </c>
      <c r="L4" s="26" t="s">
        <v>122</v>
      </c>
      <c r="M4" s="32" t="s">
        <v>172</v>
      </c>
      <c r="N4" s="24" t="s">
        <v>173</v>
      </c>
      <c r="O4" s="24" t="s">
        <v>174</v>
      </c>
      <c r="P4" s="41" t="s">
        <v>175</v>
      </c>
      <c r="Q4" s="28">
        <v>41061</v>
      </c>
      <c r="R4" s="26">
        <f ca="1" t="shared" si="1"/>
        <v>8.4</v>
      </c>
      <c r="S4" s="26" t="e">
        <f>VLOOKUP(C4,#REF!,3,FALSE)</f>
        <v>#REF!</v>
      </c>
      <c r="T4" s="26">
        <f ca="1" t="shared" si="2"/>
        <v>6.6</v>
      </c>
      <c r="U4" s="28">
        <v>41061</v>
      </c>
      <c r="V4" s="26">
        <f ca="1" t="shared" si="3"/>
        <v>8.4</v>
      </c>
      <c r="W4" s="26">
        <f ca="1" t="shared" si="4"/>
        <v>5</v>
      </c>
      <c r="X4" s="27" t="s">
        <v>176</v>
      </c>
      <c r="Y4" s="27"/>
      <c r="Z4" s="27" t="s">
        <v>128</v>
      </c>
      <c r="AA4" s="27" t="s">
        <v>129</v>
      </c>
      <c r="AB4" s="24" t="s">
        <v>130</v>
      </c>
      <c r="AC4" s="28">
        <v>32702</v>
      </c>
      <c r="AD4" s="26">
        <f ca="1" t="shared" si="5"/>
        <v>31.3</v>
      </c>
      <c r="AE4" s="23" t="s">
        <v>131</v>
      </c>
      <c r="AF4" s="26">
        <v>15222260050</v>
      </c>
      <c r="AG4" s="26"/>
      <c r="AH4" s="26"/>
      <c r="AI4" s="23" t="s">
        <v>155</v>
      </c>
      <c r="AJ4" s="24" t="s">
        <v>133</v>
      </c>
      <c r="AK4" s="26" t="s">
        <v>177</v>
      </c>
      <c r="AL4" s="33"/>
      <c r="AM4" s="28">
        <v>41731</v>
      </c>
      <c r="AN4" s="33" t="s">
        <v>135</v>
      </c>
      <c r="AO4" s="26" t="s">
        <v>128</v>
      </c>
      <c r="AP4" s="26" t="s">
        <v>178</v>
      </c>
      <c r="AQ4" s="26" t="s">
        <v>128</v>
      </c>
      <c r="AR4" s="58" t="s">
        <v>179</v>
      </c>
      <c r="AS4" s="26" t="s">
        <v>161</v>
      </c>
      <c r="AT4" s="26" t="s">
        <v>180</v>
      </c>
      <c r="AU4" s="26" t="s">
        <v>181</v>
      </c>
      <c r="AV4" s="26" t="s">
        <v>182</v>
      </c>
      <c r="AW4" s="26" t="s">
        <v>183</v>
      </c>
      <c r="AX4" s="26" t="s">
        <v>184</v>
      </c>
    </row>
    <row r="5" s="15" customFormat="1" ht="24.75" customHeight="1" spans="1:50">
      <c r="A5" s="21">
        <f t="shared" si="0"/>
        <v>4</v>
      </c>
      <c r="B5" s="26" t="s">
        <v>185</v>
      </c>
      <c r="C5" s="27" t="s">
        <v>186</v>
      </c>
      <c r="D5" s="27" t="s">
        <v>187</v>
      </c>
      <c r="E5" s="23" t="s">
        <v>117</v>
      </c>
      <c r="F5" s="26" t="s">
        <v>188</v>
      </c>
      <c r="G5" s="26"/>
      <c r="H5" s="28">
        <v>41737</v>
      </c>
      <c r="I5" s="40" t="s">
        <v>119</v>
      </c>
      <c r="J5" s="24" t="s">
        <v>120</v>
      </c>
      <c r="K5" s="26" t="s">
        <v>171</v>
      </c>
      <c r="L5" s="26" t="s">
        <v>122</v>
      </c>
      <c r="M5" s="32" t="s">
        <v>172</v>
      </c>
      <c r="N5" s="24" t="s">
        <v>173</v>
      </c>
      <c r="O5" s="24" t="s">
        <v>174</v>
      </c>
      <c r="P5" s="23" t="s">
        <v>175</v>
      </c>
      <c r="Q5" s="28">
        <v>40787</v>
      </c>
      <c r="R5" s="26">
        <f ca="1" t="shared" si="1"/>
        <v>9.2</v>
      </c>
      <c r="S5" s="26" t="e">
        <f>VLOOKUP(C5,#REF!,3,FALSE)</f>
        <v>#REF!</v>
      </c>
      <c r="T5" s="26">
        <f ca="1" t="shared" si="2"/>
        <v>6.6</v>
      </c>
      <c r="U5" s="28">
        <v>40179</v>
      </c>
      <c r="V5" s="26">
        <f ca="1" t="shared" si="3"/>
        <v>10.9</v>
      </c>
      <c r="W5" s="26">
        <f ca="1" t="shared" si="4"/>
        <v>10</v>
      </c>
      <c r="X5" s="27" t="s">
        <v>189</v>
      </c>
      <c r="Y5" s="27"/>
      <c r="Z5" s="27" t="s">
        <v>128</v>
      </c>
      <c r="AA5" s="27" t="s">
        <v>129</v>
      </c>
      <c r="AB5" s="24" t="s">
        <v>130</v>
      </c>
      <c r="AC5" s="28">
        <v>32266</v>
      </c>
      <c r="AD5" s="26">
        <f ca="1" t="shared" si="5"/>
        <v>32.5</v>
      </c>
      <c r="AE5" s="23" t="s">
        <v>190</v>
      </c>
      <c r="AF5" s="26">
        <v>18622441790</v>
      </c>
      <c r="AG5" s="26"/>
      <c r="AH5" s="26"/>
      <c r="AI5" s="23" t="s">
        <v>155</v>
      </c>
      <c r="AJ5" s="24" t="s">
        <v>133</v>
      </c>
      <c r="AK5" s="26" t="s">
        <v>191</v>
      </c>
      <c r="AL5" s="33"/>
      <c r="AM5" s="28">
        <v>41737</v>
      </c>
      <c r="AN5" s="24" t="s">
        <v>135</v>
      </c>
      <c r="AO5" s="26" t="s">
        <v>128</v>
      </c>
      <c r="AP5" s="26" t="s">
        <v>178</v>
      </c>
      <c r="AQ5" s="26" t="s">
        <v>128</v>
      </c>
      <c r="AR5" s="58" t="s">
        <v>192</v>
      </c>
      <c r="AS5" s="26" t="s">
        <v>161</v>
      </c>
      <c r="AT5" s="26" t="s">
        <v>193</v>
      </c>
      <c r="AU5" s="26" t="s">
        <v>194</v>
      </c>
      <c r="AV5" s="26" t="s">
        <v>195</v>
      </c>
      <c r="AW5" s="26" t="s">
        <v>183</v>
      </c>
      <c r="AX5" s="26" t="s">
        <v>184</v>
      </c>
    </row>
    <row r="6" s="15" customFormat="1" ht="24.75" customHeight="1" spans="1:50">
      <c r="A6" s="21">
        <f t="shared" si="0"/>
        <v>5</v>
      </c>
      <c r="B6" s="26" t="s">
        <v>196</v>
      </c>
      <c r="C6" s="27" t="s">
        <v>197</v>
      </c>
      <c r="D6" s="27" t="s">
        <v>198</v>
      </c>
      <c r="E6" s="23" t="s">
        <v>149</v>
      </c>
      <c r="F6" s="27" t="s">
        <v>199</v>
      </c>
      <c r="G6" s="27"/>
      <c r="H6" s="28">
        <v>41801</v>
      </c>
      <c r="I6" s="40" t="s">
        <v>119</v>
      </c>
      <c r="J6" s="24" t="s">
        <v>120</v>
      </c>
      <c r="K6" s="26" t="s">
        <v>171</v>
      </c>
      <c r="L6" s="26" t="s">
        <v>122</v>
      </c>
      <c r="M6" s="26" t="s">
        <v>200</v>
      </c>
      <c r="N6" s="24" t="s">
        <v>201</v>
      </c>
      <c r="O6" s="24" t="s">
        <v>153</v>
      </c>
      <c r="P6" s="23" t="s">
        <v>124</v>
      </c>
      <c r="Q6" s="28">
        <v>39630</v>
      </c>
      <c r="R6" s="26">
        <f ca="1" t="shared" si="1"/>
        <v>12.4</v>
      </c>
      <c r="S6" s="26" t="e">
        <f>VLOOKUP(C6,#REF!,3,FALSE)</f>
        <v>#REF!</v>
      </c>
      <c r="T6" s="26">
        <f ca="1" t="shared" si="2"/>
        <v>6.4</v>
      </c>
      <c r="U6" s="28">
        <v>39630</v>
      </c>
      <c r="V6" s="26">
        <f ca="1" t="shared" si="3"/>
        <v>12.4</v>
      </c>
      <c r="W6" s="26">
        <f ca="1" t="shared" si="4"/>
        <v>10</v>
      </c>
      <c r="X6" s="27" t="s">
        <v>202</v>
      </c>
      <c r="Y6" s="27"/>
      <c r="Z6" s="27" t="s">
        <v>128</v>
      </c>
      <c r="AA6" s="27" t="s">
        <v>129</v>
      </c>
      <c r="AB6" s="24" t="s">
        <v>130</v>
      </c>
      <c r="AC6" s="28">
        <v>31544</v>
      </c>
      <c r="AD6" s="26">
        <f ca="1" t="shared" si="5"/>
        <v>34.5</v>
      </c>
      <c r="AE6" s="23" t="s">
        <v>131</v>
      </c>
      <c r="AF6" s="26">
        <v>13920869873</v>
      </c>
      <c r="AG6" s="26"/>
      <c r="AH6" s="26"/>
      <c r="AI6" s="23" t="s">
        <v>155</v>
      </c>
      <c r="AJ6" s="24" t="s">
        <v>133</v>
      </c>
      <c r="AK6" s="26" t="s">
        <v>203</v>
      </c>
      <c r="AL6" s="33"/>
      <c r="AM6" s="28">
        <v>41801</v>
      </c>
      <c r="AN6" s="24" t="s">
        <v>135</v>
      </c>
      <c r="AO6" s="26" t="s">
        <v>128</v>
      </c>
      <c r="AP6" s="26" t="s">
        <v>178</v>
      </c>
      <c r="AQ6" s="26" t="s">
        <v>128</v>
      </c>
      <c r="AR6" s="58" t="s">
        <v>204</v>
      </c>
      <c r="AS6" s="24" t="s">
        <v>140</v>
      </c>
      <c r="AT6" s="26" t="s">
        <v>205</v>
      </c>
      <c r="AU6" s="26" t="s">
        <v>206</v>
      </c>
      <c r="AV6" s="26" t="s">
        <v>207</v>
      </c>
      <c r="AW6" s="26" t="s">
        <v>144</v>
      </c>
      <c r="AX6" s="26" t="s">
        <v>145</v>
      </c>
    </row>
    <row r="7" s="15" customFormat="1" ht="24.75" customHeight="1" spans="1:50">
      <c r="A7" s="21">
        <f t="shared" si="0"/>
        <v>6</v>
      </c>
      <c r="B7" s="26" t="s">
        <v>208</v>
      </c>
      <c r="C7" s="27" t="s">
        <v>209</v>
      </c>
      <c r="D7" s="27" t="s">
        <v>210</v>
      </c>
      <c r="E7" s="23" t="s">
        <v>149</v>
      </c>
      <c r="F7" s="26" t="s">
        <v>211</v>
      </c>
      <c r="G7" s="26"/>
      <c r="H7" s="28">
        <v>41893</v>
      </c>
      <c r="I7" s="40" t="s">
        <v>119</v>
      </c>
      <c r="J7" s="24" t="s">
        <v>120</v>
      </c>
      <c r="K7" s="26" t="s">
        <v>171</v>
      </c>
      <c r="L7" s="26" t="s">
        <v>122</v>
      </c>
      <c r="M7" s="26" t="s">
        <v>212</v>
      </c>
      <c r="N7" s="26" t="s">
        <v>213</v>
      </c>
      <c r="O7" s="24" t="s">
        <v>153</v>
      </c>
      <c r="P7" s="23" t="s">
        <v>124</v>
      </c>
      <c r="Q7" s="28">
        <v>40940</v>
      </c>
      <c r="R7" s="26">
        <f ca="1" t="shared" si="1"/>
        <v>8.8</v>
      </c>
      <c r="S7" s="26" t="e">
        <f>VLOOKUP(C7,#REF!,3,FALSE)</f>
        <v>#REF!</v>
      </c>
      <c r="T7" s="26">
        <f ca="1" t="shared" si="2"/>
        <v>6.2</v>
      </c>
      <c r="U7" s="28">
        <v>38528</v>
      </c>
      <c r="V7" s="26">
        <f ca="1" t="shared" si="3"/>
        <v>15.4</v>
      </c>
      <c r="W7" s="26">
        <f ca="1" t="shared" si="4"/>
        <v>10</v>
      </c>
      <c r="X7" s="27" t="s">
        <v>214</v>
      </c>
      <c r="Y7" s="27"/>
      <c r="Z7" s="27" t="s">
        <v>128</v>
      </c>
      <c r="AA7" s="27" t="s">
        <v>129</v>
      </c>
      <c r="AB7" s="24" t="s">
        <v>130</v>
      </c>
      <c r="AC7" s="28">
        <v>31408</v>
      </c>
      <c r="AD7" s="26">
        <f ca="1" t="shared" si="5"/>
        <v>34.9</v>
      </c>
      <c r="AE7" s="23" t="s">
        <v>131</v>
      </c>
      <c r="AF7" s="26" t="s">
        <v>215</v>
      </c>
      <c r="AG7" s="26"/>
      <c r="AH7" s="26"/>
      <c r="AI7" s="23" t="s">
        <v>155</v>
      </c>
      <c r="AJ7" s="24" t="s">
        <v>133</v>
      </c>
      <c r="AK7" s="26" t="s">
        <v>216</v>
      </c>
      <c r="AL7" s="26"/>
      <c r="AM7" s="28">
        <v>41893</v>
      </c>
      <c r="AN7" s="24" t="s">
        <v>135</v>
      </c>
      <c r="AO7" s="26" t="s">
        <v>128</v>
      </c>
      <c r="AP7" s="26" t="s">
        <v>178</v>
      </c>
      <c r="AQ7" s="26" t="s">
        <v>128</v>
      </c>
      <c r="AR7" s="58" t="s">
        <v>217</v>
      </c>
      <c r="AS7" s="26" t="s">
        <v>161</v>
      </c>
      <c r="AT7" s="26" t="s">
        <v>218</v>
      </c>
      <c r="AU7" s="26" t="s">
        <v>219</v>
      </c>
      <c r="AV7" s="26" t="s">
        <v>220</v>
      </c>
      <c r="AW7" s="26" t="s">
        <v>183</v>
      </c>
      <c r="AX7" s="26" t="s">
        <v>184</v>
      </c>
    </row>
    <row r="8" s="15" customFormat="1" ht="24.75" customHeight="1" spans="1:50">
      <c r="A8" s="21">
        <f t="shared" si="0"/>
        <v>7</v>
      </c>
      <c r="B8" s="26" t="s">
        <v>221</v>
      </c>
      <c r="C8" s="27" t="s">
        <v>222</v>
      </c>
      <c r="D8" s="27" t="s">
        <v>223</v>
      </c>
      <c r="E8" s="23" t="s">
        <v>149</v>
      </c>
      <c r="F8" s="26" t="s">
        <v>224</v>
      </c>
      <c r="G8" s="26"/>
      <c r="H8" s="28">
        <v>41893</v>
      </c>
      <c r="I8" s="40" t="s">
        <v>119</v>
      </c>
      <c r="J8" s="24" t="s">
        <v>120</v>
      </c>
      <c r="K8" s="26" t="s">
        <v>171</v>
      </c>
      <c r="L8" s="26" t="s">
        <v>122</v>
      </c>
      <c r="M8" s="26" t="s">
        <v>212</v>
      </c>
      <c r="N8" s="26" t="s">
        <v>213</v>
      </c>
      <c r="O8" s="24" t="s">
        <v>153</v>
      </c>
      <c r="P8" s="23" t="s">
        <v>124</v>
      </c>
      <c r="Q8" s="28">
        <v>37895</v>
      </c>
      <c r="R8" s="26">
        <f ca="1" t="shared" si="1"/>
        <v>17.1</v>
      </c>
      <c r="S8" s="26" t="e">
        <f>VLOOKUP(C8,#REF!,3,FALSE)</f>
        <v>#REF!</v>
      </c>
      <c r="T8" s="26">
        <f ca="1" t="shared" si="2"/>
        <v>6.2</v>
      </c>
      <c r="U8" s="28">
        <v>36456</v>
      </c>
      <c r="V8" s="26">
        <f ca="1" t="shared" si="3"/>
        <v>21</v>
      </c>
      <c r="W8" s="26">
        <f ca="1" t="shared" si="4"/>
        <v>15</v>
      </c>
      <c r="X8" s="27" t="s">
        <v>225</v>
      </c>
      <c r="Y8" s="27"/>
      <c r="Z8" s="27" t="s">
        <v>128</v>
      </c>
      <c r="AA8" s="27" t="s">
        <v>129</v>
      </c>
      <c r="AB8" s="24" t="s">
        <v>130</v>
      </c>
      <c r="AC8" s="28">
        <v>29616</v>
      </c>
      <c r="AD8" s="26">
        <f ca="1" t="shared" si="5"/>
        <v>39.8</v>
      </c>
      <c r="AE8" s="23" t="s">
        <v>131</v>
      </c>
      <c r="AF8" s="26" t="s">
        <v>226</v>
      </c>
      <c r="AG8" s="26"/>
      <c r="AH8" s="26"/>
      <c r="AI8" s="23" t="s">
        <v>155</v>
      </c>
      <c r="AJ8" s="24" t="s">
        <v>133</v>
      </c>
      <c r="AK8" s="26" t="s">
        <v>227</v>
      </c>
      <c r="AL8" s="26"/>
      <c r="AM8" s="28">
        <v>41893</v>
      </c>
      <c r="AN8" s="24" t="s">
        <v>135</v>
      </c>
      <c r="AO8" s="26" t="s">
        <v>128</v>
      </c>
      <c r="AP8" s="26" t="s">
        <v>178</v>
      </c>
      <c r="AQ8" s="26" t="s">
        <v>128</v>
      </c>
      <c r="AR8" s="58" t="s">
        <v>228</v>
      </c>
      <c r="AS8" s="24" t="s">
        <v>140</v>
      </c>
      <c r="AT8" s="26" t="s">
        <v>229</v>
      </c>
      <c r="AU8" s="26" t="s">
        <v>230</v>
      </c>
      <c r="AV8" s="26" t="s">
        <v>231</v>
      </c>
      <c r="AW8" s="26" t="s">
        <v>144</v>
      </c>
      <c r="AX8" s="26" t="s">
        <v>145</v>
      </c>
    </row>
    <row r="9" s="15" customFormat="1" ht="24.75" customHeight="1" spans="1:50">
      <c r="A9" s="21">
        <f t="shared" si="0"/>
        <v>8</v>
      </c>
      <c r="B9" s="26" t="s">
        <v>232</v>
      </c>
      <c r="C9" s="27" t="s">
        <v>233</v>
      </c>
      <c r="D9" s="27" t="s">
        <v>234</v>
      </c>
      <c r="E9" s="23" t="s">
        <v>117</v>
      </c>
      <c r="F9" s="26" t="s">
        <v>235</v>
      </c>
      <c r="G9" s="26"/>
      <c r="H9" s="28">
        <v>42012</v>
      </c>
      <c r="I9" s="40" t="s">
        <v>236</v>
      </c>
      <c r="J9" s="24" t="s">
        <v>237</v>
      </c>
      <c r="K9" s="40" t="s">
        <v>236</v>
      </c>
      <c r="L9" s="24" t="s">
        <v>237</v>
      </c>
      <c r="M9" s="32" t="s">
        <v>238</v>
      </c>
      <c r="N9" s="26" t="s">
        <v>239</v>
      </c>
      <c r="O9" s="24" t="s">
        <v>153</v>
      </c>
      <c r="P9" s="26" t="s">
        <v>240</v>
      </c>
      <c r="Q9" s="28">
        <v>41334</v>
      </c>
      <c r="R9" s="26">
        <f ca="1" t="shared" si="1"/>
        <v>7.7</v>
      </c>
      <c r="S9" s="26" t="e">
        <f>VLOOKUP(C9,#REF!,3,FALSE)</f>
        <v>#REF!</v>
      </c>
      <c r="T9" s="26">
        <f ca="1" t="shared" si="2"/>
        <v>5.8</v>
      </c>
      <c r="U9" s="28">
        <v>38018</v>
      </c>
      <c r="V9" s="26">
        <f ca="1" t="shared" si="3"/>
        <v>16.8</v>
      </c>
      <c r="W9" s="26">
        <f ca="1" t="shared" si="4"/>
        <v>10</v>
      </c>
      <c r="X9" s="27" t="s">
        <v>241</v>
      </c>
      <c r="Y9" s="27"/>
      <c r="Z9" s="27" t="s">
        <v>128</v>
      </c>
      <c r="AA9" s="27" t="s">
        <v>129</v>
      </c>
      <c r="AB9" s="24" t="s">
        <v>130</v>
      </c>
      <c r="AC9" s="28">
        <v>29959</v>
      </c>
      <c r="AD9" s="26">
        <f ca="1" t="shared" si="5"/>
        <v>38.8</v>
      </c>
      <c r="AE9" s="23" t="s">
        <v>131</v>
      </c>
      <c r="AF9" s="26">
        <v>13803022895</v>
      </c>
      <c r="AG9" s="26"/>
      <c r="AH9" s="26"/>
      <c r="AI9" s="23" t="s">
        <v>155</v>
      </c>
      <c r="AJ9" s="24" t="s">
        <v>133</v>
      </c>
      <c r="AK9" s="26" t="s">
        <v>242</v>
      </c>
      <c r="AL9" s="26"/>
      <c r="AM9" s="28">
        <v>42012</v>
      </c>
      <c r="AN9" s="24" t="s">
        <v>135</v>
      </c>
      <c r="AO9" s="26" t="s">
        <v>128</v>
      </c>
      <c r="AP9" s="26" t="s">
        <v>243</v>
      </c>
      <c r="AQ9" s="26" t="s">
        <v>128</v>
      </c>
      <c r="AR9" s="58" t="s">
        <v>244</v>
      </c>
      <c r="AS9" s="26" t="s">
        <v>245</v>
      </c>
      <c r="AT9" s="26" t="s">
        <v>246</v>
      </c>
      <c r="AU9" s="26" t="s">
        <v>247</v>
      </c>
      <c r="AV9" s="26" t="s">
        <v>248</v>
      </c>
      <c r="AW9" s="26" t="s">
        <v>144</v>
      </c>
      <c r="AX9" s="26" t="s">
        <v>145</v>
      </c>
    </row>
    <row r="10" s="15" customFormat="1" ht="24.75" customHeight="1" spans="1:50">
      <c r="A10" s="21">
        <f t="shared" si="0"/>
        <v>9</v>
      </c>
      <c r="B10" s="26" t="s">
        <v>249</v>
      </c>
      <c r="C10" s="27" t="s">
        <v>250</v>
      </c>
      <c r="D10" s="27" t="s">
        <v>251</v>
      </c>
      <c r="E10" s="23" t="s">
        <v>149</v>
      </c>
      <c r="F10" s="26" t="s">
        <v>252</v>
      </c>
      <c r="G10" s="26"/>
      <c r="H10" s="28">
        <v>42142</v>
      </c>
      <c r="I10" s="40" t="s">
        <v>119</v>
      </c>
      <c r="J10" s="24" t="s">
        <v>120</v>
      </c>
      <c r="K10" s="26" t="s">
        <v>171</v>
      </c>
      <c r="L10" s="26" t="s">
        <v>122</v>
      </c>
      <c r="M10" s="26" t="s">
        <v>253</v>
      </c>
      <c r="N10" s="26" t="s">
        <v>254</v>
      </c>
      <c r="O10" s="24" t="s">
        <v>153</v>
      </c>
      <c r="P10" s="41" t="s">
        <v>175</v>
      </c>
      <c r="Q10" s="28">
        <v>39142</v>
      </c>
      <c r="R10" s="26">
        <f ca="1" t="shared" si="1"/>
        <v>13.7</v>
      </c>
      <c r="S10" s="26" t="e">
        <f>VLOOKUP(C10,#REF!,3,FALSE)</f>
        <v>#REF!</v>
      </c>
      <c r="T10" s="26">
        <f ca="1" t="shared" si="2"/>
        <v>5.5</v>
      </c>
      <c r="U10" s="28">
        <v>39142</v>
      </c>
      <c r="V10" s="26">
        <f ca="1" t="shared" si="3"/>
        <v>13.7</v>
      </c>
      <c r="W10" s="26">
        <f ca="1" t="shared" si="4"/>
        <v>10</v>
      </c>
      <c r="X10" s="27" t="s">
        <v>255</v>
      </c>
      <c r="Y10" s="27"/>
      <c r="Z10" s="27" t="s">
        <v>128</v>
      </c>
      <c r="AA10" s="27" t="s">
        <v>129</v>
      </c>
      <c r="AB10" s="24" t="s">
        <v>130</v>
      </c>
      <c r="AC10" s="28">
        <v>29456</v>
      </c>
      <c r="AD10" s="26">
        <f ca="1" t="shared" si="5"/>
        <v>40.2</v>
      </c>
      <c r="AE10" s="23" t="s">
        <v>131</v>
      </c>
      <c r="AF10" s="26">
        <v>13820921890</v>
      </c>
      <c r="AG10" s="26"/>
      <c r="AH10" s="26"/>
      <c r="AI10" s="23" t="s">
        <v>155</v>
      </c>
      <c r="AJ10" s="24" t="s">
        <v>133</v>
      </c>
      <c r="AK10" s="26" t="s">
        <v>256</v>
      </c>
      <c r="AL10" s="33"/>
      <c r="AM10" s="28">
        <v>42142</v>
      </c>
      <c r="AN10" s="33" t="s">
        <v>135</v>
      </c>
      <c r="AO10" s="26" t="s">
        <v>128</v>
      </c>
      <c r="AP10" s="26" t="s">
        <v>257</v>
      </c>
      <c r="AQ10" s="26" t="s">
        <v>128</v>
      </c>
      <c r="AR10" s="58" t="s">
        <v>258</v>
      </c>
      <c r="AS10" s="26" t="s">
        <v>161</v>
      </c>
      <c r="AT10" s="26" t="s">
        <v>259</v>
      </c>
      <c r="AU10" s="26" t="s">
        <v>260</v>
      </c>
      <c r="AV10" s="26" t="s">
        <v>261</v>
      </c>
      <c r="AW10" s="26" t="s">
        <v>165</v>
      </c>
      <c r="AX10" s="26" t="s">
        <v>166</v>
      </c>
    </row>
    <row r="11" s="15" customFormat="1" ht="24.75" customHeight="1" spans="1:50">
      <c r="A11" s="21">
        <f t="shared" si="0"/>
        <v>10</v>
      </c>
      <c r="B11" s="26" t="s">
        <v>262</v>
      </c>
      <c r="C11" s="29" t="s">
        <v>263</v>
      </c>
      <c r="D11" s="27" t="s">
        <v>264</v>
      </c>
      <c r="E11" s="23" t="s">
        <v>149</v>
      </c>
      <c r="F11" s="26" t="s">
        <v>265</v>
      </c>
      <c r="G11" s="26"/>
      <c r="H11" s="28">
        <v>42188</v>
      </c>
      <c r="I11" s="40" t="s">
        <v>119</v>
      </c>
      <c r="J11" s="24" t="s">
        <v>120</v>
      </c>
      <c r="K11" s="26" t="s">
        <v>171</v>
      </c>
      <c r="L11" s="26" t="s">
        <v>122</v>
      </c>
      <c r="M11" s="26" t="s">
        <v>253</v>
      </c>
      <c r="N11" s="26" t="s">
        <v>254</v>
      </c>
      <c r="O11" s="24" t="s">
        <v>153</v>
      </c>
      <c r="P11" s="41" t="s">
        <v>175</v>
      </c>
      <c r="Q11" s="28">
        <v>41000</v>
      </c>
      <c r="R11" s="26">
        <f ca="1" t="shared" si="1"/>
        <v>8.6</v>
      </c>
      <c r="S11" s="26" t="e">
        <f>VLOOKUP(C11,#REF!,3,FALSE)</f>
        <v>#REF!</v>
      </c>
      <c r="T11" s="26">
        <f ca="1" t="shared" si="2"/>
        <v>5.3</v>
      </c>
      <c r="U11" s="28">
        <v>37655</v>
      </c>
      <c r="V11" s="26">
        <f ca="1" t="shared" si="3"/>
        <v>17.8</v>
      </c>
      <c r="W11" s="26">
        <f ca="1" t="shared" si="4"/>
        <v>10</v>
      </c>
      <c r="X11" s="27" t="s">
        <v>266</v>
      </c>
      <c r="Y11" s="27"/>
      <c r="Z11" s="27" t="s">
        <v>128</v>
      </c>
      <c r="AA11" s="27" t="s">
        <v>129</v>
      </c>
      <c r="AB11" s="24" t="s">
        <v>130</v>
      </c>
      <c r="AC11" s="28">
        <v>31811</v>
      </c>
      <c r="AD11" s="26">
        <f ca="1" t="shared" si="5"/>
        <v>33.8</v>
      </c>
      <c r="AE11" s="23" t="s">
        <v>131</v>
      </c>
      <c r="AF11" s="26">
        <v>15122205157</v>
      </c>
      <c r="AG11" s="26"/>
      <c r="AH11" s="26"/>
      <c r="AI11" s="23" t="s">
        <v>155</v>
      </c>
      <c r="AJ11" s="24" t="s">
        <v>133</v>
      </c>
      <c r="AK11" s="26" t="s">
        <v>267</v>
      </c>
      <c r="AL11" s="26"/>
      <c r="AM11" s="28">
        <v>42188</v>
      </c>
      <c r="AN11" s="33" t="s">
        <v>135</v>
      </c>
      <c r="AO11" s="26" t="s">
        <v>128</v>
      </c>
      <c r="AP11" s="26" t="s">
        <v>243</v>
      </c>
      <c r="AQ11" s="26" t="s">
        <v>128</v>
      </c>
      <c r="AR11" s="58" t="s">
        <v>268</v>
      </c>
      <c r="AS11" s="26" t="s">
        <v>245</v>
      </c>
      <c r="AT11" s="26" t="s">
        <v>269</v>
      </c>
      <c r="AU11" s="26" t="s">
        <v>270</v>
      </c>
      <c r="AV11" s="26" t="s">
        <v>271</v>
      </c>
      <c r="AW11" s="26" t="s">
        <v>183</v>
      </c>
      <c r="AX11" s="26" t="s">
        <v>184</v>
      </c>
    </row>
    <row r="12" s="15" customFormat="1" ht="24.75" customHeight="1" spans="1:50">
      <c r="A12" s="21">
        <f t="shared" si="0"/>
        <v>11</v>
      </c>
      <c r="B12" s="26" t="s">
        <v>272</v>
      </c>
      <c r="C12" s="27" t="s">
        <v>273</v>
      </c>
      <c r="D12" s="27" t="s">
        <v>274</v>
      </c>
      <c r="E12" s="23" t="s">
        <v>149</v>
      </c>
      <c r="F12" s="26" t="s">
        <v>275</v>
      </c>
      <c r="G12" s="26"/>
      <c r="H12" s="28">
        <v>42191</v>
      </c>
      <c r="I12" s="40" t="s">
        <v>119</v>
      </c>
      <c r="J12" s="24" t="s">
        <v>120</v>
      </c>
      <c r="K12" s="26" t="s">
        <v>171</v>
      </c>
      <c r="L12" s="26" t="s">
        <v>122</v>
      </c>
      <c r="M12" s="32" t="s">
        <v>172</v>
      </c>
      <c r="N12" s="24" t="s">
        <v>173</v>
      </c>
      <c r="O12" s="24" t="s">
        <v>174</v>
      </c>
      <c r="P12" s="41" t="s">
        <v>175</v>
      </c>
      <c r="Q12" s="28">
        <v>40507</v>
      </c>
      <c r="R12" s="26">
        <f ca="1" t="shared" si="1"/>
        <v>10</v>
      </c>
      <c r="S12" s="26" t="e">
        <f>VLOOKUP(C12,#REF!,3,FALSE)</f>
        <v>#REF!</v>
      </c>
      <c r="T12" s="26">
        <f ca="1" t="shared" si="2"/>
        <v>5.3</v>
      </c>
      <c r="U12" s="28">
        <v>40757</v>
      </c>
      <c r="V12" s="26">
        <f ca="1" t="shared" si="3"/>
        <v>9.3</v>
      </c>
      <c r="W12" s="26">
        <f ca="1" t="shared" si="4"/>
        <v>5</v>
      </c>
      <c r="X12" s="27" t="s">
        <v>276</v>
      </c>
      <c r="Y12" s="27"/>
      <c r="Z12" s="27" t="s">
        <v>128</v>
      </c>
      <c r="AA12" s="27" t="s">
        <v>129</v>
      </c>
      <c r="AB12" s="24" t="s">
        <v>130</v>
      </c>
      <c r="AC12" s="28">
        <v>33105</v>
      </c>
      <c r="AD12" s="26">
        <f ca="1" t="shared" si="5"/>
        <v>30.2</v>
      </c>
      <c r="AE12" s="23" t="s">
        <v>131</v>
      </c>
      <c r="AF12" s="26">
        <v>15822662610</v>
      </c>
      <c r="AG12" s="26"/>
      <c r="AH12" s="26"/>
      <c r="AI12" s="23" t="s">
        <v>155</v>
      </c>
      <c r="AJ12" s="24" t="s">
        <v>133</v>
      </c>
      <c r="AK12" s="26" t="s">
        <v>277</v>
      </c>
      <c r="AL12" s="26"/>
      <c r="AM12" s="28">
        <v>42191</v>
      </c>
      <c r="AN12" s="33" t="s">
        <v>135</v>
      </c>
      <c r="AO12" s="26" t="s">
        <v>278</v>
      </c>
      <c r="AP12" s="26" t="s">
        <v>243</v>
      </c>
      <c r="AQ12" s="26" t="s">
        <v>278</v>
      </c>
      <c r="AR12" s="58" t="s">
        <v>279</v>
      </c>
      <c r="AS12" s="26" t="s">
        <v>161</v>
      </c>
      <c r="AT12" s="26" t="s">
        <v>280</v>
      </c>
      <c r="AU12" s="26" t="s">
        <v>281</v>
      </c>
      <c r="AV12" s="26" t="s">
        <v>282</v>
      </c>
      <c r="AW12" s="26" t="s">
        <v>165</v>
      </c>
      <c r="AX12" s="26" t="s">
        <v>166</v>
      </c>
    </row>
    <row r="13" s="15" customFormat="1" ht="24.75" customHeight="1" spans="1:50">
      <c r="A13" s="21">
        <f t="shared" si="0"/>
        <v>12</v>
      </c>
      <c r="B13" s="26" t="s">
        <v>283</v>
      </c>
      <c r="C13" s="29" t="s">
        <v>284</v>
      </c>
      <c r="D13" s="26" t="s">
        <v>285</v>
      </c>
      <c r="E13" s="23" t="s">
        <v>117</v>
      </c>
      <c r="F13" s="26" t="s">
        <v>286</v>
      </c>
      <c r="G13" s="26" t="s">
        <v>287</v>
      </c>
      <c r="H13" s="28">
        <v>42493</v>
      </c>
      <c r="I13" s="40" t="s">
        <v>119</v>
      </c>
      <c r="J13" s="24" t="s">
        <v>120</v>
      </c>
      <c r="K13" s="26" t="s">
        <v>171</v>
      </c>
      <c r="L13" s="26" t="s">
        <v>122</v>
      </c>
      <c r="M13" s="26" t="s">
        <v>288</v>
      </c>
      <c r="N13" s="24" t="s">
        <v>289</v>
      </c>
      <c r="O13" s="24" t="s">
        <v>153</v>
      </c>
      <c r="P13" s="23" t="s">
        <v>124</v>
      </c>
      <c r="Q13" s="28">
        <v>42493</v>
      </c>
      <c r="R13" s="26">
        <f ca="1" t="shared" si="1"/>
        <v>4.5</v>
      </c>
      <c r="S13" s="26" t="e">
        <f>VLOOKUP(C13,#REF!,3,FALSE)</f>
        <v>#REF!</v>
      </c>
      <c r="T13" s="26">
        <f ca="1" t="shared" si="2"/>
        <v>4.5</v>
      </c>
      <c r="U13" s="28">
        <v>40422</v>
      </c>
      <c r="V13" s="26">
        <f ca="1" t="shared" si="3"/>
        <v>10.2</v>
      </c>
      <c r="W13" s="26">
        <f ca="1" t="shared" si="4"/>
        <v>10</v>
      </c>
      <c r="X13" s="27" t="s">
        <v>290</v>
      </c>
      <c r="Y13" s="27" t="s">
        <v>291</v>
      </c>
      <c r="Z13" s="27" t="s">
        <v>128</v>
      </c>
      <c r="AA13" s="27" t="s">
        <v>129</v>
      </c>
      <c r="AB13" s="27" t="s">
        <v>130</v>
      </c>
      <c r="AC13" s="28">
        <v>32260</v>
      </c>
      <c r="AD13" s="26">
        <f ca="1" t="shared" si="5"/>
        <v>32.5</v>
      </c>
      <c r="AE13" s="26" t="s">
        <v>190</v>
      </c>
      <c r="AF13" s="26">
        <v>13752112845</v>
      </c>
      <c r="AG13" s="26" t="s">
        <v>292</v>
      </c>
      <c r="AH13" s="26" t="s">
        <v>293</v>
      </c>
      <c r="AI13" s="23" t="s">
        <v>155</v>
      </c>
      <c r="AJ13" s="26" t="s">
        <v>133</v>
      </c>
      <c r="AK13" s="26" t="s">
        <v>294</v>
      </c>
      <c r="AL13" s="26"/>
      <c r="AM13" s="28">
        <v>42493</v>
      </c>
      <c r="AN13" s="26" t="s">
        <v>135</v>
      </c>
      <c r="AO13" s="26" t="s">
        <v>128</v>
      </c>
      <c r="AP13" s="26" t="s">
        <v>243</v>
      </c>
      <c r="AQ13" s="26" t="s">
        <v>128</v>
      </c>
      <c r="AR13" s="26" t="s">
        <v>295</v>
      </c>
      <c r="AS13" s="26" t="s">
        <v>140</v>
      </c>
      <c r="AT13" s="26" t="s">
        <v>296</v>
      </c>
      <c r="AU13" s="26" t="s">
        <v>297</v>
      </c>
      <c r="AV13" s="26" t="s">
        <v>298</v>
      </c>
      <c r="AW13" s="26" t="s">
        <v>144</v>
      </c>
      <c r="AX13" s="26" t="s">
        <v>145</v>
      </c>
    </row>
    <row r="14" s="15" customFormat="1" ht="24.75" customHeight="1" spans="1:50">
      <c r="A14" s="21">
        <f t="shared" si="0"/>
        <v>13</v>
      </c>
      <c r="B14" s="30" t="s">
        <v>299</v>
      </c>
      <c r="C14" s="31" t="s">
        <v>300</v>
      </c>
      <c r="D14" s="26" t="s">
        <v>301</v>
      </c>
      <c r="E14" s="26" t="s">
        <v>149</v>
      </c>
      <c r="F14" s="26" t="s">
        <v>302</v>
      </c>
      <c r="G14" s="26" t="s">
        <v>303</v>
      </c>
      <c r="H14" s="28">
        <v>42681</v>
      </c>
      <c r="I14" s="40" t="s">
        <v>119</v>
      </c>
      <c r="J14" s="24" t="s">
        <v>120</v>
      </c>
      <c r="K14" s="26" t="s">
        <v>171</v>
      </c>
      <c r="L14" s="26" t="s">
        <v>122</v>
      </c>
      <c r="M14" s="31" t="s">
        <v>304</v>
      </c>
      <c r="N14" s="42" t="s">
        <v>305</v>
      </c>
      <c r="O14" s="24" t="s">
        <v>153</v>
      </c>
      <c r="P14" s="23" t="s">
        <v>124</v>
      </c>
      <c r="Q14" s="28">
        <v>41821</v>
      </c>
      <c r="R14" s="26">
        <f ca="1" t="shared" si="1"/>
        <v>6.4</v>
      </c>
      <c r="S14" s="26" t="e">
        <f>VLOOKUP(C14,#REF!,3,FALSE)</f>
        <v>#REF!</v>
      </c>
      <c r="T14" s="26">
        <f ca="1" t="shared" si="2"/>
        <v>4</v>
      </c>
      <c r="U14" s="28">
        <v>41821</v>
      </c>
      <c r="V14" s="26">
        <f ca="1" t="shared" si="3"/>
        <v>6.4</v>
      </c>
      <c r="W14" s="26">
        <f ca="1" t="shared" si="4"/>
        <v>5</v>
      </c>
      <c r="X14" s="26"/>
      <c r="Y14" s="26"/>
      <c r="Z14" s="26" t="s">
        <v>128</v>
      </c>
      <c r="AA14" s="26" t="s">
        <v>129</v>
      </c>
      <c r="AB14" s="26" t="s">
        <v>130</v>
      </c>
      <c r="AC14" s="28">
        <v>33870</v>
      </c>
      <c r="AD14" s="26">
        <f ca="1" t="shared" si="5"/>
        <v>28.1</v>
      </c>
      <c r="AE14" s="32" t="s">
        <v>306</v>
      </c>
      <c r="AF14" s="26">
        <v>13821337663</v>
      </c>
      <c r="AG14" s="26" t="s">
        <v>307</v>
      </c>
      <c r="AH14" s="26" t="s">
        <v>308</v>
      </c>
      <c r="AI14" s="32" t="s">
        <v>309</v>
      </c>
      <c r="AJ14" s="32" t="s">
        <v>310</v>
      </c>
      <c r="AK14" s="26" t="s">
        <v>311</v>
      </c>
      <c r="AL14" s="26"/>
      <c r="AM14" s="28">
        <v>42681</v>
      </c>
      <c r="AN14" s="26" t="s">
        <v>135</v>
      </c>
      <c r="AO14" s="32" t="s">
        <v>312</v>
      </c>
      <c r="AP14" s="32" t="s">
        <v>313</v>
      </c>
      <c r="AQ14" s="32" t="s">
        <v>312</v>
      </c>
      <c r="AR14" s="26" t="s">
        <v>314</v>
      </c>
      <c r="AS14" s="26" t="s">
        <v>140</v>
      </c>
      <c r="AT14" s="32" t="s">
        <v>315</v>
      </c>
      <c r="AU14" s="32" t="s">
        <v>316</v>
      </c>
      <c r="AV14" s="26" t="s">
        <v>317</v>
      </c>
      <c r="AW14" s="32" t="s">
        <v>318</v>
      </c>
      <c r="AX14" s="26" t="s">
        <v>145</v>
      </c>
    </row>
    <row r="15" s="15" customFormat="1" ht="24.75" customHeight="1" spans="1:50">
      <c r="A15" s="21">
        <f t="shared" si="0"/>
        <v>14</v>
      </c>
      <c r="B15" s="30" t="s">
        <v>319</v>
      </c>
      <c r="C15" s="31" t="s">
        <v>320</v>
      </c>
      <c r="D15" s="26" t="s">
        <v>321</v>
      </c>
      <c r="E15" s="26" t="s">
        <v>322</v>
      </c>
      <c r="F15" s="26" t="s">
        <v>323</v>
      </c>
      <c r="G15" s="26" t="s">
        <v>324</v>
      </c>
      <c r="H15" s="28">
        <v>42751</v>
      </c>
      <c r="I15" s="40" t="s">
        <v>119</v>
      </c>
      <c r="J15" s="24" t="s">
        <v>120</v>
      </c>
      <c r="K15" s="26" t="s">
        <v>171</v>
      </c>
      <c r="L15" s="26" t="s">
        <v>122</v>
      </c>
      <c r="M15" s="43" t="s">
        <v>304</v>
      </c>
      <c r="N15" s="41" t="s">
        <v>305</v>
      </c>
      <c r="O15" s="24" t="s">
        <v>153</v>
      </c>
      <c r="P15" s="23" t="s">
        <v>124</v>
      </c>
      <c r="Q15" s="28">
        <v>41456</v>
      </c>
      <c r="R15" s="26">
        <f ca="1" t="shared" si="1"/>
        <v>7.4</v>
      </c>
      <c r="S15" s="26" t="e">
        <f>VLOOKUP(C15,#REF!,3,FALSE)</f>
        <v>#REF!</v>
      </c>
      <c r="T15" s="26">
        <f ca="1" t="shared" si="2"/>
        <v>3.8</v>
      </c>
      <c r="U15" s="28">
        <v>41456</v>
      </c>
      <c r="V15" s="26">
        <f ca="1" t="shared" si="3"/>
        <v>7.4</v>
      </c>
      <c r="W15" s="26">
        <f ca="1" t="shared" si="4"/>
        <v>5</v>
      </c>
      <c r="X15" s="26" t="s">
        <v>325</v>
      </c>
      <c r="Y15" s="32" t="s">
        <v>326</v>
      </c>
      <c r="Z15" s="26" t="s">
        <v>128</v>
      </c>
      <c r="AA15" s="26" t="s">
        <v>129</v>
      </c>
      <c r="AB15" s="26" t="s">
        <v>130</v>
      </c>
      <c r="AC15" s="28">
        <v>33350</v>
      </c>
      <c r="AD15" s="26">
        <f ca="1" t="shared" si="5"/>
        <v>29.5</v>
      </c>
      <c r="AE15" s="32" t="s">
        <v>327</v>
      </c>
      <c r="AF15" s="26">
        <v>18622638245</v>
      </c>
      <c r="AG15" s="26" t="s">
        <v>328</v>
      </c>
      <c r="AH15" s="26" t="s">
        <v>329</v>
      </c>
      <c r="AI15" s="32" t="s">
        <v>309</v>
      </c>
      <c r="AJ15" s="32" t="s">
        <v>310</v>
      </c>
      <c r="AK15" s="26" t="s">
        <v>330</v>
      </c>
      <c r="AL15" s="26"/>
      <c r="AM15" s="28">
        <v>42736</v>
      </c>
      <c r="AN15" s="33" t="s">
        <v>135</v>
      </c>
      <c r="AO15" s="32" t="s">
        <v>331</v>
      </c>
      <c r="AP15" s="32" t="s">
        <v>332</v>
      </c>
      <c r="AQ15" s="32" t="s">
        <v>331</v>
      </c>
      <c r="AR15" s="26" t="s">
        <v>333</v>
      </c>
      <c r="AS15" s="26" t="s">
        <v>161</v>
      </c>
      <c r="AT15" s="32" t="s">
        <v>334</v>
      </c>
      <c r="AU15" s="32" t="s">
        <v>335</v>
      </c>
      <c r="AV15" s="26" t="s">
        <v>336</v>
      </c>
      <c r="AW15" s="32" t="s">
        <v>337</v>
      </c>
      <c r="AX15" s="26" t="s">
        <v>166</v>
      </c>
    </row>
    <row r="16" s="15" customFormat="1" ht="24.75" customHeight="1" spans="1:50">
      <c r="A16" s="21">
        <f t="shared" si="0"/>
        <v>15</v>
      </c>
      <c r="B16" s="30" t="s">
        <v>338</v>
      </c>
      <c r="C16" s="31" t="s">
        <v>339</v>
      </c>
      <c r="D16" s="26" t="s">
        <v>340</v>
      </c>
      <c r="E16" s="26" t="s">
        <v>322</v>
      </c>
      <c r="F16" s="26" t="s">
        <v>341</v>
      </c>
      <c r="G16" s="26"/>
      <c r="H16" s="28">
        <v>42877</v>
      </c>
      <c r="I16" s="40" t="s">
        <v>119</v>
      </c>
      <c r="J16" s="24" t="s">
        <v>120</v>
      </c>
      <c r="K16" s="26" t="s">
        <v>171</v>
      </c>
      <c r="L16" s="26" t="s">
        <v>122</v>
      </c>
      <c r="M16" s="26" t="s">
        <v>151</v>
      </c>
      <c r="N16" s="24" t="s">
        <v>152</v>
      </c>
      <c r="O16" s="24" t="s">
        <v>153</v>
      </c>
      <c r="P16" s="23" t="s">
        <v>124</v>
      </c>
      <c r="Q16" s="28">
        <v>40695</v>
      </c>
      <c r="R16" s="26">
        <f ca="1" t="shared" si="1"/>
        <v>9.4</v>
      </c>
      <c r="S16" s="26" t="s">
        <v>342</v>
      </c>
      <c r="T16" s="26">
        <f ca="1" t="shared" si="2"/>
        <v>3.5</v>
      </c>
      <c r="U16" s="28">
        <v>40695</v>
      </c>
      <c r="V16" s="26">
        <f ca="1" t="shared" si="3"/>
        <v>9.4</v>
      </c>
      <c r="W16" s="26">
        <f ca="1" t="shared" si="4"/>
        <v>5</v>
      </c>
      <c r="X16" s="32" t="s">
        <v>343</v>
      </c>
      <c r="Y16" s="26"/>
      <c r="Z16" s="26" t="s">
        <v>128</v>
      </c>
      <c r="AA16" s="26" t="s">
        <v>129</v>
      </c>
      <c r="AB16" s="26" t="s">
        <v>130</v>
      </c>
      <c r="AC16" s="28">
        <v>32425</v>
      </c>
      <c r="AD16" s="26">
        <f ca="1" t="shared" si="5"/>
        <v>32.1</v>
      </c>
      <c r="AE16" s="32" t="s">
        <v>327</v>
      </c>
      <c r="AF16" s="26" t="s">
        <v>344</v>
      </c>
      <c r="AG16" s="26" t="s">
        <v>345</v>
      </c>
      <c r="AH16" s="32" t="s">
        <v>346</v>
      </c>
      <c r="AI16" s="32" t="s">
        <v>309</v>
      </c>
      <c r="AJ16" s="32" t="s">
        <v>310</v>
      </c>
      <c r="AK16" s="26" t="s">
        <v>347</v>
      </c>
      <c r="AL16" s="26"/>
      <c r="AM16" s="28">
        <v>42877</v>
      </c>
      <c r="AN16" s="33" t="s">
        <v>135</v>
      </c>
      <c r="AO16" s="32" t="s">
        <v>331</v>
      </c>
      <c r="AP16" s="32" t="s">
        <v>313</v>
      </c>
      <c r="AQ16" s="32" t="s">
        <v>331</v>
      </c>
      <c r="AR16" s="26" t="s">
        <v>348</v>
      </c>
      <c r="AS16" s="26" t="s">
        <v>140</v>
      </c>
      <c r="AT16" s="32" t="s">
        <v>349</v>
      </c>
      <c r="AU16" s="32" t="s">
        <v>350</v>
      </c>
      <c r="AV16" s="26" t="s">
        <v>351</v>
      </c>
      <c r="AW16" s="32" t="s">
        <v>318</v>
      </c>
      <c r="AX16" s="26" t="s">
        <v>145</v>
      </c>
    </row>
    <row r="17" s="15" customFormat="1" ht="24.75" customHeight="1" spans="1:50">
      <c r="A17" s="21">
        <f t="shared" si="0"/>
        <v>16</v>
      </c>
      <c r="B17" s="30" t="s">
        <v>352</v>
      </c>
      <c r="C17" s="31" t="s">
        <v>353</v>
      </c>
      <c r="D17" s="26" t="s">
        <v>354</v>
      </c>
      <c r="E17" s="26" t="s">
        <v>322</v>
      </c>
      <c r="F17" s="26" t="s">
        <v>355</v>
      </c>
      <c r="G17" s="26"/>
      <c r="H17" s="28">
        <v>42905</v>
      </c>
      <c r="I17" s="40" t="s">
        <v>119</v>
      </c>
      <c r="J17" s="24" t="s">
        <v>120</v>
      </c>
      <c r="K17" s="26" t="s">
        <v>171</v>
      </c>
      <c r="L17" s="26" t="s">
        <v>122</v>
      </c>
      <c r="M17" s="43" t="s">
        <v>356</v>
      </c>
      <c r="N17" s="41" t="s">
        <v>254</v>
      </c>
      <c r="O17" s="24" t="s">
        <v>153</v>
      </c>
      <c r="P17" s="41" t="s">
        <v>175</v>
      </c>
      <c r="Q17" s="28">
        <v>37012</v>
      </c>
      <c r="R17" s="26">
        <f ca="1" t="shared" si="1"/>
        <v>19.5</v>
      </c>
      <c r="S17" s="26" t="s">
        <v>357</v>
      </c>
      <c r="T17" s="26">
        <f ca="1" t="shared" si="2"/>
        <v>3.4</v>
      </c>
      <c r="U17" s="28">
        <v>37012</v>
      </c>
      <c r="V17" s="26">
        <f ca="1" t="shared" si="3"/>
        <v>19.5</v>
      </c>
      <c r="W17" s="26">
        <f ca="1" t="shared" si="4"/>
        <v>10</v>
      </c>
      <c r="X17" s="26" t="s">
        <v>358</v>
      </c>
      <c r="Y17" s="26"/>
      <c r="Z17" s="32" t="s">
        <v>331</v>
      </c>
      <c r="AA17" s="32" t="s">
        <v>359</v>
      </c>
      <c r="AB17" s="32" t="s">
        <v>360</v>
      </c>
      <c r="AC17" s="28">
        <v>29885</v>
      </c>
      <c r="AD17" s="26">
        <f ca="1" t="shared" si="5"/>
        <v>39</v>
      </c>
      <c r="AE17" s="32" t="s">
        <v>327</v>
      </c>
      <c r="AF17" s="26">
        <v>13820467100</v>
      </c>
      <c r="AG17" s="26" t="s">
        <v>361</v>
      </c>
      <c r="AH17" s="26" t="s">
        <v>362</v>
      </c>
      <c r="AI17" s="32" t="s">
        <v>155</v>
      </c>
      <c r="AJ17" s="32" t="s">
        <v>363</v>
      </c>
      <c r="AK17" s="26" t="s">
        <v>364</v>
      </c>
      <c r="AL17" s="26"/>
      <c r="AM17" s="28">
        <v>42905</v>
      </c>
      <c r="AN17" s="28">
        <v>43269</v>
      </c>
      <c r="AO17" s="32" t="s">
        <v>331</v>
      </c>
      <c r="AP17" s="32" t="s">
        <v>332</v>
      </c>
      <c r="AQ17" s="32" t="s">
        <v>331</v>
      </c>
      <c r="AR17" s="26" t="s">
        <v>365</v>
      </c>
      <c r="AS17" s="26" t="s">
        <v>245</v>
      </c>
      <c r="AT17" s="32" t="s">
        <v>366</v>
      </c>
      <c r="AU17" s="32" t="s">
        <v>367</v>
      </c>
      <c r="AV17" s="26" t="s">
        <v>143</v>
      </c>
      <c r="AW17" s="32" t="s">
        <v>337</v>
      </c>
      <c r="AX17" s="26" t="s">
        <v>166</v>
      </c>
    </row>
    <row r="18" s="15" customFormat="1" ht="24.75" customHeight="1" spans="1:50">
      <c r="A18" s="21">
        <f t="shared" si="0"/>
        <v>17</v>
      </c>
      <c r="B18" s="30" t="s">
        <v>368</v>
      </c>
      <c r="C18" s="31" t="s">
        <v>369</v>
      </c>
      <c r="D18" s="26" t="s">
        <v>370</v>
      </c>
      <c r="E18" s="26" t="s">
        <v>371</v>
      </c>
      <c r="F18" s="26" t="s">
        <v>372</v>
      </c>
      <c r="G18" s="26"/>
      <c r="H18" s="28">
        <v>42912</v>
      </c>
      <c r="I18" s="40" t="s">
        <v>119</v>
      </c>
      <c r="J18" s="24" t="s">
        <v>120</v>
      </c>
      <c r="K18" s="26" t="s">
        <v>171</v>
      </c>
      <c r="L18" s="26" t="s">
        <v>122</v>
      </c>
      <c r="M18" s="43" t="s">
        <v>304</v>
      </c>
      <c r="N18" s="41" t="s">
        <v>305</v>
      </c>
      <c r="O18" s="24" t="s">
        <v>153</v>
      </c>
      <c r="P18" s="23" t="s">
        <v>124</v>
      </c>
      <c r="Q18" s="28">
        <v>40959</v>
      </c>
      <c r="R18" s="26">
        <f ca="1" t="shared" si="1"/>
        <v>8.7</v>
      </c>
      <c r="S18" s="26" t="s">
        <v>342</v>
      </c>
      <c r="T18" s="26">
        <f ca="1" t="shared" si="2"/>
        <v>3.4</v>
      </c>
      <c r="U18" s="28">
        <v>40959</v>
      </c>
      <c r="V18" s="26">
        <f ca="1" t="shared" si="3"/>
        <v>8.7</v>
      </c>
      <c r="W18" s="26">
        <f ca="1" t="shared" si="4"/>
        <v>5</v>
      </c>
      <c r="X18" s="32" t="s">
        <v>343</v>
      </c>
      <c r="Y18" s="26"/>
      <c r="Z18" s="32" t="s">
        <v>331</v>
      </c>
      <c r="AA18" s="32" t="s">
        <v>359</v>
      </c>
      <c r="AB18" s="32" t="s">
        <v>360</v>
      </c>
      <c r="AC18" s="28">
        <v>32489</v>
      </c>
      <c r="AD18" s="26">
        <f ca="1" t="shared" si="5"/>
        <v>31.9</v>
      </c>
      <c r="AE18" s="32" t="s">
        <v>327</v>
      </c>
      <c r="AF18" s="26">
        <v>15022704758</v>
      </c>
      <c r="AG18" s="26" t="s">
        <v>373</v>
      </c>
      <c r="AH18" s="26" t="s">
        <v>374</v>
      </c>
      <c r="AI18" s="32" t="s">
        <v>309</v>
      </c>
      <c r="AJ18" s="32" t="s">
        <v>310</v>
      </c>
      <c r="AK18" s="26" t="s">
        <v>375</v>
      </c>
      <c r="AL18" s="26"/>
      <c r="AM18" s="28">
        <v>42912</v>
      </c>
      <c r="AN18" s="33" t="s">
        <v>135</v>
      </c>
      <c r="AO18" s="32" t="s">
        <v>331</v>
      </c>
      <c r="AP18" s="32" t="s">
        <v>332</v>
      </c>
      <c r="AQ18" s="32" t="s">
        <v>331</v>
      </c>
      <c r="AR18" s="26" t="s">
        <v>376</v>
      </c>
      <c r="AS18" s="26" t="s">
        <v>140</v>
      </c>
      <c r="AT18" s="32" t="s">
        <v>377</v>
      </c>
      <c r="AU18" s="32" t="s">
        <v>378</v>
      </c>
      <c r="AV18" s="26" t="s">
        <v>379</v>
      </c>
      <c r="AW18" s="32" t="s">
        <v>144</v>
      </c>
      <c r="AX18" s="26" t="s">
        <v>145</v>
      </c>
    </row>
    <row r="19" s="15" customFormat="1" ht="24.75" customHeight="1" spans="1:50">
      <c r="A19" s="21">
        <f t="shared" si="0"/>
        <v>18</v>
      </c>
      <c r="B19" s="30" t="s">
        <v>380</v>
      </c>
      <c r="C19" s="31" t="s">
        <v>381</v>
      </c>
      <c r="D19" s="26" t="s">
        <v>382</v>
      </c>
      <c r="E19" s="32" t="s">
        <v>322</v>
      </c>
      <c r="F19" s="26" t="s">
        <v>383</v>
      </c>
      <c r="G19" s="26"/>
      <c r="H19" s="28">
        <v>43054</v>
      </c>
      <c r="I19" s="40" t="s">
        <v>119</v>
      </c>
      <c r="J19" s="24" t="s">
        <v>120</v>
      </c>
      <c r="K19" s="26" t="s">
        <v>171</v>
      </c>
      <c r="L19" s="26" t="s">
        <v>122</v>
      </c>
      <c r="M19" s="43" t="s">
        <v>356</v>
      </c>
      <c r="N19" s="41" t="s">
        <v>254</v>
      </c>
      <c r="O19" s="24" t="s">
        <v>153</v>
      </c>
      <c r="P19" s="41" t="s">
        <v>175</v>
      </c>
      <c r="Q19" s="28">
        <v>43054</v>
      </c>
      <c r="R19" s="26">
        <f ca="1" t="shared" si="1"/>
        <v>3</v>
      </c>
      <c r="S19" s="26" t="s">
        <v>357</v>
      </c>
      <c r="T19" s="26">
        <f ca="1" t="shared" si="2"/>
        <v>3</v>
      </c>
      <c r="U19" s="28">
        <v>43054</v>
      </c>
      <c r="V19" s="26">
        <f ca="1" t="shared" si="3"/>
        <v>3</v>
      </c>
      <c r="W19" s="26">
        <f ca="1" t="shared" si="4"/>
        <v>5</v>
      </c>
      <c r="X19" s="32" t="s">
        <v>384</v>
      </c>
      <c r="Y19" s="32" t="s">
        <v>384</v>
      </c>
      <c r="Z19" s="32" t="s">
        <v>331</v>
      </c>
      <c r="AA19" s="32" t="s">
        <v>359</v>
      </c>
      <c r="AB19" s="32" t="s">
        <v>360</v>
      </c>
      <c r="AC19" s="28">
        <v>34338</v>
      </c>
      <c r="AD19" s="26">
        <f ca="1" t="shared" si="5"/>
        <v>26.8</v>
      </c>
      <c r="AE19" s="32" t="s">
        <v>327</v>
      </c>
      <c r="AF19" s="26">
        <v>13920493183</v>
      </c>
      <c r="AG19" s="56" t="s">
        <v>385</v>
      </c>
      <c r="AH19" s="26" t="s">
        <v>386</v>
      </c>
      <c r="AI19" s="32" t="s">
        <v>155</v>
      </c>
      <c r="AJ19" s="32" t="s">
        <v>363</v>
      </c>
      <c r="AK19" s="26" t="s">
        <v>387</v>
      </c>
      <c r="AL19" s="26"/>
      <c r="AM19" s="28">
        <v>43054</v>
      </c>
      <c r="AN19" s="28">
        <v>43418</v>
      </c>
      <c r="AO19" s="32" t="s">
        <v>331</v>
      </c>
      <c r="AP19" s="32" t="s">
        <v>388</v>
      </c>
      <c r="AQ19" s="32" t="s">
        <v>331</v>
      </c>
      <c r="AR19" s="26" t="s">
        <v>389</v>
      </c>
      <c r="AS19" s="26" t="s">
        <v>390</v>
      </c>
      <c r="AT19" s="32" t="s">
        <v>391</v>
      </c>
      <c r="AU19" s="32" t="s">
        <v>392</v>
      </c>
      <c r="AV19" s="26" t="s">
        <v>393</v>
      </c>
      <c r="AW19" s="32" t="s">
        <v>337</v>
      </c>
      <c r="AX19" s="26" t="s">
        <v>166</v>
      </c>
    </row>
    <row r="20" s="15" customFormat="1" ht="24.75" customHeight="1" spans="1:50">
      <c r="A20" s="21">
        <f t="shared" si="0"/>
        <v>19</v>
      </c>
      <c r="B20" s="30" t="s">
        <v>394</v>
      </c>
      <c r="C20" s="31" t="s">
        <v>395</v>
      </c>
      <c r="D20" s="26" t="s">
        <v>396</v>
      </c>
      <c r="E20" s="32" t="s">
        <v>322</v>
      </c>
      <c r="F20" s="26" t="s">
        <v>397</v>
      </c>
      <c r="G20" s="26"/>
      <c r="H20" s="28">
        <v>43087</v>
      </c>
      <c r="I20" s="23" t="s">
        <v>398</v>
      </c>
      <c r="J20" s="24" t="s">
        <v>399</v>
      </c>
      <c r="K20" s="23" t="s">
        <v>400</v>
      </c>
      <c r="L20" s="26" t="s">
        <v>401</v>
      </c>
      <c r="M20" s="32" t="s">
        <v>402</v>
      </c>
      <c r="N20" s="41" t="s">
        <v>403</v>
      </c>
      <c r="O20" s="24" t="s">
        <v>153</v>
      </c>
      <c r="P20" s="23" t="s">
        <v>404</v>
      </c>
      <c r="Q20" s="28">
        <v>41334</v>
      </c>
      <c r="R20" s="26">
        <f ca="1" t="shared" si="1"/>
        <v>7.7</v>
      </c>
      <c r="S20" s="26" t="s">
        <v>405</v>
      </c>
      <c r="T20" s="26">
        <f ca="1" t="shared" si="2"/>
        <v>2.9</v>
      </c>
      <c r="U20" s="28">
        <v>41091</v>
      </c>
      <c r="V20" s="26">
        <f ca="1" t="shared" si="3"/>
        <v>8.4</v>
      </c>
      <c r="W20" s="26">
        <f ca="1" t="shared" si="4"/>
        <v>5</v>
      </c>
      <c r="X20" s="32" t="s">
        <v>406</v>
      </c>
      <c r="Y20" s="26" t="s">
        <v>407</v>
      </c>
      <c r="Z20" s="32" t="s">
        <v>331</v>
      </c>
      <c r="AA20" s="32" t="s">
        <v>359</v>
      </c>
      <c r="AB20" s="32" t="s">
        <v>360</v>
      </c>
      <c r="AC20" s="28">
        <v>32818</v>
      </c>
      <c r="AD20" s="26">
        <f ca="1" t="shared" si="5"/>
        <v>31</v>
      </c>
      <c r="AE20" s="32" t="s">
        <v>327</v>
      </c>
      <c r="AF20" s="26">
        <v>15900218992</v>
      </c>
      <c r="AG20" s="26" t="s">
        <v>408</v>
      </c>
      <c r="AH20" s="26" t="s">
        <v>386</v>
      </c>
      <c r="AI20" s="32" t="s">
        <v>309</v>
      </c>
      <c r="AJ20" s="32" t="s">
        <v>310</v>
      </c>
      <c r="AK20" s="26" t="s">
        <v>409</v>
      </c>
      <c r="AL20" s="26"/>
      <c r="AM20" s="28">
        <v>43087</v>
      </c>
      <c r="AN20" s="33" t="s">
        <v>135</v>
      </c>
      <c r="AO20" s="32" t="s">
        <v>331</v>
      </c>
      <c r="AP20" s="32" t="s">
        <v>410</v>
      </c>
      <c r="AQ20" s="32" t="s">
        <v>331</v>
      </c>
      <c r="AR20" s="26" t="s">
        <v>411</v>
      </c>
      <c r="AS20" s="26" t="s">
        <v>140</v>
      </c>
      <c r="AT20" s="32" t="s">
        <v>412</v>
      </c>
      <c r="AU20" s="32" t="s">
        <v>413</v>
      </c>
      <c r="AV20" s="26" t="s">
        <v>414</v>
      </c>
      <c r="AW20" s="32" t="s">
        <v>144</v>
      </c>
      <c r="AX20" s="26" t="s">
        <v>145</v>
      </c>
    </row>
    <row r="21" s="15" customFormat="1" ht="24.75" customHeight="1" spans="1:50">
      <c r="A21" s="21">
        <f t="shared" si="0"/>
        <v>20</v>
      </c>
      <c r="B21" s="30" t="s">
        <v>415</v>
      </c>
      <c r="C21" s="31" t="s">
        <v>416</v>
      </c>
      <c r="D21" s="26" t="s">
        <v>417</v>
      </c>
      <c r="E21" s="32" t="s">
        <v>322</v>
      </c>
      <c r="F21" s="26" t="s">
        <v>418</v>
      </c>
      <c r="G21" s="26"/>
      <c r="H21" s="28">
        <v>43171</v>
      </c>
      <c r="I21" s="23" t="s">
        <v>398</v>
      </c>
      <c r="J21" s="24" t="s">
        <v>399</v>
      </c>
      <c r="K21" s="23" t="s">
        <v>400</v>
      </c>
      <c r="L21" s="26" t="s">
        <v>401</v>
      </c>
      <c r="M21" s="32" t="s">
        <v>419</v>
      </c>
      <c r="N21" s="41" t="s">
        <v>420</v>
      </c>
      <c r="O21" s="24" t="s">
        <v>174</v>
      </c>
      <c r="P21" s="23" t="s">
        <v>404</v>
      </c>
      <c r="Q21" s="28">
        <v>38899</v>
      </c>
      <c r="R21" s="26">
        <f ca="1" t="shared" si="1"/>
        <v>14.4</v>
      </c>
      <c r="S21" s="26" t="s">
        <v>405</v>
      </c>
      <c r="T21" s="26">
        <f ca="1" t="shared" si="2"/>
        <v>2.7</v>
      </c>
      <c r="U21" s="28">
        <v>38899</v>
      </c>
      <c r="V21" s="26">
        <f ca="1" t="shared" si="3"/>
        <v>14.4</v>
      </c>
      <c r="W21" s="26">
        <f ca="1" t="shared" si="4"/>
        <v>10</v>
      </c>
      <c r="X21" s="32" t="s">
        <v>421</v>
      </c>
      <c r="Y21" s="26" t="s">
        <v>422</v>
      </c>
      <c r="Z21" s="32" t="s">
        <v>331</v>
      </c>
      <c r="AA21" s="32" t="s">
        <v>423</v>
      </c>
      <c r="AB21" s="32" t="s">
        <v>360</v>
      </c>
      <c r="AC21" s="28">
        <v>30624</v>
      </c>
      <c r="AD21" s="26">
        <f ca="1" t="shared" si="5"/>
        <v>37</v>
      </c>
      <c r="AE21" s="32" t="s">
        <v>327</v>
      </c>
      <c r="AF21" s="51">
        <v>13602150830</v>
      </c>
      <c r="AG21" s="51" t="s">
        <v>424</v>
      </c>
      <c r="AH21" s="26" t="s">
        <v>425</v>
      </c>
      <c r="AI21" s="32" t="s">
        <v>309</v>
      </c>
      <c r="AJ21" s="32" t="s">
        <v>426</v>
      </c>
      <c r="AK21" s="26" t="s">
        <v>427</v>
      </c>
      <c r="AL21" s="26"/>
      <c r="AM21" s="28">
        <v>43171</v>
      </c>
      <c r="AN21" s="33" t="s">
        <v>135</v>
      </c>
      <c r="AO21" s="32" t="s">
        <v>331</v>
      </c>
      <c r="AP21" s="32" t="s">
        <v>313</v>
      </c>
      <c r="AQ21" s="32" t="s">
        <v>331</v>
      </c>
      <c r="AR21" s="26" t="s">
        <v>428</v>
      </c>
      <c r="AS21" s="26">
        <v>4</v>
      </c>
      <c r="AT21" s="32" t="s">
        <v>429</v>
      </c>
      <c r="AU21" s="32" t="s">
        <v>430</v>
      </c>
      <c r="AV21" s="26" t="s">
        <v>431</v>
      </c>
      <c r="AW21" s="32" t="s">
        <v>318</v>
      </c>
      <c r="AX21" s="26" t="s">
        <v>145</v>
      </c>
    </row>
    <row r="22" s="15" customFormat="1" ht="24.75" customHeight="1" spans="1:50">
      <c r="A22" s="21">
        <f t="shared" si="0"/>
        <v>21</v>
      </c>
      <c r="B22" s="30" t="s">
        <v>432</v>
      </c>
      <c r="C22" s="31" t="s">
        <v>433</v>
      </c>
      <c r="D22" s="26" t="s">
        <v>434</v>
      </c>
      <c r="E22" s="32" t="s">
        <v>322</v>
      </c>
      <c r="F22" s="26" t="s">
        <v>435</v>
      </c>
      <c r="G22" s="26"/>
      <c r="H22" s="28">
        <v>43171</v>
      </c>
      <c r="I22" s="40" t="s">
        <v>119</v>
      </c>
      <c r="J22" s="24" t="s">
        <v>120</v>
      </c>
      <c r="K22" s="26" t="s">
        <v>171</v>
      </c>
      <c r="L22" s="26" t="s">
        <v>122</v>
      </c>
      <c r="M22" s="43" t="s">
        <v>356</v>
      </c>
      <c r="N22" s="41" t="s">
        <v>254</v>
      </c>
      <c r="O22" s="24" t="s">
        <v>153</v>
      </c>
      <c r="P22" s="41" t="s">
        <v>175</v>
      </c>
      <c r="Q22" s="28">
        <v>41183</v>
      </c>
      <c r="R22" s="26">
        <f ca="1" t="shared" si="1"/>
        <v>8.1</v>
      </c>
      <c r="S22" s="26" t="s">
        <v>357</v>
      </c>
      <c r="T22" s="26">
        <f ca="1" t="shared" si="2"/>
        <v>2.7</v>
      </c>
      <c r="U22" s="28">
        <v>41183</v>
      </c>
      <c r="V22" s="26">
        <f ca="1" t="shared" si="3"/>
        <v>8.1</v>
      </c>
      <c r="W22" s="26">
        <f ca="1" t="shared" si="4"/>
        <v>5</v>
      </c>
      <c r="X22" s="32" t="s">
        <v>436</v>
      </c>
      <c r="Y22" s="26" t="s">
        <v>437</v>
      </c>
      <c r="Z22" s="32" t="s">
        <v>331</v>
      </c>
      <c r="AA22" s="32" t="s">
        <v>359</v>
      </c>
      <c r="AB22" s="32" t="s">
        <v>360</v>
      </c>
      <c r="AC22" s="28">
        <v>33811</v>
      </c>
      <c r="AD22" s="26">
        <f ca="1" t="shared" si="5"/>
        <v>28.3</v>
      </c>
      <c r="AE22" s="32" t="s">
        <v>306</v>
      </c>
      <c r="AF22" s="52">
        <v>13622079835</v>
      </c>
      <c r="AG22" s="52" t="s">
        <v>438</v>
      </c>
      <c r="AH22" s="26" t="s">
        <v>439</v>
      </c>
      <c r="AI22" s="32" t="s">
        <v>309</v>
      </c>
      <c r="AJ22" s="32" t="s">
        <v>440</v>
      </c>
      <c r="AK22" s="26" t="s">
        <v>441</v>
      </c>
      <c r="AL22" s="26"/>
      <c r="AM22" s="28">
        <v>43171</v>
      </c>
      <c r="AN22" s="28">
        <v>43535</v>
      </c>
      <c r="AO22" s="32" t="s">
        <v>331</v>
      </c>
      <c r="AP22" s="32" t="s">
        <v>442</v>
      </c>
      <c r="AQ22" s="32" t="s">
        <v>331</v>
      </c>
      <c r="AR22" s="26" t="s">
        <v>279</v>
      </c>
      <c r="AS22" s="26">
        <v>4</v>
      </c>
      <c r="AT22" s="32" t="s">
        <v>443</v>
      </c>
      <c r="AU22" s="32" t="s">
        <v>444</v>
      </c>
      <c r="AV22" s="26" t="s">
        <v>445</v>
      </c>
      <c r="AW22" s="32" t="s">
        <v>446</v>
      </c>
      <c r="AX22" s="26" t="s">
        <v>184</v>
      </c>
    </row>
    <row r="23" s="15" customFormat="1" ht="24.75" customHeight="1" spans="1:50">
      <c r="A23" s="21">
        <f t="shared" si="0"/>
        <v>22</v>
      </c>
      <c r="B23" s="30"/>
      <c r="C23" s="31" t="s">
        <v>447</v>
      </c>
      <c r="D23" s="26"/>
      <c r="E23" s="32" t="s">
        <v>322</v>
      </c>
      <c r="F23" s="26"/>
      <c r="G23" s="26"/>
      <c r="H23" s="33"/>
      <c r="I23" s="40"/>
      <c r="J23" s="24"/>
      <c r="K23" s="26"/>
      <c r="L23" s="26"/>
      <c r="M23" s="43"/>
      <c r="N23" s="41"/>
      <c r="O23" s="24"/>
      <c r="P23" s="41"/>
      <c r="Q23" s="33"/>
      <c r="R23" s="26"/>
      <c r="S23" s="26"/>
      <c r="T23" s="26"/>
      <c r="U23" s="33"/>
      <c r="V23" s="26"/>
      <c r="W23" s="26"/>
      <c r="X23" s="32"/>
      <c r="Y23" s="26"/>
      <c r="Z23" s="32"/>
      <c r="AA23" s="32"/>
      <c r="AB23" s="32"/>
      <c r="AC23" s="33"/>
      <c r="AD23" s="26"/>
      <c r="AE23" s="32"/>
      <c r="AF23" s="51"/>
      <c r="AG23" s="51"/>
      <c r="AH23" s="26"/>
      <c r="AI23" s="32"/>
      <c r="AJ23" s="32"/>
      <c r="AK23" s="26" t="s">
        <v>448</v>
      </c>
      <c r="AL23" s="26"/>
      <c r="AM23" s="33"/>
      <c r="AN23" s="33"/>
      <c r="AO23" s="32"/>
      <c r="AP23" s="32"/>
      <c r="AQ23" s="32"/>
      <c r="AR23" s="26"/>
      <c r="AS23" s="26"/>
      <c r="AT23" s="32"/>
      <c r="AU23" s="32"/>
      <c r="AV23" s="26"/>
      <c r="AW23" s="32"/>
      <c r="AX23" s="26"/>
    </row>
    <row r="24" s="15" customFormat="1" ht="24.75" customHeight="1" spans="1:50">
      <c r="A24" s="21">
        <f t="shared" si="0"/>
        <v>23</v>
      </c>
      <c r="B24" s="30"/>
      <c r="C24" s="31" t="s">
        <v>449</v>
      </c>
      <c r="D24" s="26"/>
      <c r="E24" s="32" t="s">
        <v>322</v>
      </c>
      <c r="F24" s="26"/>
      <c r="G24" s="26"/>
      <c r="H24" s="33"/>
      <c r="I24" s="40"/>
      <c r="J24" s="24"/>
      <c r="K24" s="26"/>
      <c r="L24" s="26"/>
      <c r="M24" s="43"/>
      <c r="N24" s="41"/>
      <c r="O24" s="24"/>
      <c r="P24" s="41"/>
      <c r="Q24" s="33"/>
      <c r="R24" s="26"/>
      <c r="S24" s="26"/>
      <c r="T24" s="26"/>
      <c r="U24" s="33"/>
      <c r="V24" s="26"/>
      <c r="W24" s="26"/>
      <c r="X24" s="32"/>
      <c r="Y24" s="26"/>
      <c r="Z24" s="32"/>
      <c r="AA24" s="32"/>
      <c r="AB24" s="32"/>
      <c r="AC24" s="33"/>
      <c r="AD24" s="26"/>
      <c r="AE24" s="32"/>
      <c r="AF24" s="52"/>
      <c r="AG24" s="52"/>
      <c r="AH24" s="26"/>
      <c r="AI24" s="32"/>
      <c r="AJ24" s="32"/>
      <c r="AK24" s="26" t="s">
        <v>450</v>
      </c>
      <c r="AL24" s="26"/>
      <c r="AM24" s="33"/>
      <c r="AN24" s="33"/>
      <c r="AO24" s="32"/>
      <c r="AP24" s="32"/>
      <c r="AQ24" s="32"/>
      <c r="AR24" s="26"/>
      <c r="AS24" s="26"/>
      <c r="AT24" s="32"/>
      <c r="AU24" s="32"/>
      <c r="AV24" s="26"/>
      <c r="AW24" s="32"/>
      <c r="AX24" s="26"/>
    </row>
    <row r="25" s="15" customFormat="1" ht="24.75" customHeight="1" spans="1:50">
      <c r="A25" s="21">
        <f t="shared" si="0"/>
        <v>24</v>
      </c>
      <c r="B25" s="30"/>
      <c r="C25" s="31" t="s">
        <v>451</v>
      </c>
      <c r="D25" s="26"/>
      <c r="E25" s="32" t="s">
        <v>322</v>
      </c>
      <c r="F25" s="26"/>
      <c r="G25" s="26"/>
      <c r="H25" s="33"/>
      <c r="I25" s="40"/>
      <c r="J25" s="24"/>
      <c r="K25" s="26"/>
      <c r="L25" s="26"/>
      <c r="M25" s="43"/>
      <c r="N25" s="41"/>
      <c r="O25" s="24"/>
      <c r="P25" s="41"/>
      <c r="Q25" s="33"/>
      <c r="R25" s="26"/>
      <c r="S25" s="26"/>
      <c r="T25" s="26"/>
      <c r="U25" s="33"/>
      <c r="V25" s="26"/>
      <c r="W25" s="26"/>
      <c r="X25" s="32"/>
      <c r="Y25" s="26"/>
      <c r="Z25" s="32"/>
      <c r="AA25" s="32"/>
      <c r="AB25" s="32"/>
      <c r="AC25" s="33"/>
      <c r="AD25" s="26"/>
      <c r="AE25" s="32"/>
      <c r="AF25" s="51"/>
      <c r="AG25" s="51"/>
      <c r="AH25" s="26"/>
      <c r="AI25" s="32"/>
      <c r="AJ25" s="32"/>
      <c r="AK25" s="26" t="s">
        <v>452</v>
      </c>
      <c r="AL25" s="26"/>
      <c r="AM25" s="33"/>
      <c r="AN25" s="33"/>
      <c r="AO25" s="32"/>
      <c r="AP25" s="32"/>
      <c r="AQ25" s="32"/>
      <c r="AR25" s="26"/>
      <c r="AS25" s="26"/>
      <c r="AT25" s="32"/>
      <c r="AU25" s="32"/>
      <c r="AV25" s="26"/>
      <c r="AW25" s="32"/>
      <c r="AX25" s="26"/>
    </row>
    <row r="26" s="15" customFormat="1" ht="24.75" customHeight="1" spans="1:50">
      <c r="A26" s="21">
        <f t="shared" si="0"/>
        <v>25</v>
      </c>
      <c r="B26" s="30"/>
      <c r="C26" s="31" t="s">
        <v>453</v>
      </c>
      <c r="D26" s="26"/>
      <c r="E26" s="32" t="s">
        <v>322</v>
      </c>
      <c r="F26" s="26"/>
      <c r="G26" s="26"/>
      <c r="H26" s="33"/>
      <c r="I26" s="40"/>
      <c r="J26" s="24"/>
      <c r="K26" s="26"/>
      <c r="L26" s="26"/>
      <c r="M26" s="43"/>
      <c r="N26" s="41"/>
      <c r="O26" s="24"/>
      <c r="P26" s="41"/>
      <c r="Q26" s="33"/>
      <c r="R26" s="26"/>
      <c r="S26" s="26"/>
      <c r="T26" s="26"/>
      <c r="U26" s="33"/>
      <c r="V26" s="26"/>
      <c r="W26" s="26"/>
      <c r="X26" s="32"/>
      <c r="Y26" s="26"/>
      <c r="Z26" s="32"/>
      <c r="AA26" s="32"/>
      <c r="AB26" s="32"/>
      <c r="AC26" s="33"/>
      <c r="AD26" s="26"/>
      <c r="AE26" s="32"/>
      <c r="AF26" s="52"/>
      <c r="AG26" s="52"/>
      <c r="AH26" s="26"/>
      <c r="AI26" s="32"/>
      <c r="AJ26" s="32"/>
      <c r="AK26" s="26" t="s">
        <v>454</v>
      </c>
      <c r="AL26" s="26"/>
      <c r="AM26" s="33"/>
      <c r="AN26" s="33"/>
      <c r="AO26" s="32"/>
      <c r="AP26" s="32"/>
      <c r="AQ26" s="32"/>
      <c r="AR26" s="26"/>
      <c r="AS26" s="26"/>
      <c r="AT26" s="32"/>
      <c r="AU26" s="32"/>
      <c r="AV26" s="26"/>
      <c r="AW26" s="32"/>
      <c r="AX26" s="26"/>
    </row>
    <row r="27" s="15" customFormat="1" ht="24.75" customHeight="1" spans="1:50">
      <c r="A27" s="21">
        <f t="shared" si="0"/>
        <v>26</v>
      </c>
      <c r="B27" s="30"/>
      <c r="C27" s="31" t="s">
        <v>455</v>
      </c>
      <c r="D27" s="26"/>
      <c r="E27" s="32" t="s">
        <v>322</v>
      </c>
      <c r="F27" s="26"/>
      <c r="G27" s="26"/>
      <c r="H27" s="33"/>
      <c r="I27" s="40"/>
      <c r="J27" s="24"/>
      <c r="K27" s="26"/>
      <c r="L27" s="26"/>
      <c r="M27" s="43"/>
      <c r="N27" s="41"/>
      <c r="O27" s="24"/>
      <c r="P27" s="41"/>
      <c r="Q27" s="33"/>
      <c r="R27" s="26"/>
      <c r="S27" s="26"/>
      <c r="T27" s="26"/>
      <c r="U27" s="33"/>
      <c r="V27" s="26"/>
      <c r="W27" s="26"/>
      <c r="X27" s="32"/>
      <c r="Y27" s="26"/>
      <c r="Z27" s="32"/>
      <c r="AA27" s="32"/>
      <c r="AB27" s="32"/>
      <c r="AC27" s="33"/>
      <c r="AD27" s="26"/>
      <c r="AE27" s="32"/>
      <c r="AF27" s="51"/>
      <c r="AG27" s="51"/>
      <c r="AH27" s="26"/>
      <c r="AI27" s="32"/>
      <c r="AJ27" s="32"/>
      <c r="AK27" s="26"/>
      <c r="AL27" s="26"/>
      <c r="AM27" s="33"/>
      <c r="AN27" s="33"/>
      <c r="AO27" s="32"/>
      <c r="AP27" s="32"/>
      <c r="AQ27" s="32"/>
      <c r="AR27" s="26"/>
      <c r="AS27" s="26"/>
      <c r="AT27" s="32"/>
      <c r="AU27" s="32"/>
      <c r="AV27" s="26"/>
      <c r="AW27" s="32"/>
      <c r="AX27" s="26"/>
    </row>
    <row r="28" s="15" customFormat="1" ht="24.75" customHeight="1" spans="1:50">
      <c r="A28" s="21">
        <f t="shared" si="0"/>
        <v>27</v>
      </c>
      <c r="B28" s="30"/>
      <c r="C28" s="31" t="s">
        <v>456</v>
      </c>
      <c r="D28" s="26"/>
      <c r="E28" s="32" t="s">
        <v>322</v>
      </c>
      <c r="F28" s="26"/>
      <c r="G28" s="26"/>
      <c r="H28" s="33"/>
      <c r="I28" s="40"/>
      <c r="J28" s="24"/>
      <c r="K28" s="26"/>
      <c r="L28" s="26"/>
      <c r="M28" s="43"/>
      <c r="N28" s="41"/>
      <c r="O28" s="24"/>
      <c r="P28" s="41"/>
      <c r="Q28" s="33"/>
      <c r="R28" s="26"/>
      <c r="S28" s="26"/>
      <c r="T28" s="26"/>
      <c r="U28" s="33"/>
      <c r="V28" s="26"/>
      <c r="W28" s="26"/>
      <c r="X28" s="32"/>
      <c r="Y28" s="26"/>
      <c r="Z28" s="32"/>
      <c r="AA28" s="32"/>
      <c r="AB28" s="32"/>
      <c r="AC28" s="33"/>
      <c r="AD28" s="26"/>
      <c r="AE28" s="32"/>
      <c r="AF28" s="52"/>
      <c r="AG28" s="52"/>
      <c r="AH28" s="26"/>
      <c r="AI28" s="32"/>
      <c r="AJ28" s="32"/>
      <c r="AK28" s="26"/>
      <c r="AL28" s="26"/>
      <c r="AM28" s="33"/>
      <c r="AN28" s="33"/>
      <c r="AO28" s="32"/>
      <c r="AP28" s="32"/>
      <c r="AQ28" s="32"/>
      <c r="AR28" s="26"/>
      <c r="AS28" s="26"/>
      <c r="AT28" s="32"/>
      <c r="AU28" s="32"/>
      <c r="AV28" s="26"/>
      <c r="AW28" s="32"/>
      <c r="AX28" s="26"/>
    </row>
    <row r="29" s="15" customFormat="1" ht="24.75" customHeight="1" spans="1:50">
      <c r="A29" s="21">
        <f t="shared" si="0"/>
        <v>28</v>
      </c>
      <c r="B29" s="30"/>
      <c r="C29" s="31" t="s">
        <v>457</v>
      </c>
      <c r="D29" s="26"/>
      <c r="E29" s="32" t="s">
        <v>322</v>
      </c>
      <c r="F29" s="26"/>
      <c r="G29" s="26"/>
      <c r="H29" s="33"/>
      <c r="I29" s="40"/>
      <c r="J29" s="24"/>
      <c r="K29" s="26"/>
      <c r="L29" s="26"/>
      <c r="M29" s="43"/>
      <c r="N29" s="41"/>
      <c r="O29" s="24"/>
      <c r="P29" s="41"/>
      <c r="Q29" s="33"/>
      <c r="R29" s="26"/>
      <c r="S29" s="26"/>
      <c r="T29" s="26"/>
      <c r="U29" s="33"/>
      <c r="V29" s="26"/>
      <c r="W29" s="26"/>
      <c r="X29" s="32"/>
      <c r="Y29" s="26"/>
      <c r="Z29" s="32"/>
      <c r="AA29" s="32"/>
      <c r="AB29" s="32"/>
      <c r="AC29" s="33"/>
      <c r="AD29" s="26"/>
      <c r="AE29" s="32"/>
      <c r="AF29" s="51"/>
      <c r="AG29" s="51"/>
      <c r="AH29" s="26"/>
      <c r="AI29" s="32"/>
      <c r="AJ29" s="32"/>
      <c r="AK29" s="26"/>
      <c r="AL29" s="26"/>
      <c r="AM29" s="33"/>
      <c r="AN29" s="33"/>
      <c r="AO29" s="32"/>
      <c r="AP29" s="32"/>
      <c r="AQ29" s="32"/>
      <c r="AR29" s="26"/>
      <c r="AS29" s="26"/>
      <c r="AT29" s="32"/>
      <c r="AU29" s="32"/>
      <c r="AV29" s="26"/>
      <c r="AW29" s="32"/>
      <c r="AX29" s="26"/>
    </row>
    <row r="30" s="15" customFormat="1" ht="24.75" customHeight="1" spans="1:50">
      <c r="A30" s="21">
        <f t="shared" si="0"/>
        <v>29</v>
      </c>
      <c r="B30" s="30"/>
      <c r="C30" s="31"/>
      <c r="D30" s="26"/>
      <c r="E30" s="32"/>
      <c r="F30" s="26"/>
      <c r="G30" s="26"/>
      <c r="H30" s="33"/>
      <c r="I30" s="40"/>
      <c r="J30" s="24"/>
      <c r="K30" s="26"/>
      <c r="L30" s="26"/>
      <c r="M30" s="43"/>
      <c r="N30" s="41"/>
      <c r="O30" s="24"/>
      <c r="P30" s="41"/>
      <c r="Q30" s="33"/>
      <c r="R30" s="26"/>
      <c r="S30" s="26"/>
      <c r="T30" s="26"/>
      <c r="U30" s="33"/>
      <c r="V30" s="26"/>
      <c r="W30" s="26"/>
      <c r="X30" s="32"/>
      <c r="Y30" s="26"/>
      <c r="Z30" s="32"/>
      <c r="AA30" s="32"/>
      <c r="AB30" s="32"/>
      <c r="AC30" s="33"/>
      <c r="AD30" s="26"/>
      <c r="AE30" s="32"/>
      <c r="AF30" s="52"/>
      <c r="AG30" s="52"/>
      <c r="AH30" s="26"/>
      <c r="AI30" s="32"/>
      <c r="AJ30" s="32"/>
      <c r="AK30" s="26"/>
      <c r="AL30" s="26"/>
      <c r="AM30" s="33"/>
      <c r="AN30" s="33"/>
      <c r="AO30" s="32"/>
      <c r="AP30" s="32"/>
      <c r="AQ30" s="32"/>
      <c r="AR30" s="26"/>
      <c r="AS30" s="26"/>
      <c r="AT30" s="32"/>
      <c r="AU30" s="32"/>
      <c r="AV30" s="26"/>
      <c r="AW30" s="32"/>
      <c r="AX30" s="26"/>
    </row>
    <row r="31" s="15" customFormat="1" ht="24.75" customHeight="1" spans="1:50">
      <c r="A31" s="21">
        <f t="shared" si="0"/>
        <v>30</v>
      </c>
      <c r="B31" s="30"/>
      <c r="C31" s="31"/>
      <c r="D31" s="26"/>
      <c r="E31" s="32"/>
      <c r="F31" s="26"/>
      <c r="G31" s="26"/>
      <c r="H31" s="33"/>
      <c r="I31" s="40"/>
      <c r="J31" s="24"/>
      <c r="K31" s="26"/>
      <c r="L31" s="26"/>
      <c r="M31" s="43"/>
      <c r="N31" s="41"/>
      <c r="O31" s="24"/>
      <c r="P31" s="41"/>
      <c r="Q31" s="33"/>
      <c r="R31" s="26"/>
      <c r="S31" s="26"/>
      <c r="T31" s="26"/>
      <c r="U31" s="33"/>
      <c r="V31" s="26"/>
      <c r="W31" s="26"/>
      <c r="X31" s="32"/>
      <c r="Y31" s="26"/>
      <c r="Z31" s="32"/>
      <c r="AA31" s="32"/>
      <c r="AB31" s="32"/>
      <c r="AC31" s="33"/>
      <c r="AD31" s="26"/>
      <c r="AE31" s="32"/>
      <c r="AF31" s="51"/>
      <c r="AG31" s="51"/>
      <c r="AH31" s="26"/>
      <c r="AI31" s="32"/>
      <c r="AJ31" s="32"/>
      <c r="AK31" s="26"/>
      <c r="AL31" s="26"/>
      <c r="AM31" s="33"/>
      <c r="AN31" s="33"/>
      <c r="AO31" s="32"/>
      <c r="AP31" s="32"/>
      <c r="AQ31" s="32"/>
      <c r="AR31" s="26"/>
      <c r="AS31" s="26"/>
      <c r="AT31" s="32"/>
      <c r="AU31" s="32"/>
      <c r="AV31" s="26"/>
      <c r="AW31" s="32"/>
      <c r="AX31" s="26"/>
    </row>
    <row r="32" s="15" customFormat="1" ht="24.75" customHeight="1" spans="1:50">
      <c r="A32" s="21">
        <f t="shared" si="0"/>
        <v>31</v>
      </c>
      <c r="B32" s="30"/>
      <c r="C32" s="31"/>
      <c r="D32" s="26"/>
      <c r="E32" s="32"/>
      <c r="F32" s="26"/>
      <c r="G32" s="26"/>
      <c r="H32" s="33"/>
      <c r="I32" s="40"/>
      <c r="J32" s="24"/>
      <c r="K32" s="26"/>
      <c r="L32" s="26"/>
      <c r="M32" s="43"/>
      <c r="N32" s="41"/>
      <c r="O32" s="24"/>
      <c r="P32" s="41"/>
      <c r="Q32" s="33"/>
      <c r="R32" s="26"/>
      <c r="S32" s="26"/>
      <c r="T32" s="26"/>
      <c r="U32" s="33"/>
      <c r="V32" s="26"/>
      <c r="W32" s="26"/>
      <c r="X32" s="32"/>
      <c r="Y32" s="26"/>
      <c r="Z32" s="32"/>
      <c r="AA32" s="32"/>
      <c r="AB32" s="32"/>
      <c r="AC32" s="33"/>
      <c r="AD32" s="26"/>
      <c r="AE32" s="32"/>
      <c r="AF32" s="52"/>
      <c r="AG32" s="52"/>
      <c r="AH32" s="26"/>
      <c r="AI32" s="32"/>
      <c r="AJ32" s="32"/>
      <c r="AK32" s="26"/>
      <c r="AL32" s="26"/>
      <c r="AM32" s="33"/>
      <c r="AN32" s="33"/>
      <c r="AO32" s="32"/>
      <c r="AP32" s="32"/>
      <c r="AQ32" s="32"/>
      <c r="AR32" s="26"/>
      <c r="AS32" s="26"/>
      <c r="AT32" s="32"/>
      <c r="AU32" s="32"/>
      <c r="AV32" s="26"/>
      <c r="AW32" s="32"/>
      <c r="AX32" s="26"/>
    </row>
    <row r="33" ht="15.75" customHeight="1" spans="1:50">
      <c r="A33" s="34" t="s">
        <v>458</v>
      </c>
      <c r="B33" s="35"/>
      <c r="C33" s="36"/>
      <c r="D33" s="35"/>
      <c r="E33" s="37"/>
      <c r="F33" s="37"/>
      <c r="G33" s="37"/>
      <c r="H33" s="37"/>
      <c r="I33" s="35"/>
      <c r="J33" s="35"/>
      <c r="K33" s="44"/>
      <c r="L33" s="44"/>
      <c r="M33" s="44"/>
      <c r="N33" s="44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>
        <f>SUBTOTAL(103,AX2:AX32)</f>
        <v>21</v>
      </c>
    </row>
    <row r="34" customHeight="1" spans="2:14">
      <c r="B34" s="38"/>
      <c r="C34" s="38"/>
      <c r="D34" s="39"/>
      <c r="I34" s="39"/>
      <c r="J34" s="45"/>
      <c r="K34" s="38"/>
      <c r="L34" s="46"/>
      <c r="M34" s="38"/>
      <c r="N34" s="38"/>
    </row>
    <row r="35" customHeight="1" spans="2:14">
      <c r="B35" s="38"/>
      <c r="C35" s="38"/>
      <c r="D35" s="39"/>
      <c r="I35" s="39"/>
      <c r="J35" s="45"/>
      <c r="K35" s="38"/>
      <c r="L35" s="46"/>
      <c r="M35" s="38"/>
      <c r="N35" s="38"/>
    </row>
    <row r="36" customHeight="1" spans="2:14">
      <c r="B36" s="38"/>
      <c r="C36" s="38"/>
      <c r="D36" s="39"/>
      <c r="I36" s="39"/>
      <c r="J36" s="45"/>
      <c r="K36" s="38"/>
      <c r="L36" s="46"/>
      <c r="M36" s="38"/>
      <c r="N36" s="38"/>
    </row>
    <row r="37" customHeight="1" spans="2:14">
      <c r="B37" s="38"/>
      <c r="C37" s="38"/>
      <c r="D37" s="39"/>
      <c r="I37" s="39"/>
      <c r="J37" s="45"/>
      <c r="K37" s="38"/>
      <c r="L37" s="46"/>
      <c r="M37" s="38"/>
      <c r="N37" s="38"/>
    </row>
  </sheetData>
  <conditionalFormatting sqref="AD2:AD3">
    <cfRule type="cellIs" dxfId="50" priority="1" stopIfTrue="1" operator="greaterThanOrEqual">
      <formula>50</formula>
    </cfRule>
  </conditionalFormatting>
  <pageMargins left="0.75" right="0.75" top="1" bottom="1" header="0.5" footer="0.5"/>
  <pageSetup paperSize="9" fitToWidth="0" fitToHeight="0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50"/>
  <sheetViews>
    <sheetView workbookViewId="0">
      <selection activeCell="E35" sqref="E35"/>
    </sheetView>
  </sheetViews>
  <sheetFormatPr defaultColWidth="9" defaultRowHeight="14.25" customHeight="1" outlineLevelCol="2"/>
  <cols>
    <col min="1" max="1" width="26.625" style="1" customWidth="1"/>
    <col min="3" max="3" width="26.25" style="1" customWidth="1"/>
  </cols>
  <sheetData>
    <row r="1" customHeight="1" spans="1:3">
      <c r="A1" s="2" t="s">
        <v>72</v>
      </c>
      <c r="C1" s="2" t="s">
        <v>72</v>
      </c>
    </row>
    <row r="2" customHeight="1" spans="1:3">
      <c r="A2" s="2" t="s">
        <v>459</v>
      </c>
      <c r="C2" s="3" t="s">
        <v>73</v>
      </c>
    </row>
    <row r="3" ht="15.75" customHeight="1" spans="1:3">
      <c r="A3" s="3" t="s">
        <v>73</v>
      </c>
      <c r="C3" s="3" t="s">
        <v>6</v>
      </c>
    </row>
    <row r="4" ht="15.75" customHeight="1" spans="1:3">
      <c r="A4" s="3" t="s">
        <v>6</v>
      </c>
      <c r="C4" s="2" t="s">
        <v>74</v>
      </c>
    </row>
    <row r="5" customHeight="1" spans="1:3">
      <c r="A5" s="4" t="s">
        <v>460</v>
      </c>
      <c r="C5" s="2" t="s">
        <v>75</v>
      </c>
    </row>
    <row r="6" ht="30" customHeight="1" spans="1:3">
      <c r="A6" s="2" t="s">
        <v>78</v>
      </c>
      <c r="C6" s="5" t="s">
        <v>77</v>
      </c>
    </row>
    <row r="7" ht="15.75" customHeight="1" spans="1:3">
      <c r="A7" s="2" t="s">
        <v>9</v>
      </c>
      <c r="C7" s="2" t="s">
        <v>78</v>
      </c>
    </row>
    <row r="8" ht="15.75" customHeight="1" spans="1:3">
      <c r="A8" s="2" t="s">
        <v>79</v>
      </c>
      <c r="C8" s="2" t="s">
        <v>9</v>
      </c>
    </row>
    <row r="9" ht="15.75" customHeight="1" spans="1:3">
      <c r="A9" s="2" t="s">
        <v>11</v>
      </c>
      <c r="C9" s="2" t="s">
        <v>79</v>
      </c>
    </row>
    <row r="10" ht="15.75" customHeight="1" spans="1:3">
      <c r="A10" s="2" t="s">
        <v>80</v>
      </c>
      <c r="C10" s="2" t="s">
        <v>11</v>
      </c>
    </row>
    <row r="11" ht="15.75" customHeight="1" spans="1:3">
      <c r="A11" s="2" t="s">
        <v>13</v>
      </c>
      <c r="C11" s="2" t="s">
        <v>80</v>
      </c>
    </row>
    <row r="12" ht="15.75" customHeight="1" spans="1:3">
      <c r="A12" s="2" t="s">
        <v>14</v>
      </c>
      <c r="C12" s="2" t="s">
        <v>13</v>
      </c>
    </row>
    <row r="13" ht="15.75" customHeight="1" spans="1:3">
      <c r="A13" s="3" t="s">
        <v>461</v>
      </c>
      <c r="C13" s="2" t="s">
        <v>14</v>
      </c>
    </row>
    <row r="14" ht="15.75" customHeight="1" spans="1:3">
      <c r="A14" s="3" t="s">
        <v>462</v>
      </c>
      <c r="C14" s="6" t="s">
        <v>463</v>
      </c>
    </row>
    <row r="15" ht="30" customHeight="1" spans="1:3">
      <c r="A15" s="3" t="s">
        <v>464</v>
      </c>
      <c r="C15" s="7" t="s">
        <v>82</v>
      </c>
    </row>
    <row r="16" ht="30" customHeight="1" spans="1:3">
      <c r="A16" s="4" t="s">
        <v>4</v>
      </c>
      <c r="C16" s="7" t="s">
        <v>83</v>
      </c>
    </row>
    <row r="17" ht="31.5" customHeight="1" spans="1:3">
      <c r="A17" s="8" t="s">
        <v>465</v>
      </c>
      <c r="C17" s="7" t="s">
        <v>466</v>
      </c>
    </row>
    <row r="18" ht="15.75" customHeight="1" spans="1:3">
      <c r="A18" s="2" t="s">
        <v>86</v>
      </c>
      <c r="C18" s="8" t="s">
        <v>85</v>
      </c>
    </row>
    <row r="19" customHeight="1" spans="1:3">
      <c r="A19" s="4" t="s">
        <v>31</v>
      </c>
      <c r="C19" s="2" t="s">
        <v>86</v>
      </c>
    </row>
    <row r="20" customHeight="1" spans="1:3">
      <c r="A20" s="4" t="s">
        <v>32</v>
      </c>
      <c r="C20" s="4" t="s">
        <v>31</v>
      </c>
    </row>
    <row r="21" ht="15.75" customHeight="1" spans="1:3">
      <c r="A21" s="3" t="s">
        <v>89</v>
      </c>
      <c r="C21" s="4" t="s">
        <v>32</v>
      </c>
    </row>
    <row r="22" ht="15.75" customHeight="1" spans="1:3">
      <c r="A22" s="3" t="s">
        <v>91</v>
      </c>
      <c r="C22" s="3" t="s">
        <v>89</v>
      </c>
    </row>
    <row r="23" customHeight="1" spans="1:3">
      <c r="A23" s="3" t="s">
        <v>92</v>
      </c>
      <c r="C23" s="3" t="s">
        <v>91</v>
      </c>
    </row>
    <row r="24" customHeight="1" spans="1:3">
      <c r="A24" s="3" t="s">
        <v>93</v>
      </c>
      <c r="C24" s="3" t="s">
        <v>92</v>
      </c>
    </row>
    <row r="25" customHeight="1" spans="1:3">
      <c r="A25" s="2" t="s">
        <v>75</v>
      </c>
      <c r="C25" s="3" t="s">
        <v>93</v>
      </c>
    </row>
    <row r="26" customHeight="1" spans="1:3">
      <c r="A26" s="9" t="s">
        <v>94</v>
      </c>
      <c r="C26" s="9" t="s">
        <v>94</v>
      </c>
    </row>
    <row r="27" customHeight="1" spans="1:3">
      <c r="A27" s="9" t="s">
        <v>467</v>
      </c>
      <c r="C27" s="2" t="s">
        <v>95</v>
      </c>
    </row>
    <row r="28" customHeight="1" spans="1:3">
      <c r="A28" s="2" t="s">
        <v>95</v>
      </c>
      <c r="C28" s="10" t="s">
        <v>41</v>
      </c>
    </row>
    <row r="29" ht="47.25" customHeight="1" spans="1:3">
      <c r="A29" s="5" t="s">
        <v>468</v>
      </c>
      <c r="C29" s="2" t="s">
        <v>97</v>
      </c>
    </row>
    <row r="30" ht="15.75" customHeight="1" spans="1:3">
      <c r="A30" s="2" t="s">
        <v>74</v>
      </c>
      <c r="C30" s="2" t="s">
        <v>469</v>
      </c>
    </row>
    <row r="31" customHeight="1" spans="1:3">
      <c r="A31" s="2" t="s">
        <v>97</v>
      </c>
      <c r="C31" s="11" t="s">
        <v>470</v>
      </c>
    </row>
    <row r="32" customHeight="1" spans="1:3">
      <c r="A32" s="4" t="s">
        <v>469</v>
      </c>
      <c r="C32" s="2" t="s">
        <v>100</v>
      </c>
    </row>
    <row r="33" customHeight="1" spans="1:3">
      <c r="A33" s="2" t="s">
        <v>100</v>
      </c>
      <c r="C33" s="12" t="s">
        <v>101</v>
      </c>
    </row>
    <row r="34" customHeight="1" spans="1:3">
      <c r="A34" s="2" t="s">
        <v>101</v>
      </c>
      <c r="C34" s="12" t="s">
        <v>102</v>
      </c>
    </row>
    <row r="35" ht="15.75" customHeight="1" spans="1:3">
      <c r="A35" s="12" t="s">
        <v>102</v>
      </c>
      <c r="C35" s="13" t="s">
        <v>471</v>
      </c>
    </row>
    <row r="36" ht="30" customHeight="1" spans="1:3">
      <c r="A36" s="12" t="s">
        <v>103</v>
      </c>
      <c r="C36" s="13" t="s">
        <v>77</v>
      </c>
    </row>
    <row r="37" customHeight="1" spans="1:3">
      <c r="A37" s="14" t="s">
        <v>472</v>
      </c>
      <c r="C37" s="12" t="s">
        <v>105</v>
      </c>
    </row>
    <row r="38" customHeight="1" spans="1:3">
      <c r="A38" s="12" t="s">
        <v>105</v>
      </c>
      <c r="C38" s="2" t="s">
        <v>106</v>
      </c>
    </row>
    <row r="39" customHeight="1" spans="1:3">
      <c r="A39" s="2" t="s">
        <v>473</v>
      </c>
      <c r="C39" s="4" t="s">
        <v>474</v>
      </c>
    </row>
    <row r="40" customHeight="1" spans="1:3">
      <c r="A40" s="3" t="s">
        <v>475</v>
      </c>
      <c r="C40" s="2" t="s">
        <v>108</v>
      </c>
    </row>
    <row r="41" customHeight="1" spans="1:3">
      <c r="A41" s="2" t="s">
        <v>106</v>
      </c>
      <c r="C41" s="4" t="s">
        <v>476</v>
      </c>
    </row>
    <row r="42" customHeight="1" spans="1:3">
      <c r="A42" s="4" t="s">
        <v>474</v>
      </c>
      <c r="C42" s="2" t="s">
        <v>110</v>
      </c>
    </row>
    <row r="43" customHeight="1" spans="1:3">
      <c r="A43" s="2" t="s">
        <v>108</v>
      </c>
      <c r="C43" s="2" t="s">
        <v>111</v>
      </c>
    </row>
    <row r="44" customHeight="1" spans="1:3">
      <c r="A44" s="4" t="s">
        <v>477</v>
      </c>
      <c r="C44" s="2" t="s">
        <v>112</v>
      </c>
    </row>
    <row r="45" customHeight="1" spans="1:3">
      <c r="A45" s="2" t="s">
        <v>111</v>
      </c>
      <c r="C45" s="2" t="s">
        <v>113</v>
      </c>
    </row>
    <row r="46" ht="15.75" customHeight="1" spans="1:3">
      <c r="A46" s="2" t="s">
        <v>112</v>
      </c>
      <c r="C46" s="2" t="s">
        <v>478</v>
      </c>
    </row>
    <row r="47" customHeight="1" spans="1:1">
      <c r="A47" s="2" t="s">
        <v>113</v>
      </c>
    </row>
    <row r="48" customHeight="1" spans="1:1">
      <c r="A48" s="2" t="s">
        <v>110</v>
      </c>
    </row>
    <row r="49" customHeight="1" spans="1:1">
      <c r="A49" s="2" t="s">
        <v>479</v>
      </c>
    </row>
    <row r="50" customHeight="1" spans="1:1">
      <c r="A50" s="2" t="s">
        <v>480</v>
      </c>
    </row>
  </sheetData>
  <pageMargins left="0.697916666666667" right="0.697916666666667" top="0.75" bottom="0.75" header="0.302083333333333" footer="0.302083333333333"/>
  <pageSetup paperSize="9" fitToWidth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IT基础信息</vt:lpstr>
      <vt:lpstr>字典</vt:lpstr>
      <vt:lpstr>SDT在职员工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弓长王奇</cp:lastModifiedBy>
  <dcterms:created xsi:type="dcterms:W3CDTF">2020-10-20T03:03:17Z</dcterms:created>
  <dcterms:modified xsi:type="dcterms:W3CDTF">2020-10-20T07:12:06Z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