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zen\Desktop\Pulpit\Programowanie\EXCEL\PORTFOLIO\"/>
    </mc:Choice>
  </mc:AlternateContent>
  <xr:revisionPtr revIDLastSave="0" documentId="13_ncr:1_{B32EDA48-552A-4852-95FC-F9C93EC3723F}" xr6:coauthVersionLast="47" xr6:coauthVersionMax="47" xr10:uidLastSave="{00000000-0000-0000-0000-000000000000}"/>
  <bookViews>
    <workbookView xWindow="-120" yWindow="-120" windowWidth="29040" windowHeight="16440" xr2:uid="{916E6F9E-A5F6-4DE2-92D1-AADE188A8A07}"/>
  </bookViews>
  <sheets>
    <sheet name="RAPORT" sheetId="1" r:id="rId1"/>
    <sheet name="DATA" sheetId="6" r:id="rId2"/>
    <sheet name="PIVOTS" sheetId="5" r:id="rId3"/>
  </sheets>
  <definedNames>
    <definedName name="ExternalData_1" localSheetId="1" hidden="1">DATA!$A$1:$J$1075</definedName>
  </definedNames>
  <calcPr calcId="191029"/>
  <pivotCaches>
    <pivotCache cacheId="44" r:id="rId4"/>
    <pivotCache cacheId="4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6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 l="1"/>
  <c r="L107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1E9549-D6A0-471D-AE03-CDD138E269EE}" keepAlive="1" name="Query - Unicorn_Companies" description="Connection to the 'Unicorn_Companies' query in the workbook." type="5" refreshedVersion="8" background="1" saveData="1">
    <dbPr connection="Provider=Microsoft.Mashup.OleDb.1;Data Source=$Workbook$;Location=Unicorn_Companies;Extended Properties=&quot;&quot;" command="SELECT * FROM [Unicorn_Companies]"/>
  </connection>
  <connection id="2" xr16:uid="{776D7C38-8FA1-4ACB-97C3-BD75CA024D96}" keepAlive="1" name="Query - Unicorn_Companies (2)" description="Connection to the 'Unicorn_Companies (2)' query in the workbook." type="5" refreshedVersion="8" background="1">
    <dbPr connection="Provider=Microsoft.Mashup.OleDb.1;Data Source=$Workbook$;Location=&quot;Unicorn_Companies (2)&quot;;Extended Properties=&quot;&quot;" command="SELECT * FROM [Unicorn_Companies (2)]"/>
  </connection>
</connections>
</file>

<file path=xl/sharedStrings.xml><?xml version="1.0" encoding="utf-8"?>
<sst xmlns="http://schemas.openxmlformats.org/spreadsheetml/2006/main" count="8269" uniqueCount="3692">
  <si>
    <t>Company</t>
  </si>
  <si>
    <t>Valuation</t>
  </si>
  <si>
    <t>Industry</t>
  </si>
  <si>
    <t>City</t>
  </si>
  <si>
    <t>Country</t>
  </si>
  <si>
    <t>Continent</t>
  </si>
  <si>
    <t>Year Founded</t>
  </si>
  <si>
    <t>Funding</t>
  </si>
  <si>
    <t>Select Investors</t>
  </si>
  <si>
    <t>Bytedance</t>
  </si>
  <si>
    <t>Artificial intelligence</t>
  </si>
  <si>
    <t>Beijing</t>
  </si>
  <si>
    <t>China</t>
  </si>
  <si>
    <t>Asia</t>
  </si>
  <si>
    <t>Sequoia Capital China, SIG Asia Investments, Sina Weibo, Softbank Group</t>
  </si>
  <si>
    <t>SpaceX</t>
  </si>
  <si>
    <t>Other</t>
  </si>
  <si>
    <t>Hawthorne</t>
  </si>
  <si>
    <t>United States</t>
  </si>
  <si>
    <t>North America</t>
  </si>
  <si>
    <t>Founders Fund, Draper Fisher Jurvetson, Rothenberg Ventures</t>
  </si>
  <si>
    <t>SHEIN</t>
  </si>
  <si>
    <t>E-commerce &amp; direct-to-consumer</t>
  </si>
  <si>
    <t>Shenzhen</t>
  </si>
  <si>
    <t>Tiger Global Management, Sequoia Capital China, Shunwei Capital Partners</t>
  </si>
  <si>
    <t>Stripe</t>
  </si>
  <si>
    <t>Fintech</t>
  </si>
  <si>
    <t>San Francisco</t>
  </si>
  <si>
    <t>Khosla Ventures, LowercaseCapital, capitalG</t>
  </si>
  <si>
    <t>Klarna</t>
  </si>
  <si>
    <t>Stockholm</t>
  </si>
  <si>
    <t>Sweden</t>
  </si>
  <si>
    <t>Europe</t>
  </si>
  <si>
    <t>Institutional Venture Partners, Sequoia Capital, General Atlantic</t>
  </si>
  <si>
    <t>Canva</t>
  </si>
  <si>
    <t>Internet software &amp; services</t>
  </si>
  <si>
    <t>Surry Hills</t>
  </si>
  <si>
    <t>Australia</t>
  </si>
  <si>
    <t>Oceania</t>
  </si>
  <si>
    <t>Sequoia Capital China, Blackbird Ventures, Matrix Partners</t>
  </si>
  <si>
    <t>Checkout.com</t>
  </si>
  <si>
    <t>London</t>
  </si>
  <si>
    <t>United Kingdom</t>
  </si>
  <si>
    <t>Tiger Global Management, Insight Partners, DST Global</t>
  </si>
  <si>
    <t>Instacart</t>
  </si>
  <si>
    <t>Supply chain, logistics, &amp; delivery</t>
  </si>
  <si>
    <t>Khosla Ventures, Kleiner Perkins Caufield &amp; Byers, Collaborative Fund</t>
  </si>
  <si>
    <t>JUUL Labs</t>
  </si>
  <si>
    <t>Consumer &amp; retail</t>
  </si>
  <si>
    <t>Tiger Global Management</t>
  </si>
  <si>
    <t>Databricks</t>
  </si>
  <si>
    <t>Data management &amp; analytics</t>
  </si>
  <si>
    <t>Andreessen Horowitz, New Enterprise Associates, Battery Ventures</t>
  </si>
  <si>
    <t>Revolut</t>
  </si>
  <si>
    <t>index Ventures, DST Global, Ribbit Capital</t>
  </si>
  <si>
    <t>Epic Games</t>
  </si>
  <si>
    <t>Cary</t>
  </si>
  <si>
    <t>Tencent Holdings, KKR, Smash Ventures</t>
  </si>
  <si>
    <t>FTX</t>
  </si>
  <si>
    <t>Bahamas</t>
  </si>
  <si>
    <t>Sequoia Capital, Thoma Bravo, Softbank</t>
  </si>
  <si>
    <t>Fanatics</t>
  </si>
  <si>
    <t>Jacksonville</t>
  </si>
  <si>
    <t>SoftBank Group, Andreessen Horowitz, Temasek Holdings</t>
  </si>
  <si>
    <t>Chime</t>
  </si>
  <si>
    <t>Forerunner Ventures, Crosslink Capital, Homebrew</t>
  </si>
  <si>
    <t>BYJU's</t>
  </si>
  <si>
    <t>Edtech</t>
  </si>
  <si>
    <t>Bengaluru</t>
  </si>
  <si>
    <t>India</t>
  </si>
  <si>
    <t>Tencent Holdings, Lightspeed India Partners, Sequoia Capital India</t>
  </si>
  <si>
    <t>J&amp;T Express</t>
  </si>
  <si>
    <t>Jakarta</t>
  </si>
  <si>
    <t>Indonesia</t>
  </si>
  <si>
    <t>Hillhouse Capital Management, Boyu Capital, Sequoia Capital China</t>
  </si>
  <si>
    <t>Xiaohongshu</t>
  </si>
  <si>
    <t>Shanghai</t>
  </si>
  <si>
    <t>GGV Capital, ZhenFund, Tencent</t>
  </si>
  <si>
    <t>Miro</t>
  </si>
  <si>
    <t>Accel, AltaIR Capital, Technology Crossover Ventures</t>
  </si>
  <si>
    <t>Yuanfudao</t>
  </si>
  <si>
    <t>Tencent Holdings, Warbug Pincus, IDG Capital</t>
  </si>
  <si>
    <t>Rapyd</t>
  </si>
  <si>
    <t>Target Global, General Catalyst, Durable Capital Partners</t>
  </si>
  <si>
    <t>Discord</t>
  </si>
  <si>
    <t>Benchmark, Greylock Partners, Tencent Holdings</t>
  </si>
  <si>
    <t>Genki Forest</t>
  </si>
  <si>
    <t>Sequoia Capital China, Longfor Capitalm, Gaorong Capital</t>
  </si>
  <si>
    <t>goPuff</t>
  </si>
  <si>
    <t>Philadelphia</t>
  </si>
  <si>
    <t>Accel, Softbank Group, Anthos Capital</t>
  </si>
  <si>
    <t>Blockchain.com</t>
  </si>
  <si>
    <t>Lightspeed Venture Partners, Google Ventures, Lakestar</t>
  </si>
  <si>
    <t>Plaid</t>
  </si>
  <si>
    <t>New Enterprise Associates, Spar Capital, Index Ventures</t>
  </si>
  <si>
    <t>Devoted Health</t>
  </si>
  <si>
    <t>Health</t>
  </si>
  <si>
    <t>Waltham</t>
  </si>
  <si>
    <t>Andreessen Horowitz, F-Prime Capital, Venrock</t>
  </si>
  <si>
    <t>OpenSea</t>
  </si>
  <si>
    <t>New York</t>
  </si>
  <si>
    <t>Andreessen Horowitz, Thirty Five Ventures, Sound Ventures</t>
  </si>
  <si>
    <t>Grammarly</t>
  </si>
  <si>
    <t>General Catalyst, Institutional Venture Partners, Breyer Capital</t>
  </si>
  <si>
    <t>Argo AI</t>
  </si>
  <si>
    <t>Pittsburgh</t>
  </si>
  <si>
    <t>Volkswagen Group, Ford Autonomous Vehicles</t>
  </si>
  <si>
    <t>Northvolt</t>
  </si>
  <si>
    <t>Vattenfall, Volkswagen Group, Goldman Sachs</t>
  </si>
  <si>
    <t>Faire</t>
  </si>
  <si>
    <t>Khosla Ventures, Forerunner Ventures, Sequoia Capital</t>
  </si>
  <si>
    <t>Airtable</t>
  </si>
  <si>
    <t>Caffeinated Capital, CRV, Founder Collective</t>
  </si>
  <si>
    <t>Brex</t>
  </si>
  <si>
    <t>DST Global, Ribbit Capital, Greenoaks Capital Management</t>
  </si>
  <si>
    <t>Getir</t>
  </si>
  <si>
    <t>Istanbul</t>
  </si>
  <si>
    <t>Turkey</t>
  </si>
  <si>
    <t>Tiger Global Management, Sequoia Capital, Revo Capital</t>
  </si>
  <si>
    <t>Biosplice Therapeutics</t>
  </si>
  <si>
    <t>San Diego</t>
  </si>
  <si>
    <t>Vickers Venture Partners, IKEA GreenTech</t>
  </si>
  <si>
    <t>Bitmain</t>
  </si>
  <si>
    <t>Hardware</t>
  </si>
  <si>
    <t>Coatue Management, Sequoia Capital China, IDG Capital</t>
  </si>
  <si>
    <t>GoodLeap</t>
  </si>
  <si>
    <t>Roseville</t>
  </si>
  <si>
    <t>New Enterprise Associates, BDT Capital Partners, Davidson Kempner Capital Management</t>
  </si>
  <si>
    <t>Xingsheng Selected</t>
  </si>
  <si>
    <t>Changsha</t>
  </si>
  <si>
    <t>KKR, Tencent Holdings, Sequoia Capital China</t>
  </si>
  <si>
    <t>ZongMu Technology</t>
  </si>
  <si>
    <t>Auto &amp; transportation</t>
  </si>
  <si>
    <t>LTW Capital, Legend Capital, Qualcomm Ventures</t>
  </si>
  <si>
    <t>Bolt</t>
  </si>
  <si>
    <t>Tallinn</t>
  </si>
  <si>
    <t>Estonia</t>
  </si>
  <si>
    <t>Didi Chuxing, Diamler, TMT Investments</t>
  </si>
  <si>
    <t>Swiggy</t>
  </si>
  <si>
    <t>Accel India, SAIF Partners, Norwest Venture Partners</t>
  </si>
  <si>
    <t>Weilong Foods</t>
  </si>
  <si>
    <t>Luohe</t>
  </si>
  <si>
    <t>Tencent Holdings, Hillhouse Capital Management, Yunfeng Capital</t>
  </si>
  <si>
    <t>Global Switch</t>
  </si>
  <si>
    <t>Aviation Industry Corporation of China, Essence Financial, Jiangsu Sha Steel Group</t>
  </si>
  <si>
    <t>Activant Capital, Tribe Capital, General Atlantic</t>
  </si>
  <si>
    <t>Celonis</t>
  </si>
  <si>
    <t>Munich</t>
  </si>
  <si>
    <t>Germany</t>
  </si>
  <si>
    <t>Accel, 83North</t>
  </si>
  <si>
    <t>Zuoyebang</t>
  </si>
  <si>
    <t>Sequoia Capital China, Xiang He Capital, GGV Capital</t>
  </si>
  <si>
    <t>Ripple</t>
  </si>
  <si>
    <t>IDG Capital, Venture51, Lightspeed Venture Partners</t>
  </si>
  <si>
    <t>OYO Rooms</t>
  </si>
  <si>
    <t>Travel</t>
  </si>
  <si>
    <t>Gurugram</t>
  </si>
  <si>
    <t>SoftBank Group, Sequoia Capital India,Lightspeed India Partners</t>
  </si>
  <si>
    <t>OutSystems</t>
  </si>
  <si>
    <t>Boston</t>
  </si>
  <si>
    <t>KKR, ES Ventures, North Bridge Growth Equity</t>
  </si>
  <si>
    <t>ServiceTitan</t>
  </si>
  <si>
    <t>Glendale</t>
  </si>
  <si>
    <t>Bessemer Venture Partners, ICONIQ Capital, Battery Ventures</t>
  </si>
  <si>
    <t>Alchemy</t>
  </si>
  <si>
    <t>DFJ Growth Fund, Coatue Management, Addition</t>
  </si>
  <si>
    <t>Chehaoduo</t>
  </si>
  <si>
    <t>Sequoia Capital China, GX Capital</t>
  </si>
  <si>
    <t>Digital Currency Group</t>
  </si>
  <si>
    <t>Ribbit Capital, capitalG, Softbank Group</t>
  </si>
  <si>
    <t>Figma</t>
  </si>
  <si>
    <t>Index Ventures, Greylock Partners, Kleiner Perkins Caufield &amp; Byers</t>
  </si>
  <si>
    <t>Gusto</t>
  </si>
  <si>
    <t>General Catalyst Partners, Google Ventures, Kleiner Perkins Caufield &amp; Byers</t>
  </si>
  <si>
    <t>Lalamove</t>
  </si>
  <si>
    <t>Cheung Sha Wan</t>
  </si>
  <si>
    <t>Hong Kong</t>
  </si>
  <si>
    <t>MindWorks Ventures, Shunwei Capital Partners, Xiang He Capital</t>
  </si>
  <si>
    <t>Notion Labs</t>
  </si>
  <si>
    <t>Index Ventures, Draft Ventures, Felicis Ventures</t>
  </si>
  <si>
    <t>reddit</t>
  </si>
  <si>
    <t>Y Combinator, Sequoia Capital, Coatue Management</t>
  </si>
  <si>
    <t>Talkdesk</t>
  </si>
  <si>
    <t>DJF, Salesforce Ventures, Storm Ventures</t>
  </si>
  <si>
    <t>Thrasio</t>
  </si>
  <si>
    <t>Walpole</t>
  </si>
  <si>
    <t>Upper90, RiverPark Ventures, Advent International</t>
  </si>
  <si>
    <t>Dunamu</t>
  </si>
  <si>
    <t>Seoul</t>
  </si>
  <si>
    <t>South Korea</t>
  </si>
  <si>
    <t>Qualcomm Ventures, Woori Investment, Hanwha Investment &amp; Securities</t>
  </si>
  <si>
    <t>Yanolja</t>
  </si>
  <si>
    <t>SBI Investment Korea, Partners Investment, GIC</t>
  </si>
  <si>
    <t>Pony.ai</t>
  </si>
  <si>
    <t>Fremont</t>
  </si>
  <si>
    <t>Sequoia Capital China, IDG Capital, DCM Ventures</t>
  </si>
  <si>
    <t>Nuro</t>
  </si>
  <si>
    <t>Mountain View</t>
  </si>
  <si>
    <t>SoftBank Group, Greylock Partners, Gaorong Capital</t>
  </si>
  <si>
    <t>Snyk</t>
  </si>
  <si>
    <t>Cybersecurity</t>
  </si>
  <si>
    <t>BOLDstart Ventures, Google Ventures, Accel</t>
  </si>
  <si>
    <t>Kavak</t>
  </si>
  <si>
    <t>Lerma de Villada</t>
  </si>
  <si>
    <t>Mexico</t>
  </si>
  <si>
    <t>DST Global, SoftBank Group, Mountain Nazca</t>
  </si>
  <si>
    <t>N26</t>
  </si>
  <si>
    <t>Berlin</t>
  </si>
  <si>
    <t>Redalpine Venture Partners, Earlybird Venture Capital, Valar Ventures</t>
  </si>
  <si>
    <t>Klaviyo</t>
  </si>
  <si>
    <t>Summit Partners, Accel, Astral Capital</t>
  </si>
  <si>
    <t>Niantic</t>
  </si>
  <si>
    <t>Mobile &amp; telecommunications</t>
  </si>
  <si>
    <t>Nintendo, Google, Pokemon Company International, Spark Capital</t>
  </si>
  <si>
    <t>Tanium</t>
  </si>
  <si>
    <t>Kirkland</t>
  </si>
  <si>
    <t>Andreessen Horowitz, Nor-Cal Invest, TPG Growth</t>
  </si>
  <si>
    <t>Dream11</t>
  </si>
  <si>
    <t>Mumbai</t>
  </si>
  <si>
    <t>Kaalari Capital, Tencent Holdings, Steadview Capital</t>
  </si>
  <si>
    <t>DJI Innovations</t>
  </si>
  <si>
    <t>Accel Partners, Sequoia Capital</t>
  </si>
  <si>
    <t>Netskope</t>
  </si>
  <si>
    <t>Santa Clara</t>
  </si>
  <si>
    <t>Lightspeed Venture Partners, Social Capital, Accel</t>
  </si>
  <si>
    <t>Razorpay</t>
  </si>
  <si>
    <t>Sequoia Capital India, Tiger Global Management, Matrix Partners India</t>
  </si>
  <si>
    <t>Dapper Labs</t>
  </si>
  <si>
    <t>Vancouver</t>
  </si>
  <si>
    <t>Canada</t>
  </si>
  <si>
    <t>Union Square Ventures, Venrock, Andreessen Horowitz</t>
  </si>
  <si>
    <t>Lacework</t>
  </si>
  <si>
    <t>San Jose</t>
  </si>
  <si>
    <t>Sutter Hill Ventures, Liberty Global Ventures, Coatue Management</t>
  </si>
  <si>
    <t>Tipalti</t>
  </si>
  <si>
    <t>San Mateo</t>
  </si>
  <si>
    <t>01 Advisors, Zeev Ventures, Group 11</t>
  </si>
  <si>
    <t>Hopin</t>
  </si>
  <si>
    <t>Accel, Northzone Ventures, Institutional Venture Partners</t>
  </si>
  <si>
    <t>Caris Life Sciences</t>
  </si>
  <si>
    <t>Irving</t>
  </si>
  <si>
    <t>Sixth Street Partners, OrbiMed Advisors, Highland Capital Management</t>
  </si>
  <si>
    <t>Ramp</t>
  </si>
  <si>
    <t>D1 Capital Partners, Stripe, Coatue Management</t>
  </si>
  <si>
    <t>Tempus</t>
  </si>
  <si>
    <t>Chicago</t>
  </si>
  <si>
    <t>New Enterprise Associates, T. Rowe Associates, Lightbank</t>
  </si>
  <si>
    <t>Fireblocks</t>
  </si>
  <si>
    <t>Tenaya Capital, Coatue Management, Stripes Group</t>
  </si>
  <si>
    <t>Flexport</t>
  </si>
  <si>
    <t>Bloomberg Beta, Founders Fund, First Round Capital</t>
  </si>
  <si>
    <t>National Stock Exchange of India</t>
  </si>
  <si>
    <t>TA Associates, SoftBank Group, GS Growth</t>
  </si>
  <si>
    <t>Meicai</t>
  </si>
  <si>
    <t>Tiger Global Management, Blue Lake Capital, ZhenFund</t>
  </si>
  <si>
    <t>Impossible Foods</t>
  </si>
  <si>
    <t>Redwood City</t>
  </si>
  <si>
    <t>Khosla Ventures, Horizons Ventures, Temasek Holdings</t>
  </si>
  <si>
    <t>CRED</t>
  </si>
  <si>
    <t>Tiger Global Management, DST Global, Sequoia Capital India</t>
  </si>
  <si>
    <t>Attentive</t>
  </si>
  <si>
    <t>Hoboken</t>
  </si>
  <si>
    <t>NextView Ventures, Eniac Ventures, Sequoia Capital</t>
  </si>
  <si>
    <t>Ola Cabs</t>
  </si>
  <si>
    <t>Accel Partners, SoftBank Group, Sequoia Capital</t>
  </si>
  <si>
    <t>Rippling</t>
  </si>
  <si>
    <t>Initialized Capital, Y Combinator, Kleiner Perkins Caufield &amp; Byers</t>
  </si>
  <si>
    <t>Carta</t>
  </si>
  <si>
    <t>Menlo Ventures, Spark Capital, Union Square Ventures</t>
  </si>
  <si>
    <t>Toss</t>
  </si>
  <si>
    <t>Bessemer Venture Partners, Qualcomm Ventures, Kleiner Perkins Caufield &amp; Byers</t>
  </si>
  <si>
    <t>Ziroom</t>
  </si>
  <si>
    <t>Sequoia Capital China, Warburg Pincus, General Catalyst</t>
  </si>
  <si>
    <t>Scale AI</t>
  </si>
  <si>
    <t>Accel, Y Combinator, Index Ventures</t>
  </si>
  <si>
    <t>Gong</t>
  </si>
  <si>
    <t>Palo Alto</t>
  </si>
  <si>
    <t>Norwest Venture Partners, Next World Capital, Wing Venture Capital</t>
  </si>
  <si>
    <t>TripActions</t>
  </si>
  <si>
    <t>Andreessen Horowitz, Lightspeed Venture Partners, Zeev Ventures</t>
  </si>
  <si>
    <t>1Password</t>
  </si>
  <si>
    <t>Toronto</t>
  </si>
  <si>
    <t>Slack Fund, Accel, Skip Capital</t>
  </si>
  <si>
    <t>Automation Anywhere</t>
  </si>
  <si>
    <t>General Atlantic, Goldman Sachs, New Enterprise Associates</t>
  </si>
  <si>
    <t>Gemini</t>
  </si>
  <si>
    <t>Morgan Creek Digital, Marcy Venture Partners, 10T Fund</t>
  </si>
  <si>
    <t>ConsenSys</t>
  </si>
  <si>
    <t>Third Point, Electric Capital, Coinbase Ventures</t>
  </si>
  <si>
    <t>Ro</t>
  </si>
  <si>
    <t>Initialized Capital, General Catalyst, SignalFire</t>
  </si>
  <si>
    <t>Black Unicorn Factory</t>
  </si>
  <si>
    <t>Los Angeles</t>
  </si>
  <si>
    <t>Barter Ventures</t>
  </si>
  <si>
    <t>Easyhome</t>
  </si>
  <si>
    <t>Alibaba Group, Boyu Capital, Borui Capital</t>
  </si>
  <si>
    <t>WeDoctor</t>
  </si>
  <si>
    <t>Hangzhou</t>
  </si>
  <si>
    <t>Tencent, Morningside Group</t>
  </si>
  <si>
    <t>SVOLT</t>
  </si>
  <si>
    <t>Changzhou</t>
  </si>
  <si>
    <t>IDG Capital, Bank Of China Group Investment,, SDIC CMC Investment Management</t>
  </si>
  <si>
    <t>Airwallex</t>
  </si>
  <si>
    <t>Melbourne</t>
  </si>
  <si>
    <t>DST Global, Sequoia Capital China, Tencent Holdings</t>
  </si>
  <si>
    <t>Deel</t>
  </si>
  <si>
    <t>Andreessen Horowitz, Spark Capital, Y Combinator</t>
  </si>
  <si>
    <t>Mambu</t>
  </si>
  <si>
    <t>Amsterdam</t>
  </si>
  <si>
    <t>Netherlands</t>
  </si>
  <si>
    <t>Runa Capital, Acton Capital Partners, Point Nine Capital</t>
  </si>
  <si>
    <t>Mollie</t>
  </si>
  <si>
    <t>Technology Crossover Ventures</t>
  </si>
  <si>
    <t>Doctolib</t>
  </si>
  <si>
    <t>Paris</t>
  </si>
  <si>
    <t>France</t>
  </si>
  <si>
    <t>BPI France, Kerala Ventures, Accel</t>
  </si>
  <si>
    <t>FiveTran</t>
  </si>
  <si>
    <t>Oakland</t>
  </si>
  <si>
    <t>Matrix Partners, Andreessen Horowitz, General Catalyst</t>
  </si>
  <si>
    <t>Postman</t>
  </si>
  <si>
    <t>Nexus Venture Partners, CRV, Insight Partners</t>
  </si>
  <si>
    <t>Back Market</t>
  </si>
  <si>
    <t>Aglae Ventures, Eurazeo, Daphni</t>
  </si>
  <si>
    <t>Cityblock Health</t>
  </si>
  <si>
    <t>Brooklyn</t>
  </si>
  <si>
    <t>Thrive Capital, Maverick Ventures, Redpoint Ventures</t>
  </si>
  <si>
    <t>DataRobot</t>
  </si>
  <si>
    <t>New Enterprise Associates, Accomplice, IA Ventures</t>
  </si>
  <si>
    <t>Personio</t>
  </si>
  <si>
    <t>Global Founders Capital, Nortzone Ventures, Picus Capital</t>
  </si>
  <si>
    <t>RELEX Solutions</t>
  </si>
  <si>
    <t>Helsinki</t>
  </si>
  <si>
    <t>Finland</t>
  </si>
  <si>
    <t>Blackstone, Technology Crossover Ventures, Summit Partners</t>
  </si>
  <si>
    <t>Vice Media</t>
  </si>
  <si>
    <t>Technology Crossover Ventures, A&amp;E Television Networks</t>
  </si>
  <si>
    <t>Workato</t>
  </si>
  <si>
    <t>Battery Ventures, Storm Ventures, Redpoint Ventures</t>
  </si>
  <si>
    <t>Upgrade</t>
  </si>
  <si>
    <t>Union Square Ventures, Ribbit Capital, VY Capital</t>
  </si>
  <si>
    <t>Lianjia</t>
  </si>
  <si>
    <t>Tencent, Baidu, Huasheng Capital</t>
  </si>
  <si>
    <t>Hinge Health</t>
  </si>
  <si>
    <t>Atomico, Insight Partners, Coatue Management</t>
  </si>
  <si>
    <t>Lyra Health</t>
  </si>
  <si>
    <t>Burlingame</t>
  </si>
  <si>
    <t>Greylock Partners, Venrock, Providence Ventures</t>
  </si>
  <si>
    <t>Benchling</t>
  </si>
  <si>
    <t>Thrive Capital, Benchmark, MenloVentures</t>
  </si>
  <si>
    <t>Better.com</t>
  </si>
  <si>
    <t>Pine Brook, American Express Ventures, Kleiner Perkins Caufield &amp; Byers</t>
  </si>
  <si>
    <t>iCapital Network</t>
  </si>
  <si>
    <t>BlackRock, Blackstone, UBS</t>
  </si>
  <si>
    <t>Wiz</t>
  </si>
  <si>
    <t>Tel Aviv</t>
  </si>
  <si>
    <t>Israel</t>
  </si>
  <si>
    <t>Insight Partners, Sequoia Capital, Index Ventures</t>
  </si>
  <si>
    <t>DailyHunt</t>
  </si>
  <si>
    <t>Falcon Edge Capital, Omidyar Network, Sequoia Capital India</t>
  </si>
  <si>
    <t>Howden Group Holdings</t>
  </si>
  <si>
    <t>General Atlantic, 3i Group, Huagai Capital</t>
  </si>
  <si>
    <t>Meesho</t>
  </si>
  <si>
    <t>Venture Highway, Sequoia Capital India, Prosus Ventures</t>
  </si>
  <si>
    <t>Meizu Technology</t>
  </si>
  <si>
    <t>Zhuhai</t>
  </si>
  <si>
    <t>Telling Telecommunication Holding Co., Alibaba Group</t>
  </si>
  <si>
    <t>CloudWalk Technology</t>
  </si>
  <si>
    <t>Guangzhou</t>
  </si>
  <si>
    <t>Oriza Holdings, Guangdong Technology Financial Group</t>
  </si>
  <si>
    <t>Royole Corporation</t>
  </si>
  <si>
    <t>Warmsun Holding, IDG Capital Partners</t>
  </si>
  <si>
    <t>Monzo</t>
  </si>
  <si>
    <t>Passion Capital, Thrive Capital, Orange Digital Ventures</t>
  </si>
  <si>
    <t>Socure</t>
  </si>
  <si>
    <t>Two Sigma Ventures, Flint Capital, Commerce Ventures</t>
  </si>
  <si>
    <t>VIPKid</t>
  </si>
  <si>
    <t>Sequoia Capital China, Tencent Holdings, Sinovation Ventures</t>
  </si>
  <si>
    <t>Vinted</t>
  </si>
  <si>
    <t>Vilnius</t>
  </si>
  <si>
    <t>Lithuania</t>
  </si>
  <si>
    <t>Accel, Insight Partners, Burda Principal Investments</t>
  </si>
  <si>
    <t>Lendable</t>
  </si>
  <si>
    <t>Ontario Teachers' Pension Plan, Goldman Sachs</t>
  </si>
  <si>
    <t>UBTECH Robotics</t>
  </si>
  <si>
    <t>CDH Investments, Goldstone Investments, Qiming Venture Partners</t>
  </si>
  <si>
    <t>Anduril</t>
  </si>
  <si>
    <t>Irvine</t>
  </si>
  <si>
    <t>Andreessen Horowitz, Founders Fund, Revolution Ventures</t>
  </si>
  <si>
    <t>Checkr</t>
  </si>
  <si>
    <t>Y Combinator, Accel, T. Rowe Price</t>
  </si>
  <si>
    <t>Color</t>
  </si>
  <si>
    <t>General Catalyst, Viking Global Investors, T. Rowe Price</t>
  </si>
  <si>
    <t>Dataiku</t>
  </si>
  <si>
    <t>Alven Capital, FirstMark Capital, capitalG</t>
  </si>
  <si>
    <t>BetterUp</t>
  </si>
  <si>
    <t>Threshold Ventures, Lightspeed Venture Partners, Crosslink Capital</t>
  </si>
  <si>
    <t>Pleo</t>
  </si>
  <si>
    <t>Copenhagen</t>
  </si>
  <si>
    <t>Denmark</t>
  </si>
  <si>
    <t>Creandum, Founders, Kinnevik</t>
  </si>
  <si>
    <t>Trade Republic</t>
  </si>
  <si>
    <t>Founders Fund, Accel, Creandum</t>
  </si>
  <si>
    <t>Chipone</t>
  </si>
  <si>
    <t>China Grand Prosperity Investment, Silk Road Huacheng, Oriza Equity Investment</t>
  </si>
  <si>
    <t>Collibra</t>
  </si>
  <si>
    <t>Brussels</t>
  </si>
  <si>
    <t>Belgium</t>
  </si>
  <si>
    <t>Index Ventures, Battery Ventures, ICONIQ Capital</t>
  </si>
  <si>
    <t>Rappi</t>
  </si>
  <si>
    <t>Bogota</t>
  </si>
  <si>
    <t>Colombia</t>
  </si>
  <si>
    <t>South America</t>
  </si>
  <si>
    <t>DST Global, Andreessen Horowitz, Sequoia Capital, Redpoint e.ventures</t>
  </si>
  <si>
    <t>6Sense</t>
  </si>
  <si>
    <t>Venrock, Battery Ventures, Insight Partners</t>
  </si>
  <si>
    <t>Cerebral</t>
  </si>
  <si>
    <t>Oak HC/FT Partners, Artis Ventures, WestCap Group</t>
  </si>
  <si>
    <t>Creditas</t>
  </si>
  <si>
    <t>Sao Paulo</t>
  </si>
  <si>
    <t>Brazil</t>
  </si>
  <si>
    <t>Kaszek Ventures, Amadeus Capital Partners, Quona Capital</t>
  </si>
  <si>
    <t>OneTrust</t>
  </si>
  <si>
    <t>Atlanta</t>
  </si>
  <si>
    <t>Insight Partners</t>
  </si>
  <si>
    <t>QuintoAndar</t>
  </si>
  <si>
    <t>Campinas</t>
  </si>
  <si>
    <t>Kaszek Ventures, General Atlantic, SoftBank Group</t>
  </si>
  <si>
    <t>C6 Bank</t>
  </si>
  <si>
    <t>Credit Suisse</t>
  </si>
  <si>
    <t>Cockroach Labs</t>
  </si>
  <si>
    <t>Google Ventures, Benchmark, FirstMark Capital</t>
  </si>
  <si>
    <t>Hopper</t>
  </si>
  <si>
    <t>Montreal</t>
  </si>
  <si>
    <t>Capital One Growth Ventures, Citi Ventures, OMERS Ventures</t>
  </si>
  <si>
    <t>Icertis</t>
  </si>
  <si>
    <t>Bellevue</t>
  </si>
  <si>
    <t>Eight Roads Ventures, Greycroft, Ignition Partners</t>
  </si>
  <si>
    <t>Moon Active</t>
  </si>
  <si>
    <t>Insight Partners, Andalusian Capital Partners</t>
  </si>
  <si>
    <t>OfBusiness</t>
  </si>
  <si>
    <t>Gurgaon</t>
  </si>
  <si>
    <t>Matrix Partners India, Falcon Edge Capital, SoftBank Group</t>
  </si>
  <si>
    <t>Ola Electric Mobility</t>
  </si>
  <si>
    <t>SoftBank Group, Tiger Global Management, Matrix Partners India</t>
  </si>
  <si>
    <t>Pine Labs</t>
  </si>
  <si>
    <t>Noida</t>
  </si>
  <si>
    <t>Sequoia Capital India, Temasek, PayPal Ventures</t>
  </si>
  <si>
    <t>Qonto</t>
  </si>
  <si>
    <t>Alven Capital, Valar Ventures, Tencent Holdings</t>
  </si>
  <si>
    <t>SambaNova Systems</t>
  </si>
  <si>
    <t>Walden International, Google Ventures, Intel Capital</t>
  </si>
  <si>
    <t>United Imaging Healthcare</t>
  </si>
  <si>
    <t>China Life Insurance, China Development Bank Capital, CITIC Securities International</t>
  </si>
  <si>
    <t>WM Motor</t>
  </si>
  <si>
    <t>Baidu Capital, Linear Venture, Tencent</t>
  </si>
  <si>
    <t>ZEPZ</t>
  </si>
  <si>
    <t>Accel, Technology Crossover Ventures, LeapFrog Investments</t>
  </si>
  <si>
    <t>Abogen</t>
  </si>
  <si>
    <t>Suzhou</t>
  </si>
  <si>
    <t>Hillhouse Capital Management, SoftBank Group, Qiming Venture Partners</t>
  </si>
  <si>
    <t>Greensill</t>
  </si>
  <si>
    <t>SoftBank Group, General Atlantic</t>
  </si>
  <si>
    <t>HyalRoute</t>
  </si>
  <si>
    <t>Singapore</t>
  </si>
  <si>
    <t>Kuang-Chi</t>
  </si>
  <si>
    <t>Radiology Partners</t>
  </si>
  <si>
    <t>El Segundo</t>
  </si>
  <si>
    <t>New Enterprise Associates, Starr Investment Holdings</t>
  </si>
  <si>
    <t>Yello Mobile</t>
  </si>
  <si>
    <t>Formation 8</t>
  </si>
  <si>
    <t>Turing</t>
  </si>
  <si>
    <t>Foundation Capital, Frontier Ventures, AltaIR Capital</t>
  </si>
  <si>
    <t>Lenskart</t>
  </si>
  <si>
    <t>Faridabad</t>
  </si>
  <si>
    <t>Chiratae Ventures, PremjiInvest, Softbank</t>
  </si>
  <si>
    <t>Kraken</t>
  </si>
  <si>
    <t>Bnk To The Future, Trammell Ventures, SBI Investment</t>
  </si>
  <si>
    <t>Horizon Robotics</t>
  </si>
  <si>
    <t>Hillhouse Capital Management, Linear Venture, Morningside Venture Capital</t>
  </si>
  <si>
    <t>MoonPay</t>
  </si>
  <si>
    <t>Miami</t>
  </si>
  <si>
    <t>New Enterprise Associates, Coatue Management, Tiger Global Management</t>
  </si>
  <si>
    <t>Celsius Network</t>
  </si>
  <si>
    <t>WestCap Group, Caisse de depot et placement du Quebec</t>
  </si>
  <si>
    <t>ChargeBee Technologies</t>
  </si>
  <si>
    <t>Walnut</t>
  </si>
  <si>
    <t>Insight Partners, Tiger Global Management, Accel</t>
  </si>
  <si>
    <t>Coalition</t>
  </si>
  <si>
    <t>Commure</t>
  </si>
  <si>
    <t>General Catalyst, HCA Healthcare</t>
  </si>
  <si>
    <t>Flock Safety</t>
  </si>
  <si>
    <t>Matrix Partners, Initialized Capital, Tiger Global Management</t>
  </si>
  <si>
    <t>Handshake</t>
  </si>
  <si>
    <t>Kleiner Perkins Caufield &amp; Byers, Lightspeed Venture Partners, True Ventures</t>
  </si>
  <si>
    <t>Highspot</t>
  </si>
  <si>
    <t>Seattle</t>
  </si>
  <si>
    <t>Madrona Venture Group, Shasta Ventures, Salesforce Ventures</t>
  </si>
  <si>
    <t>Indigo Ag</t>
  </si>
  <si>
    <t>Activant Capital Group, Alaska Permanent Fund, Baillie Gifford &amp; Co.</t>
  </si>
  <si>
    <t>Mirakl</t>
  </si>
  <si>
    <t>Elaia Partners, 83North, Felix Capital</t>
  </si>
  <si>
    <t>Rec Room</t>
  </si>
  <si>
    <t>First Round Capital, Sequoia Capital, Index Ventures</t>
  </si>
  <si>
    <t>Tekion</t>
  </si>
  <si>
    <t>San Ramon</t>
  </si>
  <si>
    <t>Airbus Ventures, Index Ventures, Advent International</t>
  </si>
  <si>
    <t>Otto Bock HealthCare</t>
  </si>
  <si>
    <t>Duderstadt</t>
  </si>
  <si>
    <t>EQT Partners</t>
  </si>
  <si>
    <t>Outreach</t>
  </si>
  <si>
    <t>Mayfield Fund, M12, Trinity Ventures</t>
  </si>
  <si>
    <t>WeRide</t>
  </si>
  <si>
    <t>Atop Capital, IDInvest Partners, Qiming Venture Partners</t>
  </si>
  <si>
    <t>Applied Intuition</t>
  </si>
  <si>
    <t>Sunnyvale</t>
  </si>
  <si>
    <t>Andreessen Horowitz, Lux Capital, General Catalyst</t>
  </si>
  <si>
    <t>Course Hero</t>
  </si>
  <si>
    <t>NewView Capital, Maveron, Ridge Ventures</t>
  </si>
  <si>
    <t>Relativity</t>
  </si>
  <si>
    <t>Silver Lake, ICONIQ Capital</t>
  </si>
  <si>
    <t>Whoop</t>
  </si>
  <si>
    <t>NextView Ventures, Promus Ventures, Two Sigma Ventures</t>
  </si>
  <si>
    <t>Arctic Wolf Networks</t>
  </si>
  <si>
    <t>Eden Prairie</t>
  </si>
  <si>
    <t>Lightspeed Venture Partners, Redpoint Ventures, Viking Global Investors</t>
  </si>
  <si>
    <t>GOAT</t>
  </si>
  <si>
    <t>Culver City</t>
  </si>
  <si>
    <t>Upfront Ventures, Webb Investment Network, D1 Capital Partners</t>
  </si>
  <si>
    <t>Noom</t>
  </si>
  <si>
    <t>Qualcomm Ventures, Samsung Ventures, Silver Lake</t>
  </si>
  <si>
    <t>Papaya Global</t>
  </si>
  <si>
    <t>Bessemer Venture Partners, Insight Partners, New Era Ventures</t>
  </si>
  <si>
    <t>Redwood Materials</t>
  </si>
  <si>
    <t>Carson City</t>
  </si>
  <si>
    <t>Breakthrough Energy Ventures, Capricorn Investment Group, Valor Equity Partners</t>
  </si>
  <si>
    <t>ShareChat</t>
  </si>
  <si>
    <t>India Quotient, Elevation Capital, Lightspeed Venture Partners</t>
  </si>
  <si>
    <t>Sorare</t>
  </si>
  <si>
    <t>Benchmark, Accel, SoftBank Group</t>
  </si>
  <si>
    <t>VAST Data</t>
  </si>
  <si>
    <t>Norwest Venture Partners, Goldman Sachs, Dell Technologies Capital</t>
  </si>
  <si>
    <t>Articulate</t>
  </si>
  <si>
    <t>Blackstone, ICONIQ Growth, General Atlantic</t>
  </si>
  <si>
    <t>Dutchie</t>
  </si>
  <si>
    <t>Bend</t>
  </si>
  <si>
    <t>Casa Verde Capital, Gron Ventures, Thrity Five Ventures</t>
  </si>
  <si>
    <t>FalconX</t>
  </si>
  <si>
    <t>Tiger Global Management, American Express Ventures, B Capital Group</t>
  </si>
  <si>
    <t>Guild Education</t>
  </si>
  <si>
    <t>Denver</t>
  </si>
  <si>
    <t>General Atlantic, Blackstone, ICONIQ Growth</t>
  </si>
  <si>
    <t>Chainalysis</t>
  </si>
  <si>
    <t>Addition, Benhcmark, Accel</t>
  </si>
  <si>
    <t>dbt Labs</t>
  </si>
  <si>
    <t>Andreessen Horowitz, Amplify Partners, Sequoia Capital</t>
  </si>
  <si>
    <t>Globalization Partners</t>
  </si>
  <si>
    <t>Vista Equity Partners, Wincove, TDR Capital</t>
  </si>
  <si>
    <t>Intarcia Therapeutics</t>
  </si>
  <si>
    <t>New Enterprise Associates, New Leaf Venture Partners, Charter Venture Capital</t>
  </si>
  <si>
    <t>Relativity Space</t>
  </si>
  <si>
    <t>Inglewood</t>
  </si>
  <si>
    <t>Playground Global, Bond, Tribe Capital</t>
  </si>
  <si>
    <t>StockX</t>
  </si>
  <si>
    <t>Detroit</t>
  </si>
  <si>
    <t>Google Ventures, Battery Ventures, DST Global</t>
  </si>
  <si>
    <t>ThoughtSpot</t>
  </si>
  <si>
    <t>Lightspeed Venture Partners, Khosla Ventures, Geodesic Capital</t>
  </si>
  <si>
    <t>SSENSE</t>
  </si>
  <si>
    <t>Unknown</t>
  </si>
  <si>
    <t>Sequoia Capital</t>
  </si>
  <si>
    <t>BitPanda</t>
  </si>
  <si>
    <t>Vienna</t>
  </si>
  <si>
    <t>Austria</t>
  </si>
  <si>
    <t>Speedinvest, Valar Ventures, Uniqa Ventures</t>
  </si>
  <si>
    <t>Dataminr</t>
  </si>
  <si>
    <t>Venrock, Institutional Venture Partners, Goldman Sachs</t>
  </si>
  <si>
    <t>Weee!</t>
  </si>
  <si>
    <t>Goodwater Capital, iFly, XVC Venture Capital</t>
  </si>
  <si>
    <t>Medlinker</t>
  </si>
  <si>
    <t>Chengdu</t>
  </si>
  <si>
    <t>China Health Industry Investment Fund, China Renaissance, and Sequoia Capital China</t>
  </si>
  <si>
    <t>Hozon Auto</t>
  </si>
  <si>
    <t>HD Capital, Qihoo 360 Technology, China Fortune Land Development</t>
  </si>
  <si>
    <t>Aurora Solar</t>
  </si>
  <si>
    <t>Fifth Wall Ventures, Energize Ventures, ICONIQ Capital</t>
  </si>
  <si>
    <t>Branch</t>
  </si>
  <si>
    <t>New Enterprise Associates, Pear, Cowboy Ventures</t>
  </si>
  <si>
    <t>BrowserStack</t>
  </si>
  <si>
    <t>Dublin</t>
  </si>
  <si>
    <t>Ireland</t>
  </si>
  <si>
    <t>Accel, Insight Partners, Bond Capital</t>
  </si>
  <si>
    <t>Cerebras Systems</t>
  </si>
  <si>
    <t>Los Altos</t>
  </si>
  <si>
    <t>Benchmark, Foundation Capital, Sequoia Capital</t>
  </si>
  <si>
    <t>ClickUp</t>
  </si>
  <si>
    <t>Georgian Partners, Craft Ventures</t>
  </si>
  <si>
    <t>Clubhouse</t>
  </si>
  <si>
    <t>Andreessen Horowitz, TQ Ventures</t>
  </si>
  <si>
    <t>Farmers Business Network</t>
  </si>
  <si>
    <t>San Carlos</t>
  </si>
  <si>
    <t>Blackrock, Kleiner Perkins Caulfield &amp; Byers, Google Ventures</t>
  </si>
  <si>
    <t>Houzz</t>
  </si>
  <si>
    <t>New Enterprise Associates, Sequoia Capital, Comcast Ventures</t>
  </si>
  <si>
    <t>MEGVII</t>
  </si>
  <si>
    <t>Ant Financial Services Group, Russia-China Investment Fund, Foxconn Technology Company</t>
  </si>
  <si>
    <t>Melio</t>
  </si>
  <si>
    <t>Accel, Aleph, American Express Ventures</t>
  </si>
  <si>
    <t>Next Insurance</t>
  </si>
  <si>
    <t>Zeev Ventures, Ribbit Capital, TLV Partners</t>
  </si>
  <si>
    <t>Olive</t>
  </si>
  <si>
    <t>Columbus</t>
  </si>
  <si>
    <t>Drive Capital, General Catalyst, Ascension Ventures</t>
  </si>
  <si>
    <t>Patreon</t>
  </si>
  <si>
    <t>Index Ventures, Thrive Capital, CRV</t>
  </si>
  <si>
    <t>PointClickCare</t>
  </si>
  <si>
    <t>Mississauga</t>
  </si>
  <si>
    <t>Dragoneer Investment Group, Hellman &amp; Friedman, JMI Equity</t>
  </si>
  <si>
    <t>Rubrik</t>
  </si>
  <si>
    <t>Greylock Partners, Lightspeed Venture Partners, Khosla Ventures</t>
  </si>
  <si>
    <t>Vuori</t>
  </si>
  <si>
    <t>Carlsbad</t>
  </si>
  <si>
    <t>SoftBank Group, Norwest Venture Partners</t>
  </si>
  <si>
    <t>Webflow</t>
  </si>
  <si>
    <t>Accel, Silversmith Capital Partners, capitalG</t>
  </si>
  <si>
    <t>Yuga Labs</t>
  </si>
  <si>
    <t>Andreessen Horowitz, Thrive Capital, Sound Ventures</t>
  </si>
  <si>
    <t>Zapier</t>
  </si>
  <si>
    <t>Sequoia Capital, Bessemer Venture Partners, Threshold Ventures</t>
  </si>
  <si>
    <t>Dadi Cinema</t>
  </si>
  <si>
    <t>Alibaba Pictures Group</t>
  </si>
  <si>
    <t>Kurly</t>
  </si>
  <si>
    <t>Sequoia Capital China, DST Global, DST Global</t>
  </si>
  <si>
    <t>Moglix</t>
  </si>
  <si>
    <t>Jungle Ventures, Accel, Venture Highway</t>
  </si>
  <si>
    <t>OpenAI</t>
  </si>
  <si>
    <t>Khosla Ventures</t>
  </si>
  <si>
    <t>Upstox</t>
  </si>
  <si>
    <t>Tiger Global Management, Kalaari Capital</t>
  </si>
  <si>
    <t>Vista Global</t>
  </si>
  <si>
    <t>Dubai</t>
  </si>
  <si>
    <t>United Arab Emirates</t>
  </si>
  <si>
    <t>Rhone Capital</t>
  </si>
  <si>
    <t>Yixia</t>
  </si>
  <si>
    <t>Sequoia Capital China, Sina Weibo, Kleiner Perkins Caufield &amp; Byers, Redpoint Ventures</t>
  </si>
  <si>
    <t>Automattic</t>
  </si>
  <si>
    <t>Insight Venture Partners, Lowercase Capital, Polaris Partners</t>
  </si>
  <si>
    <t>OakNorth Bank</t>
  </si>
  <si>
    <t>Clermont Group, Coltrane Asset Management, Toscafund Asset Management</t>
  </si>
  <si>
    <t>Worldcoin</t>
  </si>
  <si>
    <t>Day One Ventures, Coinbase Ventures, Andreessen Horowitz</t>
  </si>
  <si>
    <t>Hive Box</t>
  </si>
  <si>
    <t>Eastern Bell Capital, SF Holding Co, STO Express</t>
  </si>
  <si>
    <t>Trax</t>
  </si>
  <si>
    <t>Hopu Investment Management, Boyu Capital, DC Thomson Ventures</t>
  </si>
  <si>
    <t>MessageBird</t>
  </si>
  <si>
    <t>Y Combinator, Atomico, Accel</t>
  </si>
  <si>
    <t>Cohesity</t>
  </si>
  <si>
    <t>SoftBank Group, Sequoia Capital, Wing Venture Capital</t>
  </si>
  <si>
    <t>Cybereason</t>
  </si>
  <si>
    <t>SoftBank Group, CRV, Spark Capital</t>
  </si>
  <si>
    <t>A24 Films</t>
  </si>
  <si>
    <t>Stripes Group, Neuberger Berman</t>
  </si>
  <si>
    <t>Acronis</t>
  </si>
  <si>
    <t>Schaffhausen</t>
  </si>
  <si>
    <t>Switzerland</t>
  </si>
  <si>
    <t>Goldman Sachs, VebVentures, Insight Partners</t>
  </si>
  <si>
    <t>Aura</t>
  </si>
  <si>
    <t>Burlington</t>
  </si>
  <si>
    <t>Warburg Pincus, General Catalyst</t>
  </si>
  <si>
    <t>BYTON</t>
  </si>
  <si>
    <t>Nanjing</t>
  </si>
  <si>
    <t>FAW Group, Tencent Holdings, Tus Holdings</t>
  </si>
  <si>
    <t>Cato Networks</t>
  </si>
  <si>
    <t>Aspect Ventures, SingTel Innov8, Greylock Partners</t>
  </si>
  <si>
    <t>Digit Insurance</t>
  </si>
  <si>
    <t>Fairfax Financial Holdings, A91 Partners, TVS Capital</t>
  </si>
  <si>
    <t>Fetch Rewards</t>
  </si>
  <si>
    <t>Madison</t>
  </si>
  <si>
    <t>Greycroft, Loeb.NYC, DST Global</t>
  </si>
  <si>
    <t>Games24x7</t>
  </si>
  <si>
    <t>Tiger Global Management, The Raine Group, Malabar Investments</t>
  </si>
  <si>
    <t>GoStudent</t>
  </si>
  <si>
    <t>DN Capital, Left Lane Capital, Coatue Management</t>
  </si>
  <si>
    <t>Immutable</t>
  </si>
  <si>
    <t>Sydney</t>
  </si>
  <si>
    <t>Fabric Ventures, AirTree Ventures, Temasek</t>
  </si>
  <si>
    <t>Infra.Market</t>
  </si>
  <si>
    <t>Thane</t>
  </si>
  <si>
    <t>Accel, Tiger Global Management, Nexus Venture Partners</t>
  </si>
  <si>
    <t>Side</t>
  </si>
  <si>
    <t>Coatue Managemeny, Trinity Ventures, Matrix Partners</t>
  </si>
  <si>
    <t>SiFive</t>
  </si>
  <si>
    <t>Sutter Hill Ventures, Osage University Partners, Spark Capital</t>
  </si>
  <si>
    <t>Somatus</t>
  </si>
  <si>
    <t>McLean</t>
  </si>
  <si>
    <t>The Blue Venture Fund, Flare Capital Partners, Longitude Capital</t>
  </si>
  <si>
    <t>Sysdig</t>
  </si>
  <si>
    <t>Accel, Bain Capital Ventures, Insight Partners</t>
  </si>
  <si>
    <t>Uniphore</t>
  </si>
  <si>
    <t>Artificial Intelligence</t>
  </si>
  <si>
    <t>Chiratae Ventures, March Capital Partners, National Grid Partners</t>
  </si>
  <si>
    <t>Varo Bank</t>
  </si>
  <si>
    <t>Warburg Pincus, The Rise Fund, HarbourVest Partners</t>
  </si>
  <si>
    <t>Vercel</t>
  </si>
  <si>
    <t>CRV, Accel, Google Ventures</t>
  </si>
  <si>
    <t>Oura</t>
  </si>
  <si>
    <t>Oulu</t>
  </si>
  <si>
    <t>Forerunner Ventures, Lifeline Ventures, MSD Capital</t>
  </si>
  <si>
    <t>Unacademy</t>
  </si>
  <si>
    <t>Blume Ventures, Nexus Venture Partners, Sequoia Capital India</t>
  </si>
  <si>
    <t>Axonius</t>
  </si>
  <si>
    <t>Vertex Ventures Israel, Bessemer Venture Partners, Emerge</t>
  </si>
  <si>
    <t>Clari</t>
  </si>
  <si>
    <t>Sequoia Capital, Bain Capital Ventures, enaya Capital</t>
  </si>
  <si>
    <t>ManoMano</t>
  </si>
  <si>
    <t>General Atlantic, Piton Capital, Partech Partners</t>
  </si>
  <si>
    <t>Pendo</t>
  </si>
  <si>
    <t>Raleigh</t>
  </si>
  <si>
    <t>Contour Venture Partners, Battery Ventures, Core Capital Partners</t>
  </si>
  <si>
    <t>Plume</t>
  </si>
  <si>
    <t>Insight Partners, Jackson Square Ventures, Liberty Gloval Ventures</t>
  </si>
  <si>
    <t>JumpCloud</t>
  </si>
  <si>
    <t>Louisville</t>
  </si>
  <si>
    <t>Foundry Group, General Atlantic, BlackRock</t>
  </si>
  <si>
    <t>Project44</t>
  </si>
  <si>
    <t>Emergence Capital Partners, 8VC, Chicago Ventures</t>
  </si>
  <si>
    <t>Sourcegraph</t>
  </si>
  <si>
    <t>Redpoint Ventures, Goldcrest Capital, Insight Partners</t>
  </si>
  <si>
    <t>OwnBackup</t>
  </si>
  <si>
    <t>Englewood Cliffs</t>
  </si>
  <si>
    <t>Insight Partners, Salesforce Ventures, Vertex Ventures</t>
  </si>
  <si>
    <t>Starburst</t>
  </si>
  <si>
    <t>Index Ventures, Coatue Management, Andreessen Horowitz</t>
  </si>
  <si>
    <t>Youxia Motors</t>
  </si>
  <si>
    <t>China Environmental Protection Industry, China Fortune Ocean</t>
  </si>
  <si>
    <t>Zetwerk</t>
  </si>
  <si>
    <t>Sequoia Capital India, Kae Capital, Accel</t>
  </si>
  <si>
    <t>Cars24</t>
  </si>
  <si>
    <t>Moore Strategic Ventures, DST Global, Sequoia Capital India</t>
  </si>
  <si>
    <t>Ethos</t>
  </si>
  <si>
    <t>Sequoia Capital, Google Ventures, Accel</t>
  </si>
  <si>
    <t>Komodo Health</t>
  </si>
  <si>
    <t>Andreessen Horowitz, IA Ventures, Felicis Ventures</t>
  </si>
  <si>
    <t>Nextiva</t>
  </si>
  <si>
    <t>Scottsdale</t>
  </si>
  <si>
    <t>Goldman Sachs Asset Management</t>
  </si>
  <si>
    <t>o9 Solutions</t>
  </si>
  <si>
    <t>Dallas</t>
  </si>
  <si>
    <t>KKR</t>
  </si>
  <si>
    <t>Scopely</t>
  </si>
  <si>
    <t>Greycroft, Sands Capital, Revolution Growth</t>
  </si>
  <si>
    <t>Sila Nanotechnologies</t>
  </si>
  <si>
    <t>Alameda</t>
  </si>
  <si>
    <t>Bessemer Venture Partners, Sutter Hill Ventures, Matrix Partners</t>
  </si>
  <si>
    <t>Via</t>
  </si>
  <si>
    <t>83North, RiverPark Ventures, Pitango Venture Capital</t>
  </si>
  <si>
    <t>Transmit Security</t>
  </si>
  <si>
    <t>General Atlantic, Insight Partners, Vintage Investment Partners</t>
  </si>
  <si>
    <t>BlockDaemon</t>
  </si>
  <si>
    <t>BOLDstart Ventures, Lerer Hippeau, Kenetic Capital</t>
  </si>
  <si>
    <t>Convoy</t>
  </si>
  <si>
    <t>Greylock Partners, capitalG, Y Combinator</t>
  </si>
  <si>
    <t>Dream Games</t>
  </si>
  <si>
    <t>Makers Fund, Index Ventures, Inova Ventures Participacees</t>
  </si>
  <si>
    <t>Illumio</t>
  </si>
  <si>
    <t>Data Collective, Formation 8, General Catalyst Partners</t>
  </si>
  <si>
    <t>MasterClass</t>
  </si>
  <si>
    <t>Institutional Venture Partners, New Enterprise Associates, Javelin Venture Partners</t>
  </si>
  <si>
    <t>Graphcore</t>
  </si>
  <si>
    <t>Bristol</t>
  </si>
  <si>
    <t>Dell Technologies Capital, Pitango Venture Capital, Amadeus Capital Partners</t>
  </si>
  <si>
    <t>ApplyBoard</t>
  </si>
  <si>
    <t>Kitchener</t>
  </si>
  <si>
    <t>Artiman Ventures, Plug and Play Ventures, Anthos Capital</t>
  </si>
  <si>
    <t>Blockstream</t>
  </si>
  <si>
    <t>AME Cloud Ventures, Future Perfect Ventures, Blockchain Capital</t>
  </si>
  <si>
    <t>Cedar</t>
  </si>
  <si>
    <t>Thrive Capital, Founders Fund, Cocnord Health Partners</t>
  </si>
  <si>
    <t>ContentSquare</t>
  </si>
  <si>
    <t>Highland Europe, Eurazeo, Canaan Partners</t>
  </si>
  <si>
    <t>Eruditus Executive Education</t>
  </si>
  <si>
    <t>Sequoia Capital India, Softbank, Bertelsmann India Investments</t>
  </si>
  <si>
    <t>Innovaccer</t>
  </si>
  <si>
    <t>M12, WestBridge Capital, Lightspeed Venture Partners</t>
  </si>
  <si>
    <t>Ironclad</t>
  </si>
  <si>
    <t>Sacramento</t>
  </si>
  <si>
    <t>Accel, Sequoia Capital, Y Combinator</t>
  </si>
  <si>
    <t>Skims</t>
  </si>
  <si>
    <t>Thrive Capital, Alliance Consumer Growth, Imaginary Ventures</t>
  </si>
  <si>
    <t>Thumbtack</t>
  </si>
  <si>
    <t>Tiger Global, Sequoia Capital, Google Capital</t>
  </si>
  <si>
    <t>Zipline</t>
  </si>
  <si>
    <t>South San Francisco</t>
  </si>
  <si>
    <t>Sequoia Capital, Baillie Gifford &amp; Co., Google Ventures</t>
  </si>
  <si>
    <t>BharatPe</t>
  </si>
  <si>
    <t>New Delhi</t>
  </si>
  <si>
    <t>Insight Partners, Sequoia Capital India, BEENEXT</t>
  </si>
  <si>
    <t>DriveWealth</t>
  </si>
  <si>
    <t>Chatham</t>
  </si>
  <si>
    <t>Point72 Ventures, Route 66 Ventures, Accel</t>
  </si>
  <si>
    <t>Flink Food</t>
  </si>
  <si>
    <t>Mubadala Capital, Bond, Prosus Ventures</t>
  </si>
  <si>
    <t>PsiQuantum</t>
  </si>
  <si>
    <t>Playground Global, M12, BlackRock</t>
  </si>
  <si>
    <t>SpotOn</t>
  </si>
  <si>
    <t>Dragoneer Investment Group, DST Global, Franklin Templeton</t>
  </si>
  <si>
    <t>Gorillas</t>
  </si>
  <si>
    <t>Coatue Management, Atlantic Food Labs, DST Global</t>
  </si>
  <si>
    <t>HighRadius</t>
  </si>
  <si>
    <t>Houston</t>
  </si>
  <si>
    <t>Susquehanna Growth Equity, Citi Ventures, ICONIQ Capital</t>
  </si>
  <si>
    <t>Loft</t>
  </si>
  <si>
    <t>Monashees+, Andreessen Horowitz, QED Investors</t>
  </si>
  <si>
    <t>Nuvemshop</t>
  </si>
  <si>
    <t>Kaszek Ventures, Qualcomm Ventures, Accel</t>
  </si>
  <si>
    <t>Udaan</t>
  </si>
  <si>
    <t>DST Global, Lightspeed Venture Partners, Microsoft ScaleUp</t>
  </si>
  <si>
    <t>Workrise</t>
  </si>
  <si>
    <t>Austin</t>
  </si>
  <si>
    <t>Founders Fund, Quantum Energy Partners, Bedrock Capital</t>
  </si>
  <si>
    <t>ActiveCampaign</t>
  </si>
  <si>
    <t>Silversmith Capital Partners, Susquehanna Growth Equity, Tiger Global Management</t>
  </si>
  <si>
    <t>Age of Learning</t>
  </si>
  <si>
    <t>Iconiq Capital</t>
  </si>
  <si>
    <t>Amber Group</t>
  </si>
  <si>
    <t>Tiger Global Management, Tiger Brokers, DCM Ventures</t>
  </si>
  <si>
    <t>Anchorage Digital</t>
  </si>
  <si>
    <t>Andreessen Horowitz, Blockchain Capital, Lux Capital</t>
  </si>
  <si>
    <t>BlockFi</t>
  </si>
  <si>
    <t>Jersey City</t>
  </si>
  <si>
    <t>ConsenSys Ventures, Valar Ventures, PUC</t>
  </si>
  <si>
    <t>Calendly</t>
  </si>
  <si>
    <t>ICONIQ Capital, OpenView Venture Partners</t>
  </si>
  <si>
    <t>Carbon Health</t>
  </si>
  <si>
    <t>Brookfield Asset Management, Blackstone, Data Collective</t>
  </si>
  <si>
    <t>Circle</t>
  </si>
  <si>
    <t>General Catalyst, Digital Currency Group, Accel</t>
  </si>
  <si>
    <t>CMR Surgical</t>
  </si>
  <si>
    <t>Cambridge</t>
  </si>
  <si>
    <t>Cambridge Innovation Capital, LGT Capital Partners, Escala Capital</t>
  </si>
  <si>
    <t>Contentful</t>
  </si>
  <si>
    <t>Balderton Capital, General Catalyst, Tiger Global Management</t>
  </si>
  <si>
    <t>Cross River Bank</t>
  </si>
  <si>
    <t>Fort Lee</t>
  </si>
  <si>
    <t>Battery Ventures, Andreessen Horowitz, Ribbit Capital</t>
  </si>
  <si>
    <t>Delhivery</t>
  </si>
  <si>
    <t>Times Internet, Nexus Venture Partners, SoftBank Group</t>
  </si>
  <si>
    <t>FlixBus</t>
  </si>
  <si>
    <t>Holtzbrinck Ventures, Unternehmertum Venture Capital, General Atlantic</t>
  </si>
  <si>
    <t>Flutterwave</t>
  </si>
  <si>
    <t>Green Visor Capital, CRE Venture Capital, Greycroft</t>
  </si>
  <si>
    <t>Forter</t>
  </si>
  <si>
    <t>Sequoia Capital Israel, Scale Venture Partners, Commerce Ventures</t>
  </si>
  <si>
    <t>Grafana Labs</t>
  </si>
  <si>
    <t>Lightspeed Venture Partners, Lead Edge Capital, Coatue Management</t>
  </si>
  <si>
    <t>Groww</t>
  </si>
  <si>
    <t>Tiger Global Management, Sequoia Capital India, Ribbit Capital</t>
  </si>
  <si>
    <t>Inxeption</t>
  </si>
  <si>
    <t>Coatue Management, BMO Capital, Schonfeld Strategic Advisors</t>
  </si>
  <si>
    <t>KK Group</t>
  </si>
  <si>
    <t>Dongguan</t>
  </si>
  <si>
    <t>Matrix Partners China, Bright Venture Capita, Shenzhen Capital Group</t>
  </si>
  <si>
    <t>Lattice</t>
  </si>
  <si>
    <t>Khosla Ventures, Thrive Capital, Y Combinator</t>
  </si>
  <si>
    <t>LaunchDarkly</t>
  </si>
  <si>
    <t>Uncork Capital, Threshold Ventures, Bloomberg Beta</t>
  </si>
  <si>
    <t>Lucid</t>
  </si>
  <si>
    <t>South Jordan</t>
  </si>
  <si>
    <t>Spectrum Equity, ICONIQ Capital, Grayhawk Capital</t>
  </si>
  <si>
    <t>Outschool</t>
  </si>
  <si>
    <t>Uniion Square Ventures, Tiger Global Management, Lightspeed Venture Capital</t>
  </si>
  <si>
    <t>Podium</t>
  </si>
  <si>
    <t>Lehi</t>
  </si>
  <si>
    <t>Accel, Summit Partners, Google Ventures</t>
  </si>
  <si>
    <t>Remote</t>
  </si>
  <si>
    <t>Index Ventures, Sequoia Capital, General Catalyst</t>
  </si>
  <si>
    <t>Seismic</t>
  </si>
  <si>
    <t>Jackson Square Ventures, General Atlantic, Lightspeed Venture Partners</t>
  </si>
  <si>
    <t>Sky Mavis</t>
  </si>
  <si>
    <t>Ho Chi Minh City</t>
  </si>
  <si>
    <t>Vietnam</t>
  </si>
  <si>
    <t>Fabric Ventures, 500 Global, Standard Crypto</t>
  </si>
  <si>
    <t>SouChe Holdings</t>
  </si>
  <si>
    <t>Morningside Ventures, Warburg Pincus, CreditEase Fintech Investment Fund</t>
  </si>
  <si>
    <t>TradingView</t>
  </si>
  <si>
    <t>Westerville</t>
  </si>
  <si>
    <t>Tiger Global Management, Insight Partners, Jump Capital</t>
  </si>
  <si>
    <t>Traveloka</t>
  </si>
  <si>
    <t>Global Founders Capital, East Ventures, Expedia Inc.</t>
  </si>
  <si>
    <t>wefox</t>
  </si>
  <si>
    <t>Salesforce Ventures, Seedcamp, OMERS Ventures</t>
  </si>
  <si>
    <t>Wildlife Studios</t>
  </si>
  <si>
    <t>Benchmark, Bessemer Venture Partners</t>
  </si>
  <si>
    <t>1047 Games</t>
  </si>
  <si>
    <t>Zephyr Cove</t>
  </si>
  <si>
    <t>VGames, Lakestar, Galaxy Interactive</t>
  </si>
  <si>
    <t>Baiwang</t>
  </si>
  <si>
    <t>Guozhong Venture Capital Management, Shenzhen Capital Group, Oriental Fortune Capital</t>
  </si>
  <si>
    <t>Boba</t>
  </si>
  <si>
    <t>DeFi Technologies, Hypersphere Ventures, M13</t>
  </si>
  <si>
    <t>Bought By Many</t>
  </si>
  <si>
    <t>Octopus Ventures, Munich Re Ventures, CommerzVentures</t>
  </si>
  <si>
    <t>Cambridge Mobile Telematics</t>
  </si>
  <si>
    <t>SoftBank Group</t>
  </si>
  <si>
    <t>Carzone</t>
  </si>
  <si>
    <t>Jiangsu</t>
  </si>
  <si>
    <t>Alibaba Group,Co-Stone Venture Capital, Buhuo Venture Capital</t>
  </si>
  <si>
    <t>CFGI</t>
  </si>
  <si>
    <t>The Carlyle Group, CVC Capital Partners</t>
  </si>
  <si>
    <t>Cgtz</t>
  </si>
  <si>
    <t>Shunwei Capital Partners, China Media Group, Guangzhou Huiyin Aofeng Equity Investment Fund</t>
  </si>
  <si>
    <t>Changingedu</t>
  </si>
  <si>
    <t>Trustbridge Partners, IDG Capital, Sequoia Capital China</t>
  </si>
  <si>
    <t>eDaili</t>
  </si>
  <si>
    <t>K2VC, Lightspeed China Partners, Sky9 Capital</t>
  </si>
  <si>
    <t>ENOVATE</t>
  </si>
  <si>
    <t>Automobile Industry Guidance Fund</t>
  </si>
  <si>
    <t>Fenbi Education</t>
  </si>
  <si>
    <t>Trustbridge Partners, Hony Capital, IDG Capital</t>
  </si>
  <si>
    <t>Hesai Tech</t>
  </si>
  <si>
    <t>Lightspeed China Partners, Baidu Ventures, Qiming Venture Partners</t>
  </si>
  <si>
    <t>Il Makiage</t>
  </si>
  <si>
    <t>L Catterton, Franklin Templeton, First Light Capital Group</t>
  </si>
  <si>
    <t>Iluvatar CoreX</t>
  </si>
  <si>
    <t>Centurium Capital, Cedarlake Capital, Unicom Innovation Venture Capital</t>
  </si>
  <si>
    <t>Jusfoun Big Data</t>
  </si>
  <si>
    <t>Boxin Capital, DT Capital Partners, IDG Capital</t>
  </si>
  <si>
    <t>Pagaya</t>
  </si>
  <si>
    <t>Oak HC/FT Partners, GF Investments, Harvey Golub Family Office</t>
  </si>
  <si>
    <t>PolicyBazaar</t>
  </si>
  <si>
    <t>Info Edge, Softbank Capital</t>
  </si>
  <si>
    <t>Promasidor Holdings</t>
  </si>
  <si>
    <t>Bryanston</t>
  </si>
  <si>
    <t>South Africa</t>
  </si>
  <si>
    <t>IFC, Ajinomoto</t>
  </si>
  <si>
    <t>Tubatu.com</t>
  </si>
  <si>
    <t>Sequoia Capital China, Matrix Partners China, 58.com</t>
  </si>
  <si>
    <t>Ximalaya FM</t>
  </si>
  <si>
    <t>China Creation Ventures, Sierra Ventures, Xingwang Investment Management</t>
  </si>
  <si>
    <t>HEYTEA</t>
  </si>
  <si>
    <t>Sequoia Capital China, Tencent Investment, BA Capital</t>
  </si>
  <si>
    <t>BGL Group</t>
  </si>
  <si>
    <t>Peterborough</t>
  </si>
  <si>
    <t>CPP Investment Board</t>
  </si>
  <si>
    <t>Claroty</t>
  </si>
  <si>
    <t>Bessemer Venture Partners, MoreVC, Team8</t>
  </si>
  <si>
    <t>Improbable</t>
  </si>
  <si>
    <t>Andreessen Horowitz, SoftBank Group, Temasek Holdings</t>
  </si>
  <si>
    <t>InMobi</t>
  </si>
  <si>
    <t>Kleiner Perkins Caufield &amp; Byers, Softbank Corp., Sherpalo Ventures</t>
  </si>
  <si>
    <t>MindMaze</t>
  </si>
  <si>
    <t>Lausanne</t>
  </si>
  <si>
    <t>Hinduja Group</t>
  </si>
  <si>
    <t>Ninja Van</t>
  </si>
  <si>
    <t>B Capital Group, Monk's Hill Ventures, Dynamic Parcel Distribution</t>
  </si>
  <si>
    <t>Pantheon Systems</t>
  </si>
  <si>
    <t>Foundry Group, Scale Venture Partners, SoftBank Group</t>
  </si>
  <si>
    <t>SellerX</t>
  </si>
  <si>
    <t>Cherry Ventures, Felix Capital, 83North</t>
  </si>
  <si>
    <t>AppDirect</t>
  </si>
  <si>
    <t>Mithril, iNovia Capital, Foundry Group</t>
  </si>
  <si>
    <t>BrewDog</t>
  </si>
  <si>
    <t>Aberdeen</t>
  </si>
  <si>
    <t>TSG Consumer Partners, Crowdcube</t>
  </si>
  <si>
    <t>Enflame</t>
  </si>
  <si>
    <t>Tencent Holdings, Delta Capital, Redpoint Ventures China</t>
  </si>
  <si>
    <t>Tradeshift</t>
  </si>
  <si>
    <t>Notion Capital, Scentan Ventures, Kite Ventures</t>
  </si>
  <si>
    <t>HeartFlow</t>
  </si>
  <si>
    <t>BlueCross BlueShield Venture Partners, US Venture Partners</t>
  </si>
  <si>
    <t>Extend</t>
  </si>
  <si>
    <t>GreatPoint Ventures, Meritech Capital Partners, PayPal Ventures</t>
  </si>
  <si>
    <t>Airbyte</t>
  </si>
  <si>
    <t>Accel, Benchmark, SV Angel</t>
  </si>
  <si>
    <t>Andela</t>
  </si>
  <si>
    <t>Spark Capital, Google Ventures, CRE Venture Capital</t>
  </si>
  <si>
    <t>Ascend Money</t>
  </si>
  <si>
    <t>Bangkok</t>
  </si>
  <si>
    <t>Thailand</t>
  </si>
  <si>
    <t>Ant Group, Charoen Pokphand Group, Bow Wave Capital</t>
  </si>
  <si>
    <t>Athelas</t>
  </si>
  <si>
    <t>Sequoia Capital, General Catalyst, Human Capital</t>
  </si>
  <si>
    <t>Built</t>
  </si>
  <si>
    <t>Nashville</t>
  </si>
  <si>
    <t>Nyca Partners, Index Ventures, Technology Crossover Ventures</t>
  </si>
  <si>
    <t>candy.com</t>
  </si>
  <si>
    <t>Insight Partners, Softbank Group, Connect Ventures</t>
  </si>
  <si>
    <t>Cognite</t>
  </si>
  <si>
    <t>Lysaker</t>
  </si>
  <si>
    <t>Norway</t>
  </si>
  <si>
    <t>Technology Crossover Ventures, Accel, Aker</t>
  </si>
  <si>
    <t>CoinList</t>
  </si>
  <si>
    <t>Accomplice, Polychain Capital, GoldenTree Asset Management</t>
  </si>
  <si>
    <t>Collective Health</t>
  </si>
  <si>
    <t>New Enterprise Associates, Founders Fund, Google Ventures</t>
  </si>
  <si>
    <t>Culture Amp</t>
  </si>
  <si>
    <t>Richmond</t>
  </si>
  <si>
    <t>Felicis Ventures, Index Ventures, Blackbird Ventures</t>
  </si>
  <si>
    <t>Devo</t>
  </si>
  <si>
    <t>Insight Partners, Kibo Ventures, Bessemer Venture Partners</t>
  </si>
  <si>
    <t>ElasticRun</t>
  </si>
  <si>
    <t>Pune</t>
  </si>
  <si>
    <t>Kalaari Capital, Norwest Venture Partners, Prosus Ventures</t>
  </si>
  <si>
    <t>Gett</t>
  </si>
  <si>
    <t>Volkswagen, Access Industries, Vostok New Ventures</t>
  </si>
  <si>
    <t>ID.me</t>
  </si>
  <si>
    <t>Moonshots Capital, BoxGroup, Blu Venture Investors</t>
  </si>
  <si>
    <t>impact.com</t>
  </si>
  <si>
    <t>Santa Barbara</t>
  </si>
  <si>
    <t>Redpoint Ventures, Providence Equity Partners, Silversmith Capital Partners</t>
  </si>
  <si>
    <t>Ledger</t>
  </si>
  <si>
    <t>Digital Currency Group, Draper Esprit, Korelya Capital</t>
  </si>
  <si>
    <t>Lusha</t>
  </si>
  <si>
    <t>PSG, ION Crossover Partners</t>
  </si>
  <si>
    <t>Matillion</t>
  </si>
  <si>
    <t>Altrincham</t>
  </si>
  <si>
    <t>Scale Venture Partners, Sapphire Ventures, Battery Ventures</t>
  </si>
  <si>
    <t>MOLOCO</t>
  </si>
  <si>
    <t>Smilegate Investment, DSC Investments, KTB Ventures</t>
  </si>
  <si>
    <t>Mu Sigma</t>
  </si>
  <si>
    <t>Northbrook</t>
  </si>
  <si>
    <t>Sequoia Capital, General Atlantic</t>
  </si>
  <si>
    <t>Next Silicon</t>
  </si>
  <si>
    <t>Amiti Ventures, Playground Global, Aleph</t>
  </si>
  <si>
    <t>NotCo</t>
  </si>
  <si>
    <t>Santiago</t>
  </si>
  <si>
    <t>Chile</t>
  </si>
  <si>
    <t>Kaszek Ventures, SOSV, Tiger Global Management</t>
  </si>
  <si>
    <t>Olist</t>
  </si>
  <si>
    <t>Curitiba</t>
  </si>
  <si>
    <t>Redpoint e.ventures, Valor Capital Group, SoftBank Latin America Fund</t>
  </si>
  <si>
    <t>Pacaso</t>
  </si>
  <si>
    <t>Cincinnati</t>
  </si>
  <si>
    <t>Global Founders Capital, Shea Ventures, Greycroft</t>
  </si>
  <si>
    <t>Paradox</t>
  </si>
  <si>
    <t>Brighton Park Capital, Blue Cloud Ventures, Workday Ventures</t>
  </si>
  <si>
    <t>Persona</t>
  </si>
  <si>
    <t>Coatue Management, Index Ventures, Founders Fund</t>
  </si>
  <si>
    <t>SmartRecruiters</t>
  </si>
  <si>
    <t>Mayfield Fund, Insight Partners, Rembrandt Venture Partners</t>
  </si>
  <si>
    <t>Snapdocs</t>
  </si>
  <si>
    <t>Sequoia Capital, Y Combinator, F-Prime Capital</t>
  </si>
  <si>
    <t>Solugen</t>
  </si>
  <si>
    <t>Fifty Years Fund, Refactor Capital, Temasek</t>
  </si>
  <si>
    <t>StoreDot</t>
  </si>
  <si>
    <t>Herzliya</t>
  </si>
  <si>
    <t>Samsung Ventures, SingulariTeam, BP Ventures</t>
  </si>
  <si>
    <t>Strava</t>
  </si>
  <si>
    <t>Jackson Square Ventures, Madrone Capital Partners, Sequoia Capital</t>
  </si>
  <si>
    <t>Temporal</t>
  </si>
  <si>
    <t>Amplify Partners, Addition, Madrona Venture Group</t>
  </si>
  <si>
    <t>TuJia</t>
  </si>
  <si>
    <t>GGV Capital, QiMing Venture Partnersl</t>
  </si>
  <si>
    <t>Uplight</t>
  </si>
  <si>
    <t>Boulder</t>
  </si>
  <si>
    <t>Rubicon Technology Partners, Max Ventures, Inclusive Capital Partners</t>
  </si>
  <si>
    <t>Veho</t>
  </si>
  <si>
    <t>General Catalyst, Origin Ventures, Fontinalis Partners</t>
  </si>
  <si>
    <t>Veriff</t>
  </si>
  <si>
    <t>Accel, Institutional Venture Partners, Tiger Global Management</t>
  </si>
  <si>
    <t>Whatnot</t>
  </si>
  <si>
    <t>Marina del Rey</t>
  </si>
  <si>
    <t>Y Combinator, Andreessen Horowitz, Wonder Ventures</t>
  </si>
  <si>
    <t>Zenoti</t>
  </si>
  <si>
    <t>Norwest Venture Partners, Accel, Tiger Global Management</t>
  </si>
  <si>
    <t>Zeta</t>
  </si>
  <si>
    <t>Sodexo Ventures, SoftBank Group</t>
  </si>
  <si>
    <t>Loom</t>
  </si>
  <si>
    <t>Kleiner Perkins Caufield &amp; Byers, Sequoia Capital, General Catalyst</t>
  </si>
  <si>
    <t>Mobile Premier League</t>
  </si>
  <si>
    <t>Sequoia Capital India, RTP Global, Go-Ventures</t>
  </si>
  <si>
    <t>Uala</t>
  </si>
  <si>
    <t>Buenos Aires</t>
  </si>
  <si>
    <t>Argentina</t>
  </si>
  <si>
    <t>Soros Fund Management, Ribbit Capital, Monashees+</t>
  </si>
  <si>
    <t>Wenheyou</t>
  </si>
  <si>
    <t>Hunan</t>
  </si>
  <si>
    <t>Sequoia Capital China, Warburg Pincus, IDG Capital</t>
  </si>
  <si>
    <t>Star Charge</t>
  </si>
  <si>
    <t>ABL Space Systems</t>
  </si>
  <si>
    <t>T. Rowe Price, Lockheed Martin Ventures, Fidelity Investment</t>
  </si>
  <si>
    <t>Afiniti</t>
  </si>
  <si>
    <t>Hamilton</t>
  </si>
  <si>
    <t>Bermuda</t>
  </si>
  <si>
    <t>GAM Holding</t>
  </si>
  <si>
    <t>ASAPP</t>
  </si>
  <si>
    <t>March Capital Partners, HOF Capital, Emergence Capital Partners</t>
  </si>
  <si>
    <t>BitSight Technologies</t>
  </si>
  <si>
    <t>Menlo Ventures, GGV Capital, Flybridge Capital Partners</t>
  </si>
  <si>
    <t>Cao Cao Mobility</t>
  </si>
  <si>
    <t>People Electrical Appliance Group China, Zhongrong International Trust</t>
  </si>
  <si>
    <t>Capitolis</t>
  </si>
  <si>
    <t>Sequoia Capital, Index Ventures, S Capital</t>
  </si>
  <si>
    <t>Carbon</t>
  </si>
  <si>
    <t>Google Ventures, Sequoia Capital, Wakefield Group</t>
  </si>
  <si>
    <t>Clio</t>
  </si>
  <si>
    <t>Burnaby</t>
  </si>
  <si>
    <t>OMERS Private Equity, T. Rowe Price, Technology Crossover Ventures</t>
  </si>
  <si>
    <t>Cresta</t>
  </si>
  <si>
    <t>Andreessen Horowitz, Greylock Partners, Sequoia Capital</t>
  </si>
  <si>
    <t>Exabeam</t>
  </si>
  <si>
    <t>Foster City</t>
  </si>
  <si>
    <t>Norwest Venture Partners, Aspect Ventures, Lightspeed Venture Partners</t>
  </si>
  <si>
    <t>ezCater</t>
  </si>
  <si>
    <t>Insight Venture Partners, ICONIQ Capital, Launchpad Venture Group</t>
  </si>
  <si>
    <t>HomeLight</t>
  </si>
  <si>
    <t>Zeev Ventures, Menlo Ventures,Crosslink Capital</t>
  </si>
  <si>
    <t>HoneyBook</t>
  </si>
  <si>
    <t>Norwest Venture Partners, Hillsven Capital, Aleph</t>
  </si>
  <si>
    <t>Infinidat</t>
  </si>
  <si>
    <t>TPG Growth, Goldman Sachs</t>
  </si>
  <si>
    <t>Mercury</t>
  </si>
  <si>
    <t>Andreessen Horowitz, Coatue Management, Clocktower Technology Ventures</t>
  </si>
  <si>
    <t>Paxos</t>
  </si>
  <si>
    <t>Liberty City Ventures, RRE Ventures, Mithril Capital Management</t>
  </si>
  <si>
    <t>SafetyCulture</t>
  </si>
  <si>
    <t>Blackbird Ventures, IndexVentures, Tiger Global Management</t>
  </si>
  <si>
    <t>SmartHR</t>
  </si>
  <si>
    <t>Tokyo</t>
  </si>
  <si>
    <t>Japan</t>
  </si>
  <si>
    <t>BEENEXT, World Innovation Lab, Light Street Capital</t>
  </si>
  <si>
    <t>Tonal</t>
  </si>
  <si>
    <t>Mayfield Fund, Shasta Ventures, L Catterton</t>
  </si>
  <si>
    <t>Truepill</t>
  </si>
  <si>
    <t>Hayward</t>
  </si>
  <si>
    <t>Initialized Capital, Sound Ventures, TI Platform Management</t>
  </si>
  <si>
    <t>Unite Us</t>
  </si>
  <si>
    <t>Verkada</t>
  </si>
  <si>
    <t>next47, First Round Capital, Sequoia Capital</t>
  </si>
  <si>
    <t>Wayflyer</t>
  </si>
  <si>
    <t>QED Investors, DST Global, Left Lane Capital</t>
  </si>
  <si>
    <t>Zhubajie</t>
  </si>
  <si>
    <t>Chongqing</t>
  </si>
  <si>
    <t>Cybernaut Growth Fund, IDG Capital</t>
  </si>
  <si>
    <t>Transcarent</t>
  </si>
  <si>
    <t>Alta Partners, General Catalyst, Jove Equity Partners</t>
  </si>
  <si>
    <t>Trader Interactive</t>
  </si>
  <si>
    <t>Norfolk</t>
  </si>
  <si>
    <t>Carsales</t>
  </si>
  <si>
    <t>Glossier</t>
  </si>
  <si>
    <t>Forerunner Ventures, Institutional Venture Partners, Thrive Capital</t>
  </si>
  <si>
    <t>Hibob</t>
  </si>
  <si>
    <t>Bessemer Venture Partners, Eight Roads Ventures, Battery Ventures</t>
  </si>
  <si>
    <t>Jobandtalent</t>
  </si>
  <si>
    <t>Madrid</t>
  </si>
  <si>
    <t>Spain</t>
  </si>
  <si>
    <t>Kibo Ventures, SoftBank Group, Atomico</t>
  </si>
  <si>
    <t>Optimism</t>
  </si>
  <si>
    <t>Paradigm, Huobi Ventures, Andreessen Horowitz</t>
  </si>
  <si>
    <t>solarisBank</t>
  </si>
  <si>
    <t>Yabeo Capital, SBI Investment, Vulcan Capital</t>
  </si>
  <si>
    <t>WEMAKEPRICE</t>
  </si>
  <si>
    <t>IMM Investment, NXC</t>
  </si>
  <si>
    <t>Alan</t>
  </si>
  <si>
    <t>Index Ventures, Temasek, Portag3 Ventures</t>
  </si>
  <si>
    <t>Biren Technology</t>
  </si>
  <si>
    <t>V FUND, IDG Capital, Green Pine Capital Partners</t>
  </si>
  <si>
    <t>Voodoo</t>
  </si>
  <si>
    <t>Tencent Holdings, Goldman Sachs</t>
  </si>
  <si>
    <t>Carsome</t>
  </si>
  <si>
    <t>Selangor</t>
  </si>
  <si>
    <t>Malaysia</t>
  </si>
  <si>
    <t>Gobi Partners, 500 Startups, Ondine Capital</t>
  </si>
  <si>
    <t>CircleCI</t>
  </si>
  <si>
    <t>Threshold Ventures, Baseline Ventures, Harrison Metal</t>
  </si>
  <si>
    <t>DealShare</t>
  </si>
  <si>
    <t>Alpha Wave Global, Matrix Partners India, Tiger Global Management</t>
  </si>
  <si>
    <t>DispatchHealth</t>
  </si>
  <si>
    <t>Alta Partners, Questa Capital, Echo Health Venturesl</t>
  </si>
  <si>
    <t>Dragos</t>
  </si>
  <si>
    <t>Hanover</t>
  </si>
  <si>
    <t>DataTribe, Energy Impact Partners, AllegisCyber Capital</t>
  </si>
  <si>
    <t>Gousto</t>
  </si>
  <si>
    <t>MMC Ventures, BGF Ventures, Unilever Ventures</t>
  </si>
  <si>
    <t>H2O.ai</t>
  </si>
  <si>
    <t>Nexus Venture Partners, Transamerica Ventures, Crane Venture Partners</t>
  </si>
  <si>
    <t>Harness</t>
  </si>
  <si>
    <t>Menlo Ventures, Alkeon Capital Management, Citi Ventures</t>
  </si>
  <si>
    <t>Harry's</t>
  </si>
  <si>
    <t>Thrive Capital, Tiger Global Management, Temasek</t>
  </si>
  <si>
    <t>PAX</t>
  </si>
  <si>
    <t>Tao Capital Partners, Global Asset Capital, Tiger Global Management</t>
  </si>
  <si>
    <t>Productboard</t>
  </si>
  <si>
    <t>Index Ventures, Kleiner Perkins Caufield &amp; Byers, Bessemer Venture Partners</t>
  </si>
  <si>
    <t>Reltio</t>
  </si>
  <si>
    <t>Crosslink Capital, .406 Ventures, Sapphire Ventures</t>
  </si>
  <si>
    <t>Spotter</t>
  </si>
  <si>
    <t>SoftBank Group, Access Industries, Crossbeam Venture Partners</t>
  </si>
  <si>
    <t>Vestiaire Collective</t>
  </si>
  <si>
    <t>Eurazeo, IDInvest Partners, Balderton Capital</t>
  </si>
  <si>
    <t>Wave</t>
  </si>
  <si>
    <t>Dakar</t>
  </si>
  <si>
    <t>Senegal</t>
  </si>
  <si>
    <t>Africa</t>
  </si>
  <si>
    <t>Stripe, Founders Fund, Partech Partners</t>
  </si>
  <si>
    <t>ZenBusiness</t>
  </si>
  <si>
    <t>Greycroft, Lerer Hippeau, Geekdom Fund</t>
  </si>
  <si>
    <t>Bowery Farming</t>
  </si>
  <si>
    <t>Temasek, Google Ventures, General Catalyst</t>
  </si>
  <si>
    <t>Greenlight</t>
  </si>
  <si>
    <t>Relay Ventures, TTV Capital, Canapi Ventures</t>
  </si>
  <si>
    <t>KeepTruckin</t>
  </si>
  <si>
    <t>Google Ventures, Index Ventures, Scale Venture Partners</t>
  </si>
  <si>
    <t>Odoo</t>
  </si>
  <si>
    <t>Louvain-la-Neuve</t>
  </si>
  <si>
    <t>Summit Partners, Noshaq, Sofinnova Partners</t>
  </si>
  <si>
    <t>Skydance Media</t>
  </si>
  <si>
    <t>Santa Monica</t>
  </si>
  <si>
    <t>RedBird Capital Partners, CJ ENM, Tencent Holdings</t>
  </si>
  <si>
    <t>Uptake</t>
  </si>
  <si>
    <t>Revolution, New Enterprise Associates, Caterpillar</t>
  </si>
  <si>
    <t>MoMo</t>
  </si>
  <si>
    <t>Goodwater Capital, Warburg Pincus, GS Growth</t>
  </si>
  <si>
    <t>Algolia</t>
  </si>
  <si>
    <t>Accel, Alven Capital, Storm Ventures</t>
  </si>
  <si>
    <t>Pattern</t>
  </si>
  <si>
    <t>Knox Lane, Ainge Advisory, Carlson Private Capital Partners</t>
  </si>
  <si>
    <t>Spinny</t>
  </si>
  <si>
    <t>General Catalyst, Eleation Capital, Avenir Growth Capital</t>
  </si>
  <si>
    <t>Trulioo</t>
  </si>
  <si>
    <t>Blumberg Capital, American Express Ventures, BDC Venture Capital</t>
  </si>
  <si>
    <t>Zume</t>
  </si>
  <si>
    <t>Softbank Group, AME Cloud Ventures, SignalFire</t>
  </si>
  <si>
    <t>AIWAYS</t>
  </si>
  <si>
    <t>Jiangsu Sha Steel Group, Shanghai Puyin Industry, Funa Yuanchuang Technology</t>
  </si>
  <si>
    <t>Bitso</t>
  </si>
  <si>
    <t>Mexico City</t>
  </si>
  <si>
    <t>Pantera Capital, QED Investors, Coinbase Ventures</t>
  </si>
  <si>
    <t>BloomReach</t>
  </si>
  <si>
    <t>Bain Capital Ventures, Sixth Street Growth, Lightspeed Venture Partners</t>
  </si>
  <si>
    <t>Current</t>
  </si>
  <si>
    <t>Expa, QED Investors, Foundation Capital</t>
  </si>
  <si>
    <t>Dialpad</t>
  </si>
  <si>
    <t>Andreessen Horowitz, Google Ventures, Section 32</t>
  </si>
  <si>
    <t>G7 Networks</t>
  </si>
  <si>
    <t>Eastern Bell Capital 32, SDIC CMC Investment Management, Trustbridge Partners</t>
  </si>
  <si>
    <t>Gympass</t>
  </si>
  <si>
    <t>General Atlantic, SoftBank Group, Atomico</t>
  </si>
  <si>
    <t>MUSINSA</t>
  </si>
  <si>
    <t>NuCom Group</t>
  </si>
  <si>
    <t>Unterfoehring</t>
  </si>
  <si>
    <t>General Atlantic</t>
  </si>
  <si>
    <t>Reify Health</t>
  </si>
  <si>
    <t>Sierra Ventures, Battery Ventures, Asset Management Ventures</t>
  </si>
  <si>
    <t>Diamond Foundry</t>
  </si>
  <si>
    <t>Fashion Tech Lab, Fidelity Investments, Vast Ventures</t>
  </si>
  <si>
    <t>FullStory</t>
  </si>
  <si>
    <t>Google Ventures, Kleiner Perkins Caufield &amp; Byers, Stripes Group</t>
  </si>
  <si>
    <t>Lightricks</t>
  </si>
  <si>
    <t>Jerusalem</t>
  </si>
  <si>
    <t>Viola Ventures, Insight Partners, ClalTech, Goldman Sachs</t>
  </si>
  <si>
    <t>Opentrons</t>
  </si>
  <si>
    <t>SOSV, Khosla Ventures, Lerer Hippeau</t>
  </si>
  <si>
    <t>ZocDoc</t>
  </si>
  <si>
    <t>Founders Fund, Khosla Ventures, Goldman Sachs</t>
  </si>
  <si>
    <t>Accelerant</t>
  </si>
  <si>
    <t>Colchester</t>
  </si>
  <si>
    <t>Deer Park Road, Altamont Capital Partners, Eldridge</t>
  </si>
  <si>
    <t>Huaqin Telecom Technology</t>
  </si>
  <si>
    <t>Zhangjiang Haocheng Venture Capital, Walden International, Intel Capital</t>
  </si>
  <si>
    <t>Addepar</t>
  </si>
  <si>
    <t>8VC, D1 Capital Partners, Sway Ventures</t>
  </si>
  <si>
    <t>YITU Technology</t>
  </si>
  <si>
    <t>Sequoia Capital China, Banyan Capital</t>
  </si>
  <si>
    <t>CloudWalk</t>
  </si>
  <si>
    <t>Plug and Play Ventures, Valor Capital Group, DST Global</t>
  </si>
  <si>
    <t>Retool</t>
  </si>
  <si>
    <t>Volocopter</t>
  </si>
  <si>
    <t>Bruchsal</t>
  </si>
  <si>
    <t>btov Partners, Geely, Intel Capital</t>
  </si>
  <si>
    <t>Acorns</t>
  </si>
  <si>
    <t>e.ventures, Bain Capital Ventures, Greycroft</t>
  </si>
  <si>
    <t>Aledade</t>
  </si>
  <si>
    <t>Bethesda</t>
  </si>
  <si>
    <t>Venrock, CVF Capital Partners, ARCH Venture Partners</t>
  </si>
  <si>
    <t>CoinSwitch Kuber</t>
  </si>
  <si>
    <t>Bangalore</t>
  </si>
  <si>
    <t>ConcertAI</t>
  </si>
  <si>
    <t>Sixth Street Partners, Declaration Partners, Maverick Ventures Israel</t>
  </si>
  <si>
    <t>Eightfold.ai</t>
  </si>
  <si>
    <t>Foundation Capital, Institutional Venture Partners, General Catalyst</t>
  </si>
  <si>
    <t>FirstCry</t>
  </si>
  <si>
    <t>SoftBank Group, SAIF Partners India, Valiant Capital Partners</t>
  </si>
  <si>
    <t>Forto</t>
  </si>
  <si>
    <t>Cherry Ventures, Northzone Ventures, Global Founders Capital</t>
  </si>
  <si>
    <t>GoCardless</t>
  </si>
  <si>
    <t>Accel, Passion Capital, Balderton Capital</t>
  </si>
  <si>
    <t>InVision</t>
  </si>
  <si>
    <t>FirstMark Capital, Tiger Global Management, ICONIQ Capital</t>
  </si>
  <si>
    <t>Jeeves</t>
  </si>
  <si>
    <t>Orlando</t>
  </si>
  <si>
    <t>Tencent Holdings, CRV, Clocktower Technology Ventures</t>
  </si>
  <si>
    <t>Medable</t>
  </si>
  <si>
    <t>GSR Ventures, Sapphire Ventures, Streamlined Ventures</t>
  </si>
  <si>
    <t>Moveworks</t>
  </si>
  <si>
    <t>Lightspeed Venture Partners, Sapphire Ventures, Kleiner Perkins Caufield &amp; Byers</t>
  </si>
  <si>
    <t>MX Technologies</t>
  </si>
  <si>
    <t>Point72 Ventures, Pelion Venture Partners, Commerce Ventures</t>
  </si>
  <si>
    <t>PayFit</t>
  </si>
  <si>
    <t>Accel, frst, Kima Ventures</t>
  </si>
  <si>
    <t>ReCharge</t>
  </si>
  <si>
    <t>ICONIQ Growth, Bain Capital Ventures, Summit Partners</t>
  </si>
  <si>
    <t>Roofstock</t>
  </si>
  <si>
    <t>Khosla Ventures, Bain Capital Ventures, Lightspeed Venture Partners</t>
  </si>
  <si>
    <t>Urban Company</t>
  </si>
  <si>
    <t>VY Capital, Accel, Elevation Capital</t>
  </si>
  <si>
    <t>Rokt</t>
  </si>
  <si>
    <t>Square Peg Capital, TDM Growth Partners, Tiger Global Management</t>
  </si>
  <si>
    <t>Starling Bank</t>
  </si>
  <si>
    <t>JTC Group, Qatar Investment Authority, Fidelity Investment</t>
  </si>
  <si>
    <t>Ankorstore</t>
  </si>
  <si>
    <t>Global Founders Capital, Aglae Ventures, Alven Capital</t>
  </si>
  <si>
    <t>4Paradigm</t>
  </si>
  <si>
    <t>Sequoia Capital China, China Construction Bank, Bank of China</t>
  </si>
  <si>
    <t>Advance Intelligence Group</t>
  </si>
  <si>
    <t>Vision Plus Capital, GSR Ventures, ZhenFund</t>
  </si>
  <si>
    <t>Aiven</t>
  </si>
  <si>
    <t>Institutional Venture Partners, Atomico, Earlybird Venture Capital</t>
  </si>
  <si>
    <t>Akulaku</t>
  </si>
  <si>
    <t>DCM Ventures, IDG Capital, Siam Commercial Bank</t>
  </si>
  <si>
    <t>Apeel Sciences</t>
  </si>
  <si>
    <t>Goleta</t>
  </si>
  <si>
    <t>Upfront Ventures, Tao Capital Partners, Andreessen Horowitz</t>
  </si>
  <si>
    <t>AppsFlyer</t>
  </si>
  <si>
    <t>Magma Venture Partners, Pitango Venture Capital, Qumra Capital</t>
  </si>
  <si>
    <t>Avant</t>
  </si>
  <si>
    <t>RRE Ventures, Tiger Global, August Capital</t>
  </si>
  <si>
    <t>Aviatrix</t>
  </si>
  <si>
    <t>Ignition Partners, Formation 8, CRV</t>
  </si>
  <si>
    <t>BlaBlaCar</t>
  </si>
  <si>
    <t>Accel Partners, Index Ventures, Insight Venture Partners</t>
  </si>
  <si>
    <t>Black Sesame Technologies</t>
  </si>
  <si>
    <t>Northern Light Venture Capital, Xiaomi, FutureX Capital</t>
  </si>
  <si>
    <t>Bunq</t>
  </si>
  <si>
    <t>Undisclosed</t>
  </si>
  <si>
    <t>Calm</t>
  </si>
  <si>
    <t>Insight Venture Partners, TPG Growth, Sound Ventures</t>
  </si>
  <si>
    <t>Chipper Cash</t>
  </si>
  <si>
    <t>Deciens Capital, Bezos Expeditions, 500 Startups</t>
  </si>
  <si>
    <t>Clearco</t>
  </si>
  <si>
    <t>Highland Capital Partners, Oak HC/FT Partners, Emergence Capital Partners</t>
  </si>
  <si>
    <t>ClickHouse</t>
  </si>
  <si>
    <t>Portola Valley</t>
  </si>
  <si>
    <t>Lightspeed Venture Partners, Almaz Capital Partners, Altimeter Capital</t>
  </si>
  <si>
    <t>Clip</t>
  </si>
  <si>
    <t>Alta Ventures Mexico, General Atlantic, SoftBank Group</t>
  </si>
  <si>
    <t>Cloudinary</t>
  </si>
  <si>
    <t>Blackstone, Bessemer Venture Partners</t>
  </si>
  <si>
    <t>Deliverr</t>
  </si>
  <si>
    <t>8VC, Activant Capital, GLP Capital Partners</t>
  </si>
  <si>
    <t>Divvy Homes</t>
  </si>
  <si>
    <t>Andreessen Horowitz, Caffeinated Capital, SciFi VC</t>
  </si>
  <si>
    <t>Dremio</t>
  </si>
  <si>
    <t>Lightspeed Venture Partners, Redpoint Ventures, Norwest Venture Partners</t>
  </si>
  <si>
    <t>Druva</t>
  </si>
  <si>
    <t>Nexus Venture Partners, Tenaya Capital, Sequoia Capital</t>
  </si>
  <si>
    <t>Everlaw</t>
  </si>
  <si>
    <t>K9 Ventures, Menlo Ventures, Andreessen Horowitz</t>
  </si>
  <si>
    <t>Exotec</t>
  </si>
  <si>
    <t>Croix</t>
  </si>
  <si>
    <t>Breega Capital, Iris Capital, 360 Capital Partners</t>
  </si>
  <si>
    <t>Formlabs</t>
  </si>
  <si>
    <t>Somerville</t>
  </si>
  <si>
    <t>Pitango Venture Capital, DFJ Growth Fund, Foundry Group</t>
  </si>
  <si>
    <t>Guoquan Shihui</t>
  </si>
  <si>
    <t>Tiantu Capital, CMB International Capital, Vision Knight Capital</t>
  </si>
  <si>
    <t>Hive</t>
  </si>
  <si>
    <t>Tomales Bay Capital, Bain &amp; Company, General Catalyst</t>
  </si>
  <si>
    <t>HuiMin</t>
  </si>
  <si>
    <t>Zheshang Venture Capital, GP Capital, Western Capital Management</t>
  </si>
  <si>
    <t>ISN</t>
  </si>
  <si>
    <t>Blackstone</t>
  </si>
  <si>
    <t>Iterable</t>
  </si>
  <si>
    <t>CRV, Blue Cloud Ventures, Index Ventures</t>
  </si>
  <si>
    <t>Kajabi</t>
  </si>
  <si>
    <t>Meritech Capital Partners, Tiger Global Management, Spectrum Equity</t>
  </si>
  <si>
    <t>Kaseya</t>
  </si>
  <si>
    <t>Insight Partners, TPG Alternative &amp; Renewable Technologies, Ireland Strategic Investment Fund</t>
  </si>
  <si>
    <t>Keep</t>
  </si>
  <si>
    <t>Bertelsmann Asia Investments, GGV Capital, Morningside Venture Capital</t>
  </si>
  <si>
    <t>KRY</t>
  </si>
  <si>
    <t>Index Ventures, Creandum, Accel</t>
  </si>
  <si>
    <t>Loggi</t>
  </si>
  <si>
    <t>Qualcomm Ventures, SoftBank Group, Monashees+</t>
  </si>
  <si>
    <t>LTK</t>
  </si>
  <si>
    <t>SoftBank Group, Maverick Capital</t>
  </si>
  <si>
    <t>Lunar</t>
  </si>
  <si>
    <t>Aarhus</t>
  </si>
  <si>
    <t>SEED Capital, Greyhound Capital, Socii Capital</t>
  </si>
  <si>
    <t>Mafengwo</t>
  </si>
  <si>
    <t>Qiming Venture Partners, Capital Today, General Atlantic</t>
  </si>
  <si>
    <t>Magic Leap</t>
  </si>
  <si>
    <t>Plantation</t>
  </si>
  <si>
    <t>Obvious Ventures, Qualcomm Ventures, Andreessen Horowitz</t>
  </si>
  <si>
    <t>Misfits Market</t>
  </si>
  <si>
    <t>Pennsauken</t>
  </si>
  <si>
    <t>Accel, D1 Capita Partners, Greenoaks Capital Management</t>
  </si>
  <si>
    <t>Modern Treasury</t>
  </si>
  <si>
    <t>Benchmark, Altimeter Capital, Quiet Capital</t>
  </si>
  <si>
    <t>MURAL</t>
  </si>
  <si>
    <t>Insight Partners, Tiger Global Management, Gradient Ventures</t>
  </si>
  <si>
    <t>Mynt</t>
  </si>
  <si>
    <t>Taguig City</t>
  </si>
  <si>
    <t>Philippines</t>
  </si>
  <si>
    <t>Insight Partners, Warburg Pincus, Ayala Corporation</t>
  </si>
  <si>
    <t>Neo4j</t>
  </si>
  <si>
    <t>Eight Roads Ventures, One Peak Partners, Creandum</t>
  </si>
  <si>
    <t>Netlify</t>
  </si>
  <si>
    <t>Andreessen Horowitz, Kleiner Perkins Caufield &amp; Byers, EQT Ventures</t>
  </si>
  <si>
    <t>OCSiAl</t>
  </si>
  <si>
    <t>Leudelange</t>
  </si>
  <si>
    <t>Luxembourg</t>
  </si>
  <si>
    <t>A&amp;NN, Rusnano</t>
  </si>
  <si>
    <t>Opay</t>
  </si>
  <si>
    <t>Lagos</t>
  </si>
  <si>
    <t>Nigeria</t>
  </si>
  <si>
    <t>Sequoia Capital China, Source Code Capital, Redpoint Ventures China</t>
  </si>
  <si>
    <t>Pipe</t>
  </si>
  <si>
    <t>next47, MaC Venture Capital, FinVC</t>
  </si>
  <si>
    <t>Preferred Networks</t>
  </si>
  <si>
    <t>Toyota Motor Corporation, Mizuho Financial Group, FANUC</t>
  </si>
  <si>
    <t>Quora</t>
  </si>
  <si>
    <t>Y Combinator, Matrix Partners, Benchmark</t>
  </si>
  <si>
    <t>Redis Labs</t>
  </si>
  <si>
    <t>Viola Ventures, Dell Technologies Capital, Bain Capital Ventures</t>
  </si>
  <si>
    <t>SmartNews</t>
  </si>
  <si>
    <t>Japan Post Capital, Globis Capital Partners, Atomico</t>
  </si>
  <si>
    <t>Spring Health</t>
  </si>
  <si>
    <t>Rethink Impact, Work-Bench, RRE Ventures</t>
  </si>
  <si>
    <t>StarkWare</t>
  </si>
  <si>
    <t>Netanya</t>
  </si>
  <si>
    <t>Sequoia Capital, Paradigm, Pantera Capital</t>
  </si>
  <si>
    <t>SWORD Health</t>
  </si>
  <si>
    <t>Khosla Ventures, Green Innovations, Founders Fund</t>
  </si>
  <si>
    <t>Tier</t>
  </si>
  <si>
    <t>Northzone Ventures, White Star Capital, Novator Partners</t>
  </si>
  <si>
    <t>Trendy Group International</t>
  </si>
  <si>
    <t>Kowloon</t>
  </si>
  <si>
    <t>L Capital Partners</t>
  </si>
  <si>
    <t>Unqork</t>
  </si>
  <si>
    <t>Blackrock, capitalG, World Lab Innovation</t>
  </si>
  <si>
    <t>VerbIT</t>
  </si>
  <si>
    <t>ClalTech, Vertex Ventures, Oryzn Capital</t>
  </si>
  <si>
    <t>Virta Health</t>
  </si>
  <si>
    <t>Caffeinated Capital, Obvious Ventures, Venrock</t>
  </si>
  <si>
    <t>Xinchao Media</t>
  </si>
  <si>
    <t>JD.com, Baidu, Vision Plus Capital</t>
  </si>
  <si>
    <t>Xingyun Group</t>
  </si>
  <si>
    <t>Matrix Partners China, Eastern Bell Capital, Hongtai Capital Holdings</t>
  </si>
  <si>
    <t>XtalPi</t>
  </si>
  <si>
    <t>Tencent Holdings, 5Y Capital, Sequoia Capital China</t>
  </si>
  <si>
    <t>Zilch</t>
  </si>
  <si>
    <t>Gauss Ventures, Ventura Capital, dmg ventures</t>
  </si>
  <si>
    <t>56PINGTAI</t>
  </si>
  <si>
    <t>QF Capital, QC Capital, Unicom Innovation Venture Capital</t>
  </si>
  <si>
    <t>Alzheon</t>
  </si>
  <si>
    <t>Framingham</t>
  </si>
  <si>
    <t>ARCH Venture Partners, Ally Bridge Group</t>
  </si>
  <si>
    <t>Aprogen</t>
  </si>
  <si>
    <t>Seongnam-Si</t>
  </si>
  <si>
    <t>Lindeman Asia Investment, Nichi-Iko Pharmaceutical</t>
  </si>
  <si>
    <t>Axtria</t>
  </si>
  <si>
    <t>Berkeley Heights</t>
  </si>
  <si>
    <t>Helion Venture Partners, Bain Capital Tech Opportunities, Sequoia Capital India</t>
  </si>
  <si>
    <t>Cell C</t>
  </si>
  <si>
    <t>Midrand</t>
  </si>
  <si>
    <t>Blue Label Telecoms, Net1 UEPS Technologies</t>
  </si>
  <si>
    <t>China Cloud</t>
  </si>
  <si>
    <t>Wuxi</t>
  </si>
  <si>
    <t>V Star Capital, GF Xinde Investment Management Co., Haitong Leading Capital Management</t>
  </si>
  <si>
    <t>CredAvenue</t>
  </si>
  <si>
    <t>Chennai</t>
  </si>
  <si>
    <t>Insight Partners, B Capital Group, Lightspeed Venture Partners</t>
  </si>
  <si>
    <t>DeepBlue Technology</t>
  </si>
  <si>
    <t>DESUN Capital, Yunfeng Capital, Meridian Capital</t>
  </si>
  <si>
    <t>dMed Biopharmaceutical</t>
  </si>
  <si>
    <t>Qiming Venture Partners, Vivo Capital, Sequoia Capital China</t>
  </si>
  <si>
    <t>Einride</t>
  </si>
  <si>
    <t>Temasek, BUILD Capital Partners, Northzone Ventures</t>
  </si>
  <si>
    <t>EQRx</t>
  </si>
  <si>
    <t>Nextech Invest, Casdin Capital, Google Ventures</t>
  </si>
  <si>
    <t>Everly Health</t>
  </si>
  <si>
    <t>Highland Capital Partners, Next Coast Ventures, SoGal Ventures</t>
  </si>
  <si>
    <t>Fair</t>
  </si>
  <si>
    <t>CreditEase Fintech Investment Fund, BMW i Ventures, SoftBank Group</t>
  </si>
  <si>
    <t>Flipboard</t>
  </si>
  <si>
    <t>Kleiner Perkins Caufield &amp; Byers, Comcast Ventures, Insight Partners</t>
  </si>
  <si>
    <t>Globality</t>
  </si>
  <si>
    <t>Menlo Park</t>
  </si>
  <si>
    <t>Hosjoy</t>
  </si>
  <si>
    <t>U.S.-China Green Fund, Founder H Fund, Richland Equities</t>
  </si>
  <si>
    <t>Huisuanzhang</t>
  </si>
  <si>
    <t>IDG Capital, Gaocheng Capital, Chuanrong Capital</t>
  </si>
  <si>
    <t>HuJiang</t>
  </si>
  <si>
    <t>China Minsheng Investment, Baidu, Wanxin Media</t>
  </si>
  <si>
    <t>Hyperchain</t>
  </si>
  <si>
    <t>Yinhong Equity Investment Fund, E Fund, Ideal International</t>
  </si>
  <si>
    <t>iTutorGroup</t>
  </si>
  <si>
    <t>QiMing Venture Partners, Temasek Holdings, Silverlink Capital</t>
  </si>
  <si>
    <t>JimuBox</t>
  </si>
  <si>
    <t>Matrix Partners China, Ventech China, Shunwei Capital Partners</t>
  </si>
  <si>
    <t>Juma Peisong</t>
  </si>
  <si>
    <t>Ding Xiang Capital, New Hope Fund, Sino-Ocean Capital</t>
  </si>
  <si>
    <t>Justworks</t>
  </si>
  <si>
    <t>Index Ventures, Thrive Capital, Bain Capital Ventures</t>
  </si>
  <si>
    <t>Keenon Robotics</t>
  </si>
  <si>
    <t>Yunqi Partners, SoftBank Group, iVision Ventures</t>
  </si>
  <si>
    <t>Kuaigou Dache</t>
  </si>
  <si>
    <t>Tianjin</t>
  </si>
  <si>
    <t>Sequoia Capital China, InnoVision Capital, Qianhai Fund of Funds</t>
  </si>
  <si>
    <t>LifeMiles</t>
  </si>
  <si>
    <t>Advent International</t>
  </si>
  <si>
    <t>LinkSure Network</t>
  </si>
  <si>
    <t>N/A</t>
  </si>
  <si>
    <t>MobiKwik</t>
  </si>
  <si>
    <t>Sequoia Capital India, The Times Group, GMO VenturePartners</t>
  </si>
  <si>
    <t>Modernizing Medicine</t>
  </si>
  <si>
    <t>Boca Raton</t>
  </si>
  <si>
    <t>Warburg Pincus, Summit Partners, Sands Capital</t>
  </si>
  <si>
    <t>OVH</t>
  </si>
  <si>
    <t>Roubaix</t>
  </si>
  <si>
    <t>KKR, TowerBrook Capital Partners</t>
  </si>
  <si>
    <t>Phenom People</t>
  </si>
  <si>
    <t>Ambler</t>
  </si>
  <si>
    <t>Sierra Ventures, AXA Venture Partners, Sigma Prime Ventures</t>
  </si>
  <si>
    <t>Pipa Coding</t>
  </si>
  <si>
    <t>Source Code Capital, XVC Venture Capital, Hillhouse Capital Management</t>
  </si>
  <si>
    <t>Qingting FM</t>
  </si>
  <si>
    <t>China Culture Industrial Investment Fund, We Capital, China Minsheng Investment Group</t>
  </si>
  <si>
    <t>Rad Power Bikes</t>
  </si>
  <si>
    <t>Durable Capital Partners, Cercano Management, T. Rowe Price</t>
  </si>
  <si>
    <t>Shukun Technology</t>
  </si>
  <si>
    <t>Marathon Venture Partners, Huagai Capital, China Creation Ventures</t>
  </si>
  <si>
    <t>Shulan Health</t>
  </si>
  <si>
    <t>Qiming Venture Partners</t>
  </si>
  <si>
    <t>SITECH DEV</t>
  </si>
  <si>
    <t>Guiyang</t>
  </si>
  <si>
    <t>China Prosperity Capital</t>
  </si>
  <si>
    <t>Snapdeal</t>
  </si>
  <si>
    <t>SoftBankGroup, Blackrock, Alibaba Group</t>
  </si>
  <si>
    <t>SumUp</t>
  </si>
  <si>
    <t>American Express Ventures, Goldman Sachs, Bain Capital Credit</t>
  </si>
  <si>
    <t>TalkingData</t>
  </si>
  <si>
    <t>N5 Capital, CR Capital Mgmt, JD Digits</t>
  </si>
  <si>
    <t>TUNGEE</t>
  </si>
  <si>
    <t>UNITY VENTURES, Qiming Venture Partners, GGV Capital</t>
  </si>
  <si>
    <t>UISEE Technology</t>
  </si>
  <si>
    <t>Shenzhen Capital Group, Robert Bosch Venture Capital, SeptWolves Ventures</t>
  </si>
  <si>
    <t>Valgen Medtech</t>
  </si>
  <si>
    <t>Sequoia Capital China, China Life Investment Holding Company, Qiming Venture Partners</t>
  </si>
  <si>
    <t>Vectra Networks</t>
  </si>
  <si>
    <t>IA Ventures, Khosla Ventures, AME Cloud Ventures</t>
  </si>
  <si>
    <t>Venafi</t>
  </si>
  <si>
    <t>Salt Lake City</t>
  </si>
  <si>
    <t>Pelion Venture Partners, Foundation Capital, Thoma Bravo</t>
  </si>
  <si>
    <t>Wacai</t>
  </si>
  <si>
    <t>Qiming Venture Partners, China Broadband Capital, CDH Investments</t>
  </si>
  <si>
    <t>WeBull</t>
  </si>
  <si>
    <t>Bojiang Capital, Hongdao Capital, Mobai Capital</t>
  </si>
  <si>
    <t>WTOIP</t>
  </si>
  <si>
    <t>Dark Horse Technology Group, Hopu Investment Management, Kefa Capital</t>
  </si>
  <si>
    <t>Xiaobing</t>
  </si>
  <si>
    <t>NetEase Capital, Northern Light Venture Capital, Microsoft</t>
  </si>
  <si>
    <t>Xiaoe Tech</t>
  </si>
  <si>
    <t>GGV Capital, Hillhouse Capital Management, IDG Capital</t>
  </si>
  <si>
    <t>Yiguo</t>
  </si>
  <si>
    <t>Alibaba Group, KKR, Goldman Sachs</t>
  </si>
  <si>
    <t>Yimidida</t>
  </si>
  <si>
    <t>Source Code Capital, Global Logistic Properties, K2VC</t>
  </si>
  <si>
    <t>Yipin Shengxian</t>
  </si>
  <si>
    <t>Hefei</t>
  </si>
  <si>
    <t>Eastern Bell Capital, Capital Today, Longzhu Capital</t>
  </si>
  <si>
    <t>Ynsect</t>
  </si>
  <si>
    <t>Evry</t>
  </si>
  <si>
    <t>Astanor Ventures, Upfront Ventures, IDInvest Partners</t>
  </si>
  <si>
    <t>Hello TransTech</t>
  </si>
  <si>
    <t>Ant Financial Services Group, GGV Capital</t>
  </si>
  <si>
    <t>Miaoshou Doctor</t>
  </si>
  <si>
    <t>Sequoia Capital China, Qiming Venture Partners, Tencent Holdings</t>
  </si>
  <si>
    <t>ECARX</t>
  </si>
  <si>
    <t>Wuhan</t>
  </si>
  <si>
    <t>Geely, SIG Asia Investments, China State Capital Venture Capital Fund</t>
  </si>
  <si>
    <t>Eat Just</t>
  </si>
  <si>
    <t>Khosla Ventures, Horizons Ventures, Founders Fund</t>
  </si>
  <si>
    <t>Trumid</t>
  </si>
  <si>
    <t>T. Rowe Price, Dragoneer Investment Group, BlackRock</t>
  </si>
  <si>
    <t>Qualia</t>
  </si>
  <si>
    <t>8VC, Menlo Ventures, Tiger Global Management</t>
  </si>
  <si>
    <t>Beisen</t>
  </si>
  <si>
    <t>Matrix Partners China, Sequoia Capital China, Genesis Capital</t>
  </si>
  <si>
    <t>Earnix</t>
  </si>
  <si>
    <t>Giv'atayim</t>
  </si>
  <si>
    <t>Jerusalem Venture Partners, Israel Growth Partners, Insight Partners</t>
  </si>
  <si>
    <t>Kujiale</t>
  </si>
  <si>
    <t>GGV Capital, IDG Capital, Linear Venture</t>
  </si>
  <si>
    <t>Orca Security</t>
  </si>
  <si>
    <t>Portland</t>
  </si>
  <si>
    <t>YL Ventures, Redpoint Ventures, GGV Capital</t>
  </si>
  <si>
    <t>Apus Group</t>
  </si>
  <si>
    <t>Redpoint Ventures, QiMing Venture Partners, Chengwei Capital</t>
  </si>
  <si>
    <t>Forte Labs</t>
  </si>
  <si>
    <t>Iris Capital, Accel, Elaia Partners</t>
  </si>
  <si>
    <t>CureFit</t>
  </si>
  <si>
    <t>Chiratae Ventures, Accel, Kalaari Capital</t>
  </si>
  <si>
    <t>DT Dream</t>
  </si>
  <si>
    <t>Alibaba Group, China Everbright Investment Management, Yinxinggu Capital</t>
  </si>
  <si>
    <t>fabric</t>
  </si>
  <si>
    <t>Redpoint Ventures, Norwest Venture Partners, Sierra Ventures</t>
  </si>
  <si>
    <t>JOLLY Information Technology</t>
  </si>
  <si>
    <t>Legend Capital, CDH Investments, Sequoia Capital China</t>
  </si>
  <si>
    <t>K Health</t>
  </si>
  <si>
    <t>Max Ventures, Mangrove Capital Partners, 14W</t>
  </si>
  <si>
    <t>Mofang Living</t>
  </si>
  <si>
    <t>Warburg Pincus, Aviation Industry Corporation of China</t>
  </si>
  <si>
    <t>Spendesk</t>
  </si>
  <si>
    <t>Index Ventures, Eight Roads Ventures, General Atlantic</t>
  </si>
  <si>
    <t>TaxBit</t>
  </si>
  <si>
    <t>Draper</t>
  </si>
  <si>
    <t>Insight Partners, Coinbase Ventures, PayPal Ventures</t>
  </si>
  <si>
    <t>XiaoZhu</t>
  </si>
  <si>
    <t>Morningside Ventures, Capital Today, JOY Capital</t>
  </si>
  <si>
    <t>Yijiupi</t>
  </si>
  <si>
    <t>Source Code Capital, Meituan Dianping, Tencent Holdings</t>
  </si>
  <si>
    <t>YunQuNa</t>
  </si>
  <si>
    <t>Source Code Capital, Coatue Management, DCM Ventures</t>
  </si>
  <si>
    <t>Bordrin Motors</t>
  </si>
  <si>
    <t>China Grand Prosperity Investment, CSC Group</t>
  </si>
  <si>
    <t>Aleo</t>
  </si>
  <si>
    <t>Slow Ventures, Andreessen Horowitz, SoftBank Group</t>
  </si>
  <si>
    <t>Coocaa</t>
  </si>
  <si>
    <t>Baidu, Tencent Holdings</t>
  </si>
  <si>
    <t>Gymshark</t>
  </si>
  <si>
    <t>Solihull</t>
  </si>
  <si>
    <t>M1 Finance</t>
  </si>
  <si>
    <t>Left Lane Capital, Clocktower Technology Ventures, Jump Capital</t>
  </si>
  <si>
    <t>Ouyeel</t>
  </si>
  <si>
    <t>Taigang Venture Capital</t>
  </si>
  <si>
    <t>SonderMind</t>
  </si>
  <si>
    <t>Kickstart Fund, General Catalyst, Drive Capital</t>
  </si>
  <si>
    <t>Astranis Space Technologies</t>
  </si>
  <si>
    <t>Refactor Capital, Andreessen Horowitz, Fifty Years Fund</t>
  </si>
  <si>
    <t>Away</t>
  </si>
  <si>
    <t>Global Founders Capital, Comcast Ventures, Forerunner Ventures</t>
  </si>
  <si>
    <t>Cabify</t>
  </si>
  <si>
    <t>Seaya Ventures, Otter Rock Capital, Rakuten</t>
  </si>
  <si>
    <t>Clarify Health</t>
  </si>
  <si>
    <t>KKR, Aspenwood Ventures, Spark Capital</t>
  </si>
  <si>
    <t>Coda</t>
  </si>
  <si>
    <t>Greylock Partners, General Catalyst, Khosla Ventures</t>
  </si>
  <si>
    <t>Deezer</t>
  </si>
  <si>
    <t>Orange Digital Ventures, Access Industries</t>
  </si>
  <si>
    <t>Degreed</t>
  </si>
  <si>
    <t>Pleasanton</t>
  </si>
  <si>
    <t>Signal Peak Ventures, Owl Ventures, Jump Capital</t>
  </si>
  <si>
    <t>Deliverect</t>
  </si>
  <si>
    <t>Ghent</t>
  </si>
  <si>
    <t>Newion Partners, SmartFin Capital, OMERS Ventures</t>
  </si>
  <si>
    <t>Envoy</t>
  </si>
  <si>
    <t>Andreessen Horowitz, Initialized Capital, TriplePoint Capital</t>
  </si>
  <si>
    <t>Epidemic Sound</t>
  </si>
  <si>
    <t>EQT Partners, Blackstone</t>
  </si>
  <si>
    <t>Figment</t>
  </si>
  <si>
    <t>Bonfire Ventures, Two Sigma Ventures, FJ Labs</t>
  </si>
  <si>
    <t>Firebolt</t>
  </si>
  <si>
    <t>TLV Partners, Zeev Ventures, Bessemer Venture Partners</t>
  </si>
  <si>
    <t>Five Star Business Finance</t>
  </si>
  <si>
    <t>Sequoia Capital India, Tiger Global Management, Tencent</t>
  </si>
  <si>
    <t>GupShup</t>
  </si>
  <si>
    <t>Helion Venture Partners, Tiger Global management, CRV</t>
  </si>
  <si>
    <t>Kong</t>
  </si>
  <si>
    <t>New Enterprise Associates, CRV, Index Ventures</t>
  </si>
  <si>
    <t>Koudai</t>
  </si>
  <si>
    <t>New Enterprise Associates, Tiger Global management, Tencent</t>
  </si>
  <si>
    <t>Panther Labs</t>
  </si>
  <si>
    <t>Innovation Endeavors, s28 Capital, Lightspeed Venture Partners</t>
  </si>
  <si>
    <t>Papa</t>
  </si>
  <si>
    <t>Initialized Capital, Canaan Partners, Sound Ventures</t>
  </si>
  <si>
    <t>Pristyn Care</t>
  </si>
  <si>
    <t>Sequoia Capital India, Hummingbird Ventures, Epiq Capital</t>
  </si>
  <si>
    <t>Rebel Foods</t>
  </si>
  <si>
    <t>Sequoia Capital India, Lightbox Ventures, Coatue Management</t>
  </si>
  <si>
    <t>Salt Security</t>
  </si>
  <si>
    <t>Y Combinator, S Capital, Tenaya Capital</t>
  </si>
  <si>
    <t>Scalable Capital</t>
  </si>
  <si>
    <t>BlackRock, Tengelmann Ventures, Holtzbrinck Ventures</t>
  </si>
  <si>
    <t>SparkCognition</t>
  </si>
  <si>
    <t>March Capital Partners, Temasek, Doha Venture Capital</t>
  </si>
  <si>
    <t>Stash</t>
  </si>
  <si>
    <t>Goodwater Capital, Entree Capital, Valar Ventures</t>
  </si>
  <si>
    <t>Symphony</t>
  </si>
  <si>
    <t>BNP Paribas, Goldman Sachs, Google</t>
  </si>
  <si>
    <t>Tripledot</t>
  </si>
  <si>
    <t>Lightspeed Venture Partners, Access Industries, Eldridge</t>
  </si>
  <si>
    <t>VideoAmp</t>
  </si>
  <si>
    <t>Simon Equity Partners, Wavemaker Partners, Anthem Venture Partners</t>
  </si>
  <si>
    <t>Yidian Zixun</t>
  </si>
  <si>
    <t>Phoenix New Media, Tianjin Haihe Industry Fund</t>
  </si>
  <si>
    <t>Yotpo</t>
  </si>
  <si>
    <t>Bessemer Venture Partners, Vintage Investment Partners, Blumberg Capital</t>
  </si>
  <si>
    <t>Neon</t>
  </si>
  <si>
    <t>Propel Venture Partners, Monashees+, BBVA</t>
  </si>
  <si>
    <t>Veepee</t>
  </si>
  <si>
    <t>La Plaine Saint-Denis</t>
  </si>
  <si>
    <t>Summit Partners, Qatar Holding</t>
  </si>
  <si>
    <t>Alloy</t>
  </si>
  <si>
    <t>Bessemer Venture Partners, Eniac Ventures, Canapi Ventures</t>
  </si>
  <si>
    <t>Epirus</t>
  </si>
  <si>
    <t>8VC, Bedrock Capital, Broom Ventures</t>
  </si>
  <si>
    <t>Klook</t>
  </si>
  <si>
    <t>Central</t>
  </si>
  <si>
    <t>Sequoia Capital China, Goldman Sachs, Matrix Partners China</t>
  </si>
  <si>
    <t>Yaoshibang</t>
  </si>
  <si>
    <t>Green Pine Capital Partners, Ivy Capital, DCM Ventures</t>
  </si>
  <si>
    <t>Signifyd</t>
  </si>
  <si>
    <t>Menlo Ventures, Resolute Ventures, IA Ventures</t>
  </si>
  <si>
    <t>Motorway</t>
  </si>
  <si>
    <t>Marchmont Ventures, BMW i Ventures, Index Ventures</t>
  </si>
  <si>
    <t>RIDI</t>
  </si>
  <si>
    <t>Atinum Investment, Company K Partners, GIC</t>
  </si>
  <si>
    <t>Athletic Greens</t>
  </si>
  <si>
    <t>SC.Holdings, Not Boring Capital, Bolt Ventures</t>
  </si>
  <si>
    <t>GPclub</t>
  </si>
  <si>
    <t>Goldman Sachs</t>
  </si>
  <si>
    <t>Grove Collaborative</t>
  </si>
  <si>
    <t>MHS Capital, NextView Ventures, Mayfield Fund</t>
  </si>
  <si>
    <t>Tongdun Technology</t>
  </si>
  <si>
    <t>Advantech Capital, Temasek Holdings Ltd., Tiantu Capital Co.</t>
  </si>
  <si>
    <t>Unisound</t>
  </si>
  <si>
    <t>Qiming Venture Partners, China Internet Investment Fund, Qualcomm Ventures</t>
  </si>
  <si>
    <t>Betterment</t>
  </si>
  <si>
    <t>Bessemer Venture Partners, Menlo Ventures, Anthermis</t>
  </si>
  <si>
    <t>Cava Group</t>
  </si>
  <si>
    <t>Washington</t>
  </si>
  <si>
    <t>SWaN &amp; Legend Ventures, Revolution Growth, Invus Group</t>
  </si>
  <si>
    <t>CoinTracker</t>
  </si>
  <si>
    <t>Initialized Capital, General Catalyst, Kraken Ventures</t>
  </si>
  <si>
    <t>DistroKid</t>
  </si>
  <si>
    <t>Insight Partners, Silversmith Capital Partners, Spotify</t>
  </si>
  <si>
    <t>Domestika</t>
  </si>
  <si>
    <t>Berkeley</t>
  </si>
  <si>
    <t>Zeev Ventures, GSV Ventures</t>
  </si>
  <si>
    <t>Flock Freight</t>
  </si>
  <si>
    <t>Encinitas</t>
  </si>
  <si>
    <t>SignalFire, GLP Capital Partners, Google Ventures</t>
  </si>
  <si>
    <t>InSightec</t>
  </si>
  <si>
    <t>Tirat Carmel</t>
  </si>
  <si>
    <t>York Capital Management, GE Healthcare, Koch Disruptive Technologies</t>
  </si>
  <si>
    <t>Island</t>
  </si>
  <si>
    <t>Insight Partners, Sequoia Capital, Stripes Group</t>
  </si>
  <si>
    <t>iTrustCapital</t>
  </si>
  <si>
    <t>Long Beach</t>
  </si>
  <si>
    <t>Left Lane Capital, Walden Venture Capital</t>
  </si>
  <si>
    <t>Konfio</t>
  </si>
  <si>
    <t>Kaszek Ventures, QED Investors, International Finance Corporation</t>
  </si>
  <si>
    <t>LinkTree</t>
  </si>
  <si>
    <t>AirTree Ventures, Insight Partners, Index Ventures</t>
  </si>
  <si>
    <t>Loadsmart</t>
  </si>
  <si>
    <t>Chromo Invest, Maersk Growth, BlackRock</t>
  </si>
  <si>
    <t>Lukka</t>
  </si>
  <si>
    <t>Liberty City Ventures, Soros Fund Management, Summer Capital</t>
  </si>
  <si>
    <t>Manner</t>
  </si>
  <si>
    <t>Coatue Management, H Capital, Capital Today</t>
  </si>
  <si>
    <t>The Brandtech Group</t>
  </si>
  <si>
    <t>TravelPerk</t>
  </si>
  <si>
    <t>Barcelona</t>
  </si>
  <si>
    <t>LocalGlobe, Kinnevik, Felix Capital</t>
  </si>
  <si>
    <t>YugaByte</t>
  </si>
  <si>
    <t>Lightspeed Venture Partners, Dell Technologies Capital, Wipro Ventures</t>
  </si>
  <si>
    <t>Intercom</t>
  </si>
  <si>
    <t>FirstMark Capital, Tiger Global Management</t>
  </si>
  <si>
    <t>OVO Energy</t>
  </si>
  <si>
    <t>Mitsubishi Corporation, Mayfair Equity Partners</t>
  </si>
  <si>
    <t>BigID</t>
  </si>
  <si>
    <t>BOLDstart Ventures, SAP.iO Fund, Scale Venture Partners</t>
  </si>
  <si>
    <t>CaptivateIQ</t>
  </si>
  <si>
    <t>Sequoia Capital, Y Combinator, Accel</t>
  </si>
  <si>
    <t>Flipdish</t>
  </si>
  <si>
    <t>Tencent Holdings, Tiger Global Management, Global Founders Capital</t>
  </si>
  <si>
    <t>Honor Technology</t>
  </si>
  <si>
    <t>Andreessen Horowitz, Prosus Ventures, Thrive Capital</t>
  </si>
  <si>
    <t>Incode Technologies</t>
  </si>
  <si>
    <t>Dila Capital, Framework Ventures, 3L</t>
  </si>
  <si>
    <t>Kuaikan Manhua</t>
  </si>
  <si>
    <t>Sequoia Capital China, CMC Capital Partners, Tencent Holdings</t>
  </si>
  <si>
    <t>Marshmallow</t>
  </si>
  <si>
    <t>Passion Capital, Hedosophia, Outrun Ventures</t>
  </si>
  <si>
    <t>Mythical Games</t>
  </si>
  <si>
    <t>Sherman Oaks</t>
  </si>
  <si>
    <t>Javelin Venture Partners, Struck Capital, Alumni Ventures Group</t>
  </si>
  <si>
    <t>Route</t>
  </si>
  <si>
    <t>Madrona Venture Group, Banner Ventures, FJ Labs</t>
  </si>
  <si>
    <t>Tackle.io</t>
  </si>
  <si>
    <t>Boise</t>
  </si>
  <si>
    <t>Andreessen Horowitz, Bessemer Venture Partners, Coatue Management</t>
  </si>
  <si>
    <t>Nexii</t>
  </si>
  <si>
    <t>Trane Technologies, Honeywell</t>
  </si>
  <si>
    <t>GalaxySpace</t>
  </si>
  <si>
    <t>Shunwei Capital Partners, 5Y Capital, Legend Capital</t>
  </si>
  <si>
    <t>Insider</t>
  </si>
  <si>
    <t>Wamda Capital, Endeavor, Riverwood Capital</t>
  </si>
  <si>
    <t>Spiber</t>
  </si>
  <si>
    <t>Tsuruoka</t>
  </si>
  <si>
    <t>Cool Japan Fund, JAFCO, The Carlyle Group</t>
  </si>
  <si>
    <t>Ada Support</t>
  </si>
  <si>
    <t>Version One Ventures, Bessemer Venture Partners, FirstMark Capital</t>
  </si>
  <si>
    <t>AgentSync</t>
  </si>
  <si>
    <t>Craft Ventures, Caffeinated Capital, Operator Collective</t>
  </si>
  <si>
    <t>Alation</t>
  </si>
  <si>
    <t>Costanoa Ventures, Data Collective, Salesforce Ventures</t>
  </si>
  <si>
    <t>BigPanda</t>
  </si>
  <si>
    <t>Advent International, Battery Ventures, Sequoia Capital Israel</t>
  </si>
  <si>
    <t>CarDekho</t>
  </si>
  <si>
    <t>Jaipur</t>
  </si>
  <si>
    <t>Sequoia Capital India, Hillhouse Capital Management, Sunley House Capital Management</t>
  </si>
  <si>
    <t>Copado</t>
  </si>
  <si>
    <t>Insight Partners, Salesforce Ventures, Perpetual Investors</t>
  </si>
  <si>
    <t>DailyPay</t>
  </si>
  <si>
    <t>RPM Ventures, Inspiration Ventures, Carrick Capital Partners</t>
  </si>
  <si>
    <t>FloQast</t>
  </si>
  <si>
    <t>Polaris Partners, Insight Partners, Norwest Venture Partners</t>
  </si>
  <si>
    <t>Gem</t>
  </si>
  <si>
    <t>Accel, Greylock Partners, Meritech Capital Partners</t>
  </si>
  <si>
    <t>GrubMarket</t>
  </si>
  <si>
    <t>GGV Capital, BlackRock, ACE &amp; Company</t>
  </si>
  <si>
    <t>Helium Systems</t>
  </si>
  <si>
    <t>FirstMark Capital, Tiger Global Management, FTX Venture</t>
  </si>
  <si>
    <t>Inari</t>
  </si>
  <si>
    <t>Flagship Pioneering, Alexandria Venture Investments, Investment Corporation of Dubai</t>
  </si>
  <si>
    <t>Jokr</t>
  </si>
  <si>
    <t>GGV Capital, Tiger Global Management, Greycroft</t>
  </si>
  <si>
    <t>LivSpace</t>
  </si>
  <si>
    <t>Jungle Ventures, Helion Venture Partners, INGKA Investments</t>
  </si>
  <si>
    <t>Merama</t>
  </si>
  <si>
    <t>SoftBank Latin America Fund, Advent International, Balderton Capital</t>
  </si>
  <si>
    <t>MindTickle</t>
  </si>
  <si>
    <t>Qualcomm Ventures, Accel, Canaan Partners</t>
  </si>
  <si>
    <t>MyGlamm</t>
  </si>
  <si>
    <t>L'Occitane, Trifecta Capital, Bessemer Venture Partners</t>
  </si>
  <si>
    <t>Oda</t>
  </si>
  <si>
    <t>Oslo</t>
  </si>
  <si>
    <t>Kinnevik, Softbank Group, Prosus Ventures</t>
  </si>
  <si>
    <t>Offchain Labs</t>
  </si>
  <si>
    <t>Princeton</t>
  </si>
  <si>
    <t>Pantera Capital, Polychain Capital, Lightspeed Venture Partners</t>
  </si>
  <si>
    <t>Phantom</t>
  </si>
  <si>
    <t>Paradigm, Andreessen Horowitz, Jump Capital</t>
  </si>
  <si>
    <t>Pilot.com</t>
  </si>
  <si>
    <t>Index Ventures, Sequoia Capital, Bezos Expeditions</t>
  </si>
  <si>
    <t>Prime Medicine</t>
  </si>
  <si>
    <t>Newpath Partners, Google Ventures, F-Prime Capital</t>
  </si>
  <si>
    <t>Public</t>
  </si>
  <si>
    <t>Accel, Greycroft, Advancit Capital</t>
  </si>
  <si>
    <t>Qumulo</t>
  </si>
  <si>
    <t>Madrona Venture Group, Kleiner Perkins Caufield &amp; Byers, Highland Capital Partners</t>
  </si>
  <si>
    <t>Rohlik</t>
  </si>
  <si>
    <t>Prague</t>
  </si>
  <si>
    <t>Czech Republic</t>
  </si>
  <si>
    <t>Partech Partners, Index Ventures, Quadrille Capital</t>
  </si>
  <si>
    <t>SeekOut</t>
  </si>
  <si>
    <t>Mayfield, Madrona Venture Group, Tiger Global Management</t>
  </si>
  <si>
    <t>SmartMore</t>
  </si>
  <si>
    <t>IDG Capital, ZhenFund, Sequoia Capital China</t>
  </si>
  <si>
    <t>Tealium</t>
  </si>
  <si>
    <t>Georgian Partners, Silver Lake, Presidio Ventures</t>
  </si>
  <si>
    <t>UpGrad</t>
  </si>
  <si>
    <t>Workhuman</t>
  </si>
  <si>
    <t>ICG</t>
  </si>
  <si>
    <t>Xpressbees</t>
  </si>
  <si>
    <t>Norwest Venture Partners, Investcorp, Blackstone</t>
  </si>
  <si>
    <t>L&amp;P Cosmetic</t>
  </si>
  <si>
    <t>CDIB Capital</t>
  </si>
  <si>
    <t>Mininglamp Technology</t>
  </si>
  <si>
    <t>Russia-China Investment Fund, Tencent Holdings, Sequoia Capital China</t>
  </si>
  <si>
    <t>Luoji Siwei</t>
  </si>
  <si>
    <t>IRL</t>
  </si>
  <si>
    <t>Goodwater Capital, Floodgate, Founders Fund</t>
  </si>
  <si>
    <t>Modern Health</t>
  </si>
  <si>
    <t>Kleiner Perkins Caufield &amp; Byers, Afore Capital, Founders Fund</t>
  </si>
  <si>
    <t>Tuhu</t>
  </si>
  <si>
    <t>Qiming Venture Partners, Yaxia Automobile, Far East Horizon</t>
  </si>
  <si>
    <t>CloudBees</t>
  </si>
  <si>
    <t>Matrix Partners, Lightspeed Venture Partners, Verizon Ventures</t>
  </si>
  <si>
    <t>Elemy</t>
  </si>
  <si>
    <t>General Catalyst, Bling Capital, Felicis Ventures</t>
  </si>
  <si>
    <t>Guideline</t>
  </si>
  <si>
    <t>Happy Money</t>
  </si>
  <si>
    <t>Tustin</t>
  </si>
  <si>
    <t>FirstMark Capital, Anthemis, CMFG Ventures</t>
  </si>
  <si>
    <t>Rebellion Defense</t>
  </si>
  <si>
    <t>Washington DC</t>
  </si>
  <si>
    <t>Venrock, Innovation Endeavors, Insights Partners</t>
  </si>
  <si>
    <t>STORD</t>
  </si>
  <si>
    <t>Dynamo VC, Susa Ventures, Founders Fund</t>
  </si>
  <si>
    <t>At-Bay</t>
  </si>
  <si>
    <t>Lightspeed Venture Partners, Khosla Ventures, Munich Re Ventures</t>
  </si>
  <si>
    <t>TELD</t>
  </si>
  <si>
    <t>Qingdao</t>
  </si>
  <si>
    <t>China Reform Fund, Gaopeng Capital, Jinhui Xingye</t>
  </si>
  <si>
    <t>Acko General Insurance</t>
  </si>
  <si>
    <t>Intact Ventures, Munich Re Ventures, General Atlantic</t>
  </si>
  <si>
    <t>apna</t>
  </si>
  <si>
    <t>Sequoia Capital India, Rocketship.vc, Lightspeed India Partners</t>
  </si>
  <si>
    <t>Beyond Identity</t>
  </si>
  <si>
    <t>New Enterprise Associates, Koch Disruptive Technologies, Evolution Equity Partners</t>
  </si>
  <si>
    <t>Carousell</t>
  </si>
  <si>
    <t>500 Global, Rakuten Ventures, Golden Gate Ventures</t>
  </si>
  <si>
    <t>Chief</t>
  </si>
  <si>
    <t>General Catalyst, Inspired Capital, Flybridge Capital Partners</t>
  </si>
  <si>
    <t>CoinDCX</t>
  </si>
  <si>
    <t>Maharashtra</t>
  </si>
  <si>
    <t>Polychain Capital, Coinbase Ventures, Jump Capital</t>
  </si>
  <si>
    <t>Daily Harvest</t>
  </si>
  <si>
    <t>M13, Lightspeed Venture Partners, Lone Pine Capital</t>
  </si>
  <si>
    <t>Enpal</t>
  </si>
  <si>
    <t>HV Capital, Softbank Group, BlackRock</t>
  </si>
  <si>
    <t>eSentire</t>
  </si>
  <si>
    <t>Waterloo</t>
  </si>
  <si>
    <t>Edison Partners, Georgian Partners, VentureLink</t>
  </si>
  <si>
    <t>Firefly Aerospace</t>
  </si>
  <si>
    <t>Cedar Park</t>
  </si>
  <si>
    <t>XBTO Ventures, Raven One Ventures, SK Ventures</t>
  </si>
  <si>
    <t>Fundbox</t>
  </si>
  <si>
    <t>Khosla Ventures, General Catalyst, Blumberg Capital</t>
  </si>
  <si>
    <t>G2</t>
  </si>
  <si>
    <t>Pritzker Group Venture Capital, Accel, Hyde Park Venture Partners</t>
  </si>
  <si>
    <t>Gaussian Robotics</t>
  </si>
  <si>
    <t>BlueRun Ventures, Grand Flight Investment, Meituan Dianping</t>
  </si>
  <si>
    <t>GetYourGuide</t>
  </si>
  <si>
    <t>Spark Capital, Highland Europe, Sunstone Capital</t>
  </si>
  <si>
    <t>GlobalBees</t>
  </si>
  <si>
    <t>Chiratae Ventures, SoftBank Group, Trifecta Capital</t>
  </si>
  <si>
    <t>Ivalua</t>
  </si>
  <si>
    <t>Ardian, Tiger Global Management, KKR</t>
  </si>
  <si>
    <t>Juanpi</t>
  </si>
  <si>
    <t>Tiantu Capital, SAIF Partners China, Newsion Venture Capital</t>
  </si>
  <si>
    <t>Karat</t>
  </si>
  <si>
    <t>8VC, Norwest Venture Partners, Tiger Global Management</t>
  </si>
  <si>
    <t>LEAD School</t>
  </si>
  <si>
    <t>Andheri</t>
  </si>
  <si>
    <t>WestBridge Capital, GSV Ventures, Elevar Equity</t>
  </si>
  <si>
    <t>Nexthink</t>
  </si>
  <si>
    <t>Prilly</t>
  </si>
  <si>
    <t>Auriga, Galeo Ventures, Highland Europe</t>
  </si>
  <si>
    <t>People.ai</t>
  </si>
  <si>
    <t>GGV Capital, Lightspeed Venture Partners, ICONIQ Capital</t>
  </si>
  <si>
    <t>Pharmapacks</t>
  </si>
  <si>
    <t>Islandia</t>
  </si>
  <si>
    <t>The Carlyle Group</t>
  </si>
  <si>
    <t>Rightway</t>
  </si>
  <si>
    <t>Thrive Capital, Khosla Ventures, Tiger Global Management</t>
  </si>
  <si>
    <t>Sennder</t>
  </si>
  <si>
    <t>Accelm Scania Growth Capital, Lakestar</t>
  </si>
  <si>
    <t>Sisense</t>
  </si>
  <si>
    <t>Opus Capital, Genesis Partners, Battery Ventures</t>
  </si>
  <si>
    <t>Staffbase</t>
  </si>
  <si>
    <t>Chemnitz</t>
  </si>
  <si>
    <t>Insight Partners, e.ventures, General Atlantic</t>
  </si>
  <si>
    <t>Sunbit</t>
  </si>
  <si>
    <t>Zeev Ventures, Group11, Chicago Ventures</t>
  </si>
  <si>
    <t>TangoMe</t>
  </si>
  <si>
    <t>Draper Fisher Jurtson, Qualcomm Ventures, Alibaba Group</t>
  </si>
  <si>
    <t>The Bank of London</t>
  </si>
  <si>
    <t>Mangrove Capital Partners,14W, ForgeLight</t>
  </si>
  <si>
    <t>Zego</t>
  </si>
  <si>
    <t>LocalGlobe, Balderton Capital, Target Global</t>
  </si>
  <si>
    <t>Nxin</t>
  </si>
  <si>
    <t>Beijing Juneng Hesheng Industry Investment Fund, Beijing Shuju Xinrong Fund</t>
  </si>
  <si>
    <t>Mamaearth</t>
  </si>
  <si>
    <t>Fireside Ventures, Sequoia Capital India, Stellaris Venture Partners</t>
  </si>
  <si>
    <t>Radius Payment Solutions</t>
  </si>
  <si>
    <t>Crewe</t>
  </si>
  <si>
    <t>Inflexion Private Equity</t>
  </si>
  <si>
    <t>Rivigo</t>
  </si>
  <si>
    <t>SAIF Partners India, Warburg Pincus, Trifecta Capital Advisors</t>
  </si>
  <si>
    <t>Rubicon</t>
  </si>
  <si>
    <t>Goldman Sachs, Leonardo DiCaprio, Promecap</t>
  </si>
  <si>
    <t>Socar</t>
  </si>
  <si>
    <t>Jeju-do</t>
  </si>
  <si>
    <t>Bain Capital, Altos Ventures, Songhyun Investment</t>
  </si>
  <si>
    <t>MobileCoin</t>
  </si>
  <si>
    <t>General Catalyst, Future Ventures, AU21</t>
  </si>
  <si>
    <t>Density</t>
  </si>
  <si>
    <t>Founders Fund, Upfront Ventures, 01 Advisors</t>
  </si>
  <si>
    <t>Instabase</t>
  </si>
  <si>
    <t>New Enterprise Associates, Greylock Partners, Andreessen Horowitz</t>
  </si>
  <si>
    <t>Jiuxian</t>
  </si>
  <si>
    <t>Sequoia Capital China, Rich Land Capital, Merrysunny Wealth</t>
  </si>
  <si>
    <t>Matrixport</t>
  </si>
  <si>
    <t>Dragonfly Captial, Qiming Venture Partners, DST Global</t>
  </si>
  <si>
    <t>Mixpanel</t>
  </si>
  <si>
    <t>Bain Capital Tech Opportunities, Andreessen Horowitz, Sequoia Capital</t>
  </si>
  <si>
    <t>Sendbird</t>
  </si>
  <si>
    <t>FundersClub, Y Combinator, Tiger Global Management</t>
  </si>
  <si>
    <t>OrCam Technologies</t>
  </si>
  <si>
    <t>Intel Capital, Aviv Venture Capital</t>
  </si>
  <si>
    <t>Leap Motor</t>
  </si>
  <si>
    <t>Sequoia Capital China, Gopher Asset Management, Shanghai Electric Group</t>
  </si>
  <si>
    <t>1KMXC</t>
  </si>
  <si>
    <t>Goldman Sachs Asset Management, SDP Investment, Alibaba Group</t>
  </si>
  <si>
    <t>58 Daojia</t>
  </si>
  <si>
    <t>KKR, Alibaba Group, Ping An Insurance</t>
  </si>
  <si>
    <t>Agile Robots</t>
  </si>
  <si>
    <t>Hillhouse Capital Management, Sequoia Capital China, Linear Venture</t>
  </si>
  <si>
    <t>Aibee</t>
  </si>
  <si>
    <t>Sequoia Capital China, Lenovo Capital and Incubator, Group GSR Ventures</t>
  </si>
  <si>
    <t>Aircall</t>
  </si>
  <si>
    <t>Balderton Capital, Next World Capital, Draper Esprit</t>
  </si>
  <si>
    <t>Ajaib</t>
  </si>
  <si>
    <t>Softbank Ventures Asia, Alpha JWC Ventures, Insignia Ventures Partners</t>
  </si>
  <si>
    <t>Alto Pharmacy</t>
  </si>
  <si>
    <t>Jackson Square Ventures, Greenoaks Capital Management, Softbank Group</t>
  </si>
  <si>
    <t>Amagi</t>
  </si>
  <si>
    <t>Mayfield, Accel, Norwest Venture Partners</t>
  </si>
  <si>
    <t>Amount</t>
  </si>
  <si>
    <t>Invus Group, Hanaco Venture Capital, WestCap Group</t>
  </si>
  <si>
    <t>Amperity</t>
  </si>
  <si>
    <t>Madrona Venture Group, Tiger Global Management, Madera Technology Partners</t>
  </si>
  <si>
    <t>Anyscale</t>
  </si>
  <si>
    <t>Andreessen Horowitz, Intel Capital, Foundation Capital</t>
  </si>
  <si>
    <t>Aptos</t>
  </si>
  <si>
    <t>Andreessen Horowitz, Coinbase Ventures, Tiger Global Management</t>
  </si>
  <si>
    <t>Aqua Security</t>
  </si>
  <si>
    <t>Ramat Gan</t>
  </si>
  <si>
    <t>TLV Partners, Lightspeed Venture Partners, M12</t>
  </si>
  <si>
    <t>Assembly</t>
  </si>
  <si>
    <t>Advent International, PSG, Providence Equity Partners</t>
  </si>
  <si>
    <t>Assent</t>
  </si>
  <si>
    <t>Ottawa</t>
  </si>
  <si>
    <t>Vista Equity Partners, Warburg Pincus, First Ascent Ventures</t>
  </si>
  <si>
    <t>Augury</t>
  </si>
  <si>
    <t>Lerer Hippeau, Munich Re Ventures, Eclipse Ventures</t>
  </si>
  <si>
    <t>Axelar</t>
  </si>
  <si>
    <t>Lemniscap VC, North Island Ventures, Polychain Capital</t>
  </si>
  <si>
    <t>Axiom Space</t>
  </si>
  <si>
    <t>C5 Capital, Hemisphere Ventures, The Venture Collective</t>
  </si>
  <si>
    <t>Banma Network Technologies</t>
  </si>
  <si>
    <t>Yunfeng Capital, SDIC Innovation Investment Management, Shang Qi Capital</t>
  </si>
  <si>
    <t>BeiBei</t>
  </si>
  <si>
    <t>Banyan Capital, New Horizon Capital, IDG Capital Partners</t>
  </si>
  <si>
    <t>BenevolentAI</t>
  </si>
  <si>
    <t>Woodford Investment Management</t>
  </si>
  <si>
    <t>Berlin Brands Group</t>
  </si>
  <si>
    <t>Ardian, Bain Capital</t>
  </si>
  <si>
    <t>Betterfly</t>
  </si>
  <si>
    <t>QED Investors, DST Global, Endeavor</t>
  </si>
  <si>
    <t>BitFury</t>
  </si>
  <si>
    <t>Georgian Co-Investment Fund, iTech Capital, Galaxy Digital</t>
  </si>
  <si>
    <t>BlackBuck</t>
  </si>
  <si>
    <t>Accel, Sands Capital, International Finance Corporation</t>
  </si>
  <si>
    <t>Bluecore</t>
  </si>
  <si>
    <t>FirstMark Capital, Georgian Partners, Norwest Venture Partners</t>
  </si>
  <si>
    <t>BlueVoyant</t>
  </si>
  <si>
    <t>8VC, Liberty Strategic Capital, Eden Global Partners</t>
  </si>
  <si>
    <t>bolttech</t>
  </si>
  <si>
    <t>Mundi Ventures, Doqling Capital Partners, Activant Capital</t>
  </si>
  <si>
    <t>Boom Supersonic</t>
  </si>
  <si>
    <t>Englewood</t>
  </si>
  <si>
    <t>WRVI Capital, Caffeinated Capital, Y Combinator</t>
  </si>
  <si>
    <t>Bringg</t>
  </si>
  <si>
    <t>Salesforce Ventures, next47, Pereg Ventures</t>
  </si>
  <si>
    <t>C2FO</t>
  </si>
  <si>
    <t>Leawood</t>
  </si>
  <si>
    <t>Union Square Ventures, Summerhill Venture Partners, Mithril Capital Management</t>
  </si>
  <si>
    <t>Cadence</t>
  </si>
  <si>
    <t>Thrive Capital, General Catalyst, Coatue Management</t>
  </si>
  <si>
    <t>CAIS</t>
  </si>
  <si>
    <t>Franklin Templeton, Motive Partners, Apollo Global Management</t>
  </si>
  <si>
    <t>Cameo</t>
  </si>
  <si>
    <t>Lightspeed Venture Partners, Kleiner Perkins Caufield &amp; Byers, Origin Ventures</t>
  </si>
  <si>
    <t>Capsule</t>
  </si>
  <si>
    <t>Thrive Capital, Durable Capital Partners, G Squared</t>
  </si>
  <si>
    <t>CargoX</t>
  </si>
  <si>
    <t>Valor Capital Group, Lightrock, Softbank Group</t>
  </si>
  <si>
    <t>Carro</t>
  </si>
  <si>
    <t>SingTel Innov8, Alpha JWC Ventures, Golden Gate Ventures</t>
  </si>
  <si>
    <t>Carson Group</t>
  </si>
  <si>
    <t>Lincoln</t>
  </si>
  <si>
    <t>Bain Capital</t>
  </si>
  <si>
    <t>CHEQ</t>
  </si>
  <si>
    <t>Battery Ventures, Tiger Global Management, Hanaco Ventures</t>
  </si>
  <si>
    <t>Chronosphere</t>
  </si>
  <si>
    <t>Greylock Partners, Lux Capital, General Atlantic</t>
  </si>
  <si>
    <t>Cider</t>
  </si>
  <si>
    <t>Andreessen Horowitz, DST Global, IDG Capital</t>
  </si>
  <si>
    <t>Clara</t>
  </si>
  <si>
    <t>DST Global, General Catalyst, Monashees+</t>
  </si>
  <si>
    <t>Clearcover</t>
  </si>
  <si>
    <t>American Family Ventures, Cox Enterprises, OMERS Ventures</t>
  </si>
  <si>
    <t>CommerceIQ</t>
  </si>
  <si>
    <t>Trinity Ventures, Madrona Venture Group, Shasta Ventures</t>
  </si>
  <si>
    <t>Contrast Security</t>
  </si>
  <si>
    <t>Acero Capital, General Catalyst, M12</t>
  </si>
  <si>
    <t>Darwinbox</t>
  </si>
  <si>
    <t>Hyderabad</t>
  </si>
  <si>
    <t>Lightspeed India Partners, Sequoia Capital India, Endiya Partners</t>
  </si>
  <si>
    <t>Dental Monitoring</t>
  </si>
  <si>
    <t>Vitruvian Partners, Merieux Equity Partners, Straumann</t>
  </si>
  <si>
    <t>DianRong</t>
  </si>
  <si>
    <t>Standard Chartered, FinSight Ventures, Affirma Capital</t>
  </si>
  <si>
    <t>Drata</t>
  </si>
  <si>
    <t>Cowboy Ventures, Leaders Fund, GGV Capital</t>
  </si>
  <si>
    <t>DriveNets</t>
  </si>
  <si>
    <t>Ra'anana</t>
  </si>
  <si>
    <t>Bessemer Venture Partners, Pitango Venture Capital, D1 Capital Partners</t>
  </si>
  <si>
    <t>Dune Analytics</t>
  </si>
  <si>
    <t>Multicoin Capital, Coatue Management, Dragonfly Capital Partners</t>
  </si>
  <si>
    <t>Dxy.cn</t>
  </si>
  <si>
    <t>Tencent Holdings, DCM Ventures</t>
  </si>
  <si>
    <t>EBANX</t>
  </si>
  <si>
    <t>FTV Capital, Endeavor</t>
  </si>
  <si>
    <t>EcoFlow</t>
  </si>
  <si>
    <t>Delian Capital, China International Capital Corporation, Sequoia Capital China</t>
  </si>
  <si>
    <t>Electric</t>
  </si>
  <si>
    <t>Primary Venture Partners, Bessemer Venture Partners, Harmonic Growth Partners</t>
  </si>
  <si>
    <t>Emerging Markets Property Group</t>
  </si>
  <si>
    <t>OLX Group, KCK Group, EXOR Seeds</t>
  </si>
  <si>
    <t>Esusu</t>
  </si>
  <si>
    <t>Next Play Ventures, Zeal Capital Partners, SoftBank Group</t>
  </si>
  <si>
    <t>Evidation</t>
  </si>
  <si>
    <t>B Capital Group,, GE Ventures, McKesson Ventures</t>
  </si>
  <si>
    <t>Expel</t>
  </si>
  <si>
    <t>Herndon</t>
  </si>
  <si>
    <t>Paladin Capital Group, Greycroft, Scale Venture Partners</t>
  </si>
  <si>
    <t>Fabric</t>
  </si>
  <si>
    <t>Innovation Endeavors, Aleph, Temasek</t>
  </si>
  <si>
    <t>Feedzai</t>
  </si>
  <si>
    <t>Fever Labs</t>
  </si>
  <si>
    <t>Accel, 14W, GS Growth</t>
  </si>
  <si>
    <t>Fiture</t>
  </si>
  <si>
    <t>Bertelsmann Asia Investments, Sequoia Capital China, NIO Capital</t>
  </si>
  <si>
    <t>FLASH</t>
  </si>
  <si>
    <t>L Catterton, Trellis Partners, Vista Equity Partners</t>
  </si>
  <si>
    <t>Flash Express</t>
  </si>
  <si>
    <t>SCB 10X, Krungsri Finnovate, eWTP Capital</t>
  </si>
  <si>
    <t>FlashEx</t>
  </si>
  <si>
    <t>Prometheus Capital, Matrix Partners China, JD Capital Management</t>
  </si>
  <si>
    <t>Fractal Analytics</t>
  </si>
  <si>
    <t>TPG Capital, Apax Partners, TA Associates</t>
  </si>
  <si>
    <t>Freshbooks</t>
  </si>
  <si>
    <t>Accomplice, Oak Investment Partners, Georgian Partners</t>
  </si>
  <si>
    <t>FXiaoKe</t>
  </si>
  <si>
    <t>IDG Capital, Northern Light Venture Capital, DCM Ventures</t>
  </si>
  <si>
    <t>Gauntlet Networks</t>
  </si>
  <si>
    <t>Polychain Capital, Paradigm, Ribbit Capital</t>
  </si>
  <si>
    <t>Geek+</t>
  </si>
  <si>
    <t>Volcanics Ventures, Vertex Ventures China, Warburg Pincus</t>
  </si>
  <si>
    <t>Gelato</t>
  </si>
  <si>
    <t>Greylock Partners, Google Ventures, BlackRock</t>
  </si>
  <si>
    <t>Glia</t>
  </si>
  <si>
    <t>Wildcat Capital Management, Insight Partners, Tola Capital</t>
  </si>
  <si>
    <t>GO1</t>
  </si>
  <si>
    <t>Brisbane</t>
  </si>
  <si>
    <t>Y Combinator, M12, SEEK</t>
  </si>
  <si>
    <t>Groq</t>
  </si>
  <si>
    <t>TDK Ventures, Social Capital, D1 Capital Partners</t>
  </si>
  <si>
    <t>Hailo</t>
  </si>
  <si>
    <t>Glory Ventures, Maniv Mobility</t>
  </si>
  <si>
    <t>Haomao.AI</t>
  </si>
  <si>
    <t>Qualcomm Ventures, Nine Intelligence Capital, Hillhouse Capital Management</t>
  </si>
  <si>
    <t>Hasura</t>
  </si>
  <si>
    <t>Nexus Venture Partners, Vertex Ventures, STRIVE</t>
  </si>
  <si>
    <t>HAYDON</t>
  </si>
  <si>
    <t>Tencent Holdings, Hillhouse Capital Management</t>
  </si>
  <si>
    <t>Heyday</t>
  </si>
  <si>
    <t>Khosla Ventures,General Catalyst, Victory Park Capital</t>
  </si>
  <si>
    <t>HMD Global</t>
  </si>
  <si>
    <t>Espoo</t>
  </si>
  <si>
    <t>Ginko Ventures</t>
  </si>
  <si>
    <t>Hotmart</t>
  </si>
  <si>
    <t>Technology Crossover Ventures, Alkeon Capital Management, General Atlantic</t>
  </si>
  <si>
    <t>Huike Group</t>
  </si>
  <si>
    <t>Fosun RZ Capital, Oceanwide Holdings, Shenzhen Qianhe Capital Management Co.</t>
  </si>
  <si>
    <t>Human Interest</t>
  </si>
  <si>
    <t>Wing Venture Capital, Slow Ventures, Uncork Capital</t>
  </si>
  <si>
    <t>Ibotta</t>
  </si>
  <si>
    <t>Koch Disruptive Technologies, Teamworthy Ventures, GGV Capital</t>
  </si>
  <si>
    <t>iCarbonX</t>
  </si>
  <si>
    <t>Tencent, Vcanbio</t>
  </si>
  <si>
    <t>iFood</t>
  </si>
  <si>
    <t>Movile, Just Eat, Naspers</t>
  </si>
  <si>
    <t>InFarm</t>
  </si>
  <si>
    <t>Atomico, Hanaco Venture Capital, TriplePoint Capital</t>
  </si>
  <si>
    <t>Infobip</t>
  </si>
  <si>
    <t>Vodnjan</t>
  </si>
  <si>
    <t>Croatia</t>
  </si>
  <si>
    <t>One Equity Partners</t>
  </si>
  <si>
    <t>Injective Protocol</t>
  </si>
  <si>
    <t>Pantera Capital, Cadenza Ventures, BlockTower Capital</t>
  </si>
  <si>
    <t>Intellifusion</t>
  </si>
  <si>
    <t>BOC International, TopoScend Capital, Hongxiu VC</t>
  </si>
  <si>
    <t>Interos</t>
  </si>
  <si>
    <t>Arlington</t>
  </si>
  <si>
    <t>Kleiner Perkins Caufield &amp; Byers, NightDragon Security, Venrock</t>
  </si>
  <si>
    <t>Iodine Software</t>
  </si>
  <si>
    <t>Advent International, Bain Capital Ventures, Silversmith Capital Partners</t>
  </si>
  <si>
    <t>JoyTunes</t>
  </si>
  <si>
    <t>Genesis Partners, Aleph, Insight Partners</t>
  </si>
  <si>
    <t>Kendra Scott</t>
  </si>
  <si>
    <t>Berkshire Partners, Norwest Venture Partners</t>
  </si>
  <si>
    <t>Kitopi</t>
  </si>
  <si>
    <t>CE-Ventures, BECO Capital, Nordstar</t>
  </si>
  <si>
    <t>KnowBox</t>
  </si>
  <si>
    <t>TAL Education Group, Legend Star, Alibaba Group</t>
  </si>
  <si>
    <t>Kopi Kenangan</t>
  </si>
  <si>
    <t>Horizons Ventures, Sequoia Capital India, Alpha JWC Ventures</t>
  </si>
  <si>
    <t>Lamabang</t>
  </si>
  <si>
    <t>5Y Capital, Matrix Partners China, K2VC</t>
  </si>
  <si>
    <t>LayerZero Labs</t>
  </si>
  <si>
    <t>Andreessen Horowitz, FTX Ventures, Tiger Global Management</t>
  </si>
  <si>
    <t>Lessen</t>
  </si>
  <si>
    <t>Khosla Ventures, General Catalyst, Navitas Capital</t>
  </si>
  <si>
    <t>LetsGetChecked</t>
  </si>
  <si>
    <t>Optum Ventures, Qiming Venture Partners, Transformation Capital</t>
  </si>
  <si>
    <t>Licious</t>
  </si>
  <si>
    <t>3one4 Capital Partners, Bertelsmann India Investments, Vertex Ventures SE Asia</t>
  </si>
  <si>
    <t>LinkDoc Technology</t>
  </si>
  <si>
    <t>China Investment Corporation, New Enterprise Associates</t>
  </si>
  <si>
    <t>Locus Robotics</t>
  </si>
  <si>
    <t>Wilmington</t>
  </si>
  <si>
    <t>Scale Venture Partners, Bond, Tiger Global Management</t>
  </si>
  <si>
    <t>Lookout</t>
  </si>
  <si>
    <t>Accel Partners, Greylock Partners, Lowercase Capital</t>
  </si>
  <si>
    <t>Lydia</t>
  </si>
  <si>
    <t>NewAlpha, XAnge Private Equity, Tencent Holdings</t>
  </si>
  <si>
    <t>MadeiraMadeira</t>
  </si>
  <si>
    <t>Parana</t>
  </si>
  <si>
    <t>Flybridge Capital Partners, SoftBank Group, Monashees+</t>
  </si>
  <si>
    <t>Maimai</t>
  </si>
  <si>
    <t>Morningside Venture Capital, IDG Capital, DCM Ventures</t>
  </si>
  <si>
    <t>Mammoth Biosciences</t>
  </si>
  <si>
    <t>NFX, Plum Alley, Mayfield</t>
  </si>
  <si>
    <t>Masterworks</t>
  </si>
  <si>
    <t>Left Lane Capital, Galaxy Interactive, Tru Arrow Partners</t>
  </si>
  <si>
    <t>Maven Clinic</t>
  </si>
  <si>
    <t>Female Founders Fund, Oak HC/FT Partners, Sequoia Capital</t>
  </si>
  <si>
    <t>MediaMath</t>
  </si>
  <si>
    <t>Silicon Valley Bank, QED Investors, European Founders Fund</t>
  </si>
  <si>
    <t>Meero</t>
  </si>
  <si>
    <t>Aglae Ventures, Global Founders Capital, Alven Capital</t>
  </si>
  <si>
    <t>Mensa Brands</t>
  </si>
  <si>
    <t>Accel, Falcon Edge Capital, Norwest Venture Partners</t>
  </si>
  <si>
    <t>Mia.com</t>
  </si>
  <si>
    <t>Sequoia Capital China, ZhenFund, K2 Ventures</t>
  </si>
  <si>
    <t>Minio</t>
  </si>
  <si>
    <t>General Catalyst, Nexus Venture Partners, Dell Technologies Capital</t>
  </si>
  <si>
    <t>Mobvoi</t>
  </si>
  <si>
    <t>Sequoia Capital China, SIG Asia Investments, ZhenFund</t>
  </si>
  <si>
    <t>Moka</t>
  </si>
  <si>
    <t>GGV Capital, GSR Ventures, FreesFund</t>
  </si>
  <si>
    <t>Momenta</t>
  </si>
  <si>
    <t>Sinovation Ventures, Tencent Holdings, Sequoia Capital China</t>
  </si>
  <si>
    <t>Morning Consult</t>
  </si>
  <si>
    <t>Advance Venture Partners, Susquehanna Growth Equity, Lupa Systems</t>
  </si>
  <si>
    <t>Movile</t>
  </si>
  <si>
    <t>Innova Capital - FIP, 3G Capital Management, Prosus Ventures</t>
  </si>
  <si>
    <t>Mux</t>
  </si>
  <si>
    <t>Accel, Cobalt Capital, Andreessen Horowitz</t>
  </si>
  <si>
    <t>Nature's Fynd</t>
  </si>
  <si>
    <t>Danone Manifesto Ventures, 1955 Capital, Breakthrough Energy Ventures</t>
  </si>
  <si>
    <t>Newlink Group</t>
  </si>
  <si>
    <t>JOY Capital, NIO Capital, Blueflame Capital</t>
  </si>
  <si>
    <t>News Break</t>
  </si>
  <si>
    <t>IDG Capital, Francisco Partners, ZhenFund</t>
  </si>
  <si>
    <t>Newsela</t>
  </si>
  <si>
    <t>Owl Ventures, Technology Crossover Ventures, Tao Capital Partners</t>
  </si>
  <si>
    <t>NIUM</t>
  </si>
  <si>
    <t>Vertex Ventures SE Asia, Global Founders Capital, Visa Ventures</t>
  </si>
  <si>
    <t>NoBroker</t>
  </si>
  <si>
    <t>General Atlantic, Elevation Capital, BEENEXT</t>
  </si>
  <si>
    <t>Noname Security</t>
  </si>
  <si>
    <t>Insight Partners, Lightspeed Venture Partners, CyberStarts</t>
  </si>
  <si>
    <t>Numbrs</t>
  </si>
  <si>
    <t>Zurich</t>
  </si>
  <si>
    <t>Investment Corporation of Dubai, Centralway</t>
  </si>
  <si>
    <t>Omada Health</t>
  </si>
  <si>
    <t>U.S. Venture Partners, dRx Capital, Andreessen Horowitz</t>
  </si>
  <si>
    <t>Omio</t>
  </si>
  <si>
    <t>Lakestar, Battery Ventures, New Enterprise Associates</t>
  </si>
  <si>
    <t>ONE</t>
  </si>
  <si>
    <t>Temasek, Guggenheim Investments, Qatar Investment Authority</t>
  </si>
  <si>
    <t>OpenWeb</t>
  </si>
  <si>
    <t>Insight Partners, AltaIR Capital, Norma Investments</t>
  </si>
  <si>
    <t>Orbbec Technology</t>
  </si>
  <si>
    <t>R-Z Capital, Green Pine Capital Partners, SAIF Partners China</t>
  </si>
  <si>
    <t>Orca Bio</t>
  </si>
  <si>
    <t>Lightspeed Venture Partners, Data Collective, 8VC</t>
  </si>
  <si>
    <t>Orchard</t>
  </si>
  <si>
    <t>Accomplice, Juxtapose, FirstMark Capital</t>
  </si>
  <si>
    <t>Owkin</t>
  </si>
  <si>
    <t>Google Ventures, Cathay Innovation, NJF Capital</t>
  </si>
  <si>
    <t>PandaDoc</t>
  </si>
  <si>
    <t>Rembrandt Venture Partners, M12, Altos Ventures</t>
  </si>
  <si>
    <t>Pat McGrath Labs</t>
  </si>
  <si>
    <t>One Luxury Group, Eurazeo</t>
  </si>
  <si>
    <t>PatSnap</t>
  </si>
  <si>
    <t>Sequoia Capital China, Shunwei Capital Partners, Qualgro</t>
  </si>
  <si>
    <t>Payhawk</t>
  </si>
  <si>
    <t>Earlybird Venture Capital, Eleven Ventures, QED Investors</t>
  </si>
  <si>
    <t>Pentera</t>
  </si>
  <si>
    <t>Petah Tikva</t>
  </si>
  <si>
    <t>AWZ Ventures, Blackstone, Insight Partners</t>
  </si>
  <si>
    <t>Pet Circle</t>
  </si>
  <si>
    <t>Alexandria</t>
  </si>
  <si>
    <t>Prysm Capital, Baillie Gifford &amp; Co., TDM Growth Partners</t>
  </si>
  <si>
    <t>PicsArt</t>
  </si>
  <si>
    <t>Sequoia Capital, DCM Ventures, Insight Partners</t>
  </si>
  <si>
    <t>PLACE</t>
  </si>
  <si>
    <t>Bellingham</t>
  </si>
  <si>
    <t>Goldman Sachs Asset Management, 3L</t>
  </si>
  <si>
    <t>Placer.ai</t>
  </si>
  <si>
    <t>Fifth Wall Ventures, JBV Capital, Array Ventures</t>
  </si>
  <si>
    <t>Playco</t>
  </si>
  <si>
    <t>Sozo Ventures, Caffeinated Capital, Sequoia Capital</t>
  </si>
  <si>
    <t>Poizon</t>
  </si>
  <si>
    <t>DST Global, Sequoia Capital China, Gaorong Capital</t>
  </si>
  <si>
    <t>PPRO</t>
  </si>
  <si>
    <t>Wellington Management, Eurazeo, Citi Ventures</t>
  </si>
  <si>
    <t>Printful</t>
  </si>
  <si>
    <t>Charlotte</t>
  </si>
  <si>
    <t>Bregal Sagemount</t>
  </si>
  <si>
    <t>Quantum Metric</t>
  </si>
  <si>
    <t>Colorado Springs</t>
  </si>
  <si>
    <t>Insight Partners, Bain Capital Ventures</t>
  </si>
  <si>
    <t>Quizlet</t>
  </si>
  <si>
    <t>Union Square Ventures, Altos Ventures, Costanoa Ventures</t>
  </si>
  <si>
    <t>RapidAPI</t>
  </si>
  <si>
    <t>Green Bay Ventures, M12, Andreessen Horowitz</t>
  </si>
  <si>
    <t>Razor</t>
  </si>
  <si>
    <t>Global Founders Capital, 468 Capital, Redalpine Venture Partners</t>
  </si>
  <si>
    <t>Red Ventures</t>
  </si>
  <si>
    <t>Fort Mill</t>
  </si>
  <si>
    <t>Silver Lake Partners, General Atlantic</t>
  </si>
  <si>
    <t>REEF Technology</t>
  </si>
  <si>
    <t>Target Global, UBS Asset Management, Mubadala Capital</t>
  </si>
  <si>
    <t>ReliaQuest</t>
  </si>
  <si>
    <t>Tampa</t>
  </si>
  <si>
    <t>KKR, FTV Capital, Ten Eleven Ventures</t>
  </si>
  <si>
    <t>Revolution Precrafted</t>
  </si>
  <si>
    <t>Manila</t>
  </si>
  <si>
    <t>K2 Global, 500 Startups</t>
  </si>
  <si>
    <t>Rothy's</t>
  </si>
  <si>
    <t>Alpargatas, GS Growth, Lightspeed Venture Partners</t>
  </si>
  <si>
    <t>SaltPay</t>
  </si>
  <si>
    <t>Tiger Global Management, Hedosophia</t>
  </si>
  <si>
    <t>Savage X Fenty</t>
  </si>
  <si>
    <t>Scalapay</t>
  </si>
  <si>
    <t>Milan</t>
  </si>
  <si>
    <t>Italy</t>
  </si>
  <si>
    <t>Fasanara Capital, Tiger Global Management, Baleen Capital</t>
  </si>
  <si>
    <t>Scandit</t>
  </si>
  <si>
    <t>Atomico, NGP Capital, Google Ventures</t>
  </si>
  <si>
    <t>Sentry</t>
  </si>
  <si>
    <t>New Enterprise Associates, Accel, Bond</t>
  </si>
  <si>
    <t>Shield AI</t>
  </si>
  <si>
    <t>Andreessen Horowitz, Homebrew, Point72 Ventures</t>
  </si>
  <si>
    <t>Shift Technology</t>
  </si>
  <si>
    <t>Griffin Gaming Partners, Andreessen Horowitz, Battery Ventures</t>
  </si>
  <si>
    <t>ShipBob</t>
  </si>
  <si>
    <t>Hyde Park Venture Partners, FundersClub, Bain Capital Ventures</t>
  </si>
  <si>
    <t>Shippo</t>
  </si>
  <si>
    <t>Version One Ventures, Uncork Capital, Bessemer Venture Partners</t>
  </si>
  <si>
    <t>Sidecar Health</t>
  </si>
  <si>
    <t>GreatPoint Ventures, Tiger Global Management, Menlo Ventures</t>
  </si>
  <si>
    <t>Sift</t>
  </si>
  <si>
    <t>Union Square Ventures, Insight Partners, Spark Capital</t>
  </si>
  <si>
    <t>Skydio</t>
  </si>
  <si>
    <t>Andreessen Horowitz, Andreessen Horowitz, Institutional Venture Partners, Accel</t>
  </si>
  <si>
    <t>Slice</t>
  </si>
  <si>
    <t>Gunosy Capital, Blume Ventures, Das Capital</t>
  </si>
  <si>
    <t>SmartAsset</t>
  </si>
  <si>
    <t>Javelin Venture Partners, TTV Capital, Peterson Ventures</t>
  </si>
  <si>
    <t>SMS Assist</t>
  </si>
  <si>
    <t>Goldman Sachs, Insights Venture Partners, Pritzker Group Venture Capital</t>
  </si>
  <si>
    <t>SnapLogic</t>
  </si>
  <si>
    <t>Andreessen Horowitz, Triangle Peak Partners, Ignition Partners</t>
  </si>
  <si>
    <t>Snorkel AI</t>
  </si>
  <si>
    <t>Solo.io</t>
  </si>
  <si>
    <t>True Ventures, Altimeter Capital, Redpoint Ventures</t>
  </si>
  <si>
    <t>SoundHound</t>
  </si>
  <si>
    <t>Tencent Holdings, Walden Venture Capital, Global Catalyst Partnera</t>
  </si>
  <si>
    <t>Splashtop</t>
  </si>
  <si>
    <t>Storm Ventures, DFJ DragonFund, New Enterprise Associates</t>
  </si>
  <si>
    <t>Standard</t>
  </si>
  <si>
    <t>CRV, Y Combinator, Initialized Capital</t>
  </si>
  <si>
    <t>Stytch</t>
  </si>
  <si>
    <t>Index Ventures, Benchmark, Thrive Capital</t>
  </si>
  <si>
    <t>Swile</t>
  </si>
  <si>
    <t>Montpellier</t>
  </si>
  <si>
    <t>Index Ventures, IDInvest Partners, Daphni</t>
  </si>
  <si>
    <t>Tarana Wireless</t>
  </si>
  <si>
    <t>Milpitas</t>
  </si>
  <si>
    <t>Prime Movers Lab, Khosla Ventures, I Squared Capital</t>
  </si>
  <si>
    <t>TechStyle Fashion Group</t>
  </si>
  <si>
    <t>Matrix Partners, Passport Capital, Rho Ventures</t>
  </si>
  <si>
    <t>TensTorrent</t>
  </si>
  <si>
    <t>Eclipse Ventures, Fidelity Investments, Moore Capital Management</t>
  </si>
  <si>
    <t>TERMINUS Technology</t>
  </si>
  <si>
    <t>China Everbright Limited, IDG Capital, iFLYTEK</t>
  </si>
  <si>
    <t>Tezign</t>
  </si>
  <si>
    <t>Sequoia Capital China, Linear Venture, Hearst Ventures</t>
  </si>
  <si>
    <t>The Zebra</t>
  </si>
  <si>
    <t>Silverton Partners, Accel, Ballast Point Ventures</t>
  </si>
  <si>
    <t>Thirty Madison</t>
  </si>
  <si>
    <t>Northzone Ventures, Maveron, Johnson &amp; Johnson Innovation</t>
  </si>
  <si>
    <t>Thought Machine</t>
  </si>
  <si>
    <t>British Patient Capital, SEB Venture Capital, IQ Capital</t>
  </si>
  <si>
    <t>Timescale</t>
  </si>
  <si>
    <t>New Enterprise Associates, Benchmark, Two Sigma Ventures</t>
  </si>
  <si>
    <t>Tractable</t>
  </si>
  <si>
    <t>Insight Partners, Ignition Partners, Georgian Partners</t>
  </si>
  <si>
    <t>Tresata</t>
  </si>
  <si>
    <t>GCP Capital Partners</t>
  </si>
  <si>
    <t>TrialSpark</t>
  </si>
  <si>
    <t>Sequoia Capital, Thrive Capital, Sound Ventures</t>
  </si>
  <si>
    <t>TrueLayer</t>
  </si>
  <si>
    <t>Anthemis, Connect Ventures, Northzone Ventures</t>
  </si>
  <si>
    <t>Unico</t>
  </si>
  <si>
    <t>Big Bets, General Atlantic, SOFTBANK Latin America Ventures</t>
  </si>
  <si>
    <t>Vagaro</t>
  </si>
  <si>
    <t>FTV Capital</t>
  </si>
  <si>
    <t>Vedantu</t>
  </si>
  <si>
    <t>Accel, Tiger Global Management, Omidyar Network</t>
  </si>
  <si>
    <t>Veev</t>
  </si>
  <si>
    <t>Zeev Ventures, Bond, Fifth Wall Ventures</t>
  </si>
  <si>
    <t>Vise</t>
  </si>
  <si>
    <t>Sequoia Capital, Founders Fund, Bling Capital</t>
  </si>
  <si>
    <t>Visier</t>
  </si>
  <si>
    <t>Foundation Capital, Summit Partners, Adams Street Partners</t>
  </si>
  <si>
    <t>VOI</t>
  </si>
  <si>
    <t>Vostok New Ventures, The Raine Group, Balderton Capital</t>
  </si>
  <si>
    <t>Vox Media</t>
  </si>
  <si>
    <t>Accel Partners, Comcast Ventures, General Atlantic</t>
  </si>
  <si>
    <t>VTS</t>
  </si>
  <si>
    <t>Trinity Ventures, Fifth Wall Ventures, OpenView Venture Partners</t>
  </si>
  <si>
    <t>Watershed</t>
  </si>
  <si>
    <t>Kleiner Perkins Caufield &amp; Byers, Sequoia Capital</t>
  </si>
  <si>
    <t>Weights &amp; Biases</t>
  </si>
  <si>
    <t>Coatue Management, Insight Partners, Trinity Ventures</t>
  </si>
  <si>
    <t>WeLab</t>
  </si>
  <si>
    <t>Sequoia Capital China, ING, Alibaba Entrepreneurs Fund</t>
  </si>
  <si>
    <t>Womai</t>
  </si>
  <si>
    <t>SAIF Partners China, Baidu, IDG Capital</t>
  </si>
  <si>
    <t>Wrapbook</t>
  </si>
  <si>
    <t>Equal Ventures, Uncork Capital, Andreessen Horowitz</t>
  </si>
  <si>
    <t>Xendit</t>
  </si>
  <si>
    <t>Accel, Y Combinator, Amasia</t>
  </si>
  <si>
    <t>XForcePlus</t>
  </si>
  <si>
    <t>Eastern Bell Capital, Danhua Capital, MSA Capital</t>
  </si>
  <si>
    <t>YH Global</t>
  </si>
  <si>
    <t>Co-Energy Finance, Grandland</t>
  </si>
  <si>
    <t>YipitData</t>
  </si>
  <si>
    <t>RRE Ventures+, Highland Capital Partners, The Carlyle Group</t>
  </si>
  <si>
    <t>Yunxuetang</t>
  </si>
  <si>
    <t>Matrix Partners China, Sequoia Capital China, Hundreds Capital</t>
  </si>
  <si>
    <t>Zhaogang</t>
  </si>
  <si>
    <t>K2 Ventures, Matrix Partners China, IDG Capital</t>
  </si>
  <si>
    <t>Zhuan Zhuan</t>
  </si>
  <si>
    <t>58.com, Tencent Holdings</t>
  </si>
  <si>
    <t>Zihaiguo</t>
  </si>
  <si>
    <t>Xingwang Investment Management, China Capital Investment Group, Matrix Partners China</t>
  </si>
  <si>
    <t>Zopa</t>
  </si>
  <si>
    <t>IAG Capital Partners, Augmentum Fintech, Northzone Ventures</t>
  </si>
  <si>
    <t>Zwift</t>
  </si>
  <si>
    <t>Novator Partners, True, Causeway Media Partners</t>
  </si>
  <si>
    <t>Date Joined To Unicorns</t>
  </si>
  <si>
    <t>Grand Total</t>
  </si>
  <si>
    <t>Total</t>
  </si>
  <si>
    <t>Count of Company</t>
  </si>
  <si>
    <t>ROI</t>
  </si>
  <si>
    <t>Top 10 Companies with biggest ROI</t>
  </si>
  <si>
    <t>Number of years to get unicorn</t>
  </si>
  <si>
    <t>Count</t>
  </si>
  <si>
    <t>VGames</t>
  </si>
  <si>
    <t>Slack Fund</t>
  </si>
  <si>
    <t xml:space="preserve"> Accel</t>
  </si>
  <si>
    <t>Sequoia Capital China</t>
  </si>
  <si>
    <t>QF Capital</t>
  </si>
  <si>
    <t>Venrock</t>
  </si>
  <si>
    <t>Stripes Group</t>
  </si>
  <si>
    <t>T. Rowe Price</t>
  </si>
  <si>
    <t>Hillhouse Capital Management</t>
  </si>
  <si>
    <t>Deer Park Road</t>
  </si>
  <si>
    <t>Intact Ventures</t>
  </si>
  <si>
    <t>e.ventures</t>
  </si>
  <si>
    <t>Silversmith Capital Partners</t>
  </si>
  <si>
    <t>Version One Ventures</t>
  </si>
  <si>
    <t>8VC</t>
  </si>
  <si>
    <t>Vision Plus Capital</t>
  </si>
  <si>
    <t>Craft Ventures</t>
  </si>
  <si>
    <t>Accel</t>
  </si>
  <si>
    <t>Balderton Capital</t>
  </si>
  <si>
    <t>Caffeinated Capital</t>
  </si>
  <si>
    <t>DST Global</t>
  </si>
  <si>
    <t>Institutional Venture Partners</t>
  </si>
  <si>
    <t>Jiangsu Sha Steel Group</t>
  </si>
  <si>
    <t>Softbank Ventures Asia</t>
  </si>
  <si>
    <t>DCM Ventures</t>
  </si>
  <si>
    <t>Index Ventures</t>
  </si>
  <si>
    <t>Costanoa Ventures</t>
  </si>
  <si>
    <t>DFJ Growth Fund</t>
  </si>
  <si>
    <t>Slow Ventures</t>
  </si>
  <si>
    <t>Bessemer Venture Partners</t>
  </si>
  <si>
    <t>Jackson Square Ventures</t>
  </si>
  <si>
    <t>ARCH Venture Partners</t>
  </si>
  <si>
    <t>Mayfield</t>
  </si>
  <si>
    <t>Invus Group</t>
  </si>
  <si>
    <t>Madrona Venture Group</t>
  </si>
  <si>
    <t>Andreessen Horowitz</t>
  </si>
  <si>
    <t>Spark Capital</t>
  </si>
  <si>
    <t>Global Founders Capital</t>
  </si>
  <si>
    <t>Upfront Ventures</t>
  </si>
  <si>
    <t>Sequoia Capital India</t>
  </si>
  <si>
    <t>Mithril</t>
  </si>
  <si>
    <t>Artiman Ventures</t>
  </si>
  <si>
    <t>Magma Venture Partners</t>
  </si>
  <si>
    <t>Lindeman Asia Investment</t>
  </si>
  <si>
    <t>Redpoint Ventures</t>
  </si>
  <si>
    <t>TLV Partners</t>
  </si>
  <si>
    <t>Lightspeed Venture Partners</t>
  </si>
  <si>
    <t xml:space="preserve"> Redpoint Ventures</t>
  </si>
  <si>
    <t>Volkswagen Group</t>
  </si>
  <si>
    <t>March Capital Partners</t>
  </si>
  <si>
    <t>Ant Group</t>
  </si>
  <si>
    <t>Vista Equity Partners</t>
  </si>
  <si>
    <t>Refactor Capital</t>
  </si>
  <si>
    <t>SC.Holdings</t>
  </si>
  <si>
    <t>NextView Ventures</t>
  </si>
  <si>
    <t>Lerer Hippeau</t>
  </si>
  <si>
    <t>Warburg Pincus</t>
  </si>
  <si>
    <t>Fifth Wall Ventures</t>
  </si>
  <si>
    <t xml:space="preserve"> Goldman Sachs</t>
  </si>
  <si>
    <t>Insight Venture Partners</t>
  </si>
  <si>
    <t>RRE Ventures</t>
  </si>
  <si>
    <t>Ignition Partners</t>
  </si>
  <si>
    <t>Lemniscap VC</t>
  </si>
  <si>
    <t>C5 Capital</t>
  </si>
  <si>
    <t>Vertex Ventures Israel</t>
  </si>
  <si>
    <t>Helion Venture Partners</t>
  </si>
  <si>
    <t>Aglae Ventures</t>
  </si>
  <si>
    <t>Guozhong Venture Capital Management</t>
  </si>
  <si>
    <t>Yunfeng Capital</t>
  </si>
  <si>
    <t>Banyan Capital</t>
  </si>
  <si>
    <t>Matrix Partners China</t>
  </si>
  <si>
    <t>Thrive Capital</t>
  </si>
  <si>
    <t>Ardian</t>
  </si>
  <si>
    <t>Pine Brook</t>
  </si>
  <si>
    <t>QED Investors</t>
  </si>
  <si>
    <t>Threshold Ventures</t>
  </si>
  <si>
    <t>New Enterprise Associates</t>
  </si>
  <si>
    <t>BOLDstart Ventures</t>
  </si>
  <si>
    <t>Vickers Venture Partners</t>
  </si>
  <si>
    <t>V FUND</t>
  </si>
  <si>
    <t>Georgian Co-Investment Fund</t>
  </si>
  <si>
    <t>Coatue Management</t>
  </si>
  <si>
    <t>Speedinvest</t>
  </si>
  <si>
    <t>Menlo Ventures</t>
  </si>
  <si>
    <t>Pantera Capital</t>
  </si>
  <si>
    <t>Accel Partners</t>
  </si>
  <si>
    <t>Northern Light Venture Capital</t>
  </si>
  <si>
    <t>ConsenSys Ventures</t>
  </si>
  <si>
    <t>AME Cloud Ventures</t>
  </si>
  <si>
    <t>Bain Capital Ventures</t>
  </si>
  <si>
    <t>FirstMark Capital</t>
  </si>
  <si>
    <t>DeFi Technologies</t>
  </si>
  <si>
    <t>Didi Chuxing</t>
  </si>
  <si>
    <t>Activant Capital</t>
  </si>
  <si>
    <t>Mundi Ventures</t>
  </si>
  <si>
    <t>WRVI Capital</t>
  </si>
  <si>
    <t>China Grand Prosperity Investment</t>
  </si>
  <si>
    <t>Octopus Ventures</t>
  </si>
  <si>
    <t>Temasek</t>
  </si>
  <si>
    <t>TSG Consumer Partners</t>
  </si>
  <si>
    <t>Salesforce Ventures</t>
  </si>
  <si>
    <t>Nyca Partners</t>
  </si>
  <si>
    <t>Tencent Holdings</t>
  </si>
  <si>
    <t>FAW Group</t>
  </si>
  <si>
    <t>Union Square Ventures</t>
  </si>
  <si>
    <t>Seaya Ventures</t>
  </si>
  <si>
    <t>Franklin Templeton</t>
  </si>
  <si>
    <t>ICONIQ Capital</t>
  </si>
  <si>
    <t>People Electrical Appliance Group China</t>
  </si>
  <si>
    <t>Google Ventures</t>
  </si>
  <si>
    <t>Brookfield Asset Management</t>
  </si>
  <si>
    <t>Valor Capital Group</t>
  </si>
  <si>
    <t>Sixth Street Partners</t>
  </si>
  <si>
    <t>500 Global</t>
  </si>
  <si>
    <t>SingTel Innov8</t>
  </si>
  <si>
    <t>Moore Strategic Ventures</t>
  </si>
  <si>
    <t>Gobi Partners</t>
  </si>
  <si>
    <t xml:space="preserve"> Spark Capital</t>
  </si>
  <si>
    <t>Alibaba Group</t>
  </si>
  <si>
    <t>Co-Stone Venture Capital</t>
  </si>
  <si>
    <t>Aspect Ventures</t>
  </si>
  <si>
    <t>SWaN &amp; Legend Ventures</t>
  </si>
  <si>
    <t>Blue Label Telecoms</t>
  </si>
  <si>
    <t>WestCap Group</t>
  </si>
  <si>
    <t>Oak HC/FT Partners</t>
  </si>
  <si>
    <t>Benchmark</t>
  </si>
  <si>
    <t>Shunwei Capital Partners</t>
  </si>
  <si>
    <t>Addition</t>
  </si>
  <si>
    <t>Trustbridge Partners</t>
  </si>
  <si>
    <t>Y Combinator</t>
  </si>
  <si>
    <t>Battery Ventures</t>
  </si>
  <si>
    <t>General Catalyst</t>
  </si>
  <si>
    <t>Forerunner Ventures</t>
  </si>
  <si>
    <t>V Star Capital</t>
  </si>
  <si>
    <t>Deciens Capital</t>
  </si>
  <si>
    <t>Greylock Partners</t>
  </si>
  <si>
    <t>Highland Capital Partners</t>
  </si>
  <si>
    <t>American Family Ventures</t>
  </si>
  <si>
    <t>Georgian Partners</t>
  </si>
  <si>
    <t>OMERS Private Equity</t>
  </si>
  <si>
    <t>Alta Ventures Mexico</t>
  </si>
  <si>
    <t>Matrix Partners</t>
  </si>
  <si>
    <t>Plug and Play Ventures</t>
  </si>
  <si>
    <t>Oriza Holdings</t>
  </si>
  <si>
    <t>Cambridge Innovation Capital</t>
  </si>
  <si>
    <t>Two Sigma Ventures</t>
  </si>
  <si>
    <t>Polychain Capital</t>
  </si>
  <si>
    <t>Accomplice</t>
  </si>
  <si>
    <t>Initialized Capital</t>
  </si>
  <si>
    <t>Trinity Ventures</t>
  </si>
  <si>
    <t>Third Point</t>
  </si>
  <si>
    <t>Highland Europe</t>
  </si>
  <si>
    <t>Acero Capital</t>
  </si>
  <si>
    <t>Baidu</t>
  </si>
  <si>
    <t>NewView Capital</t>
  </si>
  <si>
    <t>Kaszek Ventures</t>
  </si>
  <si>
    <t>Felicis Ventures</t>
  </si>
  <si>
    <t>Chiratae Ventures</t>
  </si>
  <si>
    <t>Expa</t>
  </si>
  <si>
    <t>M13</t>
  </si>
  <si>
    <t>Falcon Edge Capital</t>
  </si>
  <si>
    <t>RPM Ventures</t>
  </si>
  <si>
    <t>Lightspeed India Partners</t>
  </si>
  <si>
    <t>Alven Capital</t>
  </si>
  <si>
    <t>Alpha Wave Global</t>
  </si>
  <si>
    <t>DESUN Capital</t>
  </si>
  <si>
    <t>Orange Digital Ventures</t>
  </si>
  <si>
    <t>Signal Peak Ventures</t>
  </si>
  <si>
    <t>Times Internet</t>
  </si>
  <si>
    <t>Newion Partners</t>
  </si>
  <si>
    <t>Founders Fund</t>
  </si>
  <si>
    <t>Vitruvian Partners</t>
  </si>
  <si>
    <t>Fashion Tech Lab</t>
  </si>
  <si>
    <t>Standard Chartered</t>
  </si>
  <si>
    <t>Fairfax Financial Holdings</t>
  </si>
  <si>
    <t>Ribbit Capital</t>
  </si>
  <si>
    <t>Alta Partners</t>
  </si>
  <si>
    <t>BPI France</t>
  </si>
  <si>
    <t>Zeev Ventures</t>
  </si>
  <si>
    <t>DataTribe</t>
  </si>
  <si>
    <t>Cowboy Ventures</t>
  </si>
  <si>
    <t>Makers Fund</t>
  </si>
  <si>
    <t>Kaalari Capital</t>
  </si>
  <si>
    <t>Point72 Ventures</t>
  </si>
  <si>
    <t>Nexus Venture Partners</t>
  </si>
  <si>
    <t>Qualcomm Ventures</t>
  </si>
  <si>
    <t>Multicoin Capital</t>
  </si>
  <si>
    <t>Casa Verde Capital</t>
  </si>
  <si>
    <t>Jerusalem Venture Partners</t>
  </si>
  <si>
    <t>Geely</t>
  </si>
  <si>
    <t>Delian Capital</t>
  </si>
  <si>
    <t>K2VC</t>
  </si>
  <si>
    <t>Foundation Capital</t>
  </si>
  <si>
    <t>Kalaari Capital</t>
  </si>
  <si>
    <t>Primary Venture Partners</t>
  </si>
  <si>
    <t>OLX Group</t>
  </si>
  <si>
    <t>HV Capital</t>
  </si>
  <si>
    <t>Nextech Invest</t>
  </si>
  <si>
    <t>Edison Partners</t>
  </si>
  <si>
    <t>Next Play Ventures</t>
  </si>
  <si>
    <t>K9 Ventures</t>
  </si>
  <si>
    <t>B Capital Group</t>
  </si>
  <si>
    <t xml:space="preserve"> McKesson Ventures</t>
  </si>
  <si>
    <t>Norwest Venture Partners</t>
  </si>
  <si>
    <t>Breega Capital</t>
  </si>
  <si>
    <t>Paladin Capital Group</t>
  </si>
  <si>
    <t>GreatPoint Ventures</t>
  </si>
  <si>
    <t>Innovation Endeavors</t>
  </si>
  <si>
    <t>CreditEase Fintech Investment Fund</t>
  </si>
  <si>
    <t>Blackrock</t>
  </si>
  <si>
    <t>Greycroft</t>
  </si>
  <si>
    <t>Bonfire Ventures</t>
  </si>
  <si>
    <t>Tenaya Capital</t>
  </si>
  <si>
    <t>XBTO Ventures</t>
  </si>
  <si>
    <t>Bertelsmann Asia Investments</t>
  </si>
  <si>
    <t>L Catterton</t>
  </si>
  <si>
    <t>SCB 10X</t>
  </si>
  <si>
    <t>Prometheus Capital</t>
  </si>
  <si>
    <t>Bloomberg Beta</t>
  </si>
  <si>
    <t>Mubadala Capital</t>
  </si>
  <si>
    <t>Kleiner Perkins Caufield &amp; Byers</t>
  </si>
  <si>
    <t>Holtzbrinck Ventures</t>
  </si>
  <si>
    <t>SignalFire</t>
  </si>
  <si>
    <t>Polaris Partners</t>
  </si>
  <si>
    <t>Green Visor Capital</t>
  </si>
  <si>
    <t>Pitango Venture Capital</t>
  </si>
  <si>
    <t>Iris Capital</t>
  </si>
  <si>
    <t>Sequoia Capital Israel</t>
  </si>
  <si>
    <t>Cherry Ventures</t>
  </si>
  <si>
    <t>TPG Capital</t>
  </si>
  <si>
    <t>IDG Capital</t>
  </si>
  <si>
    <t>Pritzker Group Venture Capital</t>
  </si>
  <si>
    <t>Eastern Bell Capital 32</t>
  </si>
  <si>
    <t xml:space="preserve"> SDIC CMC Investment Management</t>
  </si>
  <si>
    <t>BlueRun Ventures</t>
  </si>
  <si>
    <t>Volcanics Ventures</t>
  </si>
  <si>
    <t>Morgan Creek Digital</t>
  </si>
  <si>
    <t>Volkswagen</t>
  </si>
  <si>
    <t>Wildcat Capital Management</t>
  </si>
  <si>
    <t>Aviation Industry Corporation of China</t>
  </si>
  <si>
    <t>DN Capital</t>
  </si>
  <si>
    <t>MMC Ventures</t>
  </si>
  <si>
    <t>Dell Technologies Capital</t>
  </si>
  <si>
    <t>Relay Ventures</t>
  </si>
  <si>
    <t>TDK Ventures</t>
  </si>
  <si>
    <t>MHS Capital</t>
  </si>
  <si>
    <t>GGV Capital</t>
  </si>
  <si>
    <t>Pelion Venture Partners</t>
  </si>
  <si>
    <t>Tiantu Capital</t>
  </si>
  <si>
    <t>General Catalyst Partners</t>
  </si>
  <si>
    <t>Glory Ventures</t>
  </si>
  <si>
    <t>BlueCross BlueShield Venture Partners</t>
  </si>
  <si>
    <t>Ant Financial Services Group</t>
  </si>
  <si>
    <t>Lightspeed China Partners</t>
  </si>
  <si>
    <t>Susquehanna Growth Equity</t>
  </si>
  <si>
    <t>Atomico</t>
  </si>
  <si>
    <t>Tomales Bay Capital</t>
  </si>
  <si>
    <t>Eastern Bell Capital</t>
  </si>
  <si>
    <t>Crosslink Capital</t>
  </si>
  <si>
    <t>Capital One Growth Ventures</t>
  </si>
  <si>
    <t>U.S.-China Green Fund</t>
  </si>
  <si>
    <t>HD Capital</t>
  </si>
  <si>
    <t>Zhangjiang Haocheng Venture Capital</t>
  </si>
  <si>
    <t>Fosun RZ Capital</t>
  </si>
  <si>
    <t>Zheshang Venture Capital</t>
  </si>
  <si>
    <t>China Minsheng Investment</t>
  </si>
  <si>
    <t>Wing Venture Capital</t>
  </si>
  <si>
    <t>Yinhong Equity Investment Fund</t>
  </si>
  <si>
    <t>Koch Disruptive Technologies</t>
  </si>
  <si>
    <t>BlackRock</t>
  </si>
  <si>
    <t>Tencent</t>
  </si>
  <si>
    <t>Eight Roads Ventures</t>
  </si>
  <si>
    <t>Moonshots Capital</t>
  </si>
  <si>
    <t>Data Collective</t>
  </si>
  <si>
    <t>Centurium Capital</t>
  </si>
  <si>
    <t>Fabric Ventures</t>
  </si>
  <si>
    <t>Flagship Pioneering</t>
  </si>
  <si>
    <t>Dila Capital</t>
  </si>
  <si>
    <t>Activant Capital Group</t>
  </si>
  <si>
    <t>TPG Growth</t>
  </si>
  <si>
    <t>M12</t>
  </si>
  <si>
    <t>Wamda Capital</t>
  </si>
  <si>
    <t>York Capital Management</t>
  </si>
  <si>
    <t>BOC International</t>
  </si>
  <si>
    <t>Goodwater Capital</t>
  </si>
  <si>
    <t>CRV</t>
  </si>
  <si>
    <t>Left Lane Capital</t>
  </si>
  <si>
    <t>QiMing Venture Partners</t>
  </si>
  <si>
    <t>Kibo Ventures</t>
  </si>
  <si>
    <t>Legend Capital</t>
  </si>
  <si>
    <t>Genesis Partners</t>
  </si>
  <si>
    <t>Ding Xiang Capital</t>
  </si>
  <si>
    <t>Foundry Group</t>
  </si>
  <si>
    <t>Boxin Capital</t>
  </si>
  <si>
    <t>Max Ventures</t>
  </si>
  <si>
    <t>Meritech Capital Partners</t>
  </si>
  <si>
    <t>Yunqi Partners</t>
  </si>
  <si>
    <t>Berkshire Partners</t>
  </si>
  <si>
    <t>CE-Ventures</t>
  </si>
  <si>
    <t>Summit Partners</t>
  </si>
  <si>
    <t>TAL Education Group</t>
  </si>
  <si>
    <t>Horizons Ventures</t>
  </si>
  <si>
    <t>Bnk To The Future</t>
  </si>
  <si>
    <t>Sutter Hill Ventures</t>
  </si>
  <si>
    <t>MindWorks Ventures</t>
  </si>
  <si>
    <t>5Y Capital</t>
  </si>
  <si>
    <t>Uncork Capital</t>
  </si>
  <si>
    <t>WestBridge Capital</t>
  </si>
  <si>
    <t>Ontario Teachers' Pension Plan</t>
  </si>
  <si>
    <t>Optum Ventures</t>
  </si>
  <si>
    <t>3one4 Capital Partners</t>
  </si>
  <si>
    <t>Viola Ventures</t>
  </si>
  <si>
    <t>China Investment Corporation</t>
  </si>
  <si>
    <t>AirTree Ventures</t>
  </si>
  <si>
    <t>Jungle Ventures</t>
  </si>
  <si>
    <t>Chromo Invest</t>
  </si>
  <si>
    <t>Scale Venture Partners</t>
  </si>
  <si>
    <t>Monashees+</t>
  </si>
  <si>
    <t>Spectrum Equity</t>
  </si>
  <si>
    <t>Liberty City Ventures</t>
  </si>
  <si>
    <t>SEED Capital</t>
  </si>
  <si>
    <t>PSG</t>
  </si>
  <si>
    <t>NewAlpha</t>
  </si>
  <si>
    <t>Flybridge Capital Partners</t>
  </si>
  <si>
    <t>Obvious Ventures</t>
  </si>
  <si>
    <t>Morningside Venture Capital</t>
  </si>
  <si>
    <t>Fireside Ventures</t>
  </si>
  <si>
    <t>Runa Capital</t>
  </si>
  <si>
    <t>NFX</t>
  </si>
  <si>
    <t>Passion Capital</t>
  </si>
  <si>
    <t>Dragonfly Captial</t>
  </si>
  <si>
    <t>Female Founders Fund</t>
  </si>
  <si>
    <t>GSR Ventures</t>
  </si>
  <si>
    <t>Silicon Valley Bank</t>
  </si>
  <si>
    <t>China Health Industry Investment Fund</t>
  </si>
  <si>
    <t>Venture Highway</t>
  </si>
  <si>
    <t>Telling Telecommunication Holding Co.</t>
  </si>
  <si>
    <t>SoftBank Latin America Fund</t>
  </si>
  <si>
    <t>Russia-China Investment Fund</t>
  </si>
  <si>
    <t>Elaia Partners</t>
  </si>
  <si>
    <t>Bain Capital Tech Opportunities</t>
  </si>
  <si>
    <t>Smilegate Investment</t>
  </si>
  <si>
    <t>Sinovation Ventures</t>
  </si>
  <si>
    <t>Advance Venture Partners</t>
  </si>
  <si>
    <t>Marchmont Ventures</t>
  </si>
  <si>
    <t>Innova Capital - FIP</t>
  </si>
  <si>
    <t>L'Occitane</t>
  </si>
  <si>
    <t>Javelin Venture Partners</t>
  </si>
  <si>
    <t>Redalpine Venture Partners</t>
  </si>
  <si>
    <t>TA Associates</t>
  </si>
  <si>
    <t>Danone Manifesto Ventures</t>
  </si>
  <si>
    <t>Propel Venture Partners</t>
  </si>
  <si>
    <t>JOY Capital</t>
  </si>
  <si>
    <t>Owl Ventures</t>
  </si>
  <si>
    <t>Trane Technologies</t>
  </si>
  <si>
    <t>Amiti Ventures</t>
  </si>
  <si>
    <t>Auriga</t>
  </si>
  <si>
    <t>Nintendo</t>
  </si>
  <si>
    <t>Vertex Ventures SE Asia</t>
  </si>
  <si>
    <t>Vattenfall</t>
  </si>
  <si>
    <t>Investment Corporation of Dubai</t>
  </si>
  <si>
    <t>Beijing Juneng Hesheng Industry Investment Fund</t>
  </si>
  <si>
    <t>Clermont Group</t>
  </si>
  <si>
    <t>A&amp;NN</t>
  </si>
  <si>
    <t>Kinnevik</t>
  </si>
  <si>
    <t>Matrix Partners India</t>
  </si>
  <si>
    <t>Redpoint e.ventures</t>
  </si>
  <si>
    <t>Drive Capital</t>
  </si>
  <si>
    <t>U.S. Venture Partners</t>
  </si>
  <si>
    <t>Lakestar</t>
  </si>
  <si>
    <t>SOSV</t>
  </si>
  <si>
    <t>Paradigm</t>
  </si>
  <si>
    <t>R-Z Capital</t>
  </si>
  <si>
    <t>YL Ventures</t>
  </si>
  <si>
    <t>Intel Capital</t>
  </si>
  <si>
    <t>Mayfield Fund</t>
  </si>
  <si>
    <t>Uniion Square Ventures</t>
  </si>
  <si>
    <t>Mitsubishi Corporation</t>
  </si>
  <si>
    <t>Rembrandt Venture Partners</t>
  </si>
  <si>
    <t>Brighton Park Capital</t>
  </si>
  <si>
    <t>One Luxury Group</t>
  </si>
  <si>
    <t>Knox Lane</t>
  </si>
  <si>
    <t>Tao Capital Partners</t>
  </si>
  <si>
    <t>Earlybird Venture Capital</t>
  </si>
  <si>
    <t>Contour Venture Partners</t>
  </si>
  <si>
    <t>AWZ Ventures</t>
  </si>
  <si>
    <t>Prysm Capital</t>
  </si>
  <si>
    <t>Sierra Ventures</t>
  </si>
  <si>
    <t>Source Code Capital</t>
  </si>
  <si>
    <t>next47</t>
  </si>
  <si>
    <t>Sozo Ventures</t>
  </si>
  <si>
    <t>Creandum</t>
  </si>
  <si>
    <t>Dragoneer Investment Group</t>
  </si>
  <si>
    <t>Info Edge</t>
  </si>
  <si>
    <t>Wellington Management</t>
  </si>
  <si>
    <t>Toyota Motor Corporation</t>
  </si>
  <si>
    <t>Newpath Partners</t>
  </si>
  <si>
    <t>Emergence Capital Partners</t>
  </si>
  <si>
    <t>IFC</t>
  </si>
  <si>
    <t>Playground Global</t>
  </si>
  <si>
    <t>China Culture Industrial Investment Fund</t>
  </si>
  <si>
    <t>Durable Capital Partners</t>
  </si>
  <si>
    <t>D1 Capital Partners</t>
  </si>
  <si>
    <t>Green Bay Ventures</t>
  </si>
  <si>
    <t xml:space="preserve"> Redpoint e.ventures</t>
  </si>
  <si>
    <t>Target Global</t>
  </si>
  <si>
    <t>First Round Capital</t>
  </si>
  <si>
    <t>ICONIQ Growth</t>
  </si>
  <si>
    <t>Silver Lake Partners</t>
  </si>
  <si>
    <t>Breakthrough Energy Ventures</t>
  </si>
  <si>
    <t>Silver Lake</t>
  </si>
  <si>
    <t>K2 Global</t>
  </si>
  <si>
    <t>Atinum Investment</t>
  </si>
  <si>
    <t>SAIF Partners India</t>
  </si>
  <si>
    <t>Partech Partners</t>
  </si>
  <si>
    <t>Square Peg Capital</t>
  </si>
  <si>
    <t>Alpargatas</t>
  </si>
  <si>
    <t>Warmsun Holding</t>
  </si>
  <si>
    <t>Blackbird Ventures</t>
  </si>
  <si>
    <t>Walden International</t>
  </si>
  <si>
    <t>Fasanara Capital</t>
  </si>
  <si>
    <t>FundersClub</t>
  </si>
  <si>
    <t>Accelm Scania Growth Capital</t>
  </si>
  <si>
    <t>India Quotient</t>
  </si>
  <si>
    <t>Griffin Gaming Partners</t>
  </si>
  <si>
    <t>Hyde Park Venture Partners</t>
  </si>
  <si>
    <t>Marathon Venture Partners</t>
  </si>
  <si>
    <t>Coatue Managemeny</t>
  </si>
  <si>
    <t>Opus Capital</t>
  </si>
  <si>
    <t>RedBird Capital Partners</t>
  </si>
  <si>
    <t>Gunosy Capital</t>
  </si>
  <si>
    <t>BEENEXT</t>
  </si>
  <si>
    <t>Japan Post Capital</t>
  </si>
  <si>
    <t>SoftBankGroup</t>
  </si>
  <si>
    <t>Yabeo Capital</t>
  </si>
  <si>
    <t>True Ventures</t>
  </si>
  <si>
    <t>Fifty Years Fund</t>
  </si>
  <si>
    <t>The Blue Venture Fund</t>
  </si>
  <si>
    <t>Kickstart Fund</t>
  </si>
  <si>
    <t>Morningside Ventures</t>
  </si>
  <si>
    <t>Cool Japan Fund</t>
  </si>
  <si>
    <t>Storm Ventures</t>
  </si>
  <si>
    <t>Rethink Impact</t>
  </si>
  <si>
    <t>JTC Group</t>
  </si>
  <si>
    <t>Dynamo VC</t>
  </si>
  <si>
    <t>Samsung Ventures</t>
  </si>
  <si>
    <t>American Express Ventures</t>
  </si>
  <si>
    <t>Accel India</t>
  </si>
  <si>
    <t>BNP Paribas</t>
  </si>
  <si>
    <t>DJF</t>
  </si>
  <si>
    <t>N5 Capital</t>
  </si>
  <si>
    <t>Draper Fisher Jurtson</t>
  </si>
  <si>
    <t>Prime Movers Lab</t>
  </si>
  <si>
    <t>Airbus Ventures</t>
  </si>
  <si>
    <t>China Reform Fund</t>
  </si>
  <si>
    <t>Amplify Partners</t>
  </si>
  <si>
    <t>Eclipse Ventures</t>
  </si>
  <si>
    <t>China Everbright Limited</t>
  </si>
  <si>
    <t>Mangrove Capital Partners</t>
  </si>
  <si>
    <t>14W</t>
  </si>
  <si>
    <t>Silverton Partners</t>
  </si>
  <si>
    <t>Northzone Ventures</t>
  </si>
  <si>
    <t>British Patient Capital</t>
  </si>
  <si>
    <t>Upper90</t>
  </si>
  <si>
    <t>Tiger Global</t>
  </si>
  <si>
    <t>01 Advisors</t>
  </si>
  <si>
    <t>Advantech Capital</t>
  </si>
  <si>
    <t>Notion Capital</t>
  </si>
  <si>
    <t>LocalGlobe</t>
  </si>
  <si>
    <t>Hopu Investment Management</t>
  </si>
  <si>
    <t>Anthemis</t>
  </si>
  <si>
    <t>Blumberg Capital</t>
  </si>
  <si>
    <t>UNITY VENTURES</t>
  </si>
  <si>
    <t>Soros Fund Management</t>
  </si>
  <si>
    <t>CDH Investments</t>
  </si>
  <si>
    <t>Shenzhen Capital Group</t>
  </si>
  <si>
    <t>Blume Ventures</t>
  </si>
  <si>
    <t>Big Bets</t>
  </si>
  <si>
    <t>China Life Insurance</t>
  </si>
  <si>
    <t>Rubicon Technology Partners</t>
  </si>
  <si>
    <t>Revolution</t>
  </si>
  <si>
    <t>VY Capital</t>
  </si>
  <si>
    <t>IA Ventures</t>
  </si>
  <si>
    <t>ClalTech</t>
  </si>
  <si>
    <t>Eurazeo</t>
  </si>
  <si>
    <t>83North</t>
  </si>
  <si>
    <t>Simon Equity Partners</t>
  </si>
  <si>
    <t>Vostok New Ventures</t>
  </si>
  <si>
    <t>btov Partners</t>
  </si>
  <si>
    <t>Bojiang Capital</t>
  </si>
  <si>
    <t>IMM Investment</t>
  </si>
  <si>
    <t>Atop Capital</t>
  </si>
  <si>
    <t>Baidu Capital</t>
  </si>
  <si>
    <t>SAIF Partners China</t>
  </si>
  <si>
    <t>Day One Ventures</t>
  </si>
  <si>
    <t>Equal Ventures</t>
  </si>
  <si>
    <t>Dark Horse Technology Group</t>
  </si>
  <si>
    <t>NetEase Capital</t>
  </si>
  <si>
    <t>China Creation Ventures</t>
  </si>
  <si>
    <t>JD.com</t>
  </si>
  <si>
    <t>SBI Investment Korea</t>
  </si>
  <si>
    <t>Green Pine Capital Partners</t>
  </si>
  <si>
    <t>Co-Energy Finance</t>
  </si>
  <si>
    <t>Phoenix New Media</t>
  </si>
  <si>
    <t>RRE Ventures+</t>
  </si>
  <si>
    <t>Astanor Ventures</t>
  </si>
  <si>
    <t>China Environmental Protection Industry</t>
  </si>
  <si>
    <t>Sodexo Ventures</t>
  </si>
  <si>
    <t>K2 Ventures</t>
  </si>
  <si>
    <t>58.com</t>
  </si>
  <si>
    <t>Cybernaut Growth Fund</t>
  </si>
  <si>
    <t>Xingwang Investment Management</t>
  </si>
  <si>
    <t>Gauss Ventures</t>
  </si>
  <si>
    <t>LTW Capital</t>
  </si>
  <si>
    <t>IAG Capital Partners</t>
  </si>
  <si>
    <t>Novator Partners</t>
  </si>
  <si>
    <t>SDP Investment</t>
  </si>
  <si>
    <t>China Construction Bank</t>
  </si>
  <si>
    <t>QC Capital</t>
  </si>
  <si>
    <t>Neuberger Berman</t>
  </si>
  <si>
    <t>Lockheed Martin Ventures</t>
  </si>
  <si>
    <t>Altamont Capital Partners</t>
  </si>
  <si>
    <t>Munich Re Ventures</t>
  </si>
  <si>
    <t>VebVentures</t>
  </si>
  <si>
    <t>Lenovo Capital and Incubator</t>
  </si>
  <si>
    <t>Next World Capital</t>
  </si>
  <si>
    <t>Shanghai Puyin Industry</t>
  </si>
  <si>
    <t>Alpha JWC Ventures</t>
  </si>
  <si>
    <t>CVF Capital Partners</t>
  </si>
  <si>
    <t>Eniac Ventures</t>
  </si>
  <si>
    <t>Greenoaks Capital Management</t>
  </si>
  <si>
    <t>Ally Bridge Group</t>
  </si>
  <si>
    <t>Tiger Brokers</t>
  </si>
  <si>
    <t>Hanaco Venture Capital</t>
  </si>
  <si>
    <t>Blockchain Capital</t>
  </si>
  <si>
    <t>Rocketship.vc</t>
  </si>
  <si>
    <t>iNovia Capital</t>
  </si>
  <si>
    <t>Lux Capital</t>
  </si>
  <si>
    <t>Nichi-Iko Pharmaceutical</t>
  </si>
  <si>
    <t>Coinbase Ventures</t>
  </si>
  <si>
    <t>Ford Autonomous Vehicles</t>
  </si>
  <si>
    <t>HOF Capital</t>
  </si>
  <si>
    <t>Charoen Pokphand Group</t>
  </si>
  <si>
    <t>Not Boring Capital</t>
  </si>
  <si>
    <t>Energize Ventures</t>
  </si>
  <si>
    <t>Lowercase Capital</t>
  </si>
  <si>
    <t>Comcast Ventures</t>
  </si>
  <si>
    <t>North Island Ventures</t>
  </si>
  <si>
    <t>Hemisphere Ventures</t>
  </si>
  <si>
    <t>SDIC Innovation Investment Management</t>
  </si>
  <si>
    <t>New Horizon Capital</t>
  </si>
  <si>
    <t>SAP.iO Fund</t>
  </si>
  <si>
    <t>IKEA GreenTech</t>
  </si>
  <si>
    <t>iTech Capital</t>
  </si>
  <si>
    <t>Valar Ventures</t>
  </si>
  <si>
    <t>Xiaomi</t>
  </si>
  <si>
    <t>Sands Capital</t>
  </si>
  <si>
    <t>Future Perfect Ventures</t>
  </si>
  <si>
    <t>Sixth Street Growth</t>
  </si>
  <si>
    <t>Liberty Strategic Capital</t>
  </si>
  <si>
    <t>Hypersphere Ventures</t>
  </si>
  <si>
    <t>Diamler</t>
  </si>
  <si>
    <t>Tribe Capital</t>
  </si>
  <si>
    <t>Doqling Capital Partners</t>
  </si>
  <si>
    <t>CSC Group</t>
  </si>
  <si>
    <t>Pear</t>
  </si>
  <si>
    <t>Crowdcube</t>
  </si>
  <si>
    <t>SIG Asia Investments</t>
  </si>
  <si>
    <t>Summerhill Venture Partners</t>
  </si>
  <si>
    <t>Otter Rock Capital</t>
  </si>
  <si>
    <t>Motive Partners</t>
  </si>
  <si>
    <t>OpenView Venture Partners</t>
  </si>
  <si>
    <t>Zhongrong International Trust</t>
  </si>
  <si>
    <t>Lightrock</t>
  </si>
  <si>
    <t>OrbiMed Advisors</t>
  </si>
  <si>
    <t>Rakuten Ventures</t>
  </si>
  <si>
    <t>500 Startups</t>
  </si>
  <si>
    <t>Revolution Growth</t>
  </si>
  <si>
    <t>Net1 UEPS Technologies</t>
  </si>
  <si>
    <t>Caisse de depot et placement du Quebec</t>
  </si>
  <si>
    <t>Artis Ventures</t>
  </si>
  <si>
    <t>CVC Capital Partners</t>
  </si>
  <si>
    <t>China Media Group</t>
  </si>
  <si>
    <t>Benhcmark</t>
  </si>
  <si>
    <t>GX Capital</t>
  </si>
  <si>
    <t>Inspired Capital</t>
  </si>
  <si>
    <t>GF Xinde Investment Management Co.</t>
  </si>
  <si>
    <t>Silk Road Huacheng</t>
  </si>
  <si>
    <t>Bezos Expeditions</t>
  </si>
  <si>
    <t>Baseline Ventures</t>
  </si>
  <si>
    <t>Maverick Ventures</t>
  </si>
  <si>
    <t>Aspenwood Ventures</t>
  </si>
  <si>
    <t>MoreVC</t>
  </si>
  <si>
    <t>Cox Enterprises</t>
  </si>
  <si>
    <t>Almaz Capital Partners</t>
  </si>
  <si>
    <t>Guangdong Technology Financial Group</t>
  </si>
  <si>
    <t>TQ Ventures</t>
  </si>
  <si>
    <t>LGT Capital Partners</t>
  </si>
  <si>
    <t>Flint Capital</t>
  </si>
  <si>
    <t>Viking Global Investors</t>
  </si>
  <si>
    <t>HCA Healthcare</t>
  </si>
  <si>
    <t>Declaration Partners</t>
  </si>
  <si>
    <t>Electric Capital</t>
  </si>
  <si>
    <t>capitalG</t>
  </si>
  <si>
    <t>Maveron</t>
  </si>
  <si>
    <t>Amadeus Capital Partners</t>
  </si>
  <si>
    <t>Omidyar Network</t>
  </si>
  <si>
    <t>Inspiration Ventures</t>
  </si>
  <si>
    <t>Access Industries</t>
  </si>
  <si>
    <t>SmartFin Capital</t>
  </si>
  <si>
    <t>Merieux Equity Partners</t>
  </si>
  <si>
    <t>F-Prime Capital</t>
  </si>
  <si>
    <t>Fidelity Investments</t>
  </si>
  <si>
    <t>FinSight Ventures</t>
  </si>
  <si>
    <t>A91 Partners</t>
  </si>
  <si>
    <t>Questa Capital</t>
  </si>
  <si>
    <t>Vivo Capital</t>
  </si>
  <si>
    <t>Kerala Ventures</t>
  </si>
  <si>
    <t>GSV Ventures</t>
  </si>
  <si>
    <t>Energy Impact Partners</t>
  </si>
  <si>
    <t>Leaders Fund</t>
  </si>
  <si>
    <t>Route 66 Ventures</t>
  </si>
  <si>
    <t>China Everbright Investment Management</t>
  </si>
  <si>
    <t>Woori Investment</t>
  </si>
  <si>
    <t>Gron Ventures</t>
  </si>
  <si>
    <t>Israel Growth Partners</t>
  </si>
  <si>
    <t>Boyu Capital</t>
  </si>
  <si>
    <t>Endeavor</t>
  </si>
  <si>
    <t>China International Capital Corporation</t>
  </si>
  <si>
    <t>BUILD Capital Partners</t>
  </si>
  <si>
    <t>Bling Capital</t>
  </si>
  <si>
    <t>KCK Group</t>
  </si>
  <si>
    <t>Delta Capital</t>
  </si>
  <si>
    <t>Bedrock Capital</t>
  </si>
  <si>
    <t>Casdin Capital</t>
  </si>
  <si>
    <t>Softbank</t>
  </si>
  <si>
    <t>Zeal Capital Partners</t>
  </si>
  <si>
    <t>Next Coast Ventures</t>
  </si>
  <si>
    <t>Aleph</t>
  </si>
  <si>
    <t>BMW i Ventures</t>
  </si>
  <si>
    <t>Kleiner Perkins Caulfield &amp; Byers</t>
  </si>
  <si>
    <t>Shea Ventures</t>
  </si>
  <si>
    <t>Hony Capital</t>
  </si>
  <si>
    <t>Loeb.NYC</t>
  </si>
  <si>
    <t>Raven One Ventures</t>
  </si>
  <si>
    <t>Trellis Partners</t>
  </si>
  <si>
    <t>Krungsri Finnovate</t>
  </si>
  <si>
    <t>Bond</t>
  </si>
  <si>
    <t>Unternehmertum Venture Capital</t>
  </si>
  <si>
    <t>GLP Capital Partners</t>
  </si>
  <si>
    <t>CRE Venture Capital</t>
  </si>
  <si>
    <t>Apax Partners</t>
  </si>
  <si>
    <t>Oak Investment Partners</t>
  </si>
  <si>
    <t>Thoma Bravo</t>
  </si>
  <si>
    <t>SDIC CMC Investment Management</t>
  </si>
  <si>
    <t>The Raine Group</t>
  </si>
  <si>
    <t>Grand Flight Investment</t>
  </si>
  <si>
    <t>Vertex Ventures China</t>
  </si>
  <si>
    <t>Marcy Venture Partners</t>
  </si>
  <si>
    <t>Longfor Capitalm</t>
  </si>
  <si>
    <t>Essence Financial</t>
  </si>
  <si>
    <t>Wincove</t>
  </si>
  <si>
    <t>Webb Investment Network</t>
  </si>
  <si>
    <t>BDT Capital Partners</t>
  </si>
  <si>
    <t>Atlantic Food Labs</t>
  </si>
  <si>
    <t>BGF Ventures</t>
  </si>
  <si>
    <t>Lead Edge Capital</t>
  </si>
  <si>
    <t>TTV Capital</t>
  </si>
  <si>
    <t>Social Capital</t>
  </si>
  <si>
    <t>CMB International Capital</t>
  </si>
  <si>
    <t>Transamerica Ventures</t>
  </si>
  <si>
    <t>Maniv Mobility</t>
  </si>
  <si>
    <t>Nine Intelligence Capital</t>
  </si>
  <si>
    <t>Alkeon Capital Management</t>
  </si>
  <si>
    <t>Vertex Ventures</t>
  </si>
  <si>
    <t>US Venture Partners</t>
  </si>
  <si>
    <t>Baidu Ventures</t>
  </si>
  <si>
    <t>Tencent Investment</t>
  </si>
  <si>
    <t>Citi Ventures</t>
  </si>
  <si>
    <t>Shasta Ventures</t>
  </si>
  <si>
    <t>Bain &amp; Company</t>
  </si>
  <si>
    <t>SF Holding Co</t>
  </si>
  <si>
    <t>Hillsven Capital</t>
  </si>
  <si>
    <t>Prosus Ventures</t>
  </si>
  <si>
    <t>Linear Venture</t>
  </si>
  <si>
    <t>Founder H Fund</t>
  </si>
  <si>
    <t>3i Group</t>
  </si>
  <si>
    <t>Qihoo 360 Technology</t>
  </si>
  <si>
    <t>Oceanwide Holdings</t>
  </si>
  <si>
    <t>GP Capital</t>
  </si>
  <si>
    <t>Gaocheng Capital</t>
  </si>
  <si>
    <t>E Fund</t>
  </si>
  <si>
    <t>Teamworthy Ventures</t>
  </si>
  <si>
    <t>Vcanbio</t>
  </si>
  <si>
    <t>BoxGroup</t>
  </si>
  <si>
    <t>Just Eat</t>
  </si>
  <si>
    <t>Cedarlake Capital</t>
  </si>
  <si>
    <t>Providence Equity Partners</t>
  </si>
  <si>
    <t>Alexandria Venture Investments</t>
  </si>
  <si>
    <t>Framework Ventures</t>
  </si>
  <si>
    <t>Alaska Permanent Fund</t>
  </si>
  <si>
    <t>Cadenza Ventures</t>
  </si>
  <si>
    <t>Softbank Corp.</t>
  </si>
  <si>
    <t>GE Healthcare</t>
  </si>
  <si>
    <t>New Leaf Venture Partners</t>
  </si>
  <si>
    <t>TopoScend Capital</t>
  </si>
  <si>
    <t>NightDragon Security</t>
  </si>
  <si>
    <t>BMO Capital</t>
  </si>
  <si>
    <t>Floodgate</t>
  </si>
  <si>
    <t>Blue Cloud Ventures</t>
  </si>
  <si>
    <t>Walden Venture Capital</t>
  </si>
  <si>
    <t>Temasek Holdings</t>
  </si>
  <si>
    <t>Ventech China</t>
  </si>
  <si>
    <t>Rich Land Capital</t>
  </si>
  <si>
    <t>New Hope Fund</t>
  </si>
  <si>
    <t>DT Capital Partners</t>
  </si>
  <si>
    <t>TPG Alternative &amp; Renewable Technologies</t>
  </si>
  <si>
    <t>BECO Capital</t>
  </si>
  <si>
    <t>Bright Venture Capita</t>
  </si>
  <si>
    <t>Legend Star</t>
  </si>
  <si>
    <t>Trammell Ventures</t>
  </si>
  <si>
    <t>InnoVision Capital</t>
  </si>
  <si>
    <t>CMC Capital Partners</t>
  </si>
  <si>
    <t>Liberty Global Ventures</t>
  </si>
  <si>
    <t>FTX Ventures</t>
  </si>
  <si>
    <t>Gopher Asset Management</t>
  </si>
  <si>
    <t>Draper Esprit</t>
  </si>
  <si>
    <t>PremjiInvest</t>
  </si>
  <si>
    <t>Bertelsmann India Investments</t>
  </si>
  <si>
    <t>Maersk Growth</t>
  </si>
  <si>
    <t>Maverick Capital</t>
  </si>
  <si>
    <t>Greyhound Capital</t>
  </si>
  <si>
    <t>ION Crossover Partners</t>
  </si>
  <si>
    <t>XAnge Private Equity</t>
  </si>
  <si>
    <t>Clocktower Technology Ventures</t>
  </si>
  <si>
    <t>Capital Today</t>
  </si>
  <si>
    <t>Acton Capital Partners</t>
  </si>
  <si>
    <t>Plum Alley</t>
  </si>
  <si>
    <t>H Capital</t>
  </si>
  <si>
    <t>Piton Capital</t>
  </si>
  <si>
    <t>Hedosophia</t>
  </si>
  <si>
    <t>Galaxy Interactive</t>
  </si>
  <si>
    <t>Sapphire Ventures</t>
  </si>
  <si>
    <t>China Renaissance</t>
  </si>
  <si>
    <t>Blue Lake Capital</t>
  </si>
  <si>
    <t>ZhenFund</t>
  </si>
  <si>
    <t>AltaIR Capital</t>
  </si>
  <si>
    <t>D1 Capita Partners</t>
  </si>
  <si>
    <t>The Times Group</t>
  </si>
  <si>
    <t>RTP Global</t>
  </si>
  <si>
    <t>Future Ventures</t>
  </si>
  <si>
    <t>Afore Capital</t>
  </si>
  <si>
    <t>Altimeter Capital</t>
  </si>
  <si>
    <t>DSC Investments</t>
  </si>
  <si>
    <t>Andalusian Capital Partners</t>
  </si>
  <si>
    <t>3G Capital Management</t>
  </si>
  <si>
    <t>Cobalt Capital</t>
  </si>
  <si>
    <t>Trifecta Capital</t>
  </si>
  <si>
    <t>Struck Capital</t>
  </si>
  <si>
    <t>1955 Capital</t>
  </si>
  <si>
    <t>One Peak Partners</t>
  </si>
  <si>
    <t>NIO Capital</t>
  </si>
  <si>
    <t>Francisco Partners</t>
  </si>
  <si>
    <t>Honeywell</t>
  </si>
  <si>
    <t>Galeo Ventures</t>
  </si>
  <si>
    <t>Google</t>
  </si>
  <si>
    <t>Monk's Hill Ventures</t>
  </si>
  <si>
    <t>Elevation Capital</t>
  </si>
  <si>
    <t>Draft Ventures</t>
  </si>
  <si>
    <t>Centralway</t>
  </si>
  <si>
    <t>Beijing Shuju Xinrong Fund</t>
  </si>
  <si>
    <t>Coltrane Asset Management</t>
  </si>
  <si>
    <t>Rusnano</t>
  </si>
  <si>
    <t>Noshaq</t>
  </si>
  <si>
    <t>dRx Capital</t>
  </si>
  <si>
    <t>Guggenheim Investments</t>
  </si>
  <si>
    <t>Thirty Five Ventures</t>
  </si>
  <si>
    <t>Huobi Ventures</t>
  </si>
  <si>
    <t>Aviv Venture Capital</t>
  </si>
  <si>
    <t>Juxtapose</t>
  </si>
  <si>
    <t>Lifeline Ventures</t>
  </si>
  <si>
    <t>ES Ventures</t>
  </si>
  <si>
    <t>TowerBrook Capital Partners</t>
  </si>
  <si>
    <t>Mayfair Equity Partners</t>
  </si>
  <si>
    <t>Cathay Innovation</t>
  </si>
  <si>
    <t>GF Investments</t>
  </si>
  <si>
    <t>s28 Capital</t>
  </si>
  <si>
    <t>Canaan Partners</t>
  </si>
  <si>
    <t>Ainge Advisory</t>
  </si>
  <si>
    <t>Global Asset Capital</t>
  </si>
  <si>
    <t>frst</t>
  </si>
  <si>
    <t>Eleven Ventures</t>
  </si>
  <si>
    <t>Nortzone Ventures</t>
  </si>
  <si>
    <t>Baillie Gifford &amp; Co.</t>
  </si>
  <si>
    <t>AXA Venture Partners</t>
  </si>
  <si>
    <t>XVC Venture Capital</t>
  </si>
  <si>
    <t>MaC Venture Capital</t>
  </si>
  <si>
    <t>3L</t>
  </si>
  <si>
    <t>JBV Capital</t>
  </si>
  <si>
    <t>Spar Capital</t>
  </si>
  <si>
    <t>Founders</t>
  </si>
  <si>
    <t>Hellman &amp; Friedman</t>
  </si>
  <si>
    <t>Softbank Capital</t>
  </si>
  <si>
    <t>Mizuho Financial Group</t>
  </si>
  <si>
    <t>Hummingbird Ventures</t>
  </si>
  <si>
    <t>Ajinomoto</t>
  </si>
  <si>
    <t>We Capital</t>
  </si>
  <si>
    <t>Altos Ventures</t>
  </si>
  <si>
    <t>Cercano Management</t>
  </si>
  <si>
    <t>Starr Investment Holdings</t>
  </si>
  <si>
    <t>468 Capital</t>
  </si>
  <si>
    <t>Lightbox Ventures</t>
  </si>
  <si>
    <t>Capricorn Investment Group</t>
  </si>
  <si>
    <t>UBS Asset Management</t>
  </si>
  <si>
    <t>.406 Ventures</t>
  </si>
  <si>
    <t>Company K Partners</t>
  </si>
  <si>
    <t>Venture51</t>
  </si>
  <si>
    <t>TDM Growth Partners</t>
  </si>
  <si>
    <t>GS Growth</t>
  </si>
  <si>
    <t>Banner Ventures</t>
  </si>
  <si>
    <t>IDG Capital Partners</t>
  </si>
  <si>
    <t>Leonardo DiCaprio</t>
  </si>
  <si>
    <t>IndexVentures</t>
  </si>
  <si>
    <t>S Capital</t>
  </si>
  <si>
    <t>Tengelmann Ventures</t>
  </si>
  <si>
    <t>NGP Capital</t>
  </si>
  <si>
    <t>Felix Capital</t>
  </si>
  <si>
    <t>Homebrew</t>
  </si>
  <si>
    <t>Huagai Capital</t>
  </si>
  <si>
    <t>Osage University Partners</t>
  </si>
  <si>
    <t>Resolute Ventures</t>
  </si>
  <si>
    <t>Alliance Consumer Growth</t>
  </si>
  <si>
    <t>CJ ENM</t>
  </si>
  <si>
    <t>World Innovation Lab</t>
  </si>
  <si>
    <t>Globis Capital Partners</t>
  </si>
  <si>
    <t>Insights Venture Partners</t>
  </si>
  <si>
    <t>Triangle Peak Partners</t>
  </si>
  <si>
    <t>SBI Investment</t>
  </si>
  <si>
    <t>Flare Capital Partners</t>
  </si>
  <si>
    <t>Goldcrest Capital</t>
  </si>
  <si>
    <t>Draper Fisher Jurvetson</t>
  </si>
  <si>
    <t>JAFCO</t>
  </si>
  <si>
    <t>Eleation Capital</t>
  </si>
  <si>
    <t>DFJ DragonFund</t>
  </si>
  <si>
    <t>Work-Bench</t>
  </si>
  <si>
    <t>Qatar Investment Authority</t>
  </si>
  <si>
    <t>Entree Capital</t>
  </si>
  <si>
    <t>Susa Ventures</t>
  </si>
  <si>
    <t>SingulariTeam</t>
  </si>
  <si>
    <t>Madrone Capital Partners</t>
  </si>
  <si>
    <t>LowercaseCapital</t>
  </si>
  <si>
    <t>Group11</t>
  </si>
  <si>
    <t>Bank Of China Group Investment</t>
  </si>
  <si>
    <t>SAIF Partners</t>
  </si>
  <si>
    <t>IDInvest Partners</t>
  </si>
  <si>
    <t>Green Innovations</t>
  </si>
  <si>
    <t>CR Capital Mgmt</t>
  </si>
  <si>
    <t>Nor-Cal Invest</t>
  </si>
  <si>
    <t>Passport Capital</t>
  </si>
  <si>
    <t>Gaopeng Capital</t>
  </si>
  <si>
    <t>T. Rowe Associates</t>
  </si>
  <si>
    <t>SEB Venture Capital</t>
  </si>
  <si>
    <t>RiverPark Ventures</t>
  </si>
  <si>
    <t>White Star Capital</t>
  </si>
  <si>
    <t>Temasek Holdings Ltd.</t>
  </si>
  <si>
    <t>Scentan Ventures</t>
  </si>
  <si>
    <t>East Ventures</t>
  </si>
  <si>
    <t>Connect Ventures</t>
  </si>
  <si>
    <t>Sound Ventures</t>
  </si>
  <si>
    <t>Yaxia Automobile</t>
  </si>
  <si>
    <t>QiMing Venture Partnersl</t>
  </si>
  <si>
    <t>Frontier Ventures</t>
  </si>
  <si>
    <t>Goldstone Investments</t>
  </si>
  <si>
    <t>Robert Bosch Venture Capital</t>
  </si>
  <si>
    <t>China Internet Investment Fund</t>
  </si>
  <si>
    <t>China Development Bank Capital</t>
  </si>
  <si>
    <t>China Life Investment Holding Company</t>
  </si>
  <si>
    <t>The Rise Fund</t>
  </si>
  <si>
    <t>Qatar Holding</t>
  </si>
  <si>
    <t>Origin Ventures</t>
  </si>
  <si>
    <t>A&amp;E Television Networks</t>
  </si>
  <si>
    <t>Wavemaker Partners</t>
  </si>
  <si>
    <t>China Broadband Capital</t>
  </si>
  <si>
    <t>Hongdao Capital</t>
  </si>
  <si>
    <t>Morningside Group</t>
  </si>
  <si>
    <t>iFly</t>
  </si>
  <si>
    <t>Seedcamp</t>
  </si>
  <si>
    <t>ING</t>
  </si>
  <si>
    <t>NXC</t>
  </si>
  <si>
    <t>Promus Ventures</t>
  </si>
  <si>
    <t>Quantum Energy Partners</t>
  </si>
  <si>
    <t>Danhua Capital</t>
  </si>
  <si>
    <t>Investcorp</t>
  </si>
  <si>
    <t>Partners Investment</t>
  </si>
  <si>
    <t>Ivy Capital</t>
  </si>
  <si>
    <t>Grandland</t>
  </si>
  <si>
    <t>Tianjin Haihe Industry Fund</t>
  </si>
  <si>
    <t>Meituan Dianping</t>
  </si>
  <si>
    <t>Global Logistic Properties</t>
  </si>
  <si>
    <t>Sina Weibo</t>
  </si>
  <si>
    <t>Vintage Investment Partners</t>
  </si>
  <si>
    <t>China Fortune Ocean</t>
  </si>
  <si>
    <t>Warbug Pincus</t>
  </si>
  <si>
    <t>Kae Capital</t>
  </si>
  <si>
    <t>China Capital Investment Group</t>
  </si>
  <si>
    <t>Ventura Capital</t>
  </si>
  <si>
    <t>Augmentum Fintech</t>
  </si>
  <si>
    <t>Xiang He Capital</t>
  </si>
  <si>
    <t>True</t>
  </si>
  <si>
    <t>Skip Capital</t>
  </si>
  <si>
    <t>Bank of China</t>
  </si>
  <si>
    <t>Unicom Innovation Venture Capital</t>
  </si>
  <si>
    <t>Ping An Insurance</t>
  </si>
  <si>
    <t>Fidelity Investment</t>
  </si>
  <si>
    <t>Eldridge</t>
  </si>
  <si>
    <t>Sway Ventures</t>
  </si>
  <si>
    <t>Operator Collective</t>
  </si>
  <si>
    <t>Group GSR Ventures</t>
  </si>
  <si>
    <t>SV Angel</t>
  </si>
  <si>
    <t>Founder Collective</t>
  </si>
  <si>
    <t>Funa Yuanchuang Technology</t>
  </si>
  <si>
    <t>Insignia Ventures Partners</t>
  </si>
  <si>
    <t>Siam Commercial Bank</t>
  </si>
  <si>
    <t>Portag3 Ventures</t>
  </si>
  <si>
    <t>Canapi Ventures</t>
  </si>
  <si>
    <t>Madera Technology Partners</t>
  </si>
  <si>
    <t>Revolution Ventures</t>
  </si>
  <si>
    <t>Anthos Capital</t>
  </si>
  <si>
    <t>Qumra Capital</t>
  </si>
  <si>
    <t>Chengwei Capital</t>
  </si>
  <si>
    <t>Bow Wave Capital</t>
  </si>
  <si>
    <t>First Ascent Ventures</t>
  </si>
  <si>
    <t>Human Capital</t>
  </si>
  <si>
    <t>Bolt Ventures</t>
  </si>
  <si>
    <t>August Capital</t>
  </si>
  <si>
    <t>The Venture Collective</t>
  </si>
  <si>
    <t>Emerge</t>
  </si>
  <si>
    <t>Daphni</t>
  </si>
  <si>
    <t>Oriental Fortune Capital</t>
  </si>
  <si>
    <t>Shang Qi Capital</t>
  </si>
  <si>
    <t>Genesis Capital</t>
  </si>
  <si>
    <t>MenloVentures</t>
  </si>
  <si>
    <t>Anthermis</t>
  </si>
  <si>
    <t>Evolution Equity Partners</t>
  </si>
  <si>
    <t>Galaxy Digital</t>
  </si>
  <si>
    <t>Uniqa Ventures</t>
  </si>
  <si>
    <t>FutureX Capital</t>
  </si>
  <si>
    <t>International Finance Corporation</t>
  </si>
  <si>
    <t>Kenetic Capital</t>
  </si>
  <si>
    <t>PUC</t>
  </si>
  <si>
    <t>Eden Global Partners</t>
  </si>
  <si>
    <t>TMT Investments</t>
  </si>
  <si>
    <t>CommerzVentures</t>
  </si>
  <si>
    <t>Pereg Ventures</t>
  </si>
  <si>
    <t>Bond Capital</t>
  </si>
  <si>
    <t>Tus Holdings</t>
  </si>
  <si>
    <t>Mithril Capital Management</t>
  </si>
  <si>
    <t>Rakuten</t>
  </si>
  <si>
    <t>Apollo Global Management</t>
  </si>
  <si>
    <t>G Squared</t>
  </si>
  <si>
    <t>Wakefield Group</t>
  </si>
  <si>
    <t>Sunley House Capital Management</t>
  </si>
  <si>
    <t>Highland Capital Management</t>
  </si>
  <si>
    <t>Golden Gate Ventures</t>
  </si>
  <si>
    <t>Ondine Capital</t>
  </si>
  <si>
    <t>Buhuo Venture Capital</t>
  </si>
  <si>
    <t>Cocnord Health Partners</t>
  </si>
  <si>
    <t>Guangzhou Huiyin Aofeng Equity Investment Fund</t>
  </si>
  <si>
    <t>Hanaco Ventures</t>
  </si>
  <si>
    <t>Haitong Leading Capital Management</t>
  </si>
  <si>
    <t>Oriza Equity Investment</t>
  </si>
  <si>
    <t>Harrison Metal</t>
  </si>
  <si>
    <t>enaya Capital</t>
  </si>
  <si>
    <t>Team8</t>
  </si>
  <si>
    <t>OMERS Ventures</t>
  </si>
  <si>
    <t>Verizon Ventures</t>
  </si>
  <si>
    <t>Escala Capital</t>
  </si>
  <si>
    <t>Commerce Ventures</t>
  </si>
  <si>
    <t>Aker</t>
  </si>
  <si>
    <t>Jump Capital</t>
  </si>
  <si>
    <t>GoldenTree Asset Management</t>
  </si>
  <si>
    <t>Kraken Ventures</t>
  </si>
  <si>
    <t>Maverick Ventures Israel</t>
  </si>
  <si>
    <t>Perpetual Investors</t>
  </si>
  <si>
    <t>Ridge Ventures</t>
  </si>
  <si>
    <t>Quona Capital</t>
  </si>
  <si>
    <t>Lone Pine Capital</t>
  </si>
  <si>
    <t>Carrick Capital Partners</t>
  </si>
  <si>
    <t>Endiya Partners</t>
  </si>
  <si>
    <t>Meridian Capital</t>
  </si>
  <si>
    <t>Straumann</t>
  </si>
  <si>
    <t>Section 32</t>
  </si>
  <si>
    <t>Vast Ventures</t>
  </si>
  <si>
    <t>Affirma Capital</t>
  </si>
  <si>
    <t>TVS Capital</t>
  </si>
  <si>
    <t>Echo Health Venturesl</t>
  </si>
  <si>
    <t>Spotify</t>
  </si>
  <si>
    <t>SciFi VC</t>
  </si>
  <si>
    <t>AllegisCyber Capital</t>
  </si>
  <si>
    <t>Inova Ventures Participacees</t>
  </si>
  <si>
    <t>Steadview Capital</t>
  </si>
  <si>
    <t>Yinxinggu Capital</t>
  </si>
  <si>
    <t>Hanwha Investment &amp; Securities</t>
  </si>
  <si>
    <t>Dragonfly Capital Partners</t>
  </si>
  <si>
    <t>Thrity Five Ventures</t>
  </si>
  <si>
    <t>Borui Capital</t>
  </si>
  <si>
    <t>China State Capital Venture Capital Fund</t>
  </si>
  <si>
    <t>Sky9 Capital</t>
  </si>
  <si>
    <t>Harmonic Growth Partners</t>
  </si>
  <si>
    <t>EXOR Seeds</t>
  </si>
  <si>
    <t>Redpoint Ventures China</t>
  </si>
  <si>
    <t>TriplePoint Capital</t>
  </si>
  <si>
    <t>Smash Ventures</t>
  </si>
  <si>
    <t>Broom Ventures</t>
  </si>
  <si>
    <t>VentureLink</t>
  </si>
  <si>
    <t>SoGal Ventures</t>
  </si>
  <si>
    <t>GE Ventures</t>
  </si>
  <si>
    <t>360 Capital Partners</t>
  </si>
  <si>
    <t>PayPal Ventures</t>
  </si>
  <si>
    <t>Launchpad Venture Group</t>
  </si>
  <si>
    <t>FJ Labs</t>
  </si>
  <si>
    <t>SK Ventures</t>
  </si>
  <si>
    <t>Valiant Capital Partners</t>
  </si>
  <si>
    <t>eWTP Capital</t>
  </si>
  <si>
    <t>JD Capital Management</t>
  </si>
  <si>
    <t>Malabar Investments</t>
  </si>
  <si>
    <t>10T Fund</t>
  </si>
  <si>
    <t>Gaorong Capital</t>
  </si>
  <si>
    <t>Revo Capital</t>
  </si>
  <si>
    <t>Sunstone Capital</t>
  </si>
  <si>
    <t>Tola Capital</t>
  </si>
  <si>
    <t>TDR Capital</t>
  </si>
  <si>
    <t>SEEK</t>
  </si>
  <si>
    <t>Davidson Kempner Capital Management</t>
  </si>
  <si>
    <t>Unilever Ventures</t>
  </si>
  <si>
    <t>Breyer Capital</t>
  </si>
  <si>
    <t>ACE &amp; Company</t>
  </si>
  <si>
    <t>Vision Knight Capital</t>
  </si>
  <si>
    <t>Crane Venture Partners</t>
  </si>
  <si>
    <t>CMFG Ventures</t>
  </si>
  <si>
    <t>STRIVE</t>
  </si>
  <si>
    <t>FTX Venture</t>
  </si>
  <si>
    <t>Victory Park Capital</t>
  </si>
  <si>
    <t>BA Capital</t>
  </si>
  <si>
    <t>STO Express</t>
  </si>
  <si>
    <t>Richland Equities</t>
  </si>
  <si>
    <t>China Fortune Land Development</t>
  </si>
  <si>
    <t>Shenzhen Qianhe Capital Management Co.</t>
  </si>
  <si>
    <t>Western Capital Management</t>
  </si>
  <si>
    <t>Chuanrong Capital</t>
  </si>
  <si>
    <t>Wanxin Media</t>
  </si>
  <si>
    <t>Ideal International</t>
  </si>
  <si>
    <t>UBS</t>
  </si>
  <si>
    <t>Blu Venture Investors</t>
  </si>
  <si>
    <t>Naspers</t>
  </si>
  <si>
    <t>First Light Capital Group</t>
  </si>
  <si>
    <t>BlockTower Capital</t>
  </si>
  <si>
    <t>Sherpalo Ventures</t>
  </si>
  <si>
    <t>Riverwood Capital</t>
  </si>
  <si>
    <t>Collaborative Fund</t>
  </si>
  <si>
    <t>Charter Venture Capital</t>
  </si>
  <si>
    <t>Hongxiu VC</t>
  </si>
  <si>
    <t>Schonfeld Strategic Advisors</t>
  </si>
  <si>
    <t>Silverlink Capital</t>
  </si>
  <si>
    <t>Merrysunny Wealth</t>
  </si>
  <si>
    <t>Newsion Venture Capital</t>
  </si>
  <si>
    <t>Sino-Ocean Capital</t>
  </si>
  <si>
    <t>Ireland Strategic Investment Fund</t>
  </si>
  <si>
    <t>Mountain Nazca</t>
  </si>
  <si>
    <t>iVision Ventures</t>
  </si>
  <si>
    <t>Nordstar</t>
  </si>
  <si>
    <t>Astral Capital</t>
  </si>
  <si>
    <t>Qianhai Fund of Funds</t>
  </si>
  <si>
    <t>Elevar Equity</t>
  </si>
  <si>
    <t>Shanghai Electric Group</t>
  </si>
  <si>
    <t>Korelya Capital</t>
  </si>
  <si>
    <t>Navitas Capital</t>
  </si>
  <si>
    <t>Transformation Capital</t>
  </si>
  <si>
    <t>Huasheng Capital</t>
  </si>
  <si>
    <t>INGKA Investments</t>
  </si>
  <si>
    <t>Grayhawk Capital</t>
  </si>
  <si>
    <t>Summer Capital</t>
  </si>
  <si>
    <t>Socii Capital</t>
  </si>
  <si>
    <t>Providence Ventures</t>
  </si>
  <si>
    <t>Stellaris Venture Partners</t>
  </si>
  <si>
    <t>Point Nine Capital</t>
  </si>
  <si>
    <t>Outrun Ventures</t>
  </si>
  <si>
    <t>Tru Arrow Partners</t>
  </si>
  <si>
    <t>Streamlined Ventures</t>
  </si>
  <si>
    <t>European Founders Fund</t>
  </si>
  <si>
    <t>and Sequoia Capital China</t>
  </si>
  <si>
    <t>Foxconn Technology Company</t>
  </si>
  <si>
    <t>GMO VenturePartners</t>
  </si>
  <si>
    <t>Go-Ventures</t>
  </si>
  <si>
    <t>AU21</t>
  </si>
  <si>
    <t>Quiet Capital</t>
  </si>
  <si>
    <t>FreesFund</t>
  </si>
  <si>
    <t>KTB Ventures</t>
  </si>
  <si>
    <t>Lupa Systems</t>
  </si>
  <si>
    <t>Gradient Ventures</t>
  </si>
  <si>
    <t>Ayala Corporation</t>
  </si>
  <si>
    <t>Alumni Ventures Group</t>
  </si>
  <si>
    <t>BBVA</t>
  </si>
  <si>
    <t>EQT Ventures</t>
  </si>
  <si>
    <t>Blueflame Capital</t>
  </si>
  <si>
    <t>Pokemon Company International</t>
  </si>
  <si>
    <t>Dynamic Parcel Distribution</t>
  </si>
  <si>
    <t>Visa Ventures</t>
  </si>
  <si>
    <t>CyberStarts</t>
  </si>
  <si>
    <t>Toscafund Asset Management</t>
  </si>
  <si>
    <t>Sofinnova Partners</t>
  </si>
  <si>
    <t>Ascension Ventures</t>
  </si>
  <si>
    <t>Norma Investments</t>
  </si>
  <si>
    <t>MSD Capital</t>
  </si>
  <si>
    <t>Lightspeed Venture Capital</t>
  </si>
  <si>
    <t>North Bridge Growth Equity</t>
  </si>
  <si>
    <t>NJF Capital</t>
  </si>
  <si>
    <t>Harvey Golub Family Office</t>
  </si>
  <si>
    <t>New Era Ventures</t>
  </si>
  <si>
    <t>Workday Ventures</t>
  </si>
  <si>
    <t>Qualgro</t>
  </si>
  <si>
    <t>Carlson Private Capital Partners</t>
  </si>
  <si>
    <t>Kima Ventures</t>
  </si>
  <si>
    <t>Core Capital Partners</t>
  </si>
  <si>
    <t>Picus Capital</t>
  </si>
  <si>
    <t>Sigma Prime Ventures</t>
  </si>
  <si>
    <t>FinVC</t>
  </si>
  <si>
    <t>Array Ventures</t>
  </si>
  <si>
    <t>Liberty Gloval Ventures</t>
  </si>
  <si>
    <t>JMI Equity</t>
  </si>
  <si>
    <t>FANUC</t>
  </si>
  <si>
    <t>Epiq Capital</t>
  </si>
  <si>
    <t>Chicago Ventures</t>
  </si>
  <si>
    <t>Advancit Capital</t>
  </si>
  <si>
    <t>China Minsheng Investment Group</t>
  </si>
  <si>
    <t>Insights Partners</t>
  </si>
  <si>
    <t>Valor Equity Partners</t>
  </si>
  <si>
    <t>Asset Management Ventures</t>
  </si>
  <si>
    <t>Ten Eleven Ventures</t>
  </si>
  <si>
    <t>GIC</t>
  </si>
  <si>
    <t>Trifecta Capital Advisors</t>
  </si>
  <si>
    <t>Quadrille Capital</t>
  </si>
  <si>
    <t>Promecap</t>
  </si>
  <si>
    <t>Baleen Capital</t>
  </si>
  <si>
    <t>Imaginary Ventures</t>
  </si>
  <si>
    <t>Standard Crypto</t>
  </si>
  <si>
    <t>Das Capital</t>
  </si>
  <si>
    <t>Peterson Ventures</t>
  </si>
  <si>
    <t>Light Street Capital</t>
  </si>
  <si>
    <t>Songhyun Investment</t>
  </si>
  <si>
    <t>Vulcan Capital</t>
  </si>
  <si>
    <t>Longitude Capital</t>
  </si>
  <si>
    <t>Global Catalyst Partnera</t>
  </si>
  <si>
    <t>Rothenberg Ventures</t>
  </si>
  <si>
    <t>Doha Venture Capital</t>
  </si>
  <si>
    <t>Avenir Growth Capital</t>
  </si>
  <si>
    <t>Crossbeam Venture Partners</t>
  </si>
  <si>
    <t>BP Ventures</t>
  </si>
  <si>
    <t>Bain Capital Credit</t>
  </si>
  <si>
    <t>JD Digits</t>
  </si>
  <si>
    <t>I Squared Capital</t>
  </si>
  <si>
    <t>Presidio Ventures</t>
  </si>
  <si>
    <t>Rho Ventures</t>
  </si>
  <si>
    <t>Jinhui Xingye</t>
  </si>
  <si>
    <t>Lightbank</t>
  </si>
  <si>
    <t>Moore Capital Management</t>
  </si>
  <si>
    <t>iFLYTEK</t>
  </si>
  <si>
    <t>Hearst Ventures</t>
  </si>
  <si>
    <t>ForgeLight</t>
  </si>
  <si>
    <t>Ballast Point Ventures</t>
  </si>
  <si>
    <t>Johnson &amp; Johnson Innovation</t>
  </si>
  <si>
    <t>IQ Capital</t>
  </si>
  <si>
    <t>Geodesic Capital</t>
  </si>
  <si>
    <t>Google Capital</t>
  </si>
  <si>
    <t>Group 11</t>
  </si>
  <si>
    <t>Tiantu Capital Co.</t>
  </si>
  <si>
    <t>Kite Ventures</t>
  </si>
  <si>
    <t>Jove Equity Partners</t>
  </si>
  <si>
    <t>Expedia Inc.</t>
  </si>
  <si>
    <t>DC Thomson Ventures</t>
  </si>
  <si>
    <t>TI Platform Management</t>
  </si>
  <si>
    <t>BDC Venture Capital</t>
  </si>
  <si>
    <t>Far East Horizon</t>
  </si>
  <si>
    <t>Microsoft ScaleUp</t>
  </si>
  <si>
    <t>SeptWolves Ventures</t>
  </si>
  <si>
    <t>SOFTBANK Latin America Ventures</t>
  </si>
  <si>
    <t>National Grid Partners</t>
  </si>
  <si>
    <t>CITIC Securities International</t>
  </si>
  <si>
    <t>World Lab Innovation</t>
  </si>
  <si>
    <t>Inclusive Capital Partners</t>
  </si>
  <si>
    <t>Caterpillar</t>
  </si>
  <si>
    <t>HarbourVest Partners</t>
  </si>
  <si>
    <t>Fontinalis Partners</t>
  </si>
  <si>
    <t>Oryzn Capital</t>
  </si>
  <si>
    <t>Anthem Venture Partners</t>
  </si>
  <si>
    <t>Burda Principal Investments</t>
  </si>
  <si>
    <t>Adams Street Partners</t>
  </si>
  <si>
    <t>Mobai Capital</t>
  </si>
  <si>
    <t>Alibaba Entrepreneurs Fund</t>
  </si>
  <si>
    <t>Wonder Ventures</t>
  </si>
  <si>
    <t>Kefa Capital</t>
  </si>
  <si>
    <t>Amasia</t>
  </si>
  <si>
    <t>MSA Capital</t>
  </si>
  <si>
    <t>Microsoft</t>
  </si>
  <si>
    <t>Hongtai Capital Holdings</t>
  </si>
  <si>
    <t>Longzhu Capital</t>
  </si>
  <si>
    <t>Wipro Ventures</t>
  </si>
  <si>
    <t>Hundreds Capital</t>
  </si>
  <si>
    <t>Geekdom Fund</t>
  </si>
  <si>
    <t>LeapFrog Investments</t>
  </si>
  <si>
    <t>dmg ventures</t>
  </si>
  <si>
    <t>Causeway Media Partners</t>
  </si>
  <si>
    <t>unique investors</t>
  </si>
  <si>
    <t>McKesson Ventures</t>
  </si>
  <si>
    <t>1.Accel</t>
  </si>
  <si>
    <t>2.Tiger Global Management</t>
  </si>
  <si>
    <t>3.Andreessen Horowitz</t>
  </si>
  <si>
    <t>4.Sequoia Capital China</t>
  </si>
  <si>
    <t>5.Sequoia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</si>
</sst>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343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2" fontId="0" fillId="0" borderId="0" xfId="0" applyNumberFormat="1"/>
    <xf numFmtId="166" fontId="0" fillId="0" borderId="0" xfId="0" applyNumberFormat="1"/>
    <xf numFmtId="9" fontId="0" fillId="0" borderId="0" xfId="1" applyFont="1"/>
    <xf numFmtId="1" fontId="0" fillId="0" borderId="0" xfId="0" applyNumberFormat="1"/>
    <xf numFmtId="9" fontId="0" fillId="0" borderId="0" xfId="0" applyNumberFormat="1" applyFont="1"/>
    <xf numFmtId="49" fontId="0" fillId="0" borderId="0" xfId="0" applyNumberFormat="1"/>
  </cellXfs>
  <cellStyles count="2">
    <cellStyle name="Normal" xfId="0" builtinId="0"/>
    <cellStyle name="Percent" xfId="1" builtinId="5"/>
  </cellStyles>
  <dxfs count="25">
    <dxf>
      <numFmt numFmtId="2" formatCode="0.00"/>
    </dxf>
    <dxf>
      <numFmt numFmtId="2" formatCode="0.0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166" formatCode="&quot;$&quot;#,##0.00"/>
    </dxf>
    <dxf>
      <numFmt numFmtId="166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66" formatCode="&quot;$&quot;#,##0.00"/>
    </dxf>
    <dxf>
      <numFmt numFmtId="166" formatCode="&quot;$&quot;#,##0.00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0101"/>
      <color rgb="FF43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34438996074626E-2"/>
          <c:y val="0.16010515661797076"/>
          <c:w val="0.87993877369030038"/>
          <c:h val="0.760830829428213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PIVOTS!$E$2</c:f>
              <c:strCache>
                <c:ptCount val="1"/>
                <c:pt idx="0">
                  <c:v>ROI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70C0"/>
                  </a:gs>
                  <a:gs pos="53000">
                    <a:schemeClr val="accent1">
                      <a:lumMod val="75000"/>
                    </a:schemeClr>
                  </a:gs>
                  <a:gs pos="100000">
                    <a:srgbClr val="7030A0"/>
                  </a:gs>
                </a:gsLst>
                <a:lin ang="7800000" scaled="0"/>
                <a:tileRect/>
              </a:gradFill>
              <a:ln>
                <a:noFill/>
              </a:ln>
              <a:effectLst>
                <a:outerShdw blurRad="50800" dist="38100" dir="18900000" algn="bl" rotWithShape="0">
                  <a:srgbClr val="7030A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7F3-471D-A333-D45C12EB41D1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0070C0"/>
                  </a:gs>
                  <a:gs pos="53000">
                    <a:schemeClr val="accent1">
                      <a:lumMod val="75000"/>
                    </a:schemeClr>
                  </a:gs>
                  <a:gs pos="100000">
                    <a:srgbClr val="7030A0"/>
                  </a:gs>
                </a:gsLst>
                <a:lin ang="7800000" scaled="0"/>
              </a:gradFill>
              <a:ln>
                <a:noFill/>
              </a:ln>
              <a:effectLst>
                <a:outerShdw blurRad="50800" dist="38100" dir="18900000" algn="bl" rotWithShape="0">
                  <a:srgbClr val="7030A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7F3-471D-A333-D45C12EB41D1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0070C0"/>
                  </a:gs>
                  <a:gs pos="53000">
                    <a:schemeClr val="accent1">
                      <a:lumMod val="75000"/>
                    </a:schemeClr>
                  </a:gs>
                  <a:gs pos="100000">
                    <a:srgbClr val="7030A0"/>
                  </a:gs>
                </a:gsLst>
                <a:lin ang="7800000" scaled="0"/>
              </a:gradFill>
              <a:ln>
                <a:noFill/>
              </a:ln>
              <a:effectLst>
                <a:outerShdw blurRad="50800" dist="38100" dir="18900000" algn="bl" rotWithShape="0">
                  <a:srgbClr val="7030A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7F3-471D-A333-D45C12EB41D1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0">
                    <a:srgbClr val="0070C0"/>
                  </a:gs>
                  <a:gs pos="53000">
                    <a:schemeClr val="accent1">
                      <a:lumMod val="75000"/>
                    </a:schemeClr>
                  </a:gs>
                  <a:gs pos="100000">
                    <a:srgbClr val="7030A0"/>
                  </a:gs>
                </a:gsLst>
                <a:lin ang="7800000" scaled="0"/>
              </a:gradFill>
              <a:ln>
                <a:noFill/>
              </a:ln>
              <a:effectLst>
                <a:outerShdw blurRad="50800" dist="38100" dir="18900000" algn="bl" rotWithShape="0">
                  <a:srgbClr val="7030A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7F3-471D-A333-D45C12EB41D1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0">
                    <a:srgbClr val="0070C0"/>
                  </a:gs>
                  <a:gs pos="53000">
                    <a:schemeClr val="accent1">
                      <a:lumMod val="75000"/>
                    </a:schemeClr>
                  </a:gs>
                  <a:gs pos="100000">
                    <a:srgbClr val="7030A0"/>
                  </a:gs>
                </a:gsLst>
                <a:lin ang="7800000" scaled="0"/>
              </a:gradFill>
              <a:ln>
                <a:noFill/>
              </a:ln>
              <a:effectLst>
                <a:outerShdw blurRad="50800" dist="38100" dir="18900000" algn="bl" rotWithShape="0">
                  <a:srgbClr val="7030A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7F3-471D-A333-D45C12EB41D1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0">
                    <a:srgbClr val="0070C0"/>
                  </a:gs>
                  <a:gs pos="53000">
                    <a:schemeClr val="accent1">
                      <a:lumMod val="75000"/>
                    </a:schemeClr>
                  </a:gs>
                  <a:gs pos="100000">
                    <a:srgbClr val="7030A0"/>
                  </a:gs>
                </a:gsLst>
                <a:lin ang="7800000" scaled="0"/>
              </a:gradFill>
              <a:ln>
                <a:noFill/>
              </a:ln>
              <a:effectLst>
                <a:outerShdw blurRad="50800" dist="38100" dir="18900000" algn="bl" rotWithShape="0">
                  <a:srgbClr val="7030A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7F3-471D-A333-D45C12EB41D1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0">
                    <a:srgbClr val="0070C0"/>
                  </a:gs>
                  <a:gs pos="53000">
                    <a:schemeClr val="accent1">
                      <a:lumMod val="75000"/>
                    </a:schemeClr>
                  </a:gs>
                  <a:gs pos="100000">
                    <a:srgbClr val="7030A0"/>
                  </a:gs>
                </a:gsLst>
                <a:lin ang="7800000" scaled="0"/>
              </a:gradFill>
              <a:ln>
                <a:noFill/>
              </a:ln>
              <a:effectLst>
                <a:outerShdw blurRad="50800" dist="38100" dir="18900000" algn="bl" rotWithShape="0">
                  <a:srgbClr val="7030A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7F3-471D-A333-D45C12EB41D1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0070C0"/>
                  </a:gs>
                  <a:gs pos="53000">
                    <a:schemeClr val="accent1">
                      <a:lumMod val="75000"/>
                    </a:schemeClr>
                  </a:gs>
                  <a:gs pos="100000">
                    <a:srgbClr val="7030A0"/>
                  </a:gs>
                </a:gsLst>
                <a:lin ang="7800000" scaled="0"/>
                <a:tileRect/>
              </a:gradFill>
              <a:ln>
                <a:noFill/>
              </a:ln>
              <a:effectLst>
                <a:outerShdw blurRad="50800" dist="38100" dir="18900000" algn="bl" rotWithShape="0">
                  <a:srgbClr val="7030A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F3-471D-A333-D45C12EB41D1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rgbClr val="0070C0"/>
                  </a:gs>
                  <a:gs pos="53000">
                    <a:schemeClr val="accent1">
                      <a:lumMod val="75000"/>
                    </a:schemeClr>
                  </a:gs>
                  <a:gs pos="100000">
                    <a:srgbClr val="7030A0"/>
                  </a:gs>
                </a:gsLst>
                <a:lin ang="7800000" scaled="0"/>
                <a:tileRect/>
              </a:gradFill>
              <a:ln>
                <a:noFill/>
              </a:ln>
              <a:effectLst>
                <a:outerShdw blurRad="50800" dist="38100" dir="18900000" algn="bl" rotWithShape="0">
                  <a:srgbClr val="7030A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7F3-471D-A333-D45C12EB41D1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0">
                    <a:srgbClr val="FF0000"/>
                  </a:gs>
                  <a:gs pos="79000">
                    <a:schemeClr val="accent1">
                      <a:lumMod val="75000"/>
                    </a:schemeClr>
                  </a:gs>
                  <a:gs pos="100000">
                    <a:srgbClr val="7030A0"/>
                  </a:gs>
                </a:gsLst>
                <a:lin ang="7800000" scaled="0"/>
              </a:gradFill>
              <a:ln>
                <a:noFill/>
              </a:ln>
              <a:effectLst>
                <a:outerShdw blurRad="114300" sx="93000" sy="93000" algn="l" rotWithShape="0">
                  <a:srgbClr val="FF0000">
                    <a:alpha val="6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F3-471D-A333-D45C12EB41D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>
                  <a:softEdge rad="12700"/>
                </a:effectLst>
              </c:spPr>
              <c:txPr>
                <a:bodyPr rot="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 algn="ctr">
                    <a:defRPr lang="en-US" sz="1200" b="0" i="0" u="none" strike="noStrike" kern="1200" baseline="0">
                      <a:solidFill>
                        <a:schemeClr val="bg1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37F3-471D-A333-D45C12EB41D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>
                  <a:softEdge rad="12700"/>
                </a:effectLst>
              </c:spPr>
              <c:txPr>
                <a:bodyPr rot="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 algn="ctr">
                    <a:defRPr lang="en-US" sz="1200" b="0" i="0" u="none" strike="noStrike" kern="1200" baseline="0">
                      <a:solidFill>
                        <a:schemeClr val="bg1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7F3-471D-A333-D45C12EB41D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>
                  <a:softEdge rad="12700"/>
                </a:effectLst>
              </c:spPr>
              <c:txPr>
                <a:bodyPr rot="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 algn="ctr">
                    <a:defRPr lang="en-US" sz="1200" b="0" i="0" u="none" strike="noStrike" kern="1200" baseline="0">
                      <a:solidFill>
                        <a:schemeClr val="bg1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37F3-471D-A333-D45C12EB41D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>
                  <a:softEdge rad="12700"/>
                </a:effectLst>
              </c:spPr>
              <c:txPr>
                <a:bodyPr rot="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 algn="ctr">
                    <a:defRPr lang="en-US" sz="1200" b="0" i="0" u="none" strike="noStrike" kern="1200" baseline="0">
                      <a:solidFill>
                        <a:schemeClr val="bg1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37F3-471D-A333-D45C12EB41D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>
                  <a:softEdge rad="12700"/>
                </a:effectLst>
              </c:spPr>
              <c:txPr>
                <a:bodyPr rot="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 algn="ctr">
                    <a:defRPr lang="en-US" sz="1200" b="0" i="0" u="none" strike="noStrike" kern="1200" baseline="0">
                      <a:solidFill>
                        <a:schemeClr val="bg1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37F3-471D-A333-D45C12EB41D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>
                  <a:softEdge rad="12700"/>
                </a:effectLst>
              </c:spPr>
              <c:txPr>
                <a:bodyPr rot="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 algn="ctr">
                    <a:defRPr lang="en-US" sz="1200" b="0" i="0" u="none" strike="noStrike" kern="1200" baseline="0">
                      <a:solidFill>
                        <a:schemeClr val="bg1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7F3-471D-A333-D45C12EB41D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>
                  <a:softEdge rad="12700"/>
                </a:effectLst>
              </c:spPr>
              <c:txPr>
                <a:bodyPr rot="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 algn="ctr">
                    <a:defRPr lang="en-US" sz="1200" b="0" i="0" u="none" strike="noStrike" kern="1200" baseline="0">
                      <a:solidFill>
                        <a:schemeClr val="bg1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7F3-471D-A333-D45C12EB41D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>
                  <a:softEdge rad="12700"/>
                </a:effectLst>
              </c:spPr>
              <c:txPr>
                <a:bodyPr rot="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 algn="ctr">
                    <a:defRPr lang="en-US" sz="1200" b="0" i="0" u="none" strike="noStrike" kern="1200" baseline="0">
                      <a:solidFill>
                        <a:schemeClr val="bg1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7F3-471D-A333-D45C12EB41D1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>
                  <a:softEdge rad="12700"/>
                </a:effectLst>
              </c:spPr>
              <c:txPr>
                <a:bodyPr rot="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 algn="ctr">
                    <a:defRPr lang="en-US" sz="1200" b="0" i="0" u="none" strike="noStrike" kern="1200" baseline="0">
                      <a:solidFill>
                        <a:schemeClr val="bg1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7F3-471D-A333-D45C12EB41D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>
                  <a:softEdge rad="12700"/>
                </a:effectLst>
              </c:spPr>
              <c:txPr>
                <a:bodyPr rot="0" spcFirstLastPara="1" vertOverflow="ellipsis" vert="horz" wrap="square" lIns="38100" tIns="19050" rIns="38100" bIns="19050" anchor="t" anchorCtr="0">
                  <a:spAutoFit/>
                </a:bodyPr>
                <a:lstStyle/>
                <a:p>
                  <a:pPr algn="ctr">
                    <a:defRPr lang="en-US" sz="1600" b="1" i="0" u="none" strike="noStrike" kern="1200" baseline="0">
                      <a:solidFill>
                        <a:srgbClr val="FF0000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41813238153949"/>
                      <c:h val="0.2572338723153471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7F3-471D-A333-D45C12EB41D1}"/>
                </c:ext>
              </c:extLst>
            </c:dLbl>
            <c:spPr>
              <a:noFill/>
              <a:ln>
                <a:noFill/>
              </a:ln>
              <a:effectLst>
                <a:softEdge rad="12700"/>
              </a:effectLst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ctr">
                  <a:defRPr lang="en-US" sz="16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PIVOTS!$D$3:$D$12</c:f>
              <c:strCache>
                <c:ptCount val="10"/>
                <c:pt idx="0">
                  <c:v>Revolution Precrafted</c:v>
                </c:pt>
                <c:pt idx="1">
                  <c:v>Il Makiage</c:v>
                </c:pt>
                <c:pt idx="2">
                  <c:v>Canva</c:v>
                </c:pt>
                <c:pt idx="3">
                  <c:v>GalaxySpace</c:v>
                </c:pt>
                <c:pt idx="4">
                  <c:v>DJI Innovations</c:v>
                </c:pt>
                <c:pt idx="5">
                  <c:v>Manner</c:v>
                </c:pt>
                <c:pt idx="6">
                  <c:v>CFGI</c:v>
                </c:pt>
                <c:pt idx="7">
                  <c:v>Workhuman</c:v>
                </c:pt>
                <c:pt idx="8">
                  <c:v>Dunamu</c:v>
                </c:pt>
                <c:pt idx="9">
                  <c:v>Zapier</c:v>
                </c:pt>
              </c:strCache>
            </c:strRef>
          </c:cat>
          <c:val>
            <c:numRef>
              <c:f>PIVOTS!$E$3:$E$12</c:f>
              <c:numCache>
                <c:formatCode>0%</c:formatCode>
                <c:ptCount val="10"/>
                <c:pt idx="0">
                  <c:v>66.666666666666671</c:v>
                </c:pt>
                <c:pt idx="1">
                  <c:v>68.965517241379317</c:v>
                </c:pt>
                <c:pt idx="2">
                  <c:v>69.930069930069934</c:v>
                </c:pt>
                <c:pt idx="3">
                  <c:v>71.428571428571431</c:v>
                </c:pt>
                <c:pt idx="4">
                  <c:v>76.19047619047619</c:v>
                </c:pt>
                <c:pt idx="5">
                  <c:v>100</c:v>
                </c:pt>
                <c:pt idx="6">
                  <c:v>105.26315789473684</c:v>
                </c:pt>
                <c:pt idx="7">
                  <c:v>111.11111111111111</c:v>
                </c:pt>
                <c:pt idx="8">
                  <c:v>126.7605633802817</c:v>
                </c:pt>
                <c:pt idx="9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3-471D-A333-D45C12EB4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6000928"/>
        <c:axId val="836001760"/>
      </c:barChart>
      <c:catAx>
        <c:axId val="83600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6001760"/>
        <c:crosses val="autoZero"/>
        <c:auto val="1"/>
        <c:lblAlgn val="ctr"/>
        <c:lblOffset val="100"/>
        <c:noMultiLvlLbl val="0"/>
      </c:catAx>
      <c:valAx>
        <c:axId val="836001760"/>
        <c:scaling>
          <c:logBase val="10"/>
          <c:orientation val="minMax"/>
          <c:max val="4000"/>
        </c:scaling>
        <c:delete val="0"/>
        <c:axPos val="l"/>
        <c:numFmt formatCode="0%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360009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PIVOTS!$S$5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FF0000"/>
                  </a:gs>
                  <a:gs pos="100000">
                    <a:srgbClr val="7030A0"/>
                  </a:gs>
                  <a:gs pos="51000">
                    <a:schemeClr val="accent1">
                      <a:lumMod val="75000"/>
                    </a:schemeClr>
                  </a:gs>
                </a:gsLst>
                <a:lin ang="7800000" scaled="0"/>
                <a:tileRect/>
              </a:gradFill>
              <a:ln>
                <a:noFill/>
              </a:ln>
              <a:effectLst>
                <a:outerShdw blurRad="50800" dist="38100" dir="18900000" algn="bl" rotWithShape="0">
                  <a:srgbClr val="FF000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ECA-4FCE-8DFE-1E9E37CC15CA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0070C0"/>
                  </a:gs>
                  <a:gs pos="53000">
                    <a:schemeClr val="accent1">
                      <a:lumMod val="75000"/>
                    </a:schemeClr>
                  </a:gs>
                  <a:gs pos="100000">
                    <a:srgbClr val="7030A0"/>
                  </a:gs>
                </a:gsLst>
                <a:lin ang="7800000" scaled="0"/>
              </a:gradFill>
              <a:ln>
                <a:noFill/>
              </a:ln>
              <a:effectLst>
                <a:outerShdw blurRad="50800" dist="38100" dir="18900000" algn="bl" rotWithShape="0">
                  <a:srgbClr val="7030A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ECA-4FCE-8DFE-1E9E37CC15CA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0070C0"/>
                  </a:gs>
                  <a:gs pos="53000">
                    <a:schemeClr val="accent1">
                      <a:lumMod val="75000"/>
                    </a:schemeClr>
                  </a:gs>
                  <a:gs pos="100000">
                    <a:srgbClr val="7030A0"/>
                  </a:gs>
                </a:gsLst>
                <a:lin ang="7800000" scaled="0"/>
              </a:gradFill>
              <a:ln>
                <a:noFill/>
              </a:ln>
              <a:effectLst>
                <a:outerShdw blurRad="50800" dist="38100" dir="18900000" algn="bl" rotWithShape="0">
                  <a:srgbClr val="7030A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ECA-4FCE-8DFE-1E9E37CC15CA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0">
                    <a:srgbClr val="0070C0"/>
                  </a:gs>
                  <a:gs pos="53000">
                    <a:schemeClr val="accent1">
                      <a:lumMod val="75000"/>
                    </a:schemeClr>
                  </a:gs>
                  <a:gs pos="100000">
                    <a:srgbClr val="7030A0"/>
                  </a:gs>
                </a:gsLst>
                <a:lin ang="7800000" scaled="0"/>
              </a:gradFill>
              <a:ln>
                <a:noFill/>
              </a:ln>
              <a:effectLst>
                <a:outerShdw blurRad="50800" dist="38100" dir="18900000" algn="bl" rotWithShape="0">
                  <a:srgbClr val="7030A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ECA-4FCE-8DFE-1E9E37CC15CA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0">
                    <a:srgbClr val="0070C0"/>
                  </a:gs>
                  <a:gs pos="53000">
                    <a:schemeClr val="accent1">
                      <a:lumMod val="75000"/>
                    </a:schemeClr>
                  </a:gs>
                  <a:gs pos="100000">
                    <a:srgbClr val="7030A0"/>
                  </a:gs>
                </a:gsLst>
                <a:lin ang="7800000" scaled="0"/>
              </a:gradFill>
              <a:ln>
                <a:noFill/>
              </a:ln>
              <a:effectLst>
                <a:outerShdw blurRad="50800" dist="38100" dir="18900000" algn="bl" rotWithShape="0">
                  <a:srgbClr val="7030A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ECA-4FCE-8DFE-1E9E37CC15CA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0">
                    <a:srgbClr val="0070C0"/>
                  </a:gs>
                  <a:gs pos="53000">
                    <a:schemeClr val="accent1">
                      <a:lumMod val="75000"/>
                    </a:schemeClr>
                  </a:gs>
                  <a:gs pos="100000">
                    <a:srgbClr val="7030A0"/>
                  </a:gs>
                </a:gsLst>
                <a:lin ang="7800000" scaled="0"/>
              </a:gradFill>
              <a:ln>
                <a:noFill/>
              </a:ln>
              <a:effectLst>
                <a:outerShdw blurRad="50800" dist="38100" dir="18900000" algn="bl" rotWithShape="0">
                  <a:srgbClr val="7030A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ECA-4FCE-8DFE-1E9E37CC15CA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0">
                    <a:srgbClr val="0070C0"/>
                  </a:gs>
                  <a:gs pos="53000">
                    <a:schemeClr val="accent1">
                      <a:lumMod val="75000"/>
                    </a:schemeClr>
                  </a:gs>
                  <a:gs pos="100000">
                    <a:srgbClr val="7030A0"/>
                  </a:gs>
                </a:gsLst>
                <a:lin ang="7800000" scaled="0"/>
              </a:gradFill>
              <a:ln>
                <a:noFill/>
              </a:ln>
              <a:effectLst>
                <a:outerShdw blurRad="50800" dist="38100" dir="18900000" algn="bl" rotWithShape="0">
                  <a:srgbClr val="7030A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ECA-4FCE-8DFE-1E9E37CC15CA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0070C0"/>
                  </a:gs>
                  <a:gs pos="53000">
                    <a:schemeClr val="accent1">
                      <a:lumMod val="75000"/>
                    </a:schemeClr>
                  </a:gs>
                  <a:gs pos="100000">
                    <a:srgbClr val="7030A0"/>
                  </a:gs>
                </a:gsLst>
                <a:lin ang="7800000" scaled="0"/>
                <a:tileRect/>
              </a:gradFill>
              <a:ln>
                <a:noFill/>
              </a:ln>
              <a:effectLst>
                <a:outerShdw blurRad="50800" dist="38100" dir="18900000" algn="bl" rotWithShape="0">
                  <a:srgbClr val="7030A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ECA-4FCE-8DFE-1E9E37CC15CA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rgbClr val="0070C0"/>
                  </a:gs>
                  <a:gs pos="53000">
                    <a:schemeClr val="accent1">
                      <a:lumMod val="75000"/>
                    </a:schemeClr>
                  </a:gs>
                  <a:gs pos="100000">
                    <a:srgbClr val="7030A0"/>
                  </a:gs>
                </a:gsLst>
                <a:lin ang="7800000" scaled="0"/>
                <a:tileRect/>
              </a:gradFill>
              <a:ln>
                <a:noFill/>
              </a:ln>
              <a:effectLst>
                <a:outerShdw blurRad="50800" dist="38100" dir="18900000" algn="bl" rotWithShape="0">
                  <a:srgbClr val="7030A0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AECA-4FCE-8DFE-1E9E37CC15CA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0">
                    <a:srgbClr val="0070C0"/>
                  </a:gs>
                  <a:gs pos="100000">
                    <a:srgbClr val="7030A0"/>
                  </a:gs>
                  <a:gs pos="74000">
                    <a:schemeClr val="accent1">
                      <a:lumMod val="75000"/>
                    </a:schemeClr>
                  </a:gs>
                </a:gsLst>
                <a:lin ang="7800000" scaled="0"/>
              </a:gradFill>
              <a:ln>
                <a:noFill/>
              </a:ln>
              <a:effectLst>
                <a:outerShdw blurRad="114300" sx="93000" sy="93000" algn="l" rotWithShape="0">
                  <a:srgbClr val="7030A0">
                    <a:alpha val="6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AECA-4FCE-8DFE-1E9E37CC15C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800" b="1" i="0" u="none" strike="noStrike" kern="1200" baseline="0">
                      <a:solidFill>
                        <a:srgbClr val="FF0000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AECA-4FCE-8DFE-1E9E37CC15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0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PIVOTS!$R$6:$R$15</c:f>
              <c:strCache>
                <c:ptCount val="10"/>
                <c:pt idx="0">
                  <c:v>San Francisco</c:v>
                </c:pt>
                <c:pt idx="1">
                  <c:v>New York</c:v>
                </c:pt>
                <c:pt idx="2">
                  <c:v>Beijing</c:v>
                </c:pt>
                <c:pt idx="3">
                  <c:v>Shanghai</c:v>
                </c:pt>
                <c:pt idx="4">
                  <c:v>London</c:v>
                </c:pt>
                <c:pt idx="5">
                  <c:v>Bengaluru</c:v>
                </c:pt>
                <c:pt idx="6">
                  <c:v>Paris</c:v>
                </c:pt>
                <c:pt idx="7">
                  <c:v>Singapore</c:v>
                </c:pt>
                <c:pt idx="8">
                  <c:v>Shenzhen</c:v>
                </c:pt>
                <c:pt idx="9">
                  <c:v>Palo Alto</c:v>
                </c:pt>
              </c:strCache>
            </c:strRef>
          </c:cat>
          <c:val>
            <c:numRef>
              <c:f>PIVOTS!$S$6:$S$15</c:f>
              <c:numCache>
                <c:formatCode>0</c:formatCode>
                <c:ptCount val="10"/>
                <c:pt idx="0">
                  <c:v>152</c:v>
                </c:pt>
                <c:pt idx="1">
                  <c:v>101</c:v>
                </c:pt>
                <c:pt idx="2">
                  <c:v>63</c:v>
                </c:pt>
                <c:pt idx="3">
                  <c:v>44</c:v>
                </c:pt>
                <c:pt idx="4">
                  <c:v>34</c:v>
                </c:pt>
                <c:pt idx="5">
                  <c:v>29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ECA-4FCE-8DFE-1E9E37CC1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6000928"/>
        <c:axId val="836001760"/>
      </c:barChart>
      <c:catAx>
        <c:axId val="83600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836001760"/>
        <c:crosses val="autoZero"/>
        <c:auto val="1"/>
        <c:lblAlgn val="ctr"/>
        <c:lblOffset val="100"/>
        <c:noMultiLvlLbl val="0"/>
      </c:catAx>
      <c:valAx>
        <c:axId val="836001760"/>
        <c:scaling>
          <c:orientation val="minMax"/>
          <c:max val="160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60009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dk1">
                  <a:shade val="50000"/>
                </a:schemeClr>
              </a:solidFill>
            </a:ln>
          </c:spPr>
          <c:dPt>
            <c:idx val="0"/>
            <c:bubble3D val="0"/>
            <c:explosion val="1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dk1">
                    <a:shade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9F-424A-9FDF-86CAAFF26635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dk1">
                    <a:shade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9F-424A-9FDF-86CAAFF26635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dk1">
                    <a:shade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9F-424A-9FDF-86CAAFF26635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dk1">
                    <a:shade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9F-424A-9FDF-86CAAFF26635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dk1">
                    <a:shade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9F-424A-9FDF-86CAAFF2663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39F-424A-9FDF-86CAAFF2663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39F-424A-9FDF-86CAAFF2663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39F-424A-9FDF-86CAAFF266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PIVOTS!$J$4:$J$8</c:f>
              <c:strCache>
                <c:ptCount val="5"/>
                <c:pt idx="0">
                  <c:v>United States</c:v>
                </c:pt>
                <c:pt idx="1">
                  <c:v>China</c:v>
                </c:pt>
                <c:pt idx="2">
                  <c:v>India</c:v>
                </c:pt>
                <c:pt idx="3">
                  <c:v>United Kingdom</c:v>
                </c:pt>
                <c:pt idx="4">
                  <c:v>Germany</c:v>
                </c:pt>
              </c:strCache>
            </c:strRef>
          </c:cat>
          <c:val>
            <c:numRef>
              <c:f>PIVOTS!$K$4:$K$8</c:f>
              <c:numCache>
                <c:formatCode>0</c:formatCode>
                <c:ptCount val="5"/>
                <c:pt idx="0">
                  <c:v>562</c:v>
                </c:pt>
                <c:pt idx="1">
                  <c:v>173</c:v>
                </c:pt>
                <c:pt idx="2">
                  <c:v>65</c:v>
                </c:pt>
                <c:pt idx="3">
                  <c:v>43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39F-424A-9FDF-86CAAFF2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1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27</xdr:col>
      <xdr:colOff>268941</xdr:colOff>
      <xdr:row>3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8991125-08A3-C60A-055A-08637FC8A820}"/>
            </a:ext>
          </a:extLst>
        </xdr:cNvPr>
        <xdr:cNvSpPr/>
      </xdr:nvSpPr>
      <xdr:spPr>
        <a:xfrm>
          <a:off x="0" y="0"/>
          <a:ext cx="16607117" cy="5715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112059</xdr:colOff>
      <xdr:row>3</xdr:row>
      <xdr:rowOff>145919</xdr:rowOff>
    </xdr:from>
    <xdr:to>
      <xdr:col>13</xdr:col>
      <xdr:colOff>112059</xdr:colOff>
      <xdr:row>33</xdr:row>
      <xdr:rowOff>12569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1CD0F26-97F5-789D-3CC6-7EDA4EBFF35E}"/>
            </a:ext>
          </a:extLst>
        </xdr:cNvPr>
        <xdr:cNvSpPr/>
      </xdr:nvSpPr>
      <xdr:spPr>
        <a:xfrm>
          <a:off x="112059" y="717419"/>
          <a:ext cx="7866529" cy="558165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68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434458</xdr:colOff>
      <xdr:row>6</xdr:row>
      <xdr:rowOff>0</xdr:rowOff>
    </xdr:from>
    <xdr:to>
      <xdr:col>12</xdr:col>
      <xdr:colOff>394778</xdr:colOff>
      <xdr:row>30</xdr:row>
      <xdr:rowOff>159609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2D8D67-3005-4F73-B499-95A042AE3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47351</xdr:colOff>
      <xdr:row>0</xdr:row>
      <xdr:rowOff>0</xdr:rowOff>
    </xdr:from>
    <xdr:to>
      <xdr:col>1</xdr:col>
      <xdr:colOff>19476</xdr:colOff>
      <xdr:row>3</xdr:row>
      <xdr:rowOff>0</xdr:rowOff>
    </xdr:to>
    <xdr:pic>
      <xdr:nvPicPr>
        <xdr:cNvPr id="18" name="Graphic 17" descr="Unicorn with solid fill">
          <a:extLst>
            <a:ext uri="{FF2B5EF4-FFF2-40B4-BE49-F238E27FC236}">
              <a16:creationId xmlns:a16="http://schemas.microsoft.com/office/drawing/2014/main" id="{DFA56E1D-0F97-526D-AECA-F52D8103A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7351" y="0"/>
          <a:ext cx="577243" cy="571500"/>
        </a:xfrm>
        <a:prstGeom prst="rect">
          <a:avLst/>
        </a:prstGeom>
      </xdr:spPr>
    </xdr:pic>
    <xdr:clientData/>
  </xdr:twoCellAnchor>
  <xdr:twoCellAnchor editAs="absolute">
    <xdr:from>
      <xdr:col>7</xdr:col>
      <xdr:colOff>201706</xdr:colOff>
      <xdr:row>0</xdr:row>
      <xdr:rowOff>44824</xdr:rowOff>
    </xdr:from>
    <xdr:to>
      <xdr:col>19</xdr:col>
      <xdr:colOff>335791</xdr:colOff>
      <xdr:row>3</xdr:row>
      <xdr:rowOff>1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32A2B85-220F-AFA1-4655-2514DEB1C984}"/>
            </a:ext>
          </a:extLst>
        </xdr:cNvPr>
        <xdr:cNvSpPr txBox="1"/>
      </xdr:nvSpPr>
      <xdr:spPr>
        <a:xfrm>
          <a:off x="4437530" y="44824"/>
          <a:ext cx="7395496" cy="526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0">
              <a:solidFill>
                <a:schemeClr val="bg1"/>
              </a:solidFill>
              <a:latin typeface="Segoe UI" panose="020B0502040204020203" pitchFamily="34" charset="0"/>
              <a:ea typeface="Microsoft YaHei UI Light" panose="020B0502040204020203" pitchFamily="34" charset="-122"/>
              <a:cs typeface="Segoe UI" panose="020B0502040204020203" pitchFamily="34" charset="0"/>
            </a:rPr>
            <a:t>Przykładowy raport</a:t>
          </a:r>
        </a:p>
      </xdr:txBody>
    </xdr:sp>
    <xdr:clientData/>
  </xdr:twoCellAnchor>
  <xdr:twoCellAnchor editAs="absolute">
    <xdr:from>
      <xdr:col>13</xdr:col>
      <xdr:colOff>255984</xdr:colOff>
      <xdr:row>3</xdr:row>
      <xdr:rowOff>145919</xdr:rowOff>
    </xdr:from>
    <xdr:to>
      <xdr:col>27</xdr:col>
      <xdr:colOff>268941</xdr:colOff>
      <xdr:row>33</xdr:row>
      <xdr:rowOff>29766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14A50EB3-94FE-7F93-4993-9053F6EDD22C}"/>
            </a:ext>
          </a:extLst>
        </xdr:cNvPr>
        <xdr:cNvSpPr/>
      </xdr:nvSpPr>
      <xdr:spPr>
        <a:xfrm>
          <a:off x="8122513" y="717419"/>
          <a:ext cx="8484604" cy="5598847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68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 editAs="absolute">
    <xdr:from>
      <xdr:col>13</xdr:col>
      <xdr:colOff>511143</xdr:colOff>
      <xdr:row>5</xdr:row>
      <xdr:rowOff>127572</xdr:rowOff>
    </xdr:from>
    <xdr:to>
      <xdr:col>27</xdr:col>
      <xdr:colOff>13781</xdr:colOff>
      <xdr:row>31</xdr:row>
      <xdr:rowOff>48114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297F41C-AF0E-423D-9BF3-76339EDC2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11</xdr:col>
      <xdr:colOff>482794</xdr:colOff>
      <xdr:row>33</xdr:row>
      <xdr:rowOff>53050</xdr:rowOff>
    </xdr:from>
    <xdr:to>
      <xdr:col>14</xdr:col>
      <xdr:colOff>478803</xdr:colOff>
      <xdr:row>47</xdr:row>
      <xdr:rowOff>53050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375717E6-DE2B-F93F-0697-806C135F71BC}"/>
            </a:ext>
          </a:extLst>
        </xdr:cNvPr>
        <xdr:cNvSpPr/>
      </xdr:nvSpPr>
      <xdr:spPr>
        <a:xfrm>
          <a:off x="7139088" y="6339550"/>
          <a:ext cx="1811362" cy="2667000"/>
        </a:xfrm>
        <a:prstGeom prst="roundRect">
          <a:avLst>
            <a:gd name="adj" fmla="val 30280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464536</xdr:colOff>
      <xdr:row>38</xdr:row>
      <xdr:rowOff>36800</xdr:rowOff>
    </xdr:from>
    <xdr:to>
      <xdr:col>13</xdr:col>
      <xdr:colOff>497851</xdr:colOff>
      <xdr:row>44</xdr:row>
      <xdr:rowOff>8225</xdr:rowOff>
    </xdr:to>
    <xdr:sp macro="" textlink="DATA!L1077">
      <xdr:nvSpPr>
        <xdr:cNvPr id="6" name="TextBox 5">
          <a:extLst>
            <a:ext uri="{FF2B5EF4-FFF2-40B4-BE49-F238E27FC236}">
              <a16:creationId xmlns:a16="http://schemas.microsoft.com/office/drawing/2014/main" id="{7D242D37-1832-B975-C9E9-B108D4496E5B}"/>
            </a:ext>
          </a:extLst>
        </xdr:cNvPr>
        <xdr:cNvSpPr txBox="1"/>
      </xdr:nvSpPr>
      <xdr:spPr>
        <a:xfrm>
          <a:off x="7725948" y="7275800"/>
          <a:ext cx="638432" cy="1114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77FCEA4-3A56-4E07-924E-C9608791A0D9}" type="TxLink">
            <a:rPr lang="en-US" sz="6600" b="1" i="0" u="none" strike="noStrike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  <a:cs typeface="Calibri"/>
            </a:rPr>
            <a:t>7</a:t>
          </a:fld>
          <a:endParaRPr lang="en-US" sz="59500" b="1">
            <a:solidFill>
              <a:schemeClr val="bg1"/>
            </a:solidFill>
            <a:latin typeface="Segoe UI Emoji" panose="020B0502040204020203" pitchFamily="34" charset="0"/>
            <a:ea typeface="Segoe UI Emoji" panose="020B0502040204020203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12</xdr:col>
      <xdr:colOff>464536</xdr:colOff>
      <xdr:row>43</xdr:row>
      <xdr:rowOff>75461</xdr:rowOff>
    </xdr:from>
    <xdr:to>
      <xdr:col>13</xdr:col>
      <xdr:colOff>586214</xdr:colOff>
      <xdr:row>47</xdr:row>
      <xdr:rowOff>91710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BC7377EE-4ACD-5FE6-B856-A4D213E0D436}"/>
            </a:ext>
          </a:extLst>
        </xdr:cNvPr>
        <xdr:cNvSpPr txBox="1"/>
      </xdr:nvSpPr>
      <xdr:spPr>
        <a:xfrm>
          <a:off x="7725948" y="8266961"/>
          <a:ext cx="726795" cy="778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  <a:cs typeface="Calibri"/>
            </a:rPr>
            <a:t>lat</a:t>
          </a:r>
        </a:p>
      </xdr:txBody>
    </xdr:sp>
    <xdr:clientData/>
  </xdr:twoCellAnchor>
  <xdr:twoCellAnchor editAs="absolute">
    <xdr:from>
      <xdr:col>11</xdr:col>
      <xdr:colOff>482794</xdr:colOff>
      <xdr:row>33</xdr:row>
      <xdr:rowOff>73219</xdr:rowOff>
    </xdr:from>
    <xdr:to>
      <xdr:col>14</xdr:col>
      <xdr:colOff>473269</xdr:colOff>
      <xdr:row>39</xdr:row>
      <xdr:rowOff>53049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700CCF2-468D-F6DD-A46F-B042D0678B6F}"/>
            </a:ext>
          </a:extLst>
        </xdr:cNvPr>
        <xdr:cNvSpPr txBox="1"/>
      </xdr:nvSpPr>
      <xdr:spPr>
        <a:xfrm>
          <a:off x="7139088" y="6359719"/>
          <a:ext cx="1805828" cy="11228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</a:rPr>
            <a:t>Średni</a:t>
          </a:r>
          <a:r>
            <a:rPr lang="en-US" sz="1400" baseline="0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</a:rPr>
            <a:t> czas, w którym fimy</a:t>
          </a:r>
        </a:p>
        <a:p>
          <a:pPr algn="ctr"/>
          <a:r>
            <a:rPr lang="en-US" sz="1400" baseline="0">
              <a:solidFill>
                <a:schemeClr val="bg1"/>
              </a:solidFill>
              <a:latin typeface="Segoe UI Emoji" panose="020B0502040204020203" pitchFamily="34" charset="0"/>
              <a:ea typeface="Segoe UI Emoji" panose="020B0502040204020203" pitchFamily="34" charset="0"/>
            </a:rPr>
            <a:t>stawały się unicornami wynosi</a:t>
          </a:r>
          <a:endParaRPr lang="en-US" sz="1400">
            <a:solidFill>
              <a:schemeClr val="bg1"/>
            </a:solidFill>
            <a:latin typeface="Segoe UI Emoji" panose="020B0502040204020203" pitchFamily="34" charset="0"/>
            <a:ea typeface="Segoe UI Emoji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0</xdr:colOff>
      <xdr:row>4</xdr:row>
      <xdr:rowOff>243</xdr:rowOff>
    </xdr:from>
    <xdr:to>
      <xdr:col>13</xdr:col>
      <xdr:colOff>605117</xdr:colOff>
      <xdr:row>9</xdr:row>
      <xdr:rowOff>243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CBE4006-86C8-6F7E-91EE-BA6F204441C9}"/>
            </a:ext>
          </a:extLst>
        </xdr:cNvPr>
        <xdr:cNvSpPr txBox="1"/>
      </xdr:nvSpPr>
      <xdr:spPr>
        <a:xfrm>
          <a:off x="1210235" y="762243"/>
          <a:ext cx="7261411" cy="952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ea typeface="Segoe UI Emoji" panose="020B0502040204020203" pitchFamily="34" charset="0"/>
              <a:cs typeface="Segoe UI" panose="020B0502040204020203" pitchFamily="34" charset="0"/>
            </a:rPr>
            <a:t>10 spółek z największym zwrotem z inwestycji</a:t>
          </a:r>
        </a:p>
      </xdr:txBody>
    </xdr:sp>
    <xdr:clientData/>
  </xdr:twoCellAnchor>
  <xdr:twoCellAnchor editAs="absolute">
    <xdr:from>
      <xdr:col>16</xdr:col>
      <xdr:colOff>303681</xdr:colOff>
      <xdr:row>4</xdr:row>
      <xdr:rowOff>243</xdr:rowOff>
    </xdr:from>
    <xdr:to>
      <xdr:col>28</xdr:col>
      <xdr:colOff>303680</xdr:colOff>
      <xdr:row>9</xdr:row>
      <xdr:rowOff>243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1C165BF3-6486-96A2-4022-07C65530F9D0}"/>
            </a:ext>
          </a:extLst>
        </xdr:cNvPr>
        <xdr:cNvSpPr txBox="1"/>
      </xdr:nvSpPr>
      <xdr:spPr>
        <a:xfrm>
          <a:off x="9985563" y="762243"/>
          <a:ext cx="7261411" cy="952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 u="none" strike="noStrike" kern="1200" baseline="0">
              <a:solidFill>
                <a:schemeClr val="bg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10</a:t>
          </a:r>
          <a:r>
            <a:rPr lang="en-US" sz="20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ea typeface="Segoe UI Emoji" panose="020B0502040204020203" pitchFamily="34" charset="0"/>
              <a:cs typeface="Segoe UI" panose="020B0502040204020203" pitchFamily="34" charset="0"/>
            </a:rPr>
            <a:t> miast z największą ilością unicornów</a:t>
          </a:r>
        </a:p>
      </xdr:txBody>
    </xdr:sp>
    <xdr:clientData/>
  </xdr:twoCellAnchor>
  <xdr:twoCellAnchor editAs="absolute">
    <xdr:from>
      <xdr:col>5</xdr:col>
      <xdr:colOff>135651</xdr:colOff>
      <xdr:row>33</xdr:row>
      <xdr:rowOff>123265</xdr:rowOff>
    </xdr:from>
    <xdr:to>
      <xdr:col>11</xdr:col>
      <xdr:colOff>135651</xdr:colOff>
      <xdr:row>54</xdr:row>
      <xdr:rowOff>123265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1AC4381D-B48D-3CC0-3B28-6D17B2B2C888}"/>
            </a:ext>
          </a:extLst>
        </xdr:cNvPr>
        <xdr:cNvGrpSpPr/>
      </xdr:nvGrpSpPr>
      <xdr:grpSpPr>
        <a:xfrm>
          <a:off x="3161239" y="6409765"/>
          <a:ext cx="3630706" cy="4000500"/>
          <a:chOff x="9681882" y="6858000"/>
          <a:chExt cx="3630706" cy="3812241"/>
        </a:xfrm>
      </xdr:grpSpPr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3FF480D9-55A8-FDD0-8DF0-22CAB4FD6F92}"/>
              </a:ext>
            </a:extLst>
          </xdr:cNvPr>
          <xdr:cNvSpPr/>
        </xdr:nvSpPr>
        <xdr:spPr>
          <a:xfrm>
            <a:off x="9681882" y="6858000"/>
            <a:ext cx="3630705" cy="3812241"/>
          </a:xfrm>
          <a:prstGeom prst="roundRect">
            <a:avLst/>
          </a:prstGeom>
          <a:effectLst>
            <a:outerShdw blurRad="50800" dist="38100" dir="2700000" algn="tl" rotWithShape="0">
              <a:prstClr val="black">
                <a:alpha val="68000"/>
              </a:prstClr>
            </a:outerShdw>
          </a:effectLst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85709863-5B5E-187A-34DD-3927387DB44C}"/>
              </a:ext>
            </a:extLst>
          </xdr:cNvPr>
          <xdr:cNvGrpSpPr/>
        </xdr:nvGrpSpPr>
        <xdr:grpSpPr>
          <a:xfrm>
            <a:off x="9973234" y="7429500"/>
            <a:ext cx="2868321" cy="2857500"/>
            <a:chOff x="9973234" y="7429500"/>
            <a:chExt cx="2868321" cy="2857500"/>
          </a:xfrm>
        </xdr:grpSpPr>
        <xdr:sp macro="" textlink="$K$91">
          <xdr:nvSpPr>
            <xdr:cNvPr id="24" name="TextBox 23">
              <a:extLst>
                <a:ext uri="{FF2B5EF4-FFF2-40B4-BE49-F238E27FC236}">
                  <a16:creationId xmlns:a16="http://schemas.microsoft.com/office/drawing/2014/main" id="{4F15D36D-7876-4324-05FA-24B9712DFBF4}"/>
                </a:ext>
              </a:extLst>
            </xdr:cNvPr>
            <xdr:cNvSpPr txBox="1"/>
          </xdr:nvSpPr>
          <xdr:spPr>
            <a:xfrm>
              <a:off x="9973235" y="7429500"/>
              <a:ext cx="1210236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82FF941B-467D-4B96-A751-554A12267755}" type="TxLink">
                <a:rPr lang="en-US" sz="1800" b="1" i="0" u="none" strike="noStrike">
                  <a:solidFill>
                    <a:schemeClr val="bg1"/>
                  </a:solidFill>
                  <a:latin typeface="Microsoft YaHei UI Light" panose="020B0502040204020203" pitchFamily="34" charset="-122"/>
                  <a:ea typeface="Microsoft YaHei UI Light" panose="020B0502040204020203" pitchFamily="34" charset="-122"/>
                  <a:cs typeface="Calibri"/>
                </a:rPr>
                <a:pPr marL="0" indent="0"/>
                <a:t>1.Accel</a:t>
              </a:fld>
              <a:endParaRPr lang="en-US" sz="1800" b="1" i="0" u="none" strike="noStrike">
                <a:solidFill>
                  <a:schemeClr val="bg1"/>
                </a:solidFill>
                <a:latin typeface="Microsoft YaHei UI Light" panose="020B0502040204020203" pitchFamily="34" charset="-122"/>
                <a:ea typeface="Microsoft YaHei UI Light" panose="020B0502040204020203" pitchFamily="34" charset="-122"/>
                <a:cs typeface="Calibri"/>
              </a:endParaRPr>
            </a:p>
          </xdr:txBody>
        </xdr:sp>
        <xdr:sp macro="" textlink="$K$92">
          <xdr:nvSpPr>
            <xdr:cNvPr id="25" name="TextBox 24">
              <a:extLst>
                <a:ext uri="{FF2B5EF4-FFF2-40B4-BE49-F238E27FC236}">
                  <a16:creationId xmlns:a16="http://schemas.microsoft.com/office/drawing/2014/main" id="{8C153476-E03B-D23C-CBAB-A269A78D2987}"/>
                </a:ext>
              </a:extLst>
            </xdr:cNvPr>
            <xdr:cNvSpPr txBox="1"/>
          </xdr:nvSpPr>
          <xdr:spPr>
            <a:xfrm>
              <a:off x="9973235" y="8051426"/>
              <a:ext cx="2868320" cy="52107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2ACEAA76-67F1-4E46-BA34-4F3ABA3E0420}" type="TxLink">
                <a:rPr lang="en-US" sz="1500" b="1" i="0" u="none" strike="noStrike">
                  <a:solidFill>
                    <a:schemeClr val="bg1"/>
                  </a:solidFill>
                  <a:latin typeface="Microsoft YaHei UI Light" panose="020B0502040204020203" pitchFamily="34" charset="-122"/>
                  <a:ea typeface="Microsoft YaHei UI Light" panose="020B0502040204020203" pitchFamily="34" charset="-122"/>
                  <a:cs typeface="Calibri"/>
                </a:rPr>
                <a:pPr marL="0" indent="0"/>
                <a:t>2.Tiger Global Management</a:t>
              </a:fld>
              <a:endParaRPr lang="en-US" sz="1500" b="1" i="0" u="none" strike="noStrike">
                <a:solidFill>
                  <a:schemeClr val="bg1"/>
                </a:solidFill>
                <a:latin typeface="Microsoft YaHei UI Light" panose="020B0502040204020203" pitchFamily="34" charset="-122"/>
                <a:ea typeface="Microsoft YaHei UI Light" panose="020B0502040204020203" pitchFamily="34" charset="-122"/>
                <a:cs typeface="Calibri"/>
              </a:endParaRPr>
            </a:p>
          </xdr:txBody>
        </xdr:sp>
        <xdr:sp macro="" textlink="$K$93">
          <xdr:nvSpPr>
            <xdr:cNvPr id="26" name="TextBox 25">
              <a:extLst>
                <a:ext uri="{FF2B5EF4-FFF2-40B4-BE49-F238E27FC236}">
                  <a16:creationId xmlns:a16="http://schemas.microsoft.com/office/drawing/2014/main" id="{2784F8C7-370B-4314-E762-0C6CA4075412}"/>
                </a:ext>
              </a:extLst>
            </xdr:cNvPr>
            <xdr:cNvSpPr txBox="1"/>
          </xdr:nvSpPr>
          <xdr:spPr>
            <a:xfrm>
              <a:off x="9973234" y="8673353"/>
              <a:ext cx="2420472" cy="4706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081969CC-CE81-40AE-9370-C7338507B4F1}" type="TxLink">
                <a:rPr lang="en-US" sz="1400" b="1" i="0" u="none" strike="noStrike">
                  <a:solidFill>
                    <a:schemeClr val="bg1"/>
                  </a:solidFill>
                  <a:latin typeface="Microsoft YaHei UI Light" panose="020B0502040204020203" pitchFamily="34" charset="-122"/>
                  <a:ea typeface="Microsoft YaHei UI Light" panose="020B0502040204020203" pitchFamily="34" charset="-122"/>
                  <a:cs typeface="Calibri"/>
                </a:rPr>
                <a:pPr marL="0" indent="0"/>
                <a:t>3.Andreessen Horowitz</a:t>
              </a:fld>
              <a:endParaRPr lang="en-US" sz="1400" b="1" i="0" u="none" strike="noStrike">
                <a:solidFill>
                  <a:schemeClr val="bg1"/>
                </a:solidFill>
                <a:latin typeface="Microsoft YaHei UI Light" panose="020B0502040204020203" pitchFamily="34" charset="-122"/>
                <a:ea typeface="Microsoft YaHei UI Light" panose="020B0502040204020203" pitchFamily="34" charset="-122"/>
                <a:cs typeface="Calibri"/>
              </a:endParaRPr>
            </a:p>
          </xdr:txBody>
        </xdr:sp>
        <xdr:sp macro="" textlink="$K$94">
          <xdr:nvSpPr>
            <xdr:cNvPr id="27" name="TextBox 26">
              <a:extLst>
                <a:ext uri="{FF2B5EF4-FFF2-40B4-BE49-F238E27FC236}">
                  <a16:creationId xmlns:a16="http://schemas.microsoft.com/office/drawing/2014/main" id="{F61D7A3F-1B20-0DCD-A761-5A6C19B864F2}"/>
                </a:ext>
              </a:extLst>
            </xdr:cNvPr>
            <xdr:cNvSpPr txBox="1"/>
          </xdr:nvSpPr>
          <xdr:spPr>
            <a:xfrm>
              <a:off x="9973234" y="9295280"/>
              <a:ext cx="2420472" cy="4202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58A0950B-AD6C-4E32-B96C-59D8899B898A}" type="TxLink">
                <a:rPr lang="en-US" sz="1200" b="0" i="0" u="none" strike="noStrike">
                  <a:solidFill>
                    <a:schemeClr val="bg1"/>
                  </a:solidFill>
                  <a:latin typeface="Microsoft YaHei UI Light" panose="020B0502040204020203" pitchFamily="34" charset="-122"/>
                  <a:ea typeface="Microsoft YaHei UI Light" panose="020B0502040204020203" pitchFamily="34" charset="-122"/>
                  <a:cs typeface="Calibri"/>
                </a:rPr>
                <a:pPr marL="0" indent="0"/>
                <a:t>4.Sequoia Capital China</a:t>
              </a:fld>
              <a:endParaRPr lang="en-US" sz="1200" b="0" i="0" u="none" strike="noStrike">
                <a:solidFill>
                  <a:schemeClr val="bg1"/>
                </a:solidFill>
                <a:latin typeface="Microsoft YaHei UI Light" panose="020B0502040204020203" pitchFamily="34" charset="-122"/>
                <a:ea typeface="Microsoft YaHei UI Light" panose="020B0502040204020203" pitchFamily="34" charset="-122"/>
                <a:cs typeface="Calibri"/>
              </a:endParaRPr>
            </a:p>
          </xdr:txBody>
        </xdr:sp>
        <xdr:sp macro="" textlink="$K$95">
          <xdr:nvSpPr>
            <xdr:cNvPr id="28" name="TextBox 27">
              <a:extLst>
                <a:ext uri="{FF2B5EF4-FFF2-40B4-BE49-F238E27FC236}">
                  <a16:creationId xmlns:a16="http://schemas.microsoft.com/office/drawing/2014/main" id="{8A08FDA1-4FEE-D502-D469-EC2BE570CE77}"/>
                </a:ext>
              </a:extLst>
            </xdr:cNvPr>
            <xdr:cNvSpPr txBox="1"/>
          </xdr:nvSpPr>
          <xdr:spPr>
            <a:xfrm>
              <a:off x="9973234" y="9917206"/>
              <a:ext cx="1815353" cy="36979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83102FF7-600E-4161-995E-41D66C45D092}" type="TxLink">
                <a:rPr lang="en-US" sz="1100" b="0" i="0" u="none" strike="noStrike">
                  <a:solidFill>
                    <a:schemeClr val="bg1"/>
                  </a:solidFill>
                  <a:latin typeface="Microsoft YaHei UI Light" panose="020B0502040204020203" pitchFamily="34" charset="-122"/>
                  <a:ea typeface="Microsoft YaHei UI Light" panose="020B0502040204020203" pitchFamily="34" charset="-122"/>
                  <a:cs typeface="Calibri"/>
                </a:rPr>
                <a:pPr marL="0" indent="0"/>
                <a:t>5.Sequoia Capital</a:t>
              </a:fld>
              <a:endParaRPr lang="en-US" sz="1100" b="0" i="0" u="none" strike="noStrike">
                <a:solidFill>
                  <a:schemeClr val="bg1"/>
                </a:solidFill>
                <a:latin typeface="Microsoft YaHei UI Light" panose="020B0502040204020203" pitchFamily="34" charset="-122"/>
                <a:ea typeface="Microsoft YaHei UI Light" panose="020B0502040204020203" pitchFamily="34" charset="-122"/>
                <a:cs typeface="Calibri"/>
              </a:endParaRP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046B8BE5-72BA-E324-6CB2-FC1EB8816525}"/>
              </a:ext>
            </a:extLst>
          </xdr:cNvPr>
          <xdr:cNvGrpSpPr/>
        </xdr:nvGrpSpPr>
        <xdr:grpSpPr>
          <a:xfrm>
            <a:off x="12460941" y="7418294"/>
            <a:ext cx="851647" cy="2868706"/>
            <a:chOff x="12841555" y="7429500"/>
            <a:chExt cx="851647" cy="2868706"/>
          </a:xfrm>
        </xdr:grpSpPr>
        <xdr:sp macro="" textlink="$L$91">
          <xdr:nvSpPr>
            <xdr:cNvPr id="37" name="TextBox 36">
              <a:extLst>
                <a:ext uri="{FF2B5EF4-FFF2-40B4-BE49-F238E27FC236}">
                  <a16:creationId xmlns:a16="http://schemas.microsoft.com/office/drawing/2014/main" id="{61673632-90C0-CDD5-4069-FCE1BB01070C}"/>
                </a:ext>
              </a:extLst>
            </xdr:cNvPr>
            <xdr:cNvSpPr txBox="1"/>
          </xdr:nvSpPr>
          <xdr:spPr>
            <a:xfrm>
              <a:off x="12841556" y="7429500"/>
              <a:ext cx="851645" cy="571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D7F9319C-8C73-4A89-8A1A-9180AB6F4F99}" type="TxLink">
                <a:rPr lang="en-US" sz="1800" b="1" i="0" u="none" strike="noStrike">
                  <a:solidFill>
                    <a:schemeClr val="bg1"/>
                  </a:solidFill>
                  <a:latin typeface="Microsoft YaHei UI Light" panose="020B0502040204020203" pitchFamily="34" charset="-122"/>
                  <a:ea typeface="Microsoft YaHei UI Light" panose="020B0502040204020203" pitchFamily="34" charset="-122"/>
                  <a:cs typeface="Calibri"/>
                </a:rPr>
                <a:pPr marL="0" indent="0"/>
                <a:t>60</a:t>
              </a:fld>
              <a:endParaRPr lang="en-US" sz="1800" b="1" i="0" u="none" strike="noStrike">
                <a:solidFill>
                  <a:schemeClr val="bg1"/>
                </a:solidFill>
                <a:latin typeface="Microsoft YaHei UI Light" panose="020B0502040204020203" pitchFamily="34" charset="-122"/>
                <a:ea typeface="Microsoft YaHei UI Light" panose="020B0502040204020203" pitchFamily="34" charset="-122"/>
                <a:cs typeface="Calibri"/>
              </a:endParaRPr>
            </a:p>
          </xdr:txBody>
        </xdr:sp>
        <xdr:sp macro="" textlink="$L$92">
          <xdr:nvSpPr>
            <xdr:cNvPr id="38" name="TextBox 37">
              <a:extLst>
                <a:ext uri="{FF2B5EF4-FFF2-40B4-BE49-F238E27FC236}">
                  <a16:creationId xmlns:a16="http://schemas.microsoft.com/office/drawing/2014/main" id="{AE8B2DA5-795B-8675-A583-9B1DFFB667B3}"/>
                </a:ext>
              </a:extLst>
            </xdr:cNvPr>
            <xdr:cNvSpPr txBox="1"/>
          </xdr:nvSpPr>
          <xdr:spPr>
            <a:xfrm>
              <a:off x="12841556" y="8051427"/>
              <a:ext cx="851646" cy="571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3D1D8784-89AF-468B-A9DC-72F4EA31A85F}" type="TxLink">
                <a:rPr lang="en-US" sz="1600" b="1" i="0" u="none" strike="noStrike">
                  <a:solidFill>
                    <a:schemeClr val="bg1"/>
                  </a:solidFill>
                  <a:latin typeface="Microsoft YaHei UI Light" panose="020B0502040204020203" pitchFamily="34" charset="-122"/>
                  <a:ea typeface="Microsoft YaHei UI Light" panose="020B0502040204020203" pitchFamily="34" charset="-122"/>
                  <a:cs typeface="Calibri"/>
                </a:rPr>
                <a:pPr marL="0" indent="0"/>
                <a:t>55</a:t>
              </a:fld>
              <a:endParaRPr lang="en-US" sz="1600" b="1" i="0" u="none" strike="noStrike">
                <a:solidFill>
                  <a:schemeClr val="bg1"/>
                </a:solidFill>
                <a:latin typeface="Microsoft YaHei UI Light" panose="020B0502040204020203" pitchFamily="34" charset="-122"/>
                <a:ea typeface="Microsoft YaHei UI Light" panose="020B0502040204020203" pitchFamily="34" charset="-122"/>
                <a:cs typeface="Calibri"/>
              </a:endParaRPr>
            </a:p>
          </xdr:txBody>
        </xdr:sp>
        <xdr:sp macro="" textlink="$L$93">
          <xdr:nvSpPr>
            <xdr:cNvPr id="39" name="TextBox 38">
              <a:extLst>
                <a:ext uri="{FF2B5EF4-FFF2-40B4-BE49-F238E27FC236}">
                  <a16:creationId xmlns:a16="http://schemas.microsoft.com/office/drawing/2014/main" id="{5980DEC5-7E35-379B-D82F-07ECFA7F5892}"/>
                </a:ext>
              </a:extLst>
            </xdr:cNvPr>
            <xdr:cNvSpPr txBox="1"/>
          </xdr:nvSpPr>
          <xdr:spPr>
            <a:xfrm>
              <a:off x="12841555" y="8673354"/>
              <a:ext cx="851646" cy="571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94C050AE-7BC2-4779-A117-B8651723E23D}" type="TxLink">
                <a:rPr lang="en-US" sz="1400" b="1" i="0" u="none" strike="noStrike">
                  <a:solidFill>
                    <a:schemeClr val="bg1"/>
                  </a:solidFill>
                  <a:latin typeface="Microsoft YaHei UI Light" panose="020B0502040204020203" pitchFamily="34" charset="-122"/>
                  <a:ea typeface="Microsoft YaHei UI Light" panose="020B0502040204020203" pitchFamily="34" charset="-122"/>
                  <a:cs typeface="Calibri"/>
                </a:rPr>
                <a:pPr marL="0" indent="0"/>
                <a:t>53</a:t>
              </a:fld>
              <a:endParaRPr lang="en-US" sz="1400" b="1" i="0" u="none" strike="noStrike">
                <a:solidFill>
                  <a:schemeClr val="bg1"/>
                </a:solidFill>
                <a:latin typeface="Microsoft YaHei UI Light" panose="020B0502040204020203" pitchFamily="34" charset="-122"/>
                <a:ea typeface="Microsoft YaHei UI Light" panose="020B0502040204020203" pitchFamily="34" charset="-122"/>
                <a:cs typeface="Calibri"/>
              </a:endParaRPr>
            </a:p>
          </xdr:txBody>
        </xdr:sp>
        <xdr:sp macro="" textlink="$L$94">
          <xdr:nvSpPr>
            <xdr:cNvPr id="40" name="TextBox 39">
              <a:extLst>
                <a:ext uri="{FF2B5EF4-FFF2-40B4-BE49-F238E27FC236}">
                  <a16:creationId xmlns:a16="http://schemas.microsoft.com/office/drawing/2014/main" id="{7200A00B-108F-4BCB-9E65-6A88CBD8D534}"/>
                </a:ext>
              </a:extLst>
            </xdr:cNvPr>
            <xdr:cNvSpPr txBox="1"/>
          </xdr:nvSpPr>
          <xdr:spPr>
            <a:xfrm>
              <a:off x="12841555" y="9295281"/>
              <a:ext cx="851646" cy="4314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96E089C4-E8E8-462F-A1CA-6C0FC4D2A08E}" type="TxLink">
                <a:rPr lang="en-US" sz="1200" b="0" i="0" u="none" strike="noStrike">
                  <a:solidFill>
                    <a:schemeClr val="bg1"/>
                  </a:solidFill>
                  <a:latin typeface="Microsoft YaHei UI Light" panose="020B0502040204020203" pitchFamily="34" charset="-122"/>
                  <a:ea typeface="Microsoft YaHei UI Light" panose="020B0502040204020203" pitchFamily="34" charset="-122"/>
                  <a:cs typeface="Calibri"/>
                </a:rPr>
                <a:pPr marL="0" indent="0"/>
                <a:t>48</a:t>
              </a:fld>
              <a:endParaRPr lang="en-US" sz="1200" b="0" i="0" u="none" strike="noStrike">
                <a:solidFill>
                  <a:schemeClr val="bg1"/>
                </a:solidFill>
                <a:latin typeface="Microsoft YaHei UI Light" panose="020B0502040204020203" pitchFamily="34" charset="-122"/>
                <a:ea typeface="Microsoft YaHei UI Light" panose="020B0502040204020203" pitchFamily="34" charset="-122"/>
                <a:cs typeface="Calibri"/>
              </a:endParaRPr>
            </a:p>
          </xdr:txBody>
        </xdr:sp>
        <xdr:sp macro="" textlink="$L$95">
          <xdr:nvSpPr>
            <xdr:cNvPr id="41" name="TextBox 40">
              <a:extLst>
                <a:ext uri="{FF2B5EF4-FFF2-40B4-BE49-F238E27FC236}">
                  <a16:creationId xmlns:a16="http://schemas.microsoft.com/office/drawing/2014/main" id="{7B68F5EB-9571-7848-E123-DD8BB3505755}"/>
                </a:ext>
              </a:extLst>
            </xdr:cNvPr>
            <xdr:cNvSpPr txBox="1"/>
          </xdr:nvSpPr>
          <xdr:spPr>
            <a:xfrm>
              <a:off x="12841556" y="9917206"/>
              <a:ext cx="380613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045E1695-41AF-43ED-9E33-3E6F42217962}" type="TxLink">
                <a:rPr lang="en-US" sz="1100" b="0" i="0" u="none" strike="noStrike">
                  <a:solidFill>
                    <a:schemeClr val="bg1"/>
                  </a:solidFill>
                  <a:latin typeface="Microsoft YaHei UI Light" panose="020B0502040204020203" pitchFamily="34" charset="-122"/>
                  <a:ea typeface="Microsoft YaHei UI Light" panose="020B0502040204020203" pitchFamily="34" charset="-122"/>
                  <a:cs typeface="Calibri"/>
                </a:rPr>
                <a:pPr marL="0" indent="0"/>
                <a:t>47</a:t>
              </a:fld>
              <a:endParaRPr lang="en-US" sz="1100" b="0" i="0" u="none" strike="noStrike">
                <a:solidFill>
                  <a:schemeClr val="bg1"/>
                </a:solidFill>
                <a:latin typeface="Microsoft YaHei UI Light" panose="020B0502040204020203" pitchFamily="34" charset="-122"/>
                <a:ea typeface="Microsoft YaHei UI Light" panose="020B0502040204020203" pitchFamily="34" charset="-122"/>
                <a:cs typeface="Calibri"/>
              </a:endParaRPr>
            </a:p>
          </xdr:txBody>
        </xdr:sp>
      </xdr:grpSp>
    </xdr:grpSp>
    <xdr:clientData/>
  </xdr:twoCellAnchor>
  <xdr:twoCellAnchor editAs="absolute">
    <xdr:from>
      <xdr:col>5</xdr:col>
      <xdr:colOff>396924</xdr:colOff>
      <xdr:row>34</xdr:row>
      <xdr:rowOff>19993</xdr:rowOff>
    </xdr:from>
    <xdr:to>
      <xdr:col>12</xdr:col>
      <xdr:colOff>0</xdr:colOff>
      <xdr:row>39</xdr:row>
      <xdr:rowOff>19993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4131D505-D3D5-7EAB-D406-F05ABCE0333D}"/>
            </a:ext>
          </a:extLst>
        </xdr:cNvPr>
        <xdr:cNvSpPr txBox="1"/>
      </xdr:nvSpPr>
      <xdr:spPr>
        <a:xfrm>
          <a:off x="3422512" y="6496993"/>
          <a:ext cx="3838900" cy="952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ea typeface="Segoe UI Emoji" panose="020B0502040204020203" pitchFamily="34" charset="0"/>
              <a:cs typeface="Segoe UI" panose="020B0502040204020203" pitchFamily="34" charset="0"/>
            </a:rPr>
            <a:t>5 najczęstszych</a:t>
          </a:r>
          <a:r>
            <a:rPr lang="en-US" sz="1800" b="1" baseline="0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ea typeface="Segoe UI Emoji" panose="020B0502040204020203" pitchFamily="34" charset="0"/>
              <a:cs typeface="Segoe UI" panose="020B0502040204020203" pitchFamily="34" charset="0"/>
            </a:rPr>
            <a:t> inwestorów</a:t>
          </a:r>
          <a:endParaRPr lang="en-US" sz="1800" b="1">
            <a:ln>
              <a:noFill/>
            </a:ln>
            <a:solidFill>
              <a:schemeClr val="bg1"/>
            </a:solidFill>
            <a:latin typeface="Segoe UI" panose="020B0502040204020203" pitchFamily="34" charset="0"/>
            <a:ea typeface="Segoe UI Emoj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15</xdr:col>
      <xdr:colOff>194049</xdr:colOff>
      <xdr:row>33</xdr:row>
      <xdr:rowOff>100853</xdr:rowOff>
    </xdr:from>
    <xdr:to>
      <xdr:col>21</xdr:col>
      <xdr:colOff>267323</xdr:colOff>
      <xdr:row>55</xdr:row>
      <xdr:rowOff>100853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9E5D015C-030F-B4C0-AD11-D8D6CC77F5E2}"/>
            </a:ext>
          </a:extLst>
        </xdr:cNvPr>
        <xdr:cNvSpPr/>
      </xdr:nvSpPr>
      <xdr:spPr>
        <a:xfrm>
          <a:off x="9270814" y="6387353"/>
          <a:ext cx="3703980" cy="419100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50800" dist="38100" dir="2700000" algn="tl" rotWithShape="0">
            <a:prstClr val="black">
              <a:alpha val="68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13</xdr:col>
      <xdr:colOff>404102</xdr:colOff>
      <xdr:row>35</xdr:row>
      <xdr:rowOff>144728</xdr:rowOff>
    </xdr:from>
    <xdr:to>
      <xdr:col>23</xdr:col>
      <xdr:colOff>99301</xdr:colOff>
      <xdr:row>55</xdr:row>
      <xdr:rowOff>68529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3DA3771-630A-407C-A183-C4B5970B7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15</xdr:col>
      <xdr:colOff>178872</xdr:colOff>
      <xdr:row>33</xdr:row>
      <xdr:rowOff>147740</xdr:rowOff>
    </xdr:from>
    <xdr:to>
      <xdr:col>21</xdr:col>
      <xdr:colOff>387066</xdr:colOff>
      <xdr:row>38</xdr:row>
      <xdr:rowOff>147740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4D227FA6-D9FE-EDE1-01BE-A462637293C2}"/>
            </a:ext>
          </a:extLst>
        </xdr:cNvPr>
        <xdr:cNvSpPr txBox="1"/>
      </xdr:nvSpPr>
      <xdr:spPr>
        <a:xfrm>
          <a:off x="9255637" y="6434240"/>
          <a:ext cx="3838900" cy="952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ea typeface="Segoe UI Emoji" panose="020B0502040204020203" pitchFamily="34" charset="0"/>
              <a:cs typeface="Segoe UI" panose="020B0502040204020203" pitchFamily="34" charset="0"/>
            </a:rPr>
            <a:t>5 państw</a:t>
          </a:r>
          <a:r>
            <a:rPr lang="en-US" sz="1800" b="1" baseline="0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ea typeface="Segoe UI Emoji" panose="020B0502040204020203" pitchFamily="34" charset="0"/>
              <a:cs typeface="Segoe UI" panose="020B0502040204020203" pitchFamily="34" charset="0"/>
            </a:rPr>
            <a:t> z największą ilością unicornów</a:t>
          </a:r>
          <a:endParaRPr lang="en-US" sz="1800" b="1">
            <a:ln>
              <a:noFill/>
            </a:ln>
            <a:solidFill>
              <a:schemeClr val="bg1"/>
            </a:solidFill>
            <a:latin typeface="Segoe UI" panose="020B0502040204020203" pitchFamily="34" charset="0"/>
            <a:ea typeface="Segoe UI Emoj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killer olek" refreshedDate="44756.877278935186" missingItemsLimit="0" createdVersion="8" refreshedVersion="8" minRefreshableVersion="3" recordCount="1074" xr:uid="{6255F284-61E1-4488-BCC7-D722FB6C6CE1}">
  <cacheSource type="worksheet">
    <worksheetSource name="Unicorn_Companies"/>
  </cacheSource>
  <cacheFields count="13">
    <cacheField name="Company" numFmtId="0">
      <sharedItems/>
    </cacheField>
    <cacheField name="Valuation" numFmtId="166">
      <sharedItems containsSemiMixedTypes="0" containsString="0" containsNumber="1" containsInteger="1" minValue="1000000000" maxValue="180000000000"/>
    </cacheField>
    <cacheField name="Date Joined To Unicorns" numFmtId="14">
      <sharedItems containsSemiMixedTypes="0" containsNonDate="0" containsDate="1" containsString="0" minDate="2007-07-02T00:00:00" maxDate="2022-04-06T00:00:00"/>
    </cacheField>
    <cacheField name="Industry" numFmtId="0">
      <sharedItems/>
    </cacheField>
    <cacheField name="City" numFmtId="0">
      <sharedItems count="258">
        <s v="Zephyr Cove"/>
        <s v="Hangzhou"/>
        <s v="Toronto"/>
        <s v="Beijing"/>
        <s v="Shanghai"/>
        <s v="San Francisco"/>
        <s v="New York"/>
        <s v="El Segundo"/>
        <s v="Suzhou"/>
        <s v="Colchester"/>
        <s v="Bengaluru"/>
        <s v="Irvine"/>
        <s v="Schaffhausen"/>
        <s v="Chicago"/>
        <s v="Mountain View"/>
        <s v="Singapore"/>
        <s v="Hamilton"/>
        <s v="Glendale"/>
        <s v="Denver"/>
        <s v="Munich"/>
        <s v="Melbourne"/>
        <s v="Helsinki"/>
        <s v="Jakarta"/>
        <s v="Paris"/>
        <s v="Redwood City"/>
        <s v="Bethesda"/>
        <s v="Framingham"/>
        <s v="Hong Kong"/>
        <s v="Seattle"/>
        <s v="Berkeley"/>
        <s v="Goleta"/>
        <s v="Sunnyvale"/>
        <s v="Kitchener"/>
        <s v="Seongnam-Si"/>
        <s v="Palo Alto"/>
        <s v="Ramat Gan"/>
        <s v="Eden Prairie"/>
        <s v="Pittsburgh"/>
        <s v="Bangkok"/>
        <s v="Culver City"/>
        <s v="Ottawa"/>
        <s v="Hoboken"/>
        <s v="Burlington"/>
        <s v="San Jose"/>
        <s v="Santa Clara"/>
        <s v="Waterloo"/>
        <s v="Houston"/>
        <s v="Berkeley Heights"/>
        <s v="London"/>
        <s v="Berlin"/>
        <s v="Santiago"/>
        <s v="Peterborough"/>
        <s v="New Delhi"/>
        <s v="San Diego"/>
        <s v="Amsterdam"/>
        <s v="Vienna"/>
        <s v="Boston"/>
        <s v="Mexico City"/>
        <s v="Los Angeles"/>
        <s v="Jersey City"/>
        <s v="Vancouver"/>
        <s v="Tallinn"/>
        <s v="Englewood"/>
        <s v="Aberdeen"/>
        <s v="Tel Aviv"/>
        <s v="Dublin"/>
        <s v="Nashville"/>
        <s v="Nanjing"/>
        <s v="Leawood"/>
        <s v="Sao Paulo"/>
        <s v="Madrid"/>
        <s v="Atlanta"/>
        <s v="Cambridge"/>
        <s v="Surry Hills"/>
        <s v="Jaipur"/>
        <s v="Irving"/>
        <s v="Gurgaon"/>
        <s v="Selangor"/>
        <s v="Lincoln"/>
        <s v="Jiangsu"/>
        <s v="Washington"/>
        <s v="Midrand"/>
        <s v="Los Altos"/>
        <s v="Walnut"/>
        <s v="Wuxi"/>
        <s v="Brooklyn"/>
        <s v="Portola Valley"/>
        <s v="Burnaby"/>
        <s v="Guangzhou"/>
        <s v="Lysaker"/>
        <s v="Maharashtra"/>
        <s v="Bangalore"/>
        <s v="Brussels"/>
        <s v="Burlingame"/>
        <s v="Shenzhen"/>
        <s v="Chennai"/>
        <s v="Fort Lee"/>
        <s v="Richmond"/>
        <s v="Hyderabad"/>
        <s v="Philadelphia"/>
        <s v="Pleasanton"/>
        <s v="Ghent"/>
        <s v="Waltham"/>
        <s v="Hanover"/>
        <s v="Istanbul"/>
        <s v="Mumbai"/>
        <s v="Ra'anana"/>
        <s v="Chatham"/>
        <s v="Seoul"/>
        <s v="Oslo"/>
        <s v="Bend"/>
        <s v="Giv'atayim"/>
        <s v="Curitiba"/>
        <s v="Wuhan"/>
        <s v="Stockholm"/>
        <s v="Pune"/>
        <s v="Dubai"/>
        <s v="Cary"/>
        <s v="Hawthorne"/>
        <s v="Oakland"/>
        <s v="Austin"/>
        <s v="San Mateo"/>
        <s v="Foster City"/>
        <s v="Croix"/>
        <s v="Herndon"/>
        <s v="Bellevue"/>
        <s v="Santa Monica"/>
        <s v="Jacksonville"/>
        <s v="San Carlos"/>
        <s v="Madison"/>
        <s v="Cedar Park"/>
        <s v="Chengdu"/>
        <s v="Encinitas"/>
        <s v="Somerville"/>
        <s v="Bahamas"/>
        <s v="Menlo Park"/>
        <s v="Brisbane"/>
        <s v="Roseville"/>
        <s v="Bristol"/>
        <s v="Solihull"/>
        <s v="Tustin"/>
        <s v="Espoo"/>
        <s v="Montreal"/>
        <s v="Sydney"/>
        <s v="Santa Barbara"/>
        <s v="Vodnjan"/>
        <s v="Thane"/>
        <s v="Tirat Carmel"/>
        <s v="Arlington"/>
        <s v="Sacramento"/>
        <s v="Dallas"/>
        <s v="Long Beach"/>
        <s v="Orlando"/>
        <s v="Louisville"/>
        <s v="Miami"/>
        <s v="Lerma de Villada"/>
        <s v="Dongguan"/>
        <s v="Central"/>
        <s v="Tianjin"/>
        <s v="Cheung Sha Wan"/>
        <s v="Andheri"/>
        <s v="Faridabad"/>
        <s v="Scottsdale"/>
        <s v="Bogota"/>
        <s v="Jerusalem"/>
        <s v="Wilmington"/>
        <s v="South Jordan"/>
        <s v="Aarhus"/>
        <s v="Parana"/>
        <s v="Plantation"/>
        <s v="Altrincham"/>
        <s v="Zhuhai"/>
        <s v="Lausanne"/>
        <s v="Pennsauken"/>
        <s v="Gurugram"/>
        <s v="Boca Raton"/>
        <s v="Ho Chi Minh City"/>
        <s v="Washington DC"/>
        <s v="Northbrook"/>
        <s v="Lehi"/>
        <s v="Taguig City"/>
        <s v="Sherman Oaks"/>
        <s v="Prilly"/>
        <s v="Unterfoehring"/>
        <s v="Zurich"/>
        <s v="Leudelange"/>
        <s v="Louvain-la-Neuve"/>
        <s v="Princeton"/>
        <s v="Columbus"/>
        <s v="Lagos"/>
        <s v="Portland"/>
        <s v="Duderstadt"/>
        <s v="Oulu"/>
        <s v="Roubaix"/>
        <s v="Englewood Cliffs"/>
        <s v="Cincinnati"/>
        <s v="Raleigh"/>
        <s v="Petah Tikva"/>
        <s v="Alexandria"/>
        <s v="Islandia"/>
        <s v="Ambler"/>
        <s v="Noida"/>
        <s v="Bellingham"/>
        <s v="Tokyo"/>
        <s v="Copenhagen"/>
        <s v="Mississauga"/>
        <s v="Fremont"/>
        <s v="Charlotte"/>
        <s v="Bryanston"/>
        <s v="Colorado Springs"/>
        <s v="Campinas"/>
        <s v="Crewe"/>
        <s v="Fort Mill"/>
        <s v="Carson City"/>
        <s v="Inglewood"/>
        <s v="Tampa"/>
        <s v="Manila"/>
        <s v="Prague"/>
        <s v="Milan"/>
        <s v="Alameda"/>
        <s v="Guiyang"/>
        <s v="Jeju-do"/>
        <s v="McLean"/>
        <s v="Tsuruoka"/>
        <s v="Chemnitz"/>
        <s v="Changzhou"/>
        <s v="Netanya"/>
        <s v="Detroit"/>
        <s v="Herzliya"/>
        <s v="Montpellier"/>
        <s v="Boise"/>
        <s v="Kirkland"/>
        <s v="Milpitas"/>
        <s v="Draper"/>
        <s v="San Ramon"/>
        <s v="Qingdao"/>
        <s v="Walpole"/>
        <s v="Norfolk"/>
        <s v="Westerville"/>
        <s v="Barcelona"/>
        <s v="Kowloon"/>
        <s v="Hayward"/>
        <s v="Buenos Aires"/>
        <s v="Boulder"/>
        <s v="La Plaine Saint-Denis"/>
        <s v="Salt Lake City"/>
        <s v="Vilnius"/>
        <s v="Bruchsal"/>
        <s v="Carlsbad"/>
        <s v="Dakar"/>
        <s v="Changsha"/>
        <s v="Luohe"/>
        <s v="Hunan"/>
        <s v="Marina del Rey"/>
        <s v="Hefei"/>
        <s v="Evry"/>
        <s v="Chongqing"/>
        <s v="South San Francisco"/>
      </sharedItems>
    </cacheField>
    <cacheField name="Country" numFmtId="0">
      <sharedItems count="46">
        <s v="United States"/>
        <s v="China"/>
        <s v="Canada"/>
        <s v="United Kingdom"/>
        <s v="India"/>
        <s v="Switzerland"/>
        <s v="Singapore"/>
        <s v="Bermuda"/>
        <s v="Germany"/>
        <s v="Australia"/>
        <s v="Finland"/>
        <s v="Indonesia"/>
        <s v="France"/>
        <s v="Hong Kong"/>
        <s v="South Korea"/>
        <s v="Israel"/>
        <s v="Thailand"/>
        <s v="Chile"/>
        <s v="Netherlands"/>
        <s v="Austria"/>
        <s v="Mexico"/>
        <s v="Estonia"/>
        <s v="Ireland"/>
        <s v="Brazil"/>
        <s v="Spain"/>
        <s v="Malaysia"/>
        <s v="South Africa"/>
        <s v="Norway"/>
        <s v="Belgium"/>
        <s v="Turkey"/>
        <s v="Sweden"/>
        <s v="United Arab Emirates"/>
        <s v="Bahamas"/>
        <s v="Croatia"/>
        <s v="Colombia"/>
        <s v="Denmark"/>
        <s v="Vietnam"/>
        <s v="Philippines"/>
        <s v="Luxembourg"/>
        <s v="Nigeria"/>
        <s v="Japan"/>
        <s v="Czech Republic"/>
        <s v="Italy"/>
        <s v="Argentina"/>
        <s v="Lithuania"/>
        <s v="Senegal"/>
      </sharedItems>
    </cacheField>
    <cacheField name="Continent" numFmtId="0">
      <sharedItems/>
    </cacheField>
    <cacheField name="Year Founded" numFmtId="0">
      <sharedItems containsSemiMixedTypes="0" containsString="0" containsNumber="1" containsInteger="1" minValue="1919" maxValue="2021"/>
    </cacheField>
    <cacheField name="Funding" numFmtId="166">
      <sharedItems containsMixedTypes="1" containsNumber="1" containsInteger="1" minValue="0" maxValue="14000000000"/>
    </cacheField>
    <cacheField name="Select Investors" numFmtId="0">
      <sharedItems count="1059">
        <s v="VGames, Lakestar, Galaxy Interactive"/>
        <s v="Goldman Sachs Asset Management, SDP Investment, Alibaba Group"/>
        <s v="Slack Fund, Accel, Skip Capital"/>
        <s v="Sequoia Capital China, China Construction Bank, Bank of China"/>
        <s v="QF Capital, QC Capital, Unicom Innovation Venture Capital"/>
        <s v="KKR, Alibaba Group, Ping An Insurance"/>
        <s v="Venrock, Battery Ventures, Insight Partners"/>
        <s v="Stripes Group, Neuberger Berman"/>
        <s v="T. Rowe Price, Lockheed Martin Ventures, Fidelity Investment"/>
        <s v="Hillhouse Capital Management, SoftBank Group, Qiming Venture Partners"/>
        <s v="Deer Park Road, Altamont Capital Partners, Eldridge"/>
        <s v="Intact Ventures, Munich Re Ventures, General Atlantic"/>
        <s v="e.ventures, Bain Capital Ventures, Greycroft"/>
        <s v="Goldman Sachs, VebVentures, Insight Partners"/>
        <s v="Silversmith Capital Partners, Susquehanna Growth Equity, Tiger Global Management"/>
        <s v="Version One Ventures, Bessemer Venture Partners, FirstMark Capital"/>
        <s v="8VC, D1 Capital Partners, Sway Ventures"/>
        <s v="Vision Plus Capital, GSR Ventures, ZhenFund"/>
        <s v="GAM Holding"/>
        <s v="Iconiq Capital"/>
        <s v="Craft Ventures, Caffeinated Capital, Operator Collective"/>
        <s v="Hillhouse Capital Management, Sequoia Capital China, Linear Venture"/>
        <s v="Sequoia Capital China, Lenovo Capital and Incubator, Group GSR Ventures"/>
        <s v="Accel, Benchmark, SV Angel"/>
        <s v="Balderton Capital, Next World Capital, Draper Esprit"/>
        <s v="Caffeinated Capital, CRV, Founder Collective"/>
        <s v="DST Global, Sequoia Capital China, Tencent Holdings"/>
        <s v="Institutional Venture Partners, Atomico, Earlybird Venture Capital"/>
        <s v="Jiangsu Sha Steel Group, Shanghai Puyin Industry, Funa Yuanchuang Technology"/>
        <s v="Softbank Ventures Asia, Alpha JWC Ventures, Insignia Ventures Partners"/>
        <s v="DCM Ventures, IDG Capital, Siam Commercial Bank"/>
        <s v="Index Ventures, Temasek, Portag3 Ventures"/>
        <s v="Costanoa Ventures, Data Collective, Salesforce Ventures"/>
        <s v="DFJ Growth Fund, Coatue Management, Addition"/>
        <s v="Venrock, CVF Capital Partners, ARCH Venture Partners"/>
        <s v="Slow Ventures, Andreessen Horowitz, SoftBank Group"/>
        <s v="Accel, Alven Capital, Storm Ventures"/>
        <s v="Bessemer Venture Partners, Eniac Ventures, Canapi Ventures"/>
        <s v="Jackson Square Ventures, Greenoaks Capital Management, Softbank Group"/>
        <s v="ARCH Venture Partners, Ally Bridge Group"/>
        <s v="Mayfield, Accel, Norwest Venture Partners"/>
        <s v="Tiger Global Management, Tiger Brokers, DCM Ventures"/>
        <s v="Invus Group, Hanaco Venture Capital, WestCap Group"/>
        <s v="Madrona Venture Group, Tiger Global Management, Madera Technology Partners"/>
        <s v="Andreessen Horowitz, Blockchain Capital, Lux Capital"/>
        <s v="Spark Capital, Google Ventures, CRE Venture Capital"/>
        <s v="Andreessen Horowitz, Founders Fund, Revolution Ventures"/>
        <s v="Global Founders Capital, Aglae Ventures, Alven Capital"/>
        <s v="Andreessen Horowitz, Intel Capital, Foundation Capital"/>
        <s v="Upfront Ventures, Tao Capital Partners, Andreessen Horowitz"/>
        <s v="Sequoia Capital India, Rocketship.vc, Lightspeed India Partners"/>
        <s v="Mithril, iNovia Capital, Foundry Group"/>
        <s v="Andreessen Horowitz, Lux Capital, General Catalyst"/>
        <s v="Artiman Ventures, Plug and Play Ventures, Anthos Capital"/>
        <s v="Magma Venture Partners, Pitango Venture Capital, Qumra Capital"/>
        <s v="Lindeman Asia Investment, Nichi-Iko Pharmaceutical"/>
        <s v="Andreessen Horowitz, Coinbase Ventures, Tiger Global Management"/>
        <s v="Redpoint Ventures, QiMing Venture Partners, Chengwei Capital"/>
        <s v="TLV Partners, Lightspeed Venture Partners, M12"/>
        <s v="Lightspeed Venture Partners, Redpoint Ventures, Viking Global Investors"/>
        <s v="Volkswagen Group, Ford Autonomous Vehicles"/>
        <s v="Blackstone, ICONIQ Growth, General Atlantic"/>
        <s v="March Capital Partners, HOF Capital, Emergence Capital Partners"/>
        <s v="Ant Group, Charoen Pokphand Group, Bow Wave Capital"/>
        <s v="Advent International, PSG, Providence Equity Partners"/>
        <s v="Vista Equity Partners, Warburg Pincus, First Ascent Ventures"/>
        <s v="Refactor Capital, Andreessen Horowitz, Fifty Years Fund"/>
        <s v="Lightspeed Venture Partners, Khosla Ventures, Munich Re Ventures"/>
        <s v="Sequoia Capital, General Catalyst, Human Capital"/>
        <s v="SC.Holdings, Not Boring Capital, Bolt Ventures"/>
        <s v="NextView Ventures, Eniac Ventures, Sequoia Capital"/>
        <s v="Lerer Hippeau, Munich Re Ventures, Eclipse Ventures"/>
        <s v="Warburg Pincus, General Catalyst"/>
        <s v="Fifth Wall Ventures, Energize Ventures, ICONIQ Capital"/>
        <s v="General Atlantic, Goldman Sachs, New Enterprise Associates"/>
        <s v="Insight Venture Partners, Lowercase Capital, Polaris Partners"/>
        <s v="RRE Ventures, Tiger Global, August Capital"/>
        <s v="Ignition Partners, Formation 8, CRV"/>
        <s v="Global Founders Capital, Comcast Ventures, Forerunner Ventures"/>
        <s v="Lemniscap VC, North Island Ventures, Polychain Capital"/>
        <s v="C5 Capital, Hemisphere Ventures, The Venture Collective"/>
        <s v="Vertex Ventures Israel, Bessemer Venture Partners, Emerge"/>
        <s v="Helion Venture Partners, Bain Capital Tech Opportunities, Sequoia Capital India"/>
        <s v="Aglae Ventures, Eurazeo, Daphni"/>
        <s v="Guozhong Venture Capital Management, Shenzhen Capital Group, Oriental Fortune Capital"/>
        <s v="Yunfeng Capital, SDIC Innovation Investment Management, Shang Qi Capital"/>
        <s v="Banyan Capital, New Horizon Capital, IDG Capital Partners"/>
        <s v="Matrix Partners China, Sequoia Capital China, Genesis Capital"/>
        <s v="Thrive Capital, Benchmark, MenloVentures"/>
        <s v="Woodford Investment Management"/>
        <s v="Ardian, Bain Capital"/>
        <s v="Pine Brook, American Express Ventures, Kleiner Perkins Caufield &amp; Byers"/>
        <s v="QED Investors, DST Global, Endeavor"/>
        <s v="Bessemer Venture Partners, Menlo Ventures, Anthermis"/>
        <s v="Threshold Ventures, Lightspeed Venture Partners, Crosslink Capital"/>
        <s v="New Enterprise Associates, Koch Disruptive Technologies, Evolution Equity Partners"/>
        <s v="CPP Investment Board"/>
        <s v="Insight Partners, Sequoia Capital India, BEENEXT"/>
        <s v="BOLDstart Ventures, SAP.iO Fund, Scale Venture Partners"/>
        <s v="Advent International, Battery Ventures, Sequoia Capital Israel"/>
        <s v="Vickers Venture Partners, IKEA GreenTech"/>
        <s v="V FUND, IDG Capital, Green Pine Capital Partners"/>
        <s v="Georgian Co-Investment Fund, iTech Capital, Galaxy Digital"/>
        <s v="Coatue Management, Sequoia Capital China, IDG Capital"/>
        <s v="Speedinvest, Valar Ventures, Uniqa Ventures"/>
        <s v="Menlo Ventures, GGV Capital, Flybridge Capital Partners"/>
        <s v="Pantera Capital, QED Investors, Coinbase Ventures"/>
        <s v="Accel Partners, Index Ventures, Insight Venture Partners"/>
        <s v="Northern Light Venture Capital, Xiaomi, FutureX Capital"/>
        <s v="Barter Ventures"/>
        <s v="Accel, Sands Capital, International Finance Corporation"/>
        <s v="Lightspeed Venture Partners, Google Ventures, Lakestar"/>
        <s v="BOLDstart Ventures, Lerer Hippeau, Kenetic Capital"/>
        <s v="ConsenSys Ventures, Valar Ventures, PUC"/>
        <s v="AME Cloud Ventures, Future Perfect Ventures, Blockchain Capital"/>
        <s v="Bain Capital Ventures, Sixth Street Growth, Lightspeed Venture Partners"/>
        <s v="FirstMark Capital, Georgian Partners, Norwest Venture Partners"/>
        <s v="8VC, Liberty Strategic Capital, Eden Global Partners"/>
        <s v="DeFi Technologies, Hypersphere Ventures, M13"/>
        <s v="Didi Chuxing, Diamler, TMT Investments"/>
        <s v="Activant Capital, Tribe Capital, General Atlantic"/>
        <s v="Mundi Ventures, Doqling Capital Partners, Activant Capital"/>
        <s v="WRVI Capital, Caffeinated Capital, Y Combinator"/>
        <s v="China Grand Prosperity Investment, CSC Group"/>
        <s v="Octopus Ventures, Munich Re Ventures, CommerzVentures"/>
        <s v="Temasek, Google Ventures, General Catalyst"/>
        <s v="New Enterprise Associates, Pear, Cowboy Ventures"/>
        <s v="TSG Consumer Partners, Crowdcube"/>
        <s v="DST Global, Ribbit Capital, Greenoaks Capital Management"/>
        <s v="Salesforce Ventures, next47, Pereg Ventures"/>
        <s v="Accel, Insight Partners, Bond Capital"/>
        <s v="Nyca Partners, Index Ventures, Technology Crossover Ventures"/>
        <s v="Undisclosed"/>
        <s v="Tencent Holdings, Lightspeed India Partners, Sequoia Capital India"/>
        <s v="Sequoia Capital China, SIG Asia Investments, Sina Weibo, Softbank Group"/>
        <s v="FAW Group, Tencent Holdings, Tus Holdings"/>
        <s v="Union Square Ventures, Summerhill Venture Partners, Mithril Capital Management"/>
        <s v="Credit Suisse"/>
        <s v="Seaya Ventures, Otter Rock Capital, Rakuten"/>
        <s v="Thrive Capital, General Catalyst, Coatue Management"/>
        <s v="Franklin Templeton, Motive Partners, Apollo Global Management"/>
        <s v="ICONIQ Capital, OpenView Venture Partners"/>
        <s v="Insight Venture Partners, TPG Growth, Sound Ventures"/>
        <s v="SoftBank Group"/>
        <s v="Lightspeed Venture Partners, Kleiner Perkins Caufield &amp; Byers, Origin Ventures"/>
        <s v="Insight Partners, Softbank Group, Connect Ventures"/>
        <s v="Sequoia Capital China, Blackbird Ventures, Matrix Partners"/>
        <s v="People Electrical Appliance Group China, Zhongrong International Trust"/>
        <s v="Sequoia Capital, Index Ventures, S Capital"/>
        <s v="Thrive Capital, Durable Capital Partners, G Squared"/>
        <s v="Sequoia Capital, Y Combinator, Accel"/>
        <s v="Google Ventures, Sequoia Capital, Wakefield Group"/>
        <s v="Brookfield Asset Management, Blackstone, Data Collective"/>
        <s v="Sequoia Capital India, Hillhouse Capital Management, Sunley House Capital Management"/>
        <s v="Valor Capital Group, Lightrock, Softbank Group"/>
        <s v="Sixth Street Partners, OrbiMed Advisors, Highland Capital Management"/>
        <s v="500 Global, Rakuten Ventures, Golden Gate Ventures"/>
        <s v="SingTel Innov8, Alpha JWC Ventures, Golden Gate Ventures"/>
        <s v="Moore Strategic Ventures, DST Global, Sequoia Capital India"/>
        <s v="Gobi Partners, 500 Startups, Ondine Capital"/>
        <s v="Bain Capital"/>
        <s v="Menlo Ventures, Spark Capital, Union Square Ventures"/>
        <s v="Alibaba Group,Co-Stone Venture Capital, Buhuo Venture Capital"/>
        <s v="Aspect Ventures, SingTel Innov8, Greylock Partners"/>
        <s v="SWaN &amp; Legend Ventures, Revolution Growth, Invus Group"/>
        <s v="Thrive Capital, Founders Fund, Cocnord Health Partners"/>
        <s v="Blue Label Telecoms, Net1 UEPS Technologies"/>
        <s v="Accel, 83North"/>
        <s v="WestCap Group, Caisse de depot et placement du Quebec"/>
        <s v="Oak HC/FT Partners, Artis Ventures, WestCap Group"/>
        <s v="Benchmark, Foundation Capital, Sequoia Capital"/>
        <s v="The Carlyle Group, CVC Capital Partners"/>
        <s v="Shunwei Capital Partners, China Media Group, Guangzhou Huiyin Aofeng Equity Investment Fund"/>
        <s v="Addition, Benhcmark, Accel"/>
        <s v="Trustbridge Partners, IDG Capital, Sequoia Capital China"/>
        <s v="Insight Partners, Tiger Global Management, Accel"/>
        <s v="Tiger Global Management, Insight Partners, DST Global"/>
        <s v="Y Combinator, Accel, T. Rowe Price"/>
        <s v="Sequoia Capital China, GX Capital"/>
        <s v="Battery Ventures, Tiger Global Management, Hanaco Ventures"/>
        <s v="General Catalyst, Inspired Capital, Flybridge Capital Partners"/>
        <s v="Forerunner Ventures, Crosslink Capital, Homebrew"/>
        <s v="V Star Capital, GF Xinde Investment Management Co., Haitong Leading Capital Management"/>
        <s v="China Grand Prosperity Investment, Silk Road Huacheng, Oriza Equity Investment"/>
        <s v="Deciens Capital, Bezos Expeditions, 500 Startups"/>
        <s v="Greylock Partners, Lux Capital, General Atlantic"/>
        <s v="Andreessen Horowitz, DST Global, IDG Capital"/>
        <s v="General Catalyst, Digital Currency Group, Accel"/>
        <s v="Threshold Ventures, Baseline Ventures, Harrison Metal"/>
        <s v="Thrive Capital, Maverick Ventures, Redpoint Ventures"/>
        <s v="DST Global, General Catalyst, Monashees+"/>
        <s v="Sequoia Capital, Bain Capital Ventures, enaya Capital"/>
        <s v="KKR, Aspenwood Ventures, Spark Capital"/>
        <s v="Bessemer Venture Partners, MoreVC, Team8"/>
        <s v="Highland Capital Partners, Oak HC/FT Partners, Emergence Capital Partners"/>
        <s v="American Family Ventures, Cox Enterprises, OMERS Ventures"/>
        <s v="Lightspeed Venture Partners, Almaz Capital Partners, Altimeter Capital"/>
        <s v="Georgian Partners, Craft Ventures"/>
        <s v="OMERS Private Equity, T. Rowe Price, Technology Crossover Ventures"/>
        <s v="Alta Ventures Mexico, General Atlantic, SoftBank Group"/>
        <s v="Matrix Partners, Lightspeed Venture Partners, Verizon Ventures"/>
        <s v="Blackstone, Bessemer Venture Partners"/>
        <s v="Plug and Play Ventures, Valor Capital Group, DST Global"/>
        <s v="Oriza Holdings, Guangdong Technology Financial Group"/>
        <s v="Andreessen Horowitz, TQ Ventures"/>
        <s v="Cambridge Innovation Capital, LGT Capital Partners, Escala Capital"/>
        <s v="Two Sigma Ventures, Flint Capital, Commerce Ventures"/>
        <s v="Google Ventures, Benchmark, FirstMark Capital"/>
        <s v="Greylock Partners, General Catalyst, Khosla Ventures"/>
        <s v="Technology Crossover Ventures, Accel, Aker"/>
        <s v="SoftBank Group, Sequoia Capital, Wing Venture Capital"/>
        <s v="Polychain Capital, Coinbase Ventures, Jump Capital"/>
        <s v="Accomplice, Polychain Capital, GoldenTree Asset Management"/>
        <s v="Tiger Global Management, Sequoia Capital India, Ribbit Capital"/>
        <s v="Initialized Capital, General Catalyst, Kraken Ventures"/>
        <s v="New Enterprise Associates, Founders Fund, Google Ventures"/>
        <s v="Index Ventures, Battery Ventures, ICONIQ Capital"/>
        <s v="General Catalyst, Viking Global Investors, T. Rowe Price"/>
        <s v="Trinity Ventures, Madrona Venture Group, Shasta Ventures"/>
        <s v="General Catalyst, HCA Healthcare"/>
        <s v="Sixth Street Partners, Declaration Partners, Maverick Ventures Israel"/>
        <s v="Third Point, Electric Capital, Coinbase Ventures"/>
        <s v="Balderton Capital, General Catalyst, Tiger Global Management"/>
        <s v="Highland Europe, Eurazeo, Canaan Partners"/>
        <s v="Acero Capital, General Catalyst, M12"/>
        <s v="Greylock Partners, capitalG, Y Combinator"/>
        <s v="Baidu, Tencent Holdings"/>
        <s v="Insight Partners, Salesforce Ventures, Perpetual Investors"/>
        <s v="NewView Capital, Maveron, Ridge Ventures"/>
        <s v="Tiger Global Management, DST Global, Sequoia Capital India"/>
        <s v="Insight Partners, B Capital Group, Lightspeed Venture Partners"/>
        <s v="Kaszek Ventures, Amadeus Capital Partners, Quona Capital"/>
        <s v="Andreessen Horowitz, Greylock Partners, Sequoia Capital"/>
        <s v="Battery Ventures, Andreessen Horowitz, Ribbit Capital"/>
        <s v="Felicis Ventures, Index Ventures, Blackbird Ventures"/>
        <s v="Chiratae Ventures, Accel, Kalaari Capital"/>
        <s v="Expa, QED Investors, Foundation Capital"/>
        <s v="SoftBank Group, CRV, Spark Capital"/>
        <s v="Alibaba Pictures Group"/>
        <s v="M13, Lightspeed Venture Partners, Lone Pine Capital"/>
        <s v="Falcon Edge Capital, Omidyar Network, Sequoia Capital India"/>
        <s v="RPM Ventures, Inspiration Ventures, Carrick Capital Partners"/>
        <s v="Union Square Ventures, Venrock, Andreessen Horowitz"/>
        <s v="Lightspeed India Partners, Sequoia Capital India, Endiya Partners"/>
        <s v="Andreessen Horowitz, New Enterprise Associates, Battery Ventures"/>
        <s v="Alven Capital, FirstMark Capital, capitalG"/>
        <s v="Venrock, Institutional Venture Partners, Goldman Sachs"/>
        <s v="New Enterprise Associates, Accomplice, IA Ventures"/>
        <s v="Andreessen Horowitz, Amplify Partners, Sequoia Capital"/>
        <s v="Alpha Wave Global, Matrix Partners India, Tiger Global Management"/>
        <s v="Andreessen Horowitz, Spark Capital, Y Combinator"/>
        <s v="DESUN Capital, Yunfeng Capital, Meridian Capital"/>
        <s v="Orange Digital Ventures, Access Industries"/>
        <s v="Signal Peak Ventures, Owl Ventures, Jump Capital"/>
        <s v="Times Internet, Nexus Venture Partners, SoftBank Group"/>
        <s v="Newion Partners, SmartFin Capital, OMERS Ventures"/>
        <s v="8VC, Activant Capital, GLP Capital Partners"/>
        <s v="Founders Fund, Upfront Ventures, 01 Advisors"/>
        <s v="Vitruvian Partners, Merieux Equity Partners, Straumann"/>
        <s v="Insight Partners, Kibo Ventures, Bessemer Venture Partners"/>
        <s v="Andreessen Horowitz, F-Prime Capital, Venrock"/>
        <s v="Andreessen Horowitz, Google Ventures, Section 32"/>
        <s v="Fashion Tech Lab, Fidelity Investments, Vast Ventures"/>
        <s v="Standard Chartered, FinSight Ventures, Affirma Capital"/>
        <s v="Fairfax Financial Holdings, A91 Partners, TVS Capital"/>
        <s v="Ribbit Capital, capitalG, Softbank Group"/>
        <s v="Benchmark, Greylock Partners, Tencent Holdings"/>
        <s v="Alta Partners, Questa Capital, Echo Health Venturesl"/>
        <s v="Insight Partners, Silversmith Capital Partners, Spotify"/>
        <s v="Andreessen Horowitz, Caffeinated Capital, SciFi VC"/>
        <s v="Accel Partners, Sequoia Capital"/>
        <s v="Qiming Venture Partners, Vivo Capital, Sequoia Capital China"/>
        <s v="BPI France, Kerala Ventures, Accel"/>
        <s v="Zeev Ventures, GSV Ventures"/>
        <s v="DataTribe, Energy Impact Partners, AllegisCyber Capital"/>
        <s v="Cowboy Ventures, Leaders Fund, GGV Capital"/>
        <s v="Makers Fund, Index Ventures, Inova Ventures Participacees"/>
        <s v="Kaalari Capital, Tencent Holdings, Steadview Capital"/>
        <s v="Lightspeed Venture Partners, Redpoint Ventures, Norwest Venture Partners"/>
        <s v="Bessemer Venture Partners, Pitango Venture Capital, D1 Capital Partners"/>
        <s v="Point72 Ventures, Route 66 Ventures, Accel"/>
        <s v="Nexus Venture Partners, Tenaya Capital, Sequoia Capital"/>
        <s v="Alibaba Group, China Everbright Investment Management, Yinxinggu Capital"/>
        <s v="Qualcomm Ventures, Woori Investment, Hanwha Investment &amp; Securities"/>
        <s v="Multicoin Capital, Coatue Management, Dragonfly Capital Partners"/>
        <s v="Casa Verde Capital, Gron Ventures, Thrity Five Ventures"/>
        <s v="Tencent Holdings, DCM Ventures"/>
        <s v="Jerusalem Venture Partners, Israel Growth Partners, Insight Partners"/>
        <s v="Alibaba Group, Boyu Capital, Borui Capital"/>
        <s v="Khosla Ventures, Horizons Ventures, Founders Fund"/>
        <s v="FTV Capital, Endeavor"/>
        <s v="Geely, SIG Asia Investments, China State Capital Venture Capital Fund"/>
        <s v="Delian Capital, China International Capital Corporation, Sequoia Capital China"/>
        <s v="K2VC, Lightspeed China Partners, Sky9 Capital"/>
        <s v="Foundation Capital, Institutional Venture Partners, General Catalyst"/>
        <s v="Temasek, BUILD Capital Partners, Northzone Ventures"/>
        <s v="Kalaari Capital, Norwest Venture Partners, Prosus Ventures"/>
        <s v="Primary Venture Partners, Bessemer Venture Partners, Harmonic Growth Partners"/>
        <s v="General Catalyst, Bling Capital, Felicis Ventures"/>
        <s v="OLX Group, KCK Group, EXOR Seeds"/>
        <s v="Tencent Holdings, Delta Capital, Redpoint Ventures China"/>
        <s v="Automobile Industry Guidance Fund"/>
        <s v="HV Capital, Softbank Group, BlackRock"/>
        <s v="Andreessen Horowitz, Initialized Capital, TriplePoint Capital"/>
        <s v="Tencent Holdings, KKR, Smash Ventures"/>
        <s v="EQT Partners, Blackstone"/>
        <s v="8VC, Bedrock Capital, Broom Ventures"/>
        <s v="Nextech Invest, Casdin Capital, Google Ventures"/>
        <s v="Sequoia Capital India, Softbank, Bertelsmann India Investments"/>
        <s v="Edison Partners, Georgian Partners, VentureLink"/>
        <s v="Next Play Ventures, Zeal Capital Partners, SoftBank Group"/>
        <s v="Sequoia Capital, Google Ventures, Accel"/>
        <s v="K9 Ventures, Menlo Ventures, Andreessen Horowitz"/>
        <s v="Highland Capital Partners, Next Coast Ventures, SoGal Ventures"/>
        <s v="B Capital Group,, GE Ventures, McKesson Ventures"/>
        <s v="Norwest Venture Partners, Aspect Ventures, Lightspeed Venture Partners"/>
        <s v="Breega Capital, Iris Capital, 360 Capital Partners"/>
        <s v="Paladin Capital Group, Greycroft, Scale Venture Partners"/>
        <s v="GreatPoint Ventures, Meritech Capital Partners, PayPal Ventures"/>
        <s v="Insight Venture Partners, ICONIQ Capital, Launchpad Venture Group"/>
        <s v="Redpoint Ventures, Norwest Venture Partners, Sierra Ventures"/>
        <s v="Innovation Endeavors, Aleph, Temasek"/>
        <s v="CreditEase Fintech Investment Fund, BMW i Ventures, SoftBank Group"/>
        <s v="Khosla Ventures, Forerunner Ventures, Sequoia Capital"/>
        <s v="Tiger Global Management, American Express Ventures, B Capital Group"/>
        <s v="SoftBank Group, Andreessen Horowitz, Temasek Holdings"/>
        <s v="Blackrock, Kleiner Perkins Caulfield &amp; Byers, Google Ventures"/>
        <s v="Global Founders Capital, Shea Ventures, Greycroft"/>
        <s v="Trustbridge Partners, Hony Capital, IDG Capital"/>
        <s v="Greycroft, Loeb.NYC, DST Global"/>
        <s v="Accel, 14W, GS Growth"/>
        <s v="Index Ventures, Greylock Partners, Kleiner Perkins Caufield &amp; Byers"/>
        <s v="Bonfire Ventures, Two Sigma Ventures, FJ Labs"/>
        <s v="Tenaya Capital, Coatue Management, Stripes Group"/>
        <s v="TLV Partners, Zeev Ventures, Bessemer Venture Partners"/>
        <s v="XBTO Ventures, Raven One Ventures, SK Ventures"/>
        <s v="SoftBank Group, SAIF Partners India, Valiant Capital Partners"/>
        <s v="Bertelsmann Asia Investments, Sequoia Capital China, NIO Capital"/>
        <s v="Sequoia Capital India, Tiger Global Management, Tencent"/>
        <s v="Matrix Partners, Andreessen Horowitz, General Catalyst"/>
        <s v="L Catterton, Trellis Partners, Vista Equity Partners"/>
        <s v="SCB 10X, Krungsri Finnovate, eWTP Capital"/>
        <s v="Prometheus Capital, Matrix Partners China, JD Capital Management"/>
        <s v="Bloomberg Beta, Founders Fund, First Round Capital"/>
        <s v="Mubadala Capital, Bond, Prosus Ventures"/>
        <s v="Kleiner Perkins Caufield &amp; Byers, Comcast Ventures, Insight Partners"/>
        <s v="Tencent Holdings, Tiger Global Management, Global Founders Capital"/>
        <s v="Holtzbrinck Ventures, Unternehmertum Venture Capital, General Atlantic"/>
        <s v="SignalFire, GLP Capital Partners, Google Ventures"/>
        <s v="Matrix Partners, Initialized Capital, Tiger Global Management"/>
        <s v="Polaris Partners, Insight Partners, Norwest Venture Partners"/>
        <s v="Green Visor Capital, CRE Venture Capital, Greycroft"/>
        <s v="Pitango Venture Capital, DFJ Growth Fund, Foundry Group"/>
        <s v="Iris Capital, Accel, Elaia Partners"/>
        <s v="Sequoia Capital Israel, Scale Venture Partners, Commerce Ventures"/>
        <s v="Cherry Ventures, Northzone Ventures, Global Founders Capital"/>
        <s v="TPG Capital, Apax Partners, TA Associates"/>
        <s v="Accomplice, Oak Investment Partners, Georgian Partners"/>
        <s v="Sequoia Capital, Thoma Bravo, Softbank"/>
        <s v="Google Ventures, Kleiner Perkins Caufield &amp; Byers, Stripes Group"/>
        <s v="Khosla Ventures, General Catalyst, Blumberg Capital"/>
        <s v="IDG Capital, Northern Light Venture Capital, DCM Ventures"/>
        <s v="Pritzker Group Venture Capital, Accel, Hyde Park Venture Partners"/>
        <s v="Eastern Bell Capital 32, SDIC CMC Investment Management, Trustbridge Partners"/>
        <s v="Shunwei Capital Partners, 5Y Capital, Legend Capital"/>
        <s v="Tiger Global Management, The Raine Group, Malabar Investments"/>
        <s v="Polychain Capital, Paradigm, Ribbit Capital"/>
        <s v="BlueRun Ventures, Grand Flight Investment, Meituan Dianping"/>
        <s v="Volcanics Ventures, Vertex Ventures China, Warburg Pincus"/>
        <s v="Greylock Partners, Google Ventures, BlackRock"/>
        <s v="Accel, Greylock Partners, Meritech Capital Partners"/>
        <s v="Morgan Creek Digital, Marcy Venture Partners, 10T Fund"/>
        <s v="Sequoia Capital China, Longfor Capitalm, Gaorong Capital"/>
        <s v="Tiger Global Management, Sequoia Capital, Revo Capital"/>
        <s v="Volkswagen, Access Industries, Vostok New Ventures"/>
        <s v="Spark Capital, Highland Europe, Sunstone Capital"/>
        <s v="Wildcat Capital Management, Insight Partners, Tola Capital"/>
        <s v="Aviation Industry Corporation of China, Essence Financial, Jiangsu Sha Steel Group"/>
        <s v="Chiratae Ventures, SoftBank Group, Trifecta Capital"/>
        <s v="Vista Equity Partners, Wincove, TDR Capital"/>
        <s v="Forerunner Ventures, Institutional Venture Partners, Thrive Capital"/>
        <s v="Y Combinator, M12, SEEK"/>
        <s v="Upfront Ventures, Webb Investment Network, D1 Capital Partners"/>
        <s v="Accel, Passion Capital, Balderton Capital"/>
        <s v="Norwest Venture Partners, Next World Capital, Wing Venture Capital"/>
        <s v="New Enterprise Associates, BDT Capital Partners, Davidson Kempner Capital Management"/>
        <s v="Accel, Softbank Group, Anthos Capital"/>
        <s v="Coatue Management, Atlantic Food Labs, DST Global"/>
        <s v="DN Capital, Left Lane Capital, Coatue Management"/>
        <s v="MMC Ventures, BGF Ventures, Unilever Ventures"/>
        <s v="Goldman Sachs"/>
        <s v="Lightspeed Venture Partners, Lead Edge Capital, Coatue Management"/>
        <s v="General Catalyst, Institutional Venture Partners, Breyer Capital"/>
        <s v="Dell Technologies Capital, Pitango Venture Capital, Amadeus Capital Partners"/>
        <s v="Relay Ventures, TTV Capital, Canapi Ventures"/>
        <s v="SoftBank Group, General Atlantic"/>
        <s v="TDK Ventures, Social Capital, D1 Capital Partners"/>
        <s v="MHS Capital, NextView Ventures, Mayfield Fund"/>
        <s v="GGV Capital, BlackRock, ACE &amp; Company"/>
        <s v="Pelion Venture Partners, Foundation Capital, Thoma Bravo"/>
        <s v="General Atlantic, Blackstone, ICONIQ Growth"/>
        <s v="Tiantu Capital, CMB International Capital, Vision Knight Capital"/>
        <s v="Helion Venture Partners, Tiger Global management, CRV"/>
        <s v="General Catalyst Partners, Google Ventures, Kleiner Perkins Caufield &amp; Byers"/>
        <s v="General Atlantic, SoftBank Group, Atomico"/>
        <s v="General Atlantic"/>
        <s v="Nexus Venture Partners, Transamerica Ventures, Crane Venture Partners"/>
        <s v="Glory Ventures, Maniv Mobility"/>
        <s v="Kleiner Perkins Caufield &amp; Byers, Lightspeed Venture Partners, True Ventures"/>
        <s v="Qualcomm Ventures, Nine Intelligence Capital, Hillhouse Capital Management"/>
        <s v="FirstMark Capital, Anthemis, CMFG Ventures"/>
        <s v="Menlo Ventures, Alkeon Capital Management, Citi Ventures"/>
        <s v="Thrive Capital, Tiger Global Management, Temasek"/>
        <s v="Nexus Venture Partners, Vertex Ventures, STRIVE"/>
        <s v="Tencent Holdings, Hillhouse Capital Management"/>
        <s v="BlueCross BlueShield Venture Partners, US Venture Partners"/>
        <s v="FirstMark Capital, Tiger Global Management, FTX Venture"/>
        <s v="Ant Financial Services Group, GGV Capital"/>
        <s v="Lightspeed China Partners, Baidu Ventures, Qiming Venture Partners"/>
        <s v="Khosla Ventures,General Catalyst, Victory Park Capital"/>
        <s v="Sequoia Capital China, Tencent Investment, BA Capital"/>
        <s v="Bessemer Venture Partners, Eight Roads Ventures, Battery Ventures"/>
        <s v="Susquehanna Growth Equity, Citi Ventures, ICONIQ Capital"/>
        <s v="Madrona Venture Group, Shasta Ventures, Salesforce Ventures"/>
        <s v="Atomico, Insight Partners, Coatue Management"/>
        <s v="Tomales Bay Capital, Bain &amp; Company, General Catalyst"/>
        <s v="Eastern Bell Capital, SF Holding Co, STO Express"/>
        <s v="Ginko Ventures"/>
        <s v="Zeev Ventures, Menlo Ventures,Crosslink Capital"/>
        <s v="Norwest Venture Partners, Hillsven Capital, Aleph"/>
        <s v="Andreessen Horowitz, Prosus Ventures, Thrive Capital"/>
        <s v="Accel, Northzone Ventures, Institutional Venture Partners"/>
        <s v="Capital One Growth Ventures, Citi Ventures, OMERS Ventures"/>
        <s v="Hillhouse Capital Management, Linear Venture, Morningside Venture Capital"/>
        <s v="U.S.-China Green Fund, Founder H Fund, Richland Equities"/>
        <s v="Technology Crossover Ventures, Alkeon Capital Management, General Atlantic"/>
        <s v="New Enterprise Associates, Sequoia Capital, Comcast Ventures"/>
        <s v="General Atlantic, 3i Group, Huagai Capital"/>
        <s v="HD Capital, Qihoo 360 Technology, China Fortune Land Development"/>
        <s v="Zhangjiang Haocheng Venture Capital, Walden International, Intel Capital"/>
        <s v="Fosun RZ Capital, Oceanwide Holdings, Shenzhen Qianhe Capital Management Co."/>
        <s v="Zheshang Venture Capital, GP Capital, Western Capital Management"/>
        <s v="IDG Capital, Gaocheng Capital, Chuanrong Capital"/>
        <s v="China Minsheng Investment, Baidu, Wanxin Media"/>
        <s v="Wing Venture Capital, Slow Ventures, Uncork Capital"/>
        <s v="Kuang-Chi"/>
        <s v="Yinhong Equity Investment Fund, E Fund, Ideal International"/>
        <s v="Koch Disruptive Technologies, Teamworthy Ventures, GGV Capital"/>
        <s v="BlackRock, Blackstone, UBS"/>
        <s v="Tencent, Vcanbio"/>
        <s v="Eight Roads Ventures, Greycroft, Ignition Partners"/>
        <s v="Moonshots Capital, BoxGroup, Blu Venture Investors"/>
        <s v="Movile, Just Eat, Naspers"/>
        <s v="L Catterton, Franklin Templeton, First Light Capital Group"/>
        <s v="Data Collective, Formation 8, General Catalyst Partners"/>
        <s v="Centurium Capital, Cedarlake Capital, Unicom Innovation Venture Capital"/>
        <s v="Fabric Ventures, AirTree Ventures, Temasek"/>
        <s v="Redpoint Ventures, Providence Equity Partners, Silversmith Capital Partners"/>
        <s v="Khosla Ventures, Horizons Ventures, Temasek Holdings"/>
        <s v="Andreessen Horowitz, SoftBank Group, Temasek Holdings"/>
        <s v="Flagship Pioneering, Alexandria Venture Investments, Investment Corporation of Dubai"/>
        <s v="Dila Capital, Framework Ventures, 3L"/>
        <s v="Activant Capital Group, Alaska Permanent Fund, Baillie Gifford &amp; Co."/>
        <s v="Atomico, Hanaco Venture Capital, TriplePoint Capital"/>
        <s v="TPG Growth, Goldman Sachs"/>
        <s v="One Equity Partners"/>
        <s v="Accel, Tiger Global Management, Nexus Venture Partners"/>
        <s v="Pantera Capital, Cadenza Ventures, BlockTower Capital"/>
        <s v="Kleiner Perkins Caufield &amp; Byers, Softbank Corp., Sherpalo Ventures"/>
        <s v="M12, WestBridge Capital, Lightspeed Venture Partners"/>
        <s v="Wamda Capital, Endeavor, Riverwood Capital"/>
        <s v="York Capital Management, GE Healthcare, Koch Disruptive Technologies"/>
        <s v="New Enterprise Associates, Greylock Partners, Andreessen Horowitz"/>
        <s v="Khosla Ventures, Kleiner Perkins Caufield &amp; Byers, Collaborative Fund"/>
        <s v="New Enterprise Associates, New Leaf Venture Partners, Charter Venture Capital"/>
        <s v="BOC International, TopoScend Capital, Hongxiu VC"/>
        <s v="FirstMark Capital, Tiger Global Management"/>
        <s v="Kleiner Perkins Caufield &amp; Byers, NightDragon Security, Venrock"/>
        <s v="FirstMark Capital, Tiger Global Management, ICONIQ Capital"/>
        <s v="Coatue Management, BMO Capital, Schonfeld Strategic Advisors"/>
        <s v="Advent International, Bain Capital Ventures, Silversmith Capital Partners"/>
        <s v="Goodwater Capital, Floodgate, Founders Fund"/>
        <s v="Accel, Sequoia Capital, Y Combinator"/>
        <s v="Insight Partners, Sequoia Capital, Stripes Group"/>
        <s v="Blackstone"/>
        <s v="CRV, Blue Cloud Ventures, Index Ventures"/>
        <s v="Left Lane Capital, Walden Venture Capital"/>
        <s v="QiMing Venture Partners, Temasek Holdings, Silverlink Capital"/>
        <s v="Ardian, Tiger Global Management, KKR"/>
        <s v="Hillhouse Capital Management, Boyu Capital, Sequoia Capital China"/>
        <s v="Tencent Holdings, CRV, Clocktower Technology Ventures"/>
        <s v="Matrix Partners China, Ventech China, Shunwei Capital Partners"/>
        <s v="Sequoia Capital China, Rich Land Capital, Merrysunny Wealth"/>
        <s v="Kibo Ventures, SoftBank Group, Atomico"/>
        <s v="GGV Capital, Tiger Global Management, Greycroft"/>
        <s v="Legend Capital, CDH Investments, Sequoia Capital China"/>
        <s v="Genesis Partners, Aleph, Insight Partners"/>
        <s v="Tiantu Capital, SAIF Partners China, Newsion Venture Capital"/>
        <s v="Ding Xiang Capital, New Hope Fund, Sino-Ocean Capital"/>
        <s v="Foundry Group, General Atlantic, BlackRock"/>
        <s v="Boxin Capital, DT Capital Partners, IDG Capital"/>
        <s v="Index Ventures, Thrive Capital, Bain Capital Ventures"/>
        <s v="Tiger Global Management"/>
        <s v="Max Ventures, Mangrove Capital Partners, 14W"/>
        <s v="Meritech Capital Partners, Tiger Global Management, Spectrum Equity"/>
        <s v="8VC, Norwest Venture Partners, Tiger Global Management"/>
        <s v="Insight Partners, TPG Alternative &amp; Renewable Technologies, Ireland Strategic Investment Fund"/>
        <s v="DST Global, SoftBank Group, Mountain Nazca"/>
        <s v="Yunqi Partners, SoftBank Group, iVision Ventures"/>
        <s v="Bertelsmann Asia Investments, GGV Capital, Morningside Venture Capital"/>
        <s v="Google Ventures, Index Ventures, Scale Venture Partners"/>
        <s v="Berkshire Partners, Norwest Venture Partners"/>
        <s v="CE-Ventures, BECO Capital, Nordstar"/>
        <s v="Matrix Partners China, Bright Venture Capita, Shenzhen Capital Group"/>
        <s v="Institutional Venture Partners, Sequoia Capital, General Atlantic"/>
        <s v="Summit Partners, Accel, Astral Capital"/>
        <s v="Sequoia Capital China, Goldman Sachs, Matrix Partners China"/>
        <s v="TAL Education Group, Legend Star, Alibaba Group"/>
        <s v="Andreessen Horowitz, IA Ventures, Felicis Ventures"/>
        <s v="Kaszek Ventures, QED Investors, International Finance Corporation"/>
        <s v="New Enterprise Associates, CRV, Index Ventures"/>
        <s v="Horizons Ventures, Sequoia Capital India, Alpha JWC Ventures"/>
        <s v="New Enterprise Associates, Tiger Global management, Tencent"/>
        <s v="Bnk To The Future, Trammell Ventures, SBI Investment"/>
        <s v="Index Ventures, Creandum, Accel"/>
        <s v="Sequoia Capital China, InnoVision Capital, Qianhai Fund of Funds"/>
        <s v="Sequoia Capital China, CMC Capital Partners, Tencent Holdings"/>
        <s v="GGV Capital, IDG Capital, Linear Venture"/>
        <s v="Sequoia Capital China, DST Global, DST Global"/>
        <s v="CDIB Capital"/>
        <s v="Sutter Hill Ventures, Liberty Global Ventures, Coatue Management"/>
        <s v="MindWorks Ventures, Shunwei Capital Partners, Xiang He Capital"/>
        <s v="5Y Capital, Matrix Partners China, K2VC"/>
        <s v="Khosla Ventures, Thrive Capital, Y Combinator"/>
        <s v="Uncork Capital, Threshold Ventures, Bloomberg Beta"/>
        <s v="Andreessen Horowitz, FTX Ventures, Tiger Global Management"/>
        <s v="WestBridge Capital, GSV Ventures, Elevar Equity"/>
        <s v="Sequoia Capital China, Gopher Asset Management, Shanghai Electric Group"/>
        <s v="Digital Currency Group, Draper Esprit, Korelya Capital"/>
        <s v="Ontario Teachers' Pension Plan, Goldman Sachs"/>
        <s v="Chiratae Ventures, PremjiInvest, Softbank"/>
        <s v="Khosla Ventures, General Catalyst, Navitas Capital"/>
        <s v="Optum Ventures, Qiming Venture Partners, Transformation Capital"/>
        <s v="Tencent, Baidu, Huasheng Capital"/>
        <s v="3one4 Capital Partners, Bertelsmann India Investments, Vertex Ventures SE Asia"/>
        <s v="Advent International"/>
        <s v="Viola Ventures, Insight Partners, ClalTech, Goldman Sachs"/>
        <s v="China Investment Corporation, New Enterprise Associates"/>
        <s v="N/A"/>
        <s v="AirTree Ventures, Insight Partners, Index Ventures"/>
        <s v="Jungle Ventures, Helion Venture Partners, INGKA Investments"/>
        <s v="Chromo Invest, Maersk Growth, BlackRock"/>
        <s v="Scale Venture Partners, Bond, Tiger Global Management"/>
        <s v="Monashees+, Andreessen Horowitz, QED Investors"/>
        <s v="Qualcomm Ventures, SoftBank Group, Monashees+"/>
        <s v="Accel Partners, Greylock Partners, Lowercase Capital"/>
        <s v="Kleiner Perkins Caufield &amp; Byers, Sequoia Capital, General Catalyst"/>
        <s v="SoftBank Group, Maverick Capital"/>
        <s v="Spectrum Equity, ICONIQ Capital, Grayhawk Capital"/>
        <s v="Liberty City Ventures, Soros Fund Management, Summer Capital"/>
        <s v="SEED Capital, Greyhound Capital, Socii Capital"/>
        <s v="Sequoia Capital China, Qiming Venture Partners, Tencent Holdings"/>
        <s v="PSG, ION Crossover Partners"/>
        <s v="NewAlpha, XAnge Private Equity, Tencent Holdings"/>
        <s v="Greylock Partners, Venrock, Providence Ventures"/>
        <s v="Left Lane Capital, Clocktower Technology Ventures, Jump Capital"/>
        <s v="Flybridge Capital Partners, SoftBank Group, Monashees+"/>
        <s v="Qiming Venture Partners, Capital Today, General Atlantic"/>
        <s v="Obvious Ventures, Qualcomm Ventures, Andreessen Horowitz"/>
        <s v="Morningside Venture Capital, IDG Capital, DCM Ventures"/>
        <s v="Fireside Ventures, Sequoia Capital India, Stellaris Venture Partners"/>
        <s v="Runa Capital, Acton Capital Partners, Point Nine Capital"/>
        <s v="NFX, Plum Alley, Mayfield"/>
        <s v="Coatue Management, H Capital, Capital Today"/>
        <s v="General Atlantic, Piton Capital, Partech Partners"/>
        <s v="Passion Capital, Hedosophia, Outrun Ventures"/>
        <s v="Institutional Venture Partners, New Enterprise Associates, Javelin Venture Partners"/>
        <s v="Left Lane Capital, Galaxy Interactive, Tru Arrow Partners"/>
        <s v="Scale Venture Partners, Sapphire Ventures, Battery Ventures"/>
        <s v="Dragonfly Captial, Qiming Venture Partners, DST Global"/>
        <s v="Female Founders Fund, Oak HC/FT Partners, Sequoia Capital"/>
        <s v="GSR Ventures, Sapphire Ventures, Streamlined Ventures"/>
        <s v="Silicon Valley Bank, QED Investors, European Founders Fund"/>
        <s v="China Health Industry Investment Fund, China Renaissance, and Sequoia Capital China"/>
        <s v="Aglae Ventures, Global Founders Capital, Alven Capital"/>
        <s v="Venture Highway, Sequoia Capital India, Prosus Ventures"/>
        <s v="Ant Financial Services Group, Russia-China Investment Fund, Foxconn Technology Company"/>
        <s v="Tiger Global Management, Blue Lake Capital, ZhenFund"/>
        <s v="Telling Telecommunication Holding Co., Alibaba Group"/>
        <s v="Accel, Aleph, American Express Ventures"/>
        <s v="Accel, Falcon Edge Capital, Norwest Venture Partners"/>
        <s v="SoftBank Latin America Fund, Advent International, Balderton Capital"/>
        <s v="Andreessen Horowitz, Coatue Management, Clocktower Technology Ventures"/>
        <s v="Y Combinator, Atomico, Accel"/>
        <s v="Sequoia Capital China, ZhenFund, K2 Ventures"/>
        <s v="Hinduja Group"/>
        <s v="Qualcomm Ventures, Accel, Canaan Partners"/>
        <s v="Russia-China Investment Fund, Tencent Holdings, Sequoia Capital China"/>
        <s v="General Catalyst, Nexus Venture Partners, Dell Technologies Capital"/>
        <s v="Elaia Partners, 83North, Felix Capital"/>
        <s v="Accel, AltaIR Capital, Technology Crossover Ventures"/>
        <s v="Accel, D1 Capita Partners, Greenoaks Capital Management"/>
        <s v="Bain Capital Tech Opportunities, Andreessen Horowitz, Sequoia Capital"/>
        <s v="Sequoia Capital India, The Times Group, GMO VenturePartners"/>
        <s v="Sequoia Capital India, RTP Global, Go-Ventures"/>
        <s v="General Catalyst, Future Ventures, AU21"/>
        <s v="Sequoia Capital China, SIG Asia Investments, ZhenFund"/>
        <s v="Kleiner Perkins Caufield &amp; Byers, Afore Capital, Founders Fund"/>
        <s v="Benchmark, Altimeter Capital, Quiet Capital"/>
        <s v="Warburg Pincus, Summit Partners, Sands Capital"/>
        <s v="Warburg Pincus, Aviation Industry Corporation of China"/>
        <s v="Jungle Ventures, Accel, Venture Highway"/>
        <s v="GGV Capital, GSR Ventures, FreesFund"/>
        <s v="Technology Crossover Ventures"/>
        <s v="Smilegate Investment, DSC Investments, KTB Ventures"/>
        <s v="Sinovation Ventures, Tencent Holdings, Sequoia Capital China"/>
        <s v="Goodwater Capital, Warburg Pincus, GS Growth"/>
        <s v="Passion Capital, Thrive Capital, Orange Digital Ventures"/>
        <s v="Insight Partners, Andalusian Capital Partners"/>
        <s v="New Enterprise Associates, Coatue Management, Tiger Global Management"/>
        <s v="Advance Venture Partners, Susquehanna Growth Equity, Lupa Systems"/>
        <s v="Marchmont Ventures, BMW i Ventures, Index Ventures"/>
        <s v="Lightspeed Venture Partners, Sapphire Ventures, Kleiner Perkins Caufield &amp; Byers"/>
        <s v="Innova Capital - FIP, 3G Capital Management, Prosus Ventures"/>
        <s v="Sequoia Capital, General Atlantic"/>
        <s v="Insight Partners, Tiger Global Management, Gradient Ventures"/>
        <s v="Sequoia Capital"/>
        <s v="Accel, Cobalt Capital, Andreessen Horowitz"/>
        <s v="Point72 Ventures, Pelion Venture Partners, Commerce Ventures"/>
        <s v="L'Occitane, Trifecta Capital, Bessemer Venture Partners"/>
        <s v="Insight Partners, Warburg Pincus, Ayala Corporation"/>
        <s v="Javelin Venture Partners, Struck Capital, Alumni Ventures Group"/>
        <s v="Redalpine Venture Partners, Earlybird Venture Capital, Valar Ventures"/>
        <s v="TA Associates, SoftBank Group, GS Growth"/>
        <s v="Danone Manifesto Ventures, 1955 Capital, Breakthrough Energy Ventures"/>
        <s v="Eight Roads Ventures, One Peak Partners, Creandum"/>
        <s v="Propel Venture Partners, Monashees+, BBVA"/>
        <s v="Andreessen Horowitz, Kleiner Perkins Caufield &amp; Byers, EQT Ventures"/>
        <s v="Lightspeed Venture Partners, Social Capital, Accel"/>
        <s v="JOY Capital, NIO Capital, Blueflame Capital"/>
        <s v="IDG Capital, Francisco Partners, ZhenFund"/>
        <s v="Owl Ventures, Technology Crossover Ventures, Tao Capital Partners"/>
        <s v="Trane Technologies, Honeywell"/>
        <s v="Zeev Ventures, Ribbit Capital, TLV Partners"/>
        <s v="Amiti Ventures, Playground Global, Aleph"/>
        <s v="Auriga, Galeo Ventures, Highland Europe"/>
        <s v="Goldman Sachs Asset Management"/>
        <s v="Nintendo, Google, Pokemon Company International, Spark Capital"/>
        <s v="B Capital Group, Monk's Hill Ventures, Dynamic Parcel Distribution"/>
        <s v="Vertex Ventures SE Asia, Global Founders Capital, Visa Ventures"/>
        <s v="General Atlantic, Elevation Capital, BEENEXT"/>
        <s v="Insight Partners, Lightspeed Venture Partners, CyberStarts"/>
        <s v="Qualcomm Ventures, Samsung Ventures, Silver Lake"/>
        <s v="Vattenfall, Volkswagen Group, Goldman Sachs"/>
        <s v="Kaszek Ventures, SOSV, Tiger Global Management"/>
        <s v="Index Ventures, Draft Ventures, Felicis Ventures"/>
        <s v="Investment Corporation of Dubai, Centralway"/>
        <s v="SoftBank Group, Greylock Partners, Gaorong Capital"/>
        <s v="Kaszek Ventures, Qualcomm Ventures, Accel"/>
        <s v="Beijing Juneng Hesheng Industry Investment Fund, Beijing Shuju Xinrong Fund"/>
        <s v="KKR"/>
        <s v="Clermont Group, Coltrane Asset Management, Toscafund Asset Management"/>
        <s v="A&amp;NN, Rusnano"/>
        <s v="Kinnevik, Softbank Group, Prosus Ventures"/>
        <s v="Summit Partners, Noshaq, Sofinnova Partners"/>
        <s v="Matrix Partners India, Falcon Edge Capital, SoftBank Group"/>
        <s v="Pantera Capital, Polychain Capital, Lightspeed Venture Partners"/>
        <s v="Accel Partners, SoftBank Group, Sequoia Capital"/>
        <s v="SoftBank Group, Tiger Global Management, Matrix Partners India"/>
        <s v="Redpoint e.ventures, Valor Capital Group, SoftBank Latin America Fund"/>
        <s v="Drive Capital, General Catalyst, Ascension Ventures"/>
        <s v="U.S. Venture Partners, dRx Capital, Andreessen Horowitz"/>
        <s v="Lakestar, Battery Ventures, New Enterprise Associates"/>
        <s v="Temasek, Guggenheim Investments, Qatar Investment Authority"/>
        <s v="Insight Partners"/>
        <s v="Sequoia Capital China, Source Code Capital, Redpoint Ventures China"/>
        <s v="Khosla Ventures"/>
        <s v="Andreessen Horowitz, Thirty Five Ventures, Sound Ventures"/>
        <s v="SOSV, Khosla Ventures, Lerer Hippeau"/>
        <s v="Insight Partners, AltaIR Capital, Norma Investments"/>
        <s v="Paradigm, Huobi Ventures, Andreessen Horowitz"/>
        <s v="R-Z Capital, Green Pine Capital Partners, SAIF Partners China"/>
        <s v="Lightspeed Venture Partners, Data Collective, 8VC"/>
        <s v="YL Ventures, Redpoint Ventures, GGV Capital"/>
        <s v="Intel Capital, Aviv Venture Capital"/>
        <s v="Accomplice, Juxtapose, FirstMark Capital"/>
        <s v="EQT Partners"/>
        <s v="Forerunner Ventures, Lifeline Ventures, MSD Capital"/>
        <s v="Mayfield Fund, M12, Trinity Ventures"/>
        <s v="Uniion Square Ventures, Tiger Global Management, Lightspeed Venture Capital"/>
        <s v="KKR, ES Ventures, North Bridge Growth Equity"/>
        <s v="Taigang Venture Capital"/>
        <s v="KKR, TowerBrook Capital Partners"/>
        <s v="Mitsubishi Corporation, Mayfair Equity Partners"/>
        <s v="Google Ventures, Cathay Innovation, NJF Capital"/>
        <s v="Insight Partners, Salesforce Ventures, Vertex Ventures"/>
        <s v="SoftBank Group, Sequoia Capital India,Lightspeed India Partners"/>
        <s v="Oak HC/FT Partners, GF Investments, Harvey Golub Family Office"/>
        <s v="Rembrandt Venture Partners, M12, Altos Ventures"/>
        <s v="Foundry Group, Scale Venture Partners, SoftBank Group"/>
        <s v="Innovation Endeavors, s28 Capital, Lightspeed Venture Partners"/>
        <s v="Initialized Capital, Canaan Partners, Sound Ventures"/>
        <s v="Bessemer Venture Partners, Insight Partners, New Era Ventures"/>
        <s v="Brighton Park Capital, Blue Cloud Ventures, Workday Ventures"/>
        <s v="One Luxury Group, Eurazeo"/>
        <s v="Index Ventures, Thrive Capital, CRV"/>
        <s v="Sequoia Capital China, Shunwei Capital Partners, Qualgro"/>
        <s v="Knox Lane, Ainge Advisory, Carlson Private Capital Partners"/>
        <s v="Tao Capital Partners, Global Asset Capital, Tiger Global Management"/>
        <s v="Liberty City Ventures, RRE Ventures, Mithril Capital Management"/>
        <s v="Accel, frst, Kima Ventures"/>
        <s v="Earlybird Venture Capital, Eleven Ventures, QED Investors"/>
        <s v="Contour Venture Partners, Battery Ventures, Core Capital Partners"/>
        <s v="AWZ Ventures, Blackstone, Insight Partners"/>
        <s v="GGV Capital, Lightspeed Venture Partners, ICONIQ Capital"/>
        <s v="Coatue Management, Index Ventures, Founders Fund"/>
        <s v="Global Founders Capital, Nortzone Ventures, Picus Capital"/>
        <s v="Prysm Capital, Baillie Gifford &amp; Co., TDM Growth Partners"/>
        <s v="Paradigm, Andreessen Horowitz, Jump Capital"/>
        <s v="The Carlyle Group"/>
        <s v="Sierra Ventures, AXA Venture Partners, Sigma Prime Ventures"/>
        <s v="Sequoia Capital, DCM Ventures, Insight Partners"/>
        <s v="Index Ventures, Sequoia Capital, Bezos Expeditions"/>
        <s v="Sequoia Capital India, Temasek, PayPal Ventures"/>
        <s v="Source Code Capital, XVC Venture Capital, Hillhouse Capital Management"/>
        <s v="next47, MaC Venture Capital, FinVC"/>
        <s v="Goldman Sachs Asset Management, 3L"/>
        <s v="Fifth Wall Ventures, JBV Capital, Array Ventures"/>
        <s v="New Enterprise Associates, Spar Capital, Index Ventures"/>
        <s v="Sozo Ventures, Caffeinated Capital, Sequoia Capital"/>
        <s v="Creandum, Founders, Kinnevik"/>
        <s v="Insight Partners, Jackson Square Ventures, Liberty Gloval Ventures"/>
        <s v="Accel, Summit Partners, Google Ventures"/>
        <s v="Dragoneer Investment Group, Hellman &amp; Friedman, JMI Equity"/>
        <s v="DST Global, Sequoia Capital China, Gaorong Capital"/>
        <s v="Info Edge, Softbank Capital"/>
        <s v="Sequoia Capital China, IDG Capital, DCM Ventures"/>
        <s v="Nexus Venture Partners, CRV, Insight Partners"/>
        <s v="Wellington Management, Eurazeo, Citi Ventures"/>
        <s v="Toyota Motor Corporation, Mizuho Financial Group, FANUC"/>
        <s v="Newpath Partners, Google Ventures, F-Prime Capital"/>
        <s v="Bregal Sagemount"/>
        <s v="Sequoia Capital India, Hummingbird Ventures, Epiq Capital"/>
        <s v="Index Ventures, Kleiner Perkins Caufield &amp; Byers, Bessemer Venture Partners"/>
        <s v="Emergence Capital Partners, 8VC, Chicago Ventures"/>
        <s v="IFC, Ajinomoto"/>
        <s v="Playground Global, M12, BlackRock"/>
        <s v="Accel, Greycroft, Advancit Capital"/>
        <s v="China Culture Industrial Investment Fund, We Capital, China Minsheng Investment Group"/>
        <s v="Alven Capital, Valar Ventures, Tencent Holdings"/>
        <s v="8VC, Menlo Ventures, Tiger Global Management"/>
        <s v="Insight Partners, Bain Capital Ventures"/>
        <s v="Kaszek Ventures, General Atlantic, SoftBank Group"/>
        <s v="Union Square Ventures, Altos Ventures, Costanoa Ventures"/>
        <s v="Madrona Venture Group, Kleiner Perkins Caufield &amp; Byers, Highland Capital Partners"/>
        <s v="Y Combinator, Matrix Partners, Benchmark"/>
        <s v="Durable Capital Partners, Cercano Management, T. Rowe Price"/>
        <s v="New Enterprise Associates, Starr Investment Holdings"/>
        <s v="Inflexion Private Equity"/>
        <s v="D1 Capital Partners, Stripe, Coatue Management"/>
        <s v="Green Bay Ventures, M12, Andreessen Horowitz"/>
        <s v="DST Global, Andreessen Horowitz, Sequoia Capital, Redpoint e.ventures"/>
        <s v="Target Global, General Catalyst, Durable Capital Partners"/>
        <s v="Global Founders Capital, 468 Capital, Redalpine Venture Partners"/>
        <s v="Sequoia Capital India, Tiger Global Management, Matrix Partners India"/>
        <s v="Sequoia Capital India, Lightbox Ventures, Coatue Management"/>
        <s v="Venrock, Innovation Endeavors, Insights Partners"/>
        <s v="First Round Capital, Sequoia Capital, Index Ventures"/>
        <s v="ICONIQ Growth, Bain Capital Ventures, Summit Partners"/>
        <s v="Silver Lake Partners, General Atlantic"/>
        <s v="Y Combinator, Sequoia Capital, Coatue Management"/>
        <s v="Viola Ventures, Dell Technologies Capital, Bain Capital Ventures"/>
        <s v="Breakthrough Energy Ventures, Capricorn Investment Group, Valor Equity Partners"/>
        <s v="Target Global, UBS Asset Management, Mubadala Capital"/>
        <s v="Sierra Ventures, Battery Ventures, Asset Management Ventures"/>
        <s v="Silver Lake, ICONIQ Capital"/>
        <s v="Playground Global, Bond, Tribe Capital"/>
        <s v="Blackstone, Technology Crossover Ventures, Summit Partners"/>
        <s v="KKR, FTV Capital, Ten Eleven Ventures"/>
        <s v="Crosslink Capital, .406 Ventures, Sapphire Ventures"/>
        <s v="Index Ventures, Sequoia Capital, General Catalyst"/>
        <s v="index Ventures, DST Global, Ribbit Capital"/>
        <s v="K2 Global, 500 Startups"/>
        <s v="Atinum Investment, Company K Partners, GIC"/>
        <s v="Thrive Capital, Khosla Ventures, Tiger Global Management"/>
        <s v="IDG Capital, Venture51, Lightspeed Venture Partners"/>
        <s v="Initialized Capital, Y Combinator, Kleiner Perkins Caufield &amp; Byers"/>
        <s v="SAIF Partners India, Warburg Pincus, Trifecta Capital Advisors"/>
        <s v="Initialized Capital, General Catalyst, SignalFire"/>
        <s v="Partech Partners, Index Ventures, Quadrille Capital"/>
        <s v="Square Peg Capital, TDM Growth Partners, Tiger Global Management"/>
        <s v="Khosla Ventures, Bain Capital Ventures, Lightspeed Venture Partners"/>
        <s v="Alpargatas, GS Growth, Lightspeed Venture Partners"/>
        <s v="Madrona Venture Group, Banner Ventures, FJ Labs"/>
        <s v="Warmsun Holding, IDG Capital Partners"/>
        <s v="Goldman Sachs, Leonardo DiCaprio, Promecap"/>
        <s v="Greylock Partners, Lightspeed Venture Partners, Khosla Ventures"/>
        <s v="Blackbird Ventures, IndexVentures, Tiger Global Management"/>
        <s v="Y Combinator, S Capital, Tenaya Capital"/>
        <s v="Tiger Global Management, Hedosophia"/>
        <s v="Walden International, Google Ventures, Intel Capital"/>
        <s v="BlackRock, Tengelmann Ventures, Holtzbrinck Ventures"/>
        <s v="Fasanara Capital, Tiger Global Management, Baleen Capital"/>
        <s v="Accel, Y Combinator, Index Ventures"/>
        <s v="Atomico, NGP Capital, Google Ventures"/>
        <s v="Greycroft, Sands Capital, Revolution Growth"/>
        <s v="Mayfield, Madrona Venture Group, Tiger Global Management"/>
        <s v="Jackson Square Ventures, General Atlantic, Lightspeed Venture Partners"/>
        <s v="Cherry Ventures, Felix Capital, 83North"/>
        <s v="FundersClub, Y Combinator, Tiger Global Management"/>
        <s v="Accelm Scania Growth Capital, Lakestar"/>
        <s v="New Enterprise Associates, Accel, Bond"/>
        <s v="Bessemer Venture Partners, ICONIQ Capital, Battery Ventures"/>
        <s v="India Quotient, Elevation Capital, Lightspeed Venture Partners"/>
        <s v="Tiger Global Management, Sequoia Capital China, Shunwei Capital Partners"/>
        <s v="Andreessen Horowitz, Homebrew, Point72 Ventures"/>
        <s v="Griffin Gaming Partners, Andreessen Horowitz, Battery Ventures"/>
        <s v="Hyde Park Venture Partners, FundersClub, Bain Capital Ventures"/>
        <s v="Version One Ventures, Uncork Capital, Bessemer Venture Partners"/>
        <s v="Marathon Venture Partners, Huagai Capital, China Creation Ventures"/>
        <s v="Qiming Venture Partners"/>
        <s v="Coatue Managemeny, Trinity Ventures, Matrix Partners"/>
        <s v="GreatPoint Ventures, Tiger Global Management, Menlo Ventures"/>
        <s v="Sutter Hill Ventures, Osage University Partners, Spark Capital"/>
        <s v="Union Square Ventures, Insight Partners, Spark Capital"/>
        <s v="Menlo Ventures, Resolute Ventures, IA Ventures"/>
        <s v="Bessemer Venture Partners, Sutter Hill Ventures, Matrix Partners"/>
        <s v="Opus Capital, Genesis Partners, Battery Ventures"/>
        <s v="China Prosperity Capital"/>
        <s v="Thrive Capital, Alliance Consumer Growth, Imaginary Ventures"/>
        <s v="Fabric Ventures, 500 Global, Standard Crypto"/>
        <s v="RedBird Capital Partners, CJ ENM, Tencent Holdings"/>
        <s v="Andreessen Horowitz, Andreessen Horowitz, Institutional Venture Partners, Accel"/>
        <s v="Gunosy Capital, Blume Ventures, Das Capital"/>
        <s v="Javelin Venture Partners, TTV Capital, Peterson Ventures"/>
        <s v="BEENEXT, World Innovation Lab, Light Street Capital"/>
        <s v="IDG Capital, ZhenFund, Sequoia Capital China"/>
        <s v="Japan Post Capital, Globis Capital Partners, Atomico"/>
        <s v="Mayfield Fund, Insight Partners, Rembrandt Venture Partners"/>
        <s v="Goldman Sachs, Insights Venture Partners, Pritzker Group Venture Capital"/>
        <s v="SoftBankGroup, Blackrock, Alibaba Group"/>
        <s v="Sequoia Capital, Y Combinator, F-Prime Capital"/>
        <s v="Andreessen Horowitz, Triangle Peak Partners, Ignition Partners"/>
        <s v="BOLDstart Ventures, Google Ventures, Accel"/>
        <s v="Bain Capital, Altos Ventures, Songhyun Investment"/>
        <s v="Yabeo Capital, SBI Investment, Vulcan Capital"/>
        <s v="True Ventures, Altimeter Capital, Redpoint Ventures"/>
        <s v="Fifty Years Fund, Refactor Capital, Temasek"/>
        <s v="The Blue Venture Fund, Flare Capital Partners, Longitude Capital"/>
        <s v="Kickstart Fund, General Catalyst, Drive Capital"/>
        <s v="Benchmark, Accel, SoftBank Group"/>
        <s v="Morningside Ventures, Warburg Pincus, CreditEase Fintech Investment Fund"/>
        <s v="Tencent Holdings, Walden Venture Capital, Global Catalyst Partnera"/>
        <s v="Redpoint Ventures, Goldcrest Capital, Insight Partners"/>
        <s v="Founders Fund, Draper Fisher Jurvetson, Rothenberg Ventures"/>
        <s v="March Capital Partners, Temasek, Doha Venture Capital"/>
        <s v="Index Ventures, Eight Roads Ventures, General Atlantic"/>
        <s v="Cool Japan Fund, JAFCO, The Carlyle Group"/>
        <s v="General Catalyst, Eleation Capital, Avenir Growth Capital"/>
        <s v="Storm Ventures, DFJ DragonFund, New Enterprise Associates"/>
        <s v="Dragoneer Investment Group, DST Global, Franklin Templeton"/>
        <s v="SoftBank Group, Access Industries, Crossbeam Venture Partners"/>
        <s v="Rethink Impact, Work-Bench, RRE Ventures"/>
        <s v="Insight Partners, e.ventures, General Atlantic"/>
        <s v="CRV, Y Combinator, Initialized Capital"/>
        <s v="Index Ventures, Coatue Management, Andreessen Horowitz"/>
        <s v="Sequoia Capital, Paradigm, Pantera Capital"/>
        <s v="JTC Group, Qatar Investment Authority, Fidelity Investment"/>
        <s v="Goodwater Capital, Entree Capital, Valar Ventures"/>
        <s v="Google Ventures, Battery Ventures, DST Global"/>
        <s v="Dynamo VC, Susa Ventures, Founders Fund"/>
        <s v="Samsung Ventures, SingulariTeam, BP Ventures"/>
        <s v="Jackson Square Ventures, Madrone Capital Partners, Sequoia Capital"/>
        <s v="Khosla Ventures, LowercaseCapital, capitalG"/>
        <s v="Index Ventures, Benchmark, Thrive Capital"/>
        <s v="American Express Ventures, Goldman Sachs, Bain Capital Credit"/>
        <s v="Zeev Ventures, Group11, Chicago Ventures"/>
        <s v="IDG Capital, Bank Of China Group Investment,, SDIC CMC Investment Management"/>
        <s v="Accel India, SAIF Partners, Norwest Venture Partners"/>
        <s v="Index Ventures, IDInvest Partners, Daphni"/>
        <s v="Khosla Ventures, Green Innovations, Founders Fund"/>
        <s v="BNP Paribas, Goldman Sachs, Google"/>
        <s v="Accel, Bain Capital Ventures, Insight Partners"/>
        <s v="Andreessen Horowitz, Bessemer Venture Partners, Coatue Management"/>
        <s v="DJF, Salesforce Ventures, Storm Ventures"/>
        <s v="N5 Capital, CR Capital Mgmt, JD Digits"/>
        <s v="Draper Fisher Jurtson, Qualcomm Ventures, Alibaba Group"/>
        <s v="Andreessen Horowitz, Nor-Cal Invest, TPG Growth"/>
        <s v="Prime Movers Lab, Khosla Ventures, I Squared Capital"/>
        <s v="Insight Partners, Coinbase Ventures, PayPal Ventures"/>
        <s v="Georgian Partners, Silver Lake, Presidio Ventures"/>
        <s v="Matrix Partners, Passport Capital, Rho Ventures"/>
        <s v="Airbus Ventures, Index Ventures, Advent International"/>
        <s v="China Reform Fund, Gaopeng Capital, Jinhui Xingye"/>
        <s v="Amplify Partners, Addition, Madrona Venture Group"/>
        <s v="New Enterprise Associates, T. Rowe Associates, Lightbank"/>
        <s v="Eclipse Ventures, Fidelity Investments, Moore Capital Management"/>
        <s v="China Everbright Limited, IDG Capital, iFLYTEK"/>
        <s v="Sequoia Capital China, Linear Venture, Hearst Ventures"/>
        <s v="Mangrove Capital Partners,14W, ForgeLight"/>
        <s v="Silverton Partners, Accel, Ballast Point Ventures"/>
        <s v="Northzone Ventures, Maveron, Johnson &amp; Johnson Innovation"/>
        <s v="British Patient Capital, SEB Venture Capital, IQ Capital"/>
        <s v="Lightspeed Venture Partners, Khosla Ventures, Geodesic Capital"/>
        <s v="Upper90, RiverPark Ventures, Advent International"/>
        <s v="Tiger Global, Sequoia Capital, Google Capital"/>
        <s v="Northzone Ventures, White Star Capital, Novator Partners"/>
        <s v="New Enterprise Associates, Benchmark, Two Sigma Ventures"/>
        <s v="01 Advisors, Zeev Ventures, Group 11"/>
        <s v="Mayfield Fund, Shasta Ventures, L Catterton"/>
        <s v="Advantech Capital, Temasek Holdings Ltd., Tiantu Capital Co."/>
        <s v="Bessemer Venture Partners, Qualcomm Ventures, Kleiner Perkins Caufield &amp; Byers"/>
        <s v="Insight Partners, Ignition Partners, Georgian Partners"/>
        <s v="Founders Fund, Accel, Creandum"/>
        <s v="Carsales"/>
        <s v="Notion Capital, Scentan Ventures, Kite Ventures"/>
        <s v="Tiger Global Management, Insight Partners, Jump Capital"/>
        <s v="Alta Partners, General Catalyst, Jove Equity Partners"/>
        <s v="General Atlantic, Insight Partners, Vintage Investment Partners"/>
        <s v="Global Founders Capital, East Ventures, Expedia Inc."/>
        <s v="LocalGlobe, Kinnevik, Felix Capital"/>
        <s v="Hopu Investment Management, Boyu Capital, DC Thomson Ventures"/>
        <s v="L Capital Partners"/>
        <s v="GCP Capital Partners"/>
        <s v="Sequoia Capital, Thrive Capital, Sound Ventures"/>
        <s v="Andreessen Horowitz, Lightspeed Venture Partners, Zeev Ventures"/>
        <s v="Lightspeed Venture Partners, Access Industries, Eldridge"/>
        <s v="Anthemis, Connect Ventures, Northzone Ventures"/>
        <s v="Initialized Capital, Sound Ventures, TI Platform Management"/>
        <s v="Blumberg Capital, American Express Ventures, BDC Venture Capital"/>
        <s v="T. Rowe Price, Dragoneer Investment Group, BlackRock"/>
        <s v="Sequoia Capital China, Matrix Partners China, 58.com"/>
        <s v="Qiming Venture Partners, Yaxia Automobile, Far East Horizon"/>
        <s v="GGV Capital, QiMing Venture Partnersl"/>
        <s v="UNITY VENTURES, Qiming Venture Partners, GGV Capital"/>
        <s v="Foundation Capital, Frontier Ventures, AltaIR Capital"/>
        <s v="Soros Fund Management, Ribbit Capital, Monashees+"/>
        <s v="CDH Investments, Goldstone Investments, Qiming Venture Partners"/>
        <s v="DST Global, Lightspeed Venture Partners, Microsoft ScaleUp"/>
        <s v="Shenzhen Capital Group, Robert Bosch Venture Capital, SeptWolves Ventures"/>
        <s v="Blume Ventures, Nexus Venture Partners, Sequoia Capital India"/>
        <s v="Big Bets, General Atlantic, SOFTBANK Latin America Ventures"/>
        <s v="Chiratae Ventures, March Capital Partners, National Grid Partners"/>
        <s v="Qiming Venture Partners, China Internet Investment Fund, Qualcomm Ventures"/>
        <s v="Insight Partners, Sequoia Capital, Index Ventures"/>
        <s v="China Life Insurance, China Development Bank Capital, CITIC Securities International"/>
        <s v="Blackrock, capitalG, World Lab Innovation"/>
        <s v="Union Square Ventures, Ribbit Capital, VY Capital"/>
        <s v="Rubicon Technology Partners, Max Ventures, Inclusive Capital Partners"/>
        <s v="Tiger Global Management, Kalaari Capital"/>
        <s v="Revolution, New Enterprise Associates, Caterpillar"/>
        <s v="VY Capital, Accel, Elevation Capital"/>
        <s v="FTV Capital"/>
        <s v="Sequoia Capital China, China Life Investment Holding Company, Qiming Venture Partners"/>
        <s v="Warburg Pincus, The Rise Fund, HarbourVest Partners"/>
        <s v="Norwest Venture Partners, Goldman Sachs, Dell Technologies Capital"/>
        <s v="IA Ventures, Khosla Ventures, AME Cloud Ventures"/>
        <s v="Accel, Tiger Global Management, Omidyar Network"/>
        <s v="Summit Partners, Qatar Holding"/>
        <s v="Zeev Ventures, Bond, Fifth Wall Ventures"/>
        <s v="General Catalyst, Origin Ventures, Fontinalis Partners"/>
        <s v="ClalTech, Vertex Ventures, Oryzn Capital"/>
        <s v="CRV, Accel, Google Ventures"/>
        <s v="Accel, Institutional Venture Partners, Tiger Global Management"/>
        <s v="next47, First Round Capital, Sequoia Capital"/>
        <s v="Eurazeo, IDInvest Partners, Balderton Capital"/>
        <s v="83North, RiverPark Ventures, Pitango Venture Capital"/>
        <s v="Technology Crossover Ventures, A&amp;E Television Networks"/>
        <s v="Simon Equity Partners, Wavemaker Partners, Anthem Venture Partners"/>
        <s v="Accel, Insight Partners, Burda Principal Investments"/>
        <s v="Sequoia Capital China, Tencent Holdings, Sinovation Ventures"/>
        <s v="Caffeinated Capital, Obvious Ventures, Venrock"/>
        <s v="Sequoia Capital, Founders Fund, Bling Capital"/>
        <s v="Foundation Capital, Summit Partners, Adams Street Partners"/>
        <s v="Rhone Capital"/>
        <s v="Vostok New Ventures, The Raine Group, Balderton Capital"/>
        <s v="btov Partners, Geely, Intel Capital"/>
        <s v="Tencent Holdings, Goldman Sachs"/>
        <s v="Accel Partners, Comcast Ventures, General Atlantic"/>
        <s v="Trinity Ventures, Fifth Wall Ventures, OpenView Venture Partners"/>
        <s v="SoftBank Group, Norwest Venture Partners"/>
        <s v="Qiming Venture Partners, China Broadband Capital, CDH Investments"/>
        <s v="Kleiner Perkins Caufield &amp; Byers, Sequoia Capital"/>
        <s v="Stripe, Founders Fund, Partech Partners"/>
        <s v="QED Investors, DST Global, Left Lane Capital"/>
        <s v="Accel, Silversmith Capital Partners, capitalG"/>
        <s v="Bojiang Capital, Hongdao Capital, Mobai Capital"/>
        <s v="Tencent, Morningside Group"/>
        <s v="Goodwater Capital, iFly, XVC Venture Capital"/>
        <s v="Salesforce Ventures, Seedcamp, OMERS Ventures"/>
        <s v="Coatue Management, Insight Partners, Trinity Ventures"/>
        <s v="Tencent Holdings, Hillhouse Capital Management, Yunfeng Capital"/>
        <s v="Sequoia Capital China, ING, Alibaba Entrepreneurs Fund"/>
        <s v="IMM Investment, NXC"/>
        <s v="Sequoia Capital China, Warburg Pincus, IDG Capital"/>
        <s v="Atop Capital, IDInvest Partners, Qiming Venture Partners"/>
        <s v="Y Combinator, Andreessen Horowitz, Wonder Ventures"/>
        <s v="NextView Ventures, Promus Ventures, Two Sigma Ventures"/>
        <s v="Benchmark, Bessemer Venture Partners"/>
        <s v="Baidu Capital, Linear Venture, Tencent"/>
        <s v="SAIF Partners China, Baidu, IDG Capital"/>
        <s v="Battery Ventures, Storm Ventures, Redpoint Ventures"/>
        <s v="ICG"/>
        <s v="Founders Fund, Quantum Energy Partners, Bedrock Capital"/>
        <s v="Day One Ventures, Coinbase Ventures, Andreessen Horowitz"/>
        <s v="Equal Ventures, Uncork Capital, Andreessen Horowitz"/>
        <s v="Dark Horse Technology Group, Hopu Investment Management, Kefa Capital"/>
        <s v="Accel, Y Combinator, Amasia"/>
        <s v="Eastern Bell Capital, Danhua Capital, MSA Capital"/>
        <s v="NetEase Capital, Northern Light Venture Capital, Microsoft"/>
        <s v="GGV Capital, Hillhouse Capital Management, IDG Capital"/>
        <s v="GGV Capital, ZhenFund, Tencent"/>
        <s v="Morningside Ventures, Capital Today, JOY Capital"/>
        <s v="China Creation Ventures, Sierra Ventures, Xingwang Investment Management"/>
        <s v="JD.com, Baidu, Vision Plus Capital"/>
        <s v="KKR, Tencent Holdings, Sequoia Capital China"/>
        <s v="Matrix Partners China, Eastern Bell Capital, Hongtai Capital Holdings"/>
        <s v="Norwest Venture Partners, Investcorp, Blackstone"/>
        <s v="Tencent Holdings, 5Y Capital, Sequoia Capital China"/>
        <s v="SBI Investment Korea, Partners Investment, GIC"/>
        <s v="Green Pine Capital Partners, Ivy Capital, DCM Ventures"/>
        <s v="Formation 8"/>
        <s v="Co-Energy Finance, Grandland"/>
        <s v="Phoenix New Media, Tianjin Haihe Industry Fund"/>
        <s v="Alibaba Group, KKR, Goldman Sachs"/>
        <s v="Source Code Capital, Meituan Dianping, Tencent Holdings"/>
        <s v="Source Code Capital, Global Logistic Properties, K2VC"/>
        <s v="Eastern Bell Capital, Capital Today, Longzhu Capital"/>
        <s v="RRE Ventures+, Highland Capital Partners, The Carlyle Group"/>
        <s v="Sequoia Capital China, Banyan Capital"/>
        <s v="Sequoia Capital China, Sina Weibo, Kleiner Perkins Caufield &amp; Byers, Redpoint Ventures"/>
        <s v="Astanor Ventures, Upfront Ventures, IDInvest Partners"/>
        <s v="Bessemer Venture Partners, Vintage Investment Partners, Blumberg Capital"/>
        <s v="China Environmental Protection Industry, China Fortune Ocean"/>
        <s v="Tencent Holdings, Warbug Pincus, IDG Capital"/>
        <s v="Andreessen Horowitz, Thrive Capital, Sound Ventures"/>
        <s v="Lightspeed Venture Partners, Dell Technologies Capital, Wipro Ventures"/>
        <s v="Source Code Capital, Coatue Management, DCM Ventures"/>
        <s v="Matrix Partners China, Sequoia Capital China, Hundreds Capital"/>
        <s v="Sequoia Capital, Bessemer Venture Partners, Threshold Ventures"/>
        <s v="LocalGlobe, Balderton Capital, Target Global"/>
        <s v="Greycroft, Lerer Hippeau, Geekdom Fund"/>
        <s v="Norwest Venture Partners, Accel, Tiger Global Management"/>
        <s v="Accel, Technology Crossover Ventures, LeapFrog Investments"/>
        <s v="Sodexo Ventures, SoftBank Group"/>
        <s v="Sequoia Capital India, Kae Capital, Accel"/>
        <s v="K2 Ventures, Matrix Partners China, IDG Capital"/>
        <s v="58.com, Tencent Holdings"/>
        <s v="Cybernaut Growth Fund, IDG Capital"/>
        <s v="Xingwang Investment Management, China Capital Investment Group, Matrix Partners China"/>
        <s v="Gauss Ventures, Ventura Capital, dmg ventures"/>
        <s v="Sequoia Capital, Baillie Gifford &amp; Co., Google Ventures"/>
        <s v="Sequoia Capital China, Warburg Pincus, General Catalyst"/>
        <s v="Founders Fund, Khosla Ventures, Goldman Sachs"/>
        <s v="LTW Capital, Legend Capital, Qualcomm Ventures"/>
        <s v="IAG Capital Partners, Augmentum Fintech, Northzone Ventures"/>
        <s v="Softbank Group, AME Cloud Ventures, SignalFire"/>
        <s v="Sequoia Capital China, Xiang He Capital, GGV Capital"/>
        <s v="Novator Partners, True, Causeway Media Partners"/>
      </sharedItems>
    </cacheField>
    <cacheField name="ROI" numFmtId="9">
      <sharedItems containsMixedTypes="1" containsNumber="1" minValue="0.5" maxValue="4000"/>
    </cacheField>
    <cacheField name="Number of years to get unicorn" numFmtId="2">
      <sharedItems containsSemiMixedTypes="0" containsString="0" containsNumber="1" containsInteger="1" minValue="-4" maxValue="98"/>
    </cacheField>
    <cacheField name="unicorn years" numFmtId="0" formula="YEAR('Date Joined To Unicorns' )-'Year Found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killer olek" refreshedDate="44756.915219328701" backgroundQuery="1" missingItemsLimit="0" createdVersion="8" refreshedVersion="8" minRefreshableVersion="3" recordCount="3054" xr:uid="{BBD99AED-6085-4ED1-9772-521629486189}">
  <cacheSource type="external" connectionId="2"/>
  <cacheFields count="2">
    <cacheField name="Company" numFmtId="0">
      <sharedItems/>
    </cacheField>
    <cacheField name="Select Investors" numFmtId="0">
      <sharedItems count="1249">
        <s v=""/>
        <s v=".406 Ventures"/>
        <s v="01 Advisors"/>
        <s v="10T Fund"/>
        <s v="14W"/>
        <s v="1955 Capital"/>
        <s v="360 Capital Partners"/>
        <s v="3G Capital Management"/>
        <s v="3L"/>
        <s v="3i Group"/>
        <s v="3one4 Capital Partners"/>
        <s v="468 Capital"/>
        <s v="500 Global"/>
        <s v="500 Startups"/>
        <s v="58.com"/>
        <s v="5Y Capital"/>
        <s v="83North"/>
        <s v="8VC"/>
        <s v="A&amp;E Television Networks"/>
        <s v="A&amp;NN"/>
        <s v="A91 Partners"/>
        <s v="ACE &amp; Company"/>
        <s v="AME Cloud Ventures"/>
        <s v="ARCH Venture Partners"/>
        <s v="AU21"/>
        <s v="AWZ Ventures"/>
        <s v="AXA Venture Partners"/>
        <s v="Accel"/>
        <s v="Accel India"/>
        <s v="Accel Partners"/>
        <s v="Accelm Scania Growth Capital"/>
        <s v="Access Industries"/>
        <s v="Accomplice"/>
        <s v="Acero Capital"/>
        <s v="Activant Capital"/>
        <s v="Activant Capital Group"/>
        <s v="Acton Capital Partners"/>
        <s v="Adams Street Partners"/>
        <s v="Addition"/>
        <s v="Advance Venture Partners"/>
        <s v="Advancit Capital"/>
        <s v="Advantech Capital"/>
        <s v="Advent International"/>
        <s v="Affirma Capital"/>
        <s v="Afore Capital"/>
        <s v="Aglae Ventures"/>
        <s v="Ainge Advisory"/>
        <s v="AirTree Ventures"/>
        <s v="Airbus Ventures"/>
        <s v="Ajinomoto"/>
        <s v="Aker"/>
        <s v="Alaska Permanent Fund"/>
        <s v="Aleph"/>
        <s v="Alexandria Venture Investments"/>
        <s v="Alibaba Entrepreneurs Fund"/>
        <s v="Alibaba Group"/>
        <s v="Alibaba Pictures Group"/>
        <s v="Alkeon Capital Management"/>
        <s v="AllegisCyber Capital"/>
        <s v="Alliance Consumer Growth"/>
        <s v="Ally Bridge Group"/>
        <s v="Almaz Capital Partners"/>
        <s v="Alpargatas"/>
        <s v="Alpha JWC Ventures"/>
        <s v="Alpha Wave Global"/>
        <s v="Alta Partners"/>
        <s v="Alta Ventures Mexico"/>
        <s v="AltaIR Capital"/>
        <s v="Altamont Capital Partners"/>
        <s v="Altimeter Capital"/>
        <s v="Altos Ventures"/>
        <s v="Alumni Ventures Group"/>
        <s v="Alven Capital"/>
        <s v="Amadeus Capital Partners"/>
        <s v="Amasia"/>
        <s v="American Express Ventures"/>
        <s v="American Family Ventures"/>
        <s v="Amiti Ventures"/>
        <s v="Amplify Partners"/>
        <s v="Andalusian Capital Partners"/>
        <s v="Andreessen Horowitz"/>
        <s v="Ant Financial Services Group"/>
        <s v="Ant Group"/>
        <s v="Anthem Venture Partners"/>
        <s v="Anthemis"/>
        <s v="Anthermis"/>
        <s v="Anthos Capital"/>
        <s v="Apax Partners"/>
        <s v="Apollo Global Management"/>
        <s v="Ardian"/>
        <s v="Array Ventures"/>
        <s v="Artiman Ventures"/>
        <s v="Artis Ventures"/>
        <s v="Ascension Ventures"/>
        <s v="Aspect Ventures"/>
        <s v="Aspenwood Ventures"/>
        <s v="Asset Management Ventures"/>
        <s v="Astanor Ventures"/>
        <s v="Astral Capital"/>
        <s v="Atinum Investment"/>
        <s v="Atlantic Food Labs"/>
        <s v="Atomico"/>
        <s v="Atop Capital"/>
        <s v="Augmentum Fintech"/>
        <s v="August Capital"/>
        <s v="Auriga"/>
        <s v="Automobile Industry Guidance Fund"/>
        <s v="Avenir Growth Capital"/>
        <s v="Aviation Industry Corporation of China"/>
        <s v="Aviv Venture Capital"/>
        <s v="Ayala Corporation"/>
        <s v="B Capital Group"/>
        <s v="BA Capital"/>
        <s v="BBVA"/>
        <s v="BDC Venture Capital"/>
        <s v="BDT Capital Partners"/>
        <s v="BECO Capital"/>
        <s v="BEENEXT"/>
        <s v="BGF Ventures"/>
        <s v="BMO Capital"/>
        <s v="BMW i Ventures"/>
        <s v="BNP Paribas"/>
        <s v="BOC International"/>
        <s v="BOLDstart Ventures"/>
        <s v="BP Ventures"/>
        <s v="BPI France"/>
        <s v="BUILD Capital Partners"/>
        <s v="Baidu"/>
        <s v="Baidu Capital"/>
        <s v="Baidu Ventures"/>
        <s v="Baillie Gifford &amp; Co."/>
        <s v="Bain &amp; Company"/>
        <s v="Bain Capital"/>
        <s v="Bain Capital Credit"/>
        <s v="Bain Capital Tech Opportunities"/>
        <s v="Bain Capital Ventures"/>
        <s v="Balderton Capital"/>
        <s v="Baleen Capital"/>
        <s v="Ballast Point Ventures"/>
        <s v="Bank Of China Group Investment"/>
        <s v="Bank of China"/>
        <s v="Banner Ventures"/>
        <s v="Banyan Capital"/>
        <s v="Barter Ventures"/>
        <s v="Baseline Ventures"/>
        <s v="Battery Ventures"/>
        <s v="Bedrock Capital"/>
        <s v="Beijing Juneng Hesheng Industry Investment Fund"/>
        <s v="Beijing Shuju Xinrong Fund"/>
        <s v="Benchmark"/>
        <s v="Benhcmark"/>
        <s v="Berkshire Partners"/>
        <s v="Bertelsmann Asia Investments"/>
        <s v="Bertelsmann India Investments"/>
        <s v="Bessemer Venture Partners"/>
        <s v="Bezos Expeditions"/>
        <s v="Big Bets"/>
        <s v="BlackRock"/>
        <s v="Blackbird Ventures"/>
        <s v="Blackstone"/>
        <s v="Bling Capital"/>
        <s v="BlockTower Capital"/>
        <s v="Blockchain Capital"/>
        <s v="Bloomberg Beta"/>
        <s v="Blu Venture Investors"/>
        <s v="Blue Cloud Ventures"/>
        <s v="Blue Label Telecoms"/>
        <s v="Blue Lake Capital"/>
        <s v="BlueCross BlueShield Venture Partners"/>
        <s v="BlueRun Ventures"/>
        <s v="Blueflame Capital"/>
        <s v="Blumberg Capital"/>
        <s v="Blume Ventures"/>
        <s v="Bnk To The Future"/>
        <s v="Bojiang Capital"/>
        <s v="Bolt Ventures"/>
        <s v="Bond"/>
        <s v="Bond Capital"/>
        <s v="Bonfire Ventures"/>
        <s v="Borui Capital"/>
        <s v="Bow Wave Capital"/>
        <s v="BoxGroup"/>
        <s v="Boxin Capital"/>
        <s v="Boyu Capital"/>
        <s v="Breakthrough Energy Ventures"/>
        <s v="Breega Capital"/>
        <s v="Bregal Sagemount"/>
        <s v="Breyer Capital"/>
        <s v="Bright Venture Capita"/>
        <s v="Brighton Park Capital"/>
        <s v="British Patient Capital"/>
        <s v="Brookfield Asset Management"/>
        <s v="Broom Ventures"/>
        <s v="Buhuo Venture Capital"/>
        <s v="Burda Principal Investments"/>
        <s v="C5 Capital"/>
        <s v="CDH Investments"/>
        <s v="CDIB Capital"/>
        <s v="CE-Ventures"/>
        <s v="CITIC Securities International"/>
        <s v="CJ ENM"/>
        <s v="CMB International Capital"/>
        <s v="CMC Capital Partners"/>
        <s v="CMFG Ventures"/>
        <s v="CPP Investment Board"/>
        <s v="CR Capital Mgmt"/>
        <s v="CRE Venture Capital"/>
        <s v="CRV"/>
        <s v="CSC Group"/>
        <s v="CVC Capital Partners"/>
        <s v="CVF Capital Partners"/>
        <s v="Cadenza Ventures"/>
        <s v="Caffeinated Capital"/>
        <s v="Caisse de depot et placement du Quebec"/>
        <s v="Cambridge Innovation Capital"/>
        <s v="Canaan Partners"/>
        <s v="Canapi Ventures"/>
        <s v="Capital One Growth Ventures"/>
        <s v="Capital Today"/>
        <s v="Capricorn Investment Group"/>
        <s v="Carlson Private Capital Partners"/>
        <s v="Carrick Capital Partners"/>
        <s v="Carsales"/>
        <s v="Casa Verde Capital"/>
        <s v="Casdin Capital"/>
        <s v="Caterpillar"/>
        <s v="Cathay Innovation"/>
        <s v="Causeway Media Partners"/>
        <s v="Cedarlake Capital"/>
        <s v="Centralway"/>
        <s v="Centurium Capital"/>
        <s v="Cercano Management"/>
        <s v="Charoen Pokphand Group"/>
        <s v="Charter Venture Capital"/>
        <s v="Chengwei Capital"/>
        <s v="Cherry Ventures"/>
        <s v="Chicago Ventures"/>
        <s v="China Broadband Capital"/>
        <s v="China Capital Investment Group"/>
        <s v="China Construction Bank"/>
        <s v="China Creation Ventures"/>
        <s v="China Culture Industrial Investment Fund"/>
        <s v="China Development Bank Capital"/>
        <s v="China Environmental Protection Industry"/>
        <s v="China Everbright Investment Management"/>
        <s v="China Everbright Limited"/>
        <s v="China Fortune Land Development"/>
        <s v="China Fortune Ocean"/>
        <s v="China Grand Prosperity Investment"/>
        <s v="China Health Industry Investment Fund"/>
        <s v="China International Capital Corporation"/>
        <s v="China Internet Investment Fund"/>
        <s v="China Investment Corporation"/>
        <s v="China Life Insurance"/>
        <s v="China Life Investment Holding Company"/>
        <s v="China Media Group"/>
        <s v="China Minsheng Investment"/>
        <s v="China Minsheng Investment Group"/>
        <s v="China Prosperity Capital"/>
        <s v="China Reform Fund"/>
        <s v="China Renaissance"/>
        <s v="China State Capital Venture Capital Fund"/>
        <s v="Chiratae Ventures"/>
        <s v="Chromo Invest"/>
        <s v="Chuanrong Capital"/>
        <s v="Citi Ventures"/>
        <s v="ClalTech"/>
        <s v="Clermont Group"/>
        <s v="Clocktower Technology Ventures"/>
        <s v="Co-Energy Finance"/>
        <s v="Co-Stone Venture Capital"/>
        <s v="Coatue Management"/>
        <s v="Coatue Managemeny"/>
        <s v="Cobalt Capital"/>
        <s v="Cocnord Health Partners"/>
        <s v="Coinbase Ventures"/>
        <s v="Collaborative Fund"/>
        <s v="Coltrane Asset Management"/>
        <s v="Comcast Ventures"/>
        <s v="Commerce Ventures"/>
        <s v="CommerzVentures"/>
        <s v="Company K Partners"/>
        <s v="Connect Ventures"/>
        <s v="ConsenSys Ventures"/>
        <s v="Contour Venture Partners"/>
        <s v="Cool Japan Fund"/>
        <s v="Core Capital Partners"/>
        <s v="Costanoa Ventures"/>
        <s v="Cowboy Ventures"/>
        <s v="Cox Enterprises"/>
        <s v="Craft Ventures"/>
        <s v="Crane Venture Partners"/>
        <s v="Creandum"/>
        <s v="Credit Suisse"/>
        <s v="CreditEase Fintech Investment Fund"/>
        <s v="Crossbeam Venture Partners"/>
        <s v="Crosslink Capital"/>
        <s v="Crowdcube"/>
        <s v="CyberStarts"/>
        <s v="Cybernaut Growth Fund"/>
        <s v="D1 Capita Partners"/>
        <s v="D1 Capital Partners"/>
        <s v="DC Thomson Ventures"/>
        <s v="DCM Ventures"/>
        <s v="DESUN Capital"/>
        <s v="DFJ DragonFund"/>
        <s v="DFJ Growth Fund"/>
        <s v="DJF"/>
        <s v="DN Capital"/>
        <s v="DSC Investments"/>
        <s v="DST Global"/>
        <s v="DT Capital Partners"/>
        <s v="Danhua Capital"/>
        <s v="Danone Manifesto Ventures"/>
        <s v="Daphni"/>
        <s v="Dark Horse Technology Group"/>
        <s v="Das Capital"/>
        <s v="Data Collective"/>
        <s v="DataTribe"/>
        <s v="Davidson Kempner Capital Management"/>
        <s v="Day One Ventures"/>
        <s v="DeFi Technologies"/>
        <s v="Deciens Capital"/>
        <s v="Declaration Partners"/>
        <s v="Deer Park Road"/>
        <s v="Delian Capital"/>
        <s v="Dell Technologies Capital"/>
        <s v="Delta Capital"/>
        <s v="Diamler"/>
        <s v="Didi Chuxing"/>
        <s v="Digital Currency Group"/>
        <s v="Dila Capital"/>
        <s v="Ding Xiang Capital"/>
        <s v="Doha Venture Capital"/>
        <s v="Doqling Capital Partners"/>
        <s v="Draft Ventures"/>
        <s v="Dragoneer Investment Group"/>
        <s v="Dragonfly Capital Partners"/>
        <s v="Dragonfly Captial"/>
        <s v="Draper Esprit"/>
        <s v="Draper Fisher Jurtson"/>
        <s v="Draper Fisher Jurvetson"/>
        <s v="Drive Capital"/>
        <s v="Durable Capital Partners"/>
        <s v="Dynamic Parcel Distribution"/>
        <s v="Dynamo VC"/>
        <s v="E Fund"/>
        <s v="EQT Partners"/>
        <s v="EQT Ventures"/>
        <s v="ES Ventures"/>
        <s v="EXOR Seeds"/>
        <s v="Earlybird Venture Capital"/>
        <s v="East Ventures"/>
        <s v="Eastern Bell Capital"/>
        <s v="Eastern Bell Capital 32"/>
        <s v="Echo Health Venturesl"/>
        <s v="Eclipse Ventures"/>
        <s v="Eden Global Partners"/>
        <s v="Edison Partners"/>
        <s v="Eight Roads Ventures"/>
        <s v="Elaia Partners"/>
        <s v="Eldridge"/>
        <s v="Eleation Capital"/>
        <s v="Electric Capital"/>
        <s v="Elevar Equity"/>
        <s v="Elevation Capital"/>
        <s v="Eleven Ventures"/>
        <s v="Emerge"/>
        <s v="Emergence Capital Partners"/>
        <s v="Endeavor"/>
        <s v="Endiya Partners"/>
        <s v="Energize Ventures"/>
        <s v="Energy Impact Partners"/>
        <s v="Eniac Ventures"/>
        <s v="Entree Capital"/>
        <s v="Epiq Capital"/>
        <s v="Equal Ventures"/>
        <s v="Escala Capital"/>
        <s v="Essence Financial"/>
        <s v="Eurazeo"/>
        <s v="European Founders Fund"/>
        <s v="Evolution Equity Partners"/>
        <s v="Expa"/>
        <s v="Expedia Inc."/>
        <s v="F-Prime Capital"/>
        <s v="FANUC"/>
        <s v="FAW Group"/>
        <s v="FJ Labs"/>
        <s v="FTV Capital"/>
        <s v="FTX Venture"/>
        <s v="FTX Ventures"/>
        <s v="Fabric Ventures"/>
        <s v="Fairfax Financial Holdings"/>
        <s v="Falcon Edge Capital"/>
        <s v="Far East Horizon"/>
        <s v="Fasanara Capital"/>
        <s v="Fashion Tech Lab"/>
        <s v="Felicis Ventures"/>
        <s v="Felix Capital"/>
        <s v="Female Founders Fund"/>
        <s v="Fidelity Investment"/>
        <s v="Fidelity Investments"/>
        <s v="Fifth Wall Ventures"/>
        <s v="Fifty Years Fund"/>
        <s v="FinSight Ventures"/>
        <s v="FinVC"/>
        <s v="Fireside Ventures"/>
        <s v="First Ascent Ventures"/>
        <s v="First Light Capital Group"/>
        <s v="First Round Capital"/>
        <s v="FirstMark Capital"/>
        <s v="Flagship Pioneering"/>
        <s v="Flare Capital Partners"/>
        <s v="Flint Capital"/>
        <s v="Floodgate"/>
        <s v="Flybridge Capital Partners"/>
        <s v="Fontinalis Partners"/>
        <s v="Ford Autonomous Vehicles"/>
        <s v="Forerunner Ventures"/>
        <s v="ForgeLight"/>
        <s v="Formation 8"/>
        <s v="Fosun RZ Capital"/>
        <s v="Foundation Capital"/>
        <s v="Founder Collective"/>
        <s v="Founder H Fund"/>
        <s v="Founders"/>
        <s v="Founders Fund"/>
        <s v="Foundry Group"/>
        <s v="Foxconn Technology Company"/>
        <s v="Framework Ventures"/>
        <s v="Francisco Partners"/>
        <s v="Franklin Templeton"/>
        <s v="FreesFund"/>
        <s v="Frontier Ventures"/>
        <s v="Funa Yuanchuang Technology"/>
        <s v="FundersClub"/>
        <s v="Future Perfect Ventures"/>
        <s v="Future Ventures"/>
        <s v="FutureX Capital"/>
        <s v="G Squared"/>
        <s v="GAM Holding"/>
        <s v="GCP Capital Partners"/>
        <s v="GE Healthcare"/>
        <s v="GE Ventures"/>
        <s v="GF Investments"/>
        <s v="GF Xinde Investment Management Co."/>
        <s v="GGV Capital"/>
        <s v="GIC"/>
        <s v="GLP Capital Partners"/>
        <s v="GMO VenturePartners"/>
        <s v="GP Capital"/>
        <s v="GS Growth"/>
        <s v="GSR Ventures"/>
        <s v="GSV Ventures"/>
        <s v="GX Capital"/>
        <s v="Galaxy Digital"/>
        <s v="Galaxy Interactive"/>
        <s v="Galeo Ventures"/>
        <s v="Gaocheng Capital"/>
        <s v="Gaopeng Capital"/>
        <s v="Gaorong Capital"/>
        <s v="Gauss Ventures"/>
        <s v="Geekdom Fund"/>
        <s v="Geely"/>
        <s v="General Atlantic"/>
        <s v="General Catalyst"/>
        <s v="General Catalyst Partners"/>
        <s v="Genesis Capital"/>
        <s v="Genesis Partners"/>
        <s v="Geodesic Capital"/>
        <s v="Georgian Co-Investment Fund"/>
        <s v="Georgian Partners"/>
        <s v="Ginko Ventures"/>
        <s v="Global Asset Capital"/>
        <s v="Global Catalyst Partnera"/>
        <s v="Global Founders Capital"/>
        <s v="Global Logistic Properties"/>
        <s v="Globis Capital Partners"/>
        <s v="Glory Ventures"/>
        <s v="Go-Ventures"/>
        <s v="Gobi Partners"/>
        <s v="Goldcrest Capital"/>
        <s v="Golden Gate Ventures"/>
        <s v="GoldenTree Asset Management"/>
        <s v="Goldman Sachs"/>
        <s v="Goldman Sachs Asset Management"/>
        <s v="Goldstone Investments"/>
        <s v="Goodwater Capital"/>
        <s v="Google"/>
        <s v="Google Capital"/>
        <s v="Google Ventures"/>
        <s v="Gopher Asset Management"/>
        <s v="Gradient Ventures"/>
        <s v="Grand Flight Investment"/>
        <s v="Grandland"/>
        <s v="Grayhawk Capital"/>
        <s v="GreatPoint Ventures"/>
        <s v="Green Bay Ventures"/>
        <s v="Green Innovations"/>
        <s v="Green Pine Capital Partners"/>
        <s v="Green Visor Capital"/>
        <s v="Greenoaks Capital Management"/>
        <s v="Greycroft"/>
        <s v="Greyhound Capital"/>
        <s v="Greylock Partners"/>
        <s v="Griffin Gaming Partners"/>
        <s v="Gron Ventures"/>
        <s v="Group 11"/>
        <s v="Group GSR Ventures"/>
        <s v="Group11"/>
        <s v="Guangdong Technology Financial Group"/>
        <s v="Guangzhou Huiyin Aofeng Equity Investment Fund"/>
        <s v="Guggenheim Investments"/>
        <s v="Gunosy Capital"/>
        <s v="Guozhong Venture Capital Management"/>
        <s v="H Capital"/>
        <s v="HCA Healthcare"/>
        <s v="HD Capital"/>
        <s v="HOF Capital"/>
        <s v="HV Capital"/>
        <s v="Haitong Leading Capital Management"/>
        <s v="Hanaco Venture Capital"/>
        <s v="Hanaco Ventures"/>
        <s v="Hanwha Investment &amp; Securities"/>
        <s v="HarbourVest Partners"/>
        <s v="Harmonic Growth Partners"/>
        <s v="Harrison Metal"/>
        <s v="Harvey Golub Family Office"/>
        <s v="Hearst Ventures"/>
        <s v="Hedosophia"/>
        <s v="Helion Venture Partners"/>
        <s v="Hellman &amp; Friedman"/>
        <s v="Hemisphere Ventures"/>
        <s v="Highland Capital Management"/>
        <s v="Highland Capital Partners"/>
        <s v="Highland Europe"/>
        <s v="Hillhouse Capital Management"/>
        <s v="Hillsven Capital"/>
        <s v="Hinduja Group"/>
        <s v="Holtzbrinck Ventures"/>
        <s v="Homebrew"/>
        <s v="Honeywell"/>
        <s v="Hongdao Capital"/>
        <s v="Hongtai Capital Holdings"/>
        <s v="Hongxiu VC"/>
        <s v="Hony Capital"/>
        <s v="Hopu Investment Management"/>
        <s v="Horizons Ventures"/>
        <s v="Huagai Capital"/>
        <s v="Huasheng Capital"/>
        <s v="Human Capital"/>
        <s v="Hummingbird Ventures"/>
        <s v="Hundreds Capital"/>
        <s v="Huobi Ventures"/>
        <s v="Hyde Park Venture Partners"/>
        <s v="Hypersphere Ventures"/>
        <s v="I Squared Capital"/>
        <s v="IA Ventures"/>
        <s v="IAG Capital Partners"/>
        <s v="ICG"/>
        <s v="ICONIQ Capital"/>
        <s v="ICONIQ Growth"/>
        <s v="IDG Capital"/>
        <s v="IDG Capital Partners"/>
        <s v="IDInvest Partners"/>
        <s v="IFC"/>
        <s v="IKEA GreenTech"/>
        <s v="IMM Investment"/>
        <s v="ING"/>
        <s v="INGKA Investments"/>
        <s v="ION Crossover Partners"/>
        <s v="IQ Capital"/>
        <s v="Ideal International"/>
        <s v="Ignition Partners"/>
        <s v="Imaginary Ventures"/>
        <s v="Inclusive Capital Partners"/>
        <s v="Index Ventures"/>
        <s v="IndexVentures"/>
        <s v="India Quotient"/>
        <s v="Inflexion Private Equity"/>
        <s v="Info Edge"/>
        <s v="Initialized Capital"/>
        <s v="InnoVision Capital"/>
        <s v="Innova Capital - FIP"/>
        <s v="Innovation Endeavors"/>
        <s v="Inova Ventures Participacees"/>
        <s v="Insight Partners"/>
        <s v="Insight Venture Partners"/>
        <s v="Insights Partners"/>
        <s v="Insights Venture Partners"/>
        <s v="Insignia Ventures Partners"/>
        <s v="Inspiration Ventures"/>
        <s v="Inspired Capital"/>
        <s v="Institutional Venture Partners"/>
        <s v="Intact Ventures"/>
        <s v="Intel Capital"/>
        <s v="International Finance Corporation"/>
        <s v="Investcorp"/>
        <s v="Investment Corporation of Dubai"/>
        <s v="Invus Group"/>
        <s v="Ireland Strategic Investment Fund"/>
        <s v="Iris Capital"/>
        <s v="Israel Growth Partners"/>
        <s v="Ivy Capital"/>
        <s v="JAFCO"/>
        <s v="JBV Capital"/>
        <s v="JD Capital Management"/>
        <s v="JD Digits"/>
        <s v="JD.com"/>
        <s v="JMI Equity"/>
        <s v="JOY Capital"/>
        <s v="JTC Group"/>
        <s v="Jackson Square Ventures"/>
        <s v="Japan Post Capital"/>
        <s v="Javelin Venture Partners"/>
        <s v="Jerusalem Venture Partners"/>
        <s v="Jiangsu Sha Steel Group"/>
        <s v="Jinhui Xingye"/>
        <s v="Johnson &amp; Johnson Innovation"/>
        <s v="Jove Equity Partners"/>
        <s v="Jump Capital"/>
        <s v="Jungle Ventures"/>
        <s v="Just Eat"/>
        <s v="Juxtapose"/>
        <s v="K2 Global"/>
        <s v="K2 Ventures"/>
        <s v="K2VC"/>
        <s v="K9 Ventures"/>
        <s v="KCK Group"/>
        <s v="KKR"/>
        <s v="KTB Ventures"/>
        <s v="Kaalari Capital"/>
        <s v="Kae Capital"/>
        <s v="Kalaari Capital"/>
        <s v="Kaszek Ventures"/>
        <s v="Kefa Capital"/>
        <s v="Kenetic Capital"/>
        <s v="Kerala Ventures"/>
        <s v="Khosla Ventures"/>
        <s v="Kibo Ventures"/>
        <s v="Kickstart Fund"/>
        <s v="Kima Ventures"/>
        <s v="Kinnevik"/>
        <s v="Kite Ventures"/>
        <s v="Kleiner Perkins Caufield &amp; Byers"/>
        <s v="Kleiner Perkins Caulfield &amp; Byers"/>
        <s v="Knox Lane"/>
        <s v="Koch Disruptive Technologies"/>
        <s v="Korelya Capital"/>
        <s v="Kraken Ventures"/>
        <s v="Krungsri Finnovate"/>
        <s v="Kuang-Chi"/>
        <s v="L Capital Partners"/>
        <s v="L Catterton"/>
        <s v="L'Occitane"/>
        <s v="LGT Capital Partners"/>
        <s v="LTW Capital"/>
        <s v="Lakestar"/>
        <s v="Launchpad Venture Group"/>
        <s v="Lead Edge Capital"/>
        <s v="Leaders Fund"/>
        <s v="LeapFrog Investments"/>
        <s v="Left Lane Capital"/>
        <s v="Legend Capital"/>
        <s v="Legend Star"/>
        <s v="Lemniscap VC"/>
        <s v="Lenovo Capital and Incubator"/>
        <s v="Leonardo DiCaprio"/>
        <s v="Lerer Hippeau"/>
        <s v="Liberty City Ventures"/>
        <s v="Liberty Global Ventures"/>
        <s v="Liberty Gloval Ventures"/>
        <s v="Liberty Strategic Capital"/>
        <s v="Lifeline Ventures"/>
        <s v="Light Street Capital"/>
        <s v="Lightbank"/>
        <s v="Lightbox Ventures"/>
        <s v="Lightrock"/>
        <s v="Lightspeed China Partners"/>
        <s v="Lightspeed India Partners"/>
        <s v="Lightspeed Venture Capital"/>
        <s v="Lightspeed Venture Partners"/>
        <s v="Lindeman Asia Investment"/>
        <s v="Linear Venture"/>
        <s v="LocalGlobe"/>
        <s v="Lockheed Martin Ventures"/>
        <s v="Loeb.NYC"/>
        <s v="Lone Pine Capital"/>
        <s v="Longfor Capitalm"/>
        <s v="Longitude Capital"/>
        <s v="Longzhu Capital"/>
        <s v="Lowercase Capital"/>
        <s v="LowercaseCapital"/>
        <s v="Lupa Systems"/>
        <s v="Lux Capital"/>
        <s v="M12"/>
        <s v="M13"/>
        <s v="MHS Capital"/>
        <s v="MMC Ventures"/>
        <s v="MSA Capital"/>
        <s v="MSD Capital"/>
        <s v="MaC Venture Capital"/>
        <s v="Madera Technology Partners"/>
        <s v="Madrona Venture Group"/>
        <s v="Madrone Capital Partners"/>
        <s v="Maersk Growth"/>
        <s v="Magma Venture Partners"/>
        <s v="Makers Fund"/>
        <s v="Malabar Investments"/>
        <s v="Mangrove Capital Partners"/>
        <s v="Maniv Mobility"/>
        <s v="Marathon Venture Partners"/>
        <s v="March Capital Partners"/>
        <s v="Marchmont Ventures"/>
        <s v="Marcy Venture Partners"/>
        <s v="Matrix Partners"/>
        <s v="Matrix Partners China"/>
        <s v="Matrix Partners India"/>
        <s v="Maverick Capital"/>
        <s v="Maverick Ventures"/>
        <s v="Maverick Ventures Israel"/>
        <s v="Maveron"/>
        <s v="Max Ventures"/>
        <s v="Mayfair Equity Partners"/>
        <s v="Mayfield"/>
        <s v="Mayfield Fund"/>
        <s v="McKesson Ventures"/>
        <s v="Meituan Dianping"/>
        <s v="Menlo Ventures"/>
        <s v="MenloVentures"/>
        <s v="Meridian Capital"/>
        <s v="Merieux Equity Partners"/>
        <s v="Meritech Capital Partners"/>
        <s v="Merrysunny Wealth"/>
        <s v="Microsoft"/>
        <s v="Microsoft ScaleUp"/>
        <s v="MindWorks Ventures"/>
        <s v="Mithril"/>
        <s v="Mithril Capital Management"/>
        <s v="Mitsubishi Corporation"/>
        <s v="Mizuho Financial Group"/>
        <s v="Mobai Capital"/>
        <s v="Monashees+"/>
        <s v="Monk's Hill Ventures"/>
        <s v="Moonshots Capital"/>
        <s v="Moore Capital Management"/>
        <s v="Moore Strategic Ventures"/>
        <s v="MoreVC"/>
        <s v="Morgan Creek Digital"/>
        <s v="Morningside Group"/>
        <s v="Morningside Venture Capital"/>
        <s v="Morningside Ventures"/>
        <s v="Motive Partners"/>
        <s v="Mountain Nazca"/>
        <s v="Movile"/>
        <s v="Mubadala Capital"/>
        <s v="Multicoin Capital"/>
        <s v="Mundi Ventures"/>
        <s v="Munich Re Ventures"/>
        <s v="N/A"/>
        <s v="N5 Capital"/>
        <s v="NFX"/>
        <s v="NGP Capital"/>
        <s v="NIO Capital"/>
        <s v="NJF Capital"/>
        <s v="NXC"/>
        <s v="Naspers"/>
        <s v="National Grid Partners"/>
        <s v="Navitas Capital"/>
        <s v="Net1 UEPS Technologies"/>
        <s v="NetEase Capital"/>
        <s v="Neuberger Berman"/>
        <s v="New Enterprise Associates"/>
        <s v="New Era Ventures"/>
        <s v="New Hope Fund"/>
        <s v="New Horizon Capital"/>
        <s v="New Leaf Venture Partners"/>
        <s v="NewAlpha"/>
        <s v="NewView Capital"/>
        <s v="Newion Partners"/>
        <s v="Newpath Partners"/>
        <s v="Newsion Venture Capital"/>
        <s v="Next Coast Ventures"/>
        <s v="Next Play Ventures"/>
        <s v="Next World Capital"/>
        <s v="NextView Ventures"/>
        <s v="Nextech Invest"/>
        <s v="Nexus Venture Partners"/>
        <s v="Nichi-Iko Pharmaceutical"/>
        <s v="NightDragon Security"/>
        <s v="Nine Intelligence Capital"/>
        <s v="Nintendo"/>
        <s v="Nor-Cal Invest"/>
        <s v="Nordstar"/>
        <s v="Norma Investments"/>
        <s v="North Bridge Growth Equity"/>
        <s v="North Island Ventures"/>
        <s v="Northern Light Venture Capital"/>
        <s v="Northzone Ventures"/>
        <s v="Nortzone Ventures"/>
        <s v="Norwest Venture Partners"/>
        <s v="Noshaq"/>
        <s v="Not Boring Capital"/>
        <s v="Notion Capital"/>
        <s v="Novator Partners"/>
        <s v="Nyca Partners"/>
        <s v="OLX Group"/>
        <s v="OMERS Private Equity"/>
        <s v="OMERS Ventures"/>
        <s v="Oak HC/FT Partners"/>
        <s v="Oak Investment Partners"/>
        <s v="Obvious Ventures"/>
        <s v="Oceanwide Holdings"/>
        <s v="Octopus Ventures"/>
        <s v="Omidyar Network"/>
        <s v="Ondine Capital"/>
        <s v="One Equity Partners"/>
        <s v="One Luxury Group"/>
        <s v="One Peak Partners"/>
        <s v="Ontario Teachers' Pension Plan"/>
        <s v="OpenView Venture Partners"/>
        <s v="Operator Collective"/>
        <s v="Optum Ventures"/>
        <s v="Opus Capital"/>
        <s v="Orange Digital Ventures"/>
        <s v="OrbiMed Advisors"/>
        <s v="Oriental Fortune Capital"/>
        <s v="Origin Ventures"/>
        <s v="Oriza Equity Investment"/>
        <s v="Oriza Holdings"/>
        <s v="Oryzn Capital"/>
        <s v="Osage University Partners"/>
        <s v="Otter Rock Capital"/>
        <s v="Outrun Ventures"/>
        <s v="Owl Ventures"/>
        <s v="PSG"/>
        <s v="PUC"/>
        <s v="Paladin Capital Group"/>
        <s v="Pantera Capital"/>
        <s v="Paradigm"/>
        <s v="Partech Partners"/>
        <s v="Partners Investment"/>
        <s v="Passion Capital"/>
        <s v="Passport Capital"/>
        <s v="PayPal Ventures"/>
        <s v="Pear"/>
        <s v="Pelion Venture Partners"/>
        <s v="People Electrical Appliance Group China"/>
        <s v="Pereg Ventures"/>
        <s v="Perpetual Investors"/>
        <s v="Peterson Ventures"/>
        <s v="Phoenix New Media"/>
        <s v="Picus Capital"/>
        <s v="Pine Brook"/>
        <s v="Ping An Insurance"/>
        <s v="Pitango Venture Capital"/>
        <s v="Piton Capital"/>
        <s v="Playground Global"/>
        <s v="Plug and Play Ventures"/>
        <s v="Plum Alley"/>
        <s v="Point Nine Capital"/>
        <s v="Point72 Ventures"/>
        <s v="Pokemon Company International"/>
        <s v="Polaris Partners"/>
        <s v="Polychain Capital"/>
        <s v="Portag3 Ventures"/>
        <s v="PremjiInvest"/>
        <s v="Presidio Ventures"/>
        <s v="Primary Venture Partners"/>
        <s v="Prime Movers Lab"/>
        <s v="Pritzker Group Venture Capital"/>
        <s v="Promecap"/>
        <s v="Prometheus Capital"/>
        <s v="Promus Ventures"/>
        <s v="Propel Venture Partners"/>
        <s v="Prosus Ventures"/>
        <s v="Providence Equity Partners"/>
        <s v="Providence Ventures"/>
        <s v="Prysm Capital"/>
        <s v="QC Capital"/>
        <s v="QED Investors"/>
        <s v="QF Capital"/>
        <s v="Qatar Holding"/>
        <s v="Qatar Investment Authority"/>
        <s v="QiMing Venture Partners"/>
        <s v="QiMing Venture Partnersl"/>
        <s v="Qianhai Fund of Funds"/>
        <s v="Qihoo 360 Technology"/>
        <s v="Quadrille Capital"/>
        <s v="Qualcomm Ventures"/>
        <s v="Qualgro"/>
        <s v="Quantum Energy Partners"/>
        <s v="Questa Capital"/>
        <s v="Quiet Capital"/>
        <s v="Qumra Capital"/>
        <s v="Quona Capital"/>
        <s v="R-Z Capital"/>
        <s v="RPM Ventures"/>
        <s v="RRE Ventures"/>
        <s v="RRE Ventures+"/>
        <s v="RTP Global"/>
        <s v="Rakuten"/>
        <s v="Rakuten Ventures"/>
        <s v="Raven One Ventures"/>
        <s v="RedBird Capital Partners"/>
        <s v="Redalpine Venture Partners"/>
        <s v="Redpoint Ventures"/>
        <s v="Redpoint Ventures China"/>
        <s v="Redpoint e.ventures"/>
        <s v="Refactor Capital"/>
        <s v="Relay Ventures"/>
        <s v="Rembrandt Venture Partners"/>
        <s v="Resolute Ventures"/>
        <s v="Rethink Impact"/>
        <s v="Revo Capital"/>
        <s v="Revolution"/>
        <s v="Revolution Growth"/>
        <s v="Revolution Ventures"/>
        <s v="Rho Ventures"/>
        <s v="Rhone Capital"/>
        <s v="Ribbit Capital"/>
        <s v="Rich Land Capital"/>
        <s v="Richland Equities"/>
        <s v="Ridge Ventures"/>
        <s v="RiverPark Ventures"/>
        <s v="Riverwood Capital"/>
        <s v="Robert Bosch Venture Capital"/>
        <s v="Rocketship.vc"/>
        <s v="Rothenberg Ventures"/>
        <s v="Route 66 Ventures"/>
        <s v="Rubicon Technology Partners"/>
        <s v="Runa Capital"/>
        <s v="Rusnano"/>
        <s v="Russia-China Investment Fund"/>
        <s v="S Capital"/>
        <s v="SAIF Partners"/>
        <s v="SAIF Partners China"/>
        <s v="SAIF Partners India"/>
        <s v="SAP.iO Fund"/>
        <s v="SBI Investment"/>
        <s v="SBI Investment Korea"/>
        <s v="SC.Holdings"/>
        <s v="SCB 10X"/>
        <s v="SDIC CMC Investment Management"/>
        <s v="SDIC Innovation Investment Management"/>
        <s v="SDP Investment"/>
        <s v="SEB Venture Capital"/>
        <s v="SEED Capital"/>
        <s v="SEEK"/>
        <s v="SF Holding Co"/>
        <s v="SIG Asia Investments"/>
        <s v="SK Ventures"/>
        <s v="SOFTBANK Latin America Ventures"/>
        <s v="SOSV"/>
        <s v="STO Express"/>
        <s v="STRIVE"/>
        <s v="SV Angel"/>
        <s v="SWaN &amp; Legend Ventures"/>
        <s v="Salesforce Ventures"/>
        <s v="Samsung Ventures"/>
        <s v="Sands Capital"/>
        <s v="Sapphire Ventures"/>
        <s v="Scale Venture Partners"/>
        <s v="Scentan Ventures"/>
        <s v="Schonfeld Strategic Advisors"/>
        <s v="SciFi VC"/>
        <s v="Seaya Ventures"/>
        <s v="Section 32"/>
        <s v="Seedcamp"/>
        <s v="SeptWolves Ventures"/>
        <s v="Sequoia Capital"/>
        <s v="Sequoia Capital China"/>
        <s v="Sequoia Capital India"/>
        <s v="Sequoia Capital Israel"/>
        <s v="Shang Qi Capital"/>
        <s v="Shanghai Electric Group"/>
        <s v="Shanghai Puyin Industry"/>
        <s v="Shasta Ventures"/>
        <s v="Shea Ventures"/>
        <s v="Shenzhen Capital Group"/>
        <s v="Shenzhen Qianhe Capital Management Co."/>
        <s v="Sherpalo Ventures"/>
        <s v="Shunwei Capital Partners"/>
        <s v="Siam Commercial Bank"/>
        <s v="Sierra Ventures"/>
        <s v="Sigma Prime Ventures"/>
        <s v="Signal Peak Ventures"/>
        <s v="SignalFire"/>
        <s v="Silicon Valley Bank"/>
        <s v="Silk Road Huacheng"/>
        <s v="Silver Lake"/>
        <s v="Silver Lake Partners"/>
        <s v="Silverlink Capital"/>
        <s v="Silversmith Capital Partners"/>
        <s v="Silverton Partners"/>
        <s v="Simon Equity Partners"/>
        <s v="Sina Weibo"/>
        <s v="SingTel Innov8"/>
        <s v="SingulariTeam"/>
        <s v="Sino-Ocean Capital"/>
        <s v="Sinovation Ventures"/>
        <s v="Sixth Street Growth"/>
        <s v="Sixth Street Partners"/>
        <s v="Skip Capital"/>
        <s v="Sky9 Capital"/>
        <s v="Slack Fund"/>
        <s v="Slow Ventures"/>
        <s v="SmartFin Capital"/>
        <s v="Smash Ventures"/>
        <s v="Smilegate Investment"/>
        <s v="SoGal Ventures"/>
        <s v="Social Capital"/>
        <s v="Socii Capital"/>
        <s v="Sodexo Ventures"/>
        <s v="Sofinnova Partners"/>
        <s v="SoftBank Group"/>
        <s v="SoftBank Latin America Fund"/>
        <s v="SoftBankGroup"/>
        <s v="Softbank"/>
        <s v="Softbank Capital"/>
        <s v="Softbank Corp."/>
        <s v="Softbank Ventures Asia"/>
        <s v="Songhyun Investment"/>
        <s v="Soros Fund Management"/>
        <s v="Sound Ventures"/>
        <s v="Source Code Capital"/>
        <s v="Sozo Ventures"/>
        <s v="Spar Capital"/>
        <s v="Spark Capital"/>
        <s v="Spectrum Equity"/>
        <s v="Speedinvest"/>
        <s v="Spotify"/>
        <s v="Square Peg Capital"/>
        <s v="Standard Chartered"/>
        <s v="Standard Crypto"/>
        <s v="Starr Investment Holdings"/>
        <s v="Steadview Capital"/>
        <s v="Stellaris Venture Partners"/>
        <s v="Storm Ventures"/>
        <s v="Straumann"/>
        <s v="Streamlined Ventures"/>
        <s v="Stripe"/>
        <s v="Stripes Group"/>
        <s v="Struck Capital"/>
        <s v="Summer Capital"/>
        <s v="Summerhill Venture Partners"/>
        <s v="Summit Partners"/>
        <s v="Sunley House Capital Management"/>
        <s v="Sunstone Capital"/>
        <s v="Susa Ventures"/>
        <s v="Susquehanna Growth Equity"/>
        <s v="Sutter Hill Ventures"/>
        <s v="Sway Ventures"/>
        <s v="T. Rowe Associates"/>
        <s v="T. Rowe Price"/>
        <s v="TA Associates"/>
        <s v="TAL Education Group"/>
        <s v="TDK Ventures"/>
        <s v="TDM Growth Partners"/>
        <s v="TDR Capital"/>
        <s v="TI Platform Management"/>
        <s v="TLV Partners"/>
        <s v="TMT Investments"/>
        <s v="TPG Alternative &amp; Renewable Technologies"/>
        <s v="TPG Capital"/>
        <s v="TPG Growth"/>
        <s v="TQ Ventures"/>
        <s v="TSG Consumer Partners"/>
        <s v="TTV Capital"/>
        <s v="TVS Capital"/>
        <s v="Taigang Venture Capital"/>
        <s v="Tao Capital Partners"/>
        <s v="Target Global"/>
        <s v="Team8"/>
        <s v="Teamworthy Ventures"/>
        <s v="Technology Crossover Ventures"/>
        <s v="Telling Telecommunication Holding Co."/>
        <s v="Temasek"/>
        <s v="Temasek Holdings"/>
        <s v="Temasek Holdings Ltd."/>
        <s v="Ten Eleven Ventures"/>
        <s v="Tenaya Capital"/>
        <s v="Tencent"/>
        <s v="Tencent Holdings"/>
        <s v="Tencent Investment"/>
        <s v="Tengelmann Ventures"/>
        <s v="The Blue Venture Fund"/>
        <s v="The Carlyle Group"/>
        <s v="The Raine Group"/>
        <s v="The Rise Fund"/>
        <s v="The Times Group"/>
        <s v="The Venture Collective"/>
        <s v="Third Point"/>
        <s v="Thirty Five Ventures"/>
        <s v="Thoma Bravo"/>
        <s v="Threshold Ventures"/>
        <s v="Thrity Five Ventures"/>
        <s v="Thrive Capital"/>
        <s v="Tianjin Haihe Industry Fund"/>
        <s v="Tiantu Capital"/>
        <s v="Tiantu Capital Co."/>
        <s v="Tiger Brokers"/>
        <s v="Tiger Global"/>
        <s v="Tiger Global Management"/>
        <s v="Times Internet"/>
        <s v="Tola Capital"/>
        <s v="Tomales Bay Capital"/>
        <s v="TopoScend Capital"/>
        <s v="Toscafund Asset Management"/>
        <s v="TowerBrook Capital Partners"/>
        <s v="Toyota Motor Corporation"/>
        <s v="Trammell Ventures"/>
        <s v="Trane Technologies"/>
        <s v="Transamerica Ventures"/>
        <s v="Transformation Capital"/>
        <s v="Trellis Partners"/>
        <s v="Triangle Peak Partners"/>
        <s v="Tribe Capital"/>
        <s v="Trifecta Capital"/>
        <s v="Trifecta Capital Advisors"/>
        <s v="Trinity Ventures"/>
        <s v="TriplePoint Capital"/>
        <s v="Tru Arrow Partners"/>
        <s v="True"/>
        <s v="True Ventures"/>
        <s v="Trustbridge Partners"/>
        <s v="Tus Holdings"/>
        <s v="Two Sigma Ventures"/>
        <s v="U.S. Venture Partners"/>
        <s v="U.S.-China Green Fund"/>
        <s v="UBS"/>
        <s v="UBS Asset Management"/>
        <s v="UNITY VENTURES"/>
        <s v="US Venture Partners"/>
        <s v="Uncork Capital"/>
        <s v="Undisclosed"/>
        <s v="Unicom Innovation Venture Capital"/>
        <s v="Uniion Square Ventures"/>
        <s v="Unilever Ventures"/>
        <s v="Union Square Ventures"/>
        <s v="Uniqa Ventures"/>
        <s v="Unternehmertum Venture Capital"/>
        <s v="Upfront Ventures"/>
        <s v="Upper90"/>
        <s v="V FUND"/>
        <s v="V Star Capital"/>
        <s v="VGames"/>
        <s v="VY Capital"/>
        <s v="Valar Ventures"/>
        <s v="Valiant Capital Partners"/>
        <s v="Valor Capital Group"/>
        <s v="Valor Equity Partners"/>
        <s v="Vast Ventures"/>
        <s v="Vattenfall"/>
        <s v="Vcanbio"/>
        <s v="VebVentures"/>
        <s v="Venrock"/>
        <s v="Ventech China"/>
        <s v="Ventura Capital"/>
        <s v="Venture Highway"/>
        <s v="Venture51"/>
        <s v="VentureLink"/>
        <s v="Verizon Ventures"/>
        <s v="Version One Ventures"/>
        <s v="Vertex Ventures"/>
        <s v="Vertex Ventures China"/>
        <s v="Vertex Ventures Israel"/>
        <s v="Vertex Ventures SE Asia"/>
        <s v="Vickers Venture Partners"/>
        <s v="Victory Park Capital"/>
        <s v="Viking Global Investors"/>
        <s v="Vintage Investment Partners"/>
        <s v="Viola Ventures"/>
        <s v="Visa Ventures"/>
        <s v="Vision Knight Capital"/>
        <s v="Vision Plus Capital"/>
        <s v="Vista Equity Partners"/>
        <s v="Vitruvian Partners"/>
        <s v="Vivo Capital"/>
        <s v="Volcanics Ventures"/>
        <s v="Volkswagen"/>
        <s v="Volkswagen Group"/>
        <s v="Vostok New Ventures"/>
        <s v="Vulcan Capital"/>
        <s v="WRVI Capital"/>
        <s v="Wakefield Group"/>
        <s v="Walden International"/>
        <s v="Walden Venture Capital"/>
        <s v="Wamda Capital"/>
        <s v="Wanxin Media"/>
        <s v="Warbug Pincus"/>
        <s v="Warburg Pincus"/>
        <s v="Warmsun Holding"/>
        <s v="Wavemaker Partners"/>
        <s v="We Capital"/>
        <s v="Webb Investment Network"/>
        <s v="Wellington Management"/>
        <s v="WestBridge Capital"/>
        <s v="WestCap Group"/>
        <s v="Western Capital Management"/>
        <s v="White Star Capital"/>
        <s v="Wildcat Capital Management"/>
        <s v="Wincove"/>
        <s v="Wing Venture Capital"/>
        <s v="Wipro Ventures"/>
        <s v="Wonder Ventures"/>
        <s v="Woodford Investment Management"/>
        <s v="Woori Investment"/>
        <s v="Work-Bench"/>
        <s v="Workday Ventures"/>
        <s v="World Innovation Lab"/>
        <s v="World Lab Innovation"/>
        <s v="XAnge Private Equity"/>
        <s v="XBTO Ventures"/>
        <s v="XVC Venture Capital"/>
        <s v="Xiang He Capital"/>
        <s v="Xiaomi"/>
        <s v="Xingwang Investment Management"/>
        <s v="Y Combinator"/>
        <s v="YL Ventures"/>
        <s v="Yabeo Capital"/>
        <s v="Yaxia Automobile"/>
        <s v="Yinhong Equity Investment Fund"/>
        <s v="Yinxinggu Capital"/>
        <s v="York Capital Management"/>
        <s v="Yunfeng Capital"/>
        <s v="Yunqi Partners"/>
        <s v="Zeal Capital Partners"/>
        <s v="Zeev Ventures"/>
        <s v="Zhangjiang Haocheng Venture Capital"/>
        <s v="ZhenFund"/>
        <s v="Zheshang Venture Capital"/>
        <s v="Zhongrong International Trust"/>
        <s v="and Sequoia Capital China"/>
        <s v="btov Partners"/>
        <s v="capitalG"/>
        <s v="dRx Capital"/>
        <s v="dmg ventures"/>
        <s v="e.ventures"/>
        <s v="eWTP Capital"/>
        <s v="enaya Capital"/>
        <s v="frst"/>
        <s v="iFLYTEK"/>
        <s v="iFly"/>
        <s v="iNovia Capital"/>
        <s v="iTech Capital"/>
        <s v="iVision Ventures"/>
        <s v="next47"/>
        <s v="s28 Capi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61E71-8BA7-4B9E-874D-55DB7AF3A7D6}" name="PivotTable13" cacheId="47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gridDropZones="1" multipleFieldFilters="0">
  <location ref="AF3:AG1254" firstHeaderRow="2" firstDataRow="2" firstDataCol="1"/>
  <pivotFields count="2">
    <pivotField dataField="1" compact="0" outline="0" showAll="0"/>
    <pivotField axis="axisRow" compact="0" outline="0" showAll="0" sortType="descending">
      <items count="1250">
        <item x="0"/>
        <item x="1"/>
        <item x="2"/>
        <item x="3"/>
        <item x="4"/>
        <item x="5"/>
        <item x="6"/>
        <item x="7"/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7"/>
        <item x="28"/>
        <item x="29"/>
        <item x="30"/>
        <item x="31"/>
        <item x="32"/>
        <item x="2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22"/>
        <item x="75"/>
        <item x="76"/>
        <item x="77"/>
        <item x="78"/>
        <item x="1233"/>
        <item x="79"/>
        <item x="80"/>
        <item x="81"/>
        <item x="82"/>
        <item x="83"/>
        <item x="84"/>
        <item x="85"/>
        <item x="86"/>
        <item x="87"/>
        <item x="88"/>
        <item x="23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24"/>
        <item x="103"/>
        <item x="104"/>
        <item x="105"/>
        <item x="106"/>
        <item x="107"/>
        <item x="108"/>
        <item x="109"/>
        <item x="25"/>
        <item x="26"/>
        <item x="110"/>
        <item x="111"/>
        <item x="112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39"/>
        <item x="141"/>
        <item x="142"/>
        <item x="143"/>
        <item x="144"/>
        <item x="145"/>
        <item x="113"/>
        <item x="114"/>
        <item x="115"/>
        <item x="116"/>
        <item x="146"/>
        <item x="117"/>
        <item x="147"/>
        <item x="148"/>
        <item x="149"/>
        <item x="150"/>
        <item x="151"/>
        <item x="152"/>
        <item x="153"/>
        <item x="154"/>
        <item x="155"/>
        <item x="118"/>
        <item x="156"/>
        <item x="158"/>
        <item x="157"/>
        <item x="159"/>
        <item x="160"/>
        <item x="162"/>
        <item x="161"/>
        <item x="163"/>
        <item x="164"/>
        <item x="165"/>
        <item x="166"/>
        <item x="167"/>
        <item x="168"/>
        <item x="170"/>
        <item x="169"/>
        <item x="171"/>
        <item x="172"/>
        <item x="119"/>
        <item x="120"/>
        <item x="173"/>
        <item x="121"/>
        <item x="122"/>
        <item x="174"/>
        <item x="123"/>
        <item x="175"/>
        <item x="176"/>
        <item x="177"/>
        <item x="178"/>
        <item x="179"/>
        <item x="180"/>
        <item x="181"/>
        <item x="182"/>
        <item x="183"/>
        <item x="124"/>
        <item x="125"/>
        <item x="184"/>
        <item x="185"/>
        <item x="186"/>
        <item x="187"/>
        <item x="188"/>
        <item x="189"/>
        <item x="190"/>
        <item x="191"/>
        <item x="192"/>
        <item x="1234"/>
        <item x="193"/>
        <item x="126"/>
        <item x="194"/>
        <item x="195"/>
        <item x="211"/>
        <item x="212"/>
        <item x="213"/>
        <item x="214"/>
        <item x="215"/>
        <item x="216"/>
        <item x="217"/>
        <item x="218"/>
        <item x="1235"/>
        <item x="219"/>
        <item x="220"/>
        <item x="221"/>
        <item x="222"/>
        <item x="223"/>
        <item x="224"/>
        <item x="225"/>
        <item x="226"/>
        <item x="227"/>
        <item x="196"/>
        <item x="197"/>
        <item x="228"/>
        <item x="229"/>
        <item x="230"/>
        <item x="231"/>
        <item x="198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199"/>
        <item x="200"/>
        <item x="266"/>
        <item x="267"/>
        <item x="268"/>
        <item x="201"/>
        <item x="202"/>
        <item x="203"/>
        <item x="271"/>
        <item x="272"/>
        <item x="273"/>
        <item x="274"/>
        <item x="269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70"/>
        <item x="288"/>
        <item x="289"/>
        <item x="204"/>
        <item x="205"/>
        <item x="290"/>
        <item x="291"/>
        <item x="206"/>
        <item x="292"/>
        <item x="293"/>
        <item x="294"/>
        <item x="295"/>
        <item x="296"/>
        <item x="297"/>
        <item x="207"/>
        <item x="208"/>
        <item x="209"/>
        <item x="210"/>
        <item x="299"/>
        <item x="298"/>
        <item x="300"/>
        <item x="301"/>
        <item x="312"/>
        <item x="313"/>
        <item x="314"/>
        <item x="315"/>
        <item x="316"/>
        <item x="317"/>
        <item x="318"/>
        <item x="319"/>
        <item x="320"/>
        <item x="302"/>
        <item x="303"/>
        <item x="322"/>
        <item x="323"/>
        <item x="324"/>
        <item x="321"/>
        <item x="325"/>
        <item x="326"/>
        <item x="327"/>
        <item x="304"/>
        <item x="305"/>
        <item x="306"/>
        <item x="328"/>
        <item x="329"/>
        <item x="330"/>
        <item x="331"/>
        <item x="332"/>
        <item x="307"/>
        <item x="1237"/>
        <item x="308"/>
        <item x="333"/>
        <item x="334"/>
        <item x="335"/>
        <item x="336"/>
        <item x="337"/>
        <item x="338"/>
        <item x="339"/>
        <item x="340"/>
        <item x="341"/>
        <item x="342"/>
        <item x="1236"/>
        <item x="309"/>
        <item x="310"/>
        <item x="311"/>
        <item x="343"/>
        <item x="344"/>
        <item x="345"/>
        <item x="346"/>
        <item x="1238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1240"/>
        <item x="369"/>
        <item x="370"/>
        <item x="371"/>
        <item x="372"/>
        <item x="373"/>
        <item x="374"/>
        <item x="375"/>
        <item x="347"/>
        <item x="348"/>
        <item x="376"/>
        <item x="349"/>
        <item x="377"/>
        <item x="378"/>
        <item x="379"/>
        <item x="380"/>
        <item x="381"/>
        <item x="1239"/>
        <item x="350"/>
        <item x="382"/>
        <item x="383"/>
        <item x="391"/>
        <item x="392"/>
        <item x="393"/>
        <item x="385"/>
        <item x="394"/>
        <item x="395"/>
        <item x="396"/>
        <item x="38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387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384"/>
        <item x="429"/>
        <item x="430"/>
        <item x="431"/>
        <item x="432"/>
        <item x="433"/>
        <item x="1241"/>
        <item x="388"/>
        <item x="389"/>
        <item x="390"/>
        <item x="434"/>
        <item x="435"/>
        <item x="436"/>
        <item x="437"/>
        <item x="438"/>
        <item x="439"/>
        <item x="455"/>
        <item x="456"/>
        <item x="457"/>
        <item x="440"/>
        <item x="458"/>
        <item x="459"/>
        <item x="460"/>
        <item x="461"/>
        <item x="441"/>
        <item x="442"/>
        <item x="443"/>
        <item x="462"/>
        <item x="463"/>
        <item x="464"/>
        <item x="465"/>
        <item x="466"/>
        <item x="467"/>
        <item x="468"/>
        <item x="469"/>
        <item x="470"/>
        <item x="471"/>
        <item x="444"/>
        <item x="445"/>
        <item x="446"/>
        <item x="447"/>
        <item x="472"/>
        <item x="473"/>
        <item x="474"/>
        <item x="475"/>
        <item x="476"/>
        <item x="477"/>
        <item x="478"/>
        <item x="448"/>
        <item x="44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79"/>
        <item x="450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451"/>
        <item x="452"/>
        <item x="453"/>
        <item x="510"/>
        <item x="511"/>
        <item x="512"/>
        <item x="513"/>
        <item x="514"/>
        <item x="454"/>
        <item x="515"/>
        <item x="520"/>
        <item x="521"/>
        <item x="522"/>
        <item x="523"/>
        <item x="524"/>
        <item x="525"/>
        <item x="526"/>
        <item x="527"/>
        <item x="516"/>
        <item x="51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1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19"/>
        <item x="554"/>
        <item x="555"/>
        <item x="556"/>
        <item x="557"/>
        <item x="558"/>
        <item x="559"/>
        <item x="560"/>
        <item x="561"/>
        <item x="572"/>
        <item x="562"/>
        <item x="563"/>
        <item x="564"/>
        <item x="565"/>
        <item x="1243"/>
        <item x="1242"/>
        <item x="573"/>
        <item x="566"/>
        <item x="574"/>
        <item x="567"/>
        <item x="575"/>
        <item x="576"/>
        <item x="577"/>
        <item x="578"/>
        <item x="579"/>
        <item x="580"/>
        <item x="568"/>
        <item x="569"/>
        <item x="581"/>
        <item x="583"/>
        <item x="584"/>
        <item x="582"/>
        <item x="585"/>
        <item x="1244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570"/>
        <item x="571"/>
        <item x="600"/>
        <item x="601"/>
        <item x="602"/>
        <item x="1245"/>
        <item x="1246"/>
        <item x="603"/>
        <item x="612"/>
        <item x="604"/>
        <item x="613"/>
        <item x="614"/>
        <item x="605"/>
        <item x="606"/>
        <item x="607"/>
        <item x="608"/>
        <item x="615"/>
        <item x="616"/>
        <item x="617"/>
        <item x="609"/>
        <item x="618"/>
        <item x="619"/>
        <item x="610"/>
        <item x="611"/>
        <item x="620"/>
        <item x="621"/>
        <item x="622"/>
        <item x="623"/>
        <item x="624"/>
        <item x="625"/>
        <item x="626"/>
        <item x="627"/>
        <item x="631"/>
        <item x="632"/>
        <item x="633"/>
        <item x="634"/>
        <item x="628"/>
        <item x="635"/>
        <item x="636"/>
        <item x="637"/>
        <item x="638"/>
        <item x="639"/>
        <item x="640"/>
        <item x="641"/>
        <item x="642"/>
        <item x="643"/>
        <item x="629"/>
        <item x="644"/>
        <item x="645"/>
        <item x="646"/>
        <item x="647"/>
        <item x="648"/>
        <item x="649"/>
        <item x="650"/>
        <item x="630"/>
        <item x="651"/>
        <item x="652"/>
        <item x="653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55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54"/>
        <item x="685"/>
        <item x="686"/>
        <item x="687"/>
        <item x="688"/>
        <item x="689"/>
        <item x="690"/>
        <item x="691"/>
        <item x="692"/>
        <item x="656"/>
        <item x="693"/>
        <item x="694"/>
        <item x="695"/>
        <item x="696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697"/>
        <item x="734"/>
        <item x="735"/>
        <item x="736"/>
        <item x="737"/>
        <item x="738"/>
        <item x="739"/>
        <item x="740"/>
        <item x="698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699"/>
        <item x="700"/>
        <item x="755"/>
        <item x="756"/>
        <item x="757"/>
        <item x="758"/>
        <item x="759"/>
        <item x="760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9"/>
        <item x="780"/>
        <item x="781"/>
        <item x="778"/>
        <item x="782"/>
        <item x="783"/>
        <item x="784"/>
        <item x="1247"/>
        <item x="786"/>
        <item x="785"/>
        <item x="787"/>
        <item x="761"/>
        <item x="762"/>
        <item x="788"/>
        <item x="789"/>
        <item x="790"/>
        <item x="791"/>
        <item x="763"/>
        <item x="764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765"/>
        <item x="805"/>
        <item x="809"/>
        <item x="810"/>
        <item x="811"/>
        <item x="812"/>
        <item x="813"/>
        <item x="806"/>
        <item x="807"/>
        <item x="808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35"/>
        <item x="836"/>
        <item x="882"/>
        <item x="883"/>
        <item x="879"/>
        <item x="880"/>
        <item x="881"/>
        <item x="886"/>
        <item x="887"/>
        <item x="884"/>
        <item x="885"/>
        <item x="888"/>
        <item x="889"/>
        <item x="890"/>
        <item x="891"/>
        <item x="892"/>
        <item x="893"/>
        <item x="894"/>
        <item x="895"/>
        <item x="901"/>
        <item x="902"/>
        <item x="903"/>
        <item x="905"/>
        <item x="904"/>
        <item x="908"/>
        <item x="906"/>
        <item x="907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897"/>
        <item x="898"/>
        <item x="899"/>
        <item x="900"/>
        <item x="930"/>
        <item x="931"/>
        <item x="932"/>
        <item x="933"/>
        <item x="896"/>
        <item x="934"/>
        <item x="1248"/>
        <item x="935"/>
        <item x="936"/>
        <item x="937"/>
        <item x="958"/>
        <item x="959"/>
        <item x="960"/>
        <item x="938"/>
        <item x="961"/>
        <item x="939"/>
        <item x="940"/>
        <item x="941"/>
        <item x="962"/>
        <item x="942"/>
        <item x="963"/>
        <item x="964"/>
        <item x="965"/>
        <item x="943"/>
        <item x="944"/>
        <item x="945"/>
        <item x="966"/>
        <item x="946"/>
        <item x="967"/>
        <item x="947"/>
        <item x="968"/>
        <item x="948"/>
        <item x="969"/>
        <item x="970"/>
        <item x="971"/>
        <item x="972"/>
        <item x="973"/>
        <item x="949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50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951"/>
        <item x="1003"/>
        <item x="1004"/>
        <item x="1005"/>
        <item x="1006"/>
        <item x="1007"/>
        <item x="1008"/>
        <item x="1009"/>
        <item x="1011"/>
        <item x="1012"/>
        <item x="1013"/>
        <item x="1014"/>
        <item x="1018"/>
        <item x="1019"/>
        <item x="1020"/>
        <item x="1015"/>
        <item x="1016"/>
        <item x="952"/>
        <item x="1021"/>
        <item x="1017"/>
        <item x="1010"/>
        <item x="1022"/>
        <item x="1023"/>
        <item x="95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954"/>
        <item x="1038"/>
        <item x="1039"/>
        <item x="1040"/>
        <item x="1041"/>
        <item x="1042"/>
        <item x="955"/>
        <item x="1043"/>
        <item x="1044"/>
        <item x="1045"/>
        <item x="1046"/>
        <item x="1047"/>
        <item x="1048"/>
        <item x="1049"/>
        <item x="1050"/>
        <item x="1051"/>
        <item x="956"/>
        <item x="957"/>
        <item x="1052"/>
        <item x="1053"/>
        <item x="1054"/>
        <item x="1055"/>
        <item x="1070"/>
        <item x="1056"/>
        <item x="1071"/>
        <item x="1072"/>
        <item x="1057"/>
        <item x="1058"/>
        <item x="1059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60"/>
        <item x="1098"/>
        <item x="1099"/>
        <item x="1100"/>
        <item x="1101"/>
        <item x="1102"/>
        <item x="1103"/>
        <item x="1104"/>
        <item x="1061"/>
        <item x="1062"/>
        <item x="1105"/>
        <item x="1106"/>
        <item x="1107"/>
        <item x="1108"/>
        <item x="1109"/>
        <item x="1110"/>
        <item x="1063"/>
        <item x="1064"/>
        <item x="1065"/>
        <item x="1066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067"/>
        <item x="1068"/>
        <item x="1126"/>
        <item x="1069"/>
        <item x="1127"/>
        <item x="1128"/>
        <item x="1129"/>
        <item x="1130"/>
        <item x="1131"/>
        <item x="1134"/>
        <item x="1135"/>
        <item x="1136"/>
        <item x="1137"/>
        <item x="1138"/>
        <item x="1139"/>
        <item x="1140"/>
        <item x="1132"/>
        <item x="1141"/>
        <item x="1142"/>
        <item x="1143"/>
        <item x="1133"/>
        <item x="1144"/>
        <item x="1145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46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47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184"/>
        <item x="1212"/>
        <item x="1213"/>
        <item x="1215"/>
        <item x="1216"/>
        <item x="1217"/>
        <item x="1214"/>
        <item x="1218"/>
        <item x="1220"/>
        <item x="1221"/>
        <item x="1222"/>
        <item x="1223"/>
        <item x="1219"/>
        <item x="1224"/>
        <item x="1225"/>
        <item x="1226"/>
        <item x="1227"/>
        <item x="1228"/>
        <item x="1229"/>
        <item x="1230"/>
        <item x="1231"/>
        <item x="12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250">
    <i>
      <x v="21"/>
    </i>
    <i>
      <x v="1110"/>
    </i>
    <i>
      <x v="77"/>
    </i>
    <i>
      <x v="978"/>
    </i>
    <i>
      <x v="977"/>
    </i>
    <i>
      <x v="596"/>
    </i>
    <i>
      <x v="1027"/>
    </i>
    <i>
      <x v="693"/>
    </i>
    <i>
      <x v="463"/>
    </i>
    <i>
      <x v="583"/>
    </i>
    <i>
      <x v="1089"/>
    </i>
    <i>
      <x v="462"/>
    </i>
    <i>
      <x v="979"/>
    </i>
    <i>
      <x v="493"/>
    </i>
    <i>
      <x v="781"/>
    </i>
    <i>
      <x v="572"/>
    </i>
    <i>
      <x v="346"/>
    </i>
    <i>
      <x v="146"/>
    </i>
    <i>
      <x v="265"/>
    </i>
    <i>
      <x v="650"/>
    </i>
    <i>
      <x v="657"/>
    </i>
    <i>
      <x v="1234"/>
    </i>
    <i>
      <x v="901"/>
    </i>
    <i>
      <x v="1103"/>
    </i>
    <i>
      <x v="814"/>
    </i>
    <i>
      <x v="430"/>
    </i>
    <i>
      <x v="487"/>
    </i>
    <i>
      <x v="472"/>
    </i>
    <i>
      <x v="132"/>
    </i>
    <i>
      <x v="509"/>
    </i>
    <i>
      <x v="151"/>
    </i>
    <i>
      <x v="1206"/>
    </i>
    <i>
      <x v="904"/>
    </i>
    <i>
      <x v="917"/>
    </i>
    <i>
      <x v="726"/>
    </i>
    <i>
      <x v="507"/>
    </i>
    <i>
      <x v="569"/>
    </i>
    <i>
      <x v="477"/>
    </i>
    <i>
      <x v="297"/>
    </i>
    <i>
      <x v="122"/>
    </i>
    <i>
      <x v="141"/>
    </i>
    <i>
      <x v="1081"/>
    </i>
    <i>
      <x v="1083"/>
    </i>
    <i>
      <x v="656"/>
    </i>
    <i>
      <x v="930"/>
    </i>
    <i>
      <x v="603"/>
    </i>
    <i>
      <x v="543"/>
    </i>
    <i>
      <x v="152"/>
    </i>
    <i>
      <x v="50"/>
    </i>
    <i>
      <x v="1170"/>
    </i>
    <i>
      <x v="1040"/>
    </i>
    <i>
      <x v="738"/>
    </i>
    <i>
      <x v="413"/>
    </i>
    <i>
      <x v="315"/>
    </i>
    <i>
      <x v="1244"/>
    </i>
    <i>
      <x v="1060"/>
    </i>
    <i>
      <x v="897"/>
    </i>
    <i>
      <x v="797"/>
    </i>
    <i>
      <x v="709"/>
    </i>
    <i>
      <x v="725"/>
    </i>
    <i>
      <x v="590"/>
    </i>
    <i>
      <x v="426"/>
    </i>
    <i>
      <x v="17"/>
    </i>
    <i>
      <x v="99"/>
    </i>
    <i>
      <x v="962"/>
    </i>
    <i>
      <x v="1088"/>
    </i>
    <i>
      <x v="954"/>
    </i>
    <i>
      <x v="990"/>
    </i>
    <i>
      <x v="1246"/>
    </i>
    <i>
      <x v="713"/>
    </i>
    <i>
      <x v="812"/>
    </i>
    <i>
      <x v="37"/>
    </i>
    <i>
      <x v="123"/>
    </i>
    <i>
      <x v="1036"/>
    </i>
    <i>
      <x v="1162"/>
    </i>
    <i>
      <x v="1153"/>
    </i>
    <i>
      <x v="1070"/>
    </i>
    <i>
      <x v="888"/>
    </i>
    <i>
      <x v="754"/>
    </i>
    <i>
      <x v="469"/>
    </i>
    <i>
      <x v="270"/>
    </i>
    <i>
      <x v="199"/>
    </i>
    <i>
      <x v="206"/>
    </i>
    <i>
      <x v="1002"/>
    </i>
    <i>
      <x v="1143"/>
    </i>
    <i>
      <x v="1133"/>
    </i>
    <i>
      <x v="1037"/>
    </i>
    <i>
      <x v="645"/>
    </i>
    <i>
      <x v="673"/>
    </i>
    <i>
      <x v="868"/>
    </i>
    <i>
      <x v="695"/>
    </i>
    <i>
      <x v="634"/>
    </i>
    <i>
      <x v="877"/>
    </i>
    <i>
      <x v="321"/>
    </i>
    <i>
      <x v="422"/>
    </i>
    <i>
      <x v="385"/>
    </i>
    <i>
      <x v="605"/>
    </i>
    <i>
      <x v="174"/>
    </i>
    <i>
      <x v="47"/>
    </i>
    <i>
      <x v="114"/>
    </i>
    <i>
      <x v="71"/>
    </i>
    <i>
      <x v="23"/>
    </i>
    <i>
      <x v="67"/>
    </i>
    <i>
      <x v="304"/>
    </i>
    <i>
      <x v="1101"/>
    </i>
    <i>
      <x v="1051"/>
    </i>
    <i>
      <x v="1084"/>
    </i>
    <i>
      <x v="958"/>
    </i>
    <i>
      <x v="1055"/>
    </i>
    <i>
      <x v="1157"/>
    </i>
    <i>
      <x v="1148"/>
    </i>
    <i>
      <x v="992"/>
    </i>
    <i>
      <x v="1093"/>
    </i>
    <i>
      <x v="735"/>
    </i>
    <i>
      <x v="851"/>
    </i>
    <i>
      <x v="828"/>
    </i>
    <i>
      <x v="679"/>
    </i>
    <i>
      <x v="852"/>
    </i>
    <i>
      <x v="727"/>
    </i>
    <i>
      <x v="821"/>
    </i>
    <i>
      <x v="772"/>
    </i>
    <i>
      <x v="691"/>
    </i>
    <i>
      <x v="668"/>
    </i>
    <i>
      <x v="541"/>
    </i>
    <i>
      <x v="400"/>
    </i>
    <i>
      <x v="574"/>
    </i>
    <i>
      <x v="405"/>
    </i>
    <i>
      <x v="515"/>
    </i>
    <i>
      <x v="361"/>
    </i>
    <i>
      <x v="566"/>
    </i>
    <i>
      <x v="597"/>
    </i>
    <i>
      <x v="578"/>
    </i>
    <i>
      <x v="355"/>
    </i>
    <i>
      <x v="490"/>
    </i>
    <i>
      <x v="431"/>
    </i>
    <i>
      <x v="618"/>
    </i>
    <i>
      <x v="205"/>
    </i>
    <i>
      <x v="274"/>
    </i>
    <i>
      <x v="256"/>
    </i>
    <i>
      <x v="112"/>
    </i>
    <i>
      <x v="202"/>
    </i>
    <i>
      <x v="310"/>
    </i>
    <i>
      <x v="253"/>
    </i>
    <i>
      <x v="16"/>
    </i>
    <i>
      <x v="273"/>
    </i>
    <i>
      <x v="25"/>
    </i>
    <i>
      <x v="291"/>
    </i>
    <i>
      <x v="26"/>
    </i>
    <i>
      <x v="295"/>
    </i>
    <i>
      <x v="1100"/>
    </i>
    <i>
      <x v="1241"/>
    </i>
    <i>
      <x v="1178"/>
    </i>
    <i>
      <x v="985"/>
    </i>
    <i>
      <x v="941"/>
    </i>
    <i>
      <x v="987"/>
    </i>
    <i>
      <x v="1138"/>
    </i>
    <i>
      <x v="993"/>
    </i>
    <i>
      <x v="1213"/>
    </i>
    <i>
      <x v="996"/>
    </i>
    <i>
      <x v="1075"/>
    </i>
    <i>
      <x v="999"/>
    </i>
    <i>
      <x v="1087"/>
    </i>
    <i>
      <x v="1024"/>
    </i>
    <i>
      <x v="1122"/>
    </i>
    <i>
      <x v="952"/>
    </i>
    <i>
      <x v="1164"/>
    </i>
    <i>
      <x v="1064"/>
    </i>
    <i>
      <x v="1191"/>
    </i>
    <i>
      <x v="1065"/>
    </i>
    <i>
      <x v="1218"/>
    </i>
    <i>
      <x v="956"/>
    </i>
    <i>
      <x v="1074"/>
    </i>
    <i>
      <x v="1112"/>
    </i>
    <i>
      <x v="660"/>
    </i>
    <i>
      <x v="859"/>
    </i>
    <i>
      <x v="855"/>
    </i>
    <i>
      <x v="654"/>
    </i>
    <i>
      <x v="870"/>
    </i>
    <i>
      <x v="734"/>
    </i>
    <i>
      <x v="796"/>
    </i>
    <i>
      <x v="640"/>
    </i>
    <i>
      <x v="857"/>
    </i>
    <i>
      <x v="708"/>
    </i>
    <i>
      <x v="762"/>
    </i>
    <i>
      <x v="667"/>
    </i>
    <i>
      <x v="874"/>
    </i>
    <i>
      <x v="742"/>
    </i>
    <i>
      <x v="674"/>
    </i>
    <i>
      <x v="722"/>
    </i>
    <i>
      <x v="644"/>
    </i>
    <i>
      <x v="853"/>
    </i>
    <i>
      <x v="811"/>
    </i>
    <i>
      <x v="794"/>
    </i>
    <i>
      <x v="592"/>
    </i>
    <i>
      <x v="555"/>
    </i>
    <i>
      <x v="506"/>
    </i>
    <i>
      <x v="353"/>
    </i>
    <i>
      <x v="440"/>
    </i>
    <i>
      <x v="367"/>
    </i>
    <i>
      <x v="488"/>
    </i>
    <i>
      <x v="370"/>
    </i>
    <i>
      <x v="537"/>
    </i>
    <i>
      <x v="372"/>
    </i>
    <i>
      <x v="436"/>
    </i>
    <i>
      <x v="337"/>
    </i>
    <i>
      <x v="348"/>
    </i>
    <i>
      <x v="394"/>
    </i>
    <i>
      <x v="621"/>
    </i>
    <i>
      <x v="401"/>
    </i>
    <i>
      <x v="504"/>
    </i>
    <i>
      <x v="412"/>
    </i>
    <i>
      <x v="516"/>
    </i>
    <i>
      <x v="419"/>
    </i>
    <i>
      <x v="542"/>
    </i>
    <i>
      <x v="424"/>
    </i>
    <i>
      <x v="570"/>
    </i>
    <i>
      <x v="433"/>
    </i>
    <i>
      <x v="455"/>
    </i>
    <i>
      <x v="58"/>
    </i>
    <i>
      <x v="33"/>
    </i>
    <i>
      <x v="62"/>
    </i>
    <i>
      <x v="65"/>
    </i>
    <i>
      <x v="172"/>
    </i>
    <i>
      <x v="40"/>
    </i>
    <i>
      <x v="216"/>
    </i>
    <i>
      <x v="117"/>
    </i>
    <i>
      <x v="15"/>
    </i>
    <i>
      <x v="119"/>
    </i>
    <i>
      <x v="64"/>
    </i>
    <i>
      <x v="29"/>
    </i>
    <i>
      <x v="181"/>
    </i>
    <i>
      <x v="138"/>
    </i>
    <i>
      <x v="4"/>
    </i>
    <i>
      <x v="13"/>
    </i>
    <i>
      <x v="261"/>
    </i>
    <i>
      <x v="70"/>
    </i>
    <i>
      <x v="150"/>
    </i>
    <i>
      <x v="164"/>
    </i>
    <i>
      <x v="1154"/>
    </i>
    <i>
      <x v="1232"/>
    </i>
    <i>
      <x v="980"/>
    </i>
    <i>
      <x v="1005"/>
    </i>
    <i>
      <x v="1140"/>
    </i>
    <i>
      <x v="1006"/>
    </i>
    <i>
      <x v="1185"/>
    </i>
    <i>
      <x v="1009"/>
    </i>
    <i>
      <x v="1201"/>
    </i>
    <i>
      <x v="1011"/>
    </i>
    <i>
      <x v="1134"/>
    </i>
    <i>
      <x v="1016"/>
    </i>
    <i>
      <x v="1149"/>
    </i>
    <i>
      <x v="1020"/>
    </i>
    <i>
      <x v="1177"/>
    </i>
    <i>
      <x v="949"/>
    </i>
    <i>
      <x v="1187"/>
    </i>
    <i>
      <x v="1028"/>
    </i>
    <i>
      <x v="1197"/>
    </i>
    <i>
      <x v="1034"/>
    </i>
    <i>
      <x v="1212"/>
    </i>
    <i>
      <x v="1035"/>
    </i>
    <i>
      <x v="1131"/>
    </i>
    <i>
      <x v="1041"/>
    </i>
    <i>
      <x v="1137"/>
    </i>
    <i>
      <x v="1042"/>
    </i>
    <i>
      <x v="967"/>
    </i>
    <i>
      <x v="953"/>
    </i>
    <i>
      <x v="1150"/>
    </i>
    <i>
      <x v="1054"/>
    </i>
    <i>
      <x v="1173"/>
    </i>
    <i>
      <x v="955"/>
    </i>
    <i>
      <x v="1181"/>
    </i>
    <i>
      <x v="986"/>
    </i>
    <i>
      <x v="1186"/>
    </i>
    <i>
      <x v="1071"/>
    </i>
    <i>
      <x v="1190"/>
    </i>
    <i>
      <x v="1077"/>
    </i>
    <i>
      <x v="1196"/>
    </i>
    <i>
      <x v="959"/>
    </i>
    <i>
      <x v="1199"/>
    </i>
    <i>
      <x v="1094"/>
    </i>
    <i>
      <x v="1202"/>
    </i>
    <i>
      <x v="1106"/>
    </i>
    <i>
      <x v="1230"/>
    </i>
    <i>
      <x v="1109"/>
    </i>
    <i>
      <x v="1233"/>
    </i>
    <i>
      <x v="1130"/>
    </i>
    <i>
      <x v="947"/>
    </i>
    <i>
      <x v="914"/>
    </i>
    <i>
      <x v="883"/>
    </i>
    <i>
      <x v="871"/>
    </i>
    <i>
      <x v="690"/>
    </i>
    <i>
      <x v="895"/>
    </i>
    <i>
      <x v="818"/>
    </i>
    <i>
      <x v="919"/>
    </i>
    <i>
      <x v="635"/>
    </i>
    <i>
      <x v="876"/>
    </i>
    <i>
      <x v="823"/>
    </i>
    <i>
      <x v="889"/>
    </i>
    <i>
      <x v="737"/>
    </i>
    <i>
      <x v="804"/>
    </i>
    <i>
      <x v="829"/>
    </i>
    <i>
      <x v="632"/>
    </i>
    <i>
      <x v="835"/>
    </i>
    <i>
      <x v="732"/>
    </i>
    <i>
      <x v="839"/>
    </i>
    <i>
      <x v="793"/>
    </i>
    <i>
      <x v="842"/>
    </i>
    <i>
      <x v="651"/>
    </i>
    <i>
      <x v="849"/>
    </i>
    <i>
      <x v="639"/>
    </i>
    <i>
      <x v="710"/>
    </i>
    <i>
      <x v="892"/>
    </i>
    <i>
      <x v="627"/>
    </i>
    <i>
      <x v="704"/>
    </i>
    <i>
      <x v="749"/>
    </i>
    <i>
      <x v="731"/>
    </i>
    <i>
      <x v="719"/>
    </i>
    <i>
      <x v="916"/>
    </i>
    <i>
      <x v="681"/>
    </i>
    <i>
      <x v="918"/>
    </i>
    <i>
      <x v="926"/>
    </i>
    <i>
      <x v="921"/>
    </i>
    <i>
      <x v="769"/>
    </i>
    <i>
      <x v="696"/>
    </i>
    <i>
      <x v="763"/>
    </i>
    <i>
      <x v="934"/>
    </i>
    <i>
      <x v="563"/>
    </i>
    <i>
      <x v="536"/>
    </i>
    <i>
      <x v="417"/>
    </i>
    <i>
      <x v="352"/>
    </i>
    <i>
      <x v="548"/>
    </i>
    <i>
      <x v="444"/>
    </i>
    <i>
      <x v="392"/>
    </i>
    <i>
      <x v="450"/>
    </i>
    <i>
      <x v="519"/>
    </i>
    <i>
      <x v="358"/>
    </i>
    <i>
      <x v="340"/>
    </i>
    <i>
      <x v="403"/>
    </i>
    <i>
      <x v="379"/>
    </i>
    <i>
      <x v="608"/>
    </i>
    <i>
      <x v="363"/>
    </i>
    <i>
      <x v="466"/>
    </i>
    <i>
      <x v="325"/>
    </i>
    <i>
      <x v="473"/>
    </i>
    <i>
      <x v="517"/>
    </i>
    <i>
      <x v="404"/>
    </i>
    <i>
      <x v="526"/>
    </i>
    <i>
      <x v="613"/>
    </i>
    <i>
      <x v="376"/>
    </i>
    <i>
      <x v="485"/>
    </i>
    <i>
      <x v="547"/>
    </i>
    <i>
      <x v="406"/>
    </i>
    <i>
      <x v="554"/>
    </i>
    <i>
      <x v="343"/>
    </i>
    <i>
      <x v="556"/>
    </i>
    <i>
      <x v="491"/>
    </i>
    <i>
      <x v="328"/>
    </i>
    <i>
      <x v="501"/>
    </i>
    <i>
      <x v="573"/>
    </i>
    <i>
      <x v="362"/>
    </i>
    <i>
      <x v="414"/>
    </i>
    <i>
      <x v="606"/>
    </i>
    <i>
      <x v="461"/>
    </i>
    <i>
      <x v="609"/>
    </i>
    <i>
      <x v="464"/>
    </i>
    <i>
      <x v="481"/>
    </i>
    <i>
      <x v="86"/>
    </i>
    <i>
      <x v="246"/>
    </i>
    <i>
      <x v="226"/>
    </i>
    <i>
      <x v="307"/>
    </i>
    <i>
      <x v="147"/>
    </i>
    <i>
      <x v="293"/>
    </i>
    <i>
      <x v="60"/>
    </i>
    <i>
      <x v="2"/>
    </i>
    <i>
      <x v="231"/>
    </i>
    <i>
      <x/>
    </i>
    <i>
      <x v="81"/>
    </i>
    <i>
      <x v="158"/>
    </i>
    <i>
      <x v="43"/>
    </i>
    <i>
      <x v="284"/>
    </i>
    <i>
      <x v="282"/>
    </i>
    <i>
      <x v="288"/>
    </i>
    <i>
      <x v="9"/>
    </i>
    <i>
      <x v="87"/>
    </i>
    <i>
      <x v="227"/>
    </i>
    <i>
      <x v="107"/>
    </i>
    <i>
      <x v="239"/>
    </i>
    <i>
      <x v="52"/>
    </i>
    <i>
      <x v="78"/>
    </i>
    <i>
      <x v="121"/>
    </i>
    <i>
      <x v="259"/>
    </i>
    <i>
      <x v="184"/>
    </i>
    <i>
      <x v="12"/>
    </i>
    <i>
      <x v="68"/>
    </i>
    <i>
      <x v="83"/>
    </i>
    <i>
      <x v="74"/>
    </i>
    <i>
      <x v="277"/>
    </i>
    <i>
      <x v="203"/>
    </i>
    <i>
      <x v="129"/>
    </i>
    <i>
      <x v="14"/>
    </i>
    <i>
      <x v="290"/>
    </i>
    <i>
      <x v="165"/>
    </i>
    <i>
      <x v="92"/>
    </i>
    <i>
      <x v="167"/>
    </i>
    <i>
      <x v="153"/>
    </i>
    <i>
      <x v="154"/>
    </i>
    <i>
      <x v="144"/>
    </i>
    <i>
      <x v="145"/>
    </i>
    <i>
      <x v="137"/>
    </i>
    <i>
      <x v="156"/>
    </i>
    <i>
      <x v="1176"/>
    </i>
    <i>
      <x v="1240"/>
    </i>
    <i>
      <x v="1208"/>
    </i>
    <i>
      <x v="1050"/>
    </i>
    <i>
      <x v="1160"/>
    </i>
    <i>
      <x v="1013"/>
    </i>
    <i>
      <x v="1192"/>
    </i>
    <i>
      <x v="1052"/>
    </i>
    <i>
      <x v="1224"/>
    </i>
    <i>
      <x v="1053"/>
    </i>
    <i>
      <x v="1152"/>
    </i>
    <i>
      <x v="1014"/>
    </i>
    <i>
      <x v="1168"/>
    </i>
    <i>
      <x v="940"/>
    </i>
    <i>
      <x v="1184"/>
    </i>
    <i>
      <x v="1056"/>
    </i>
    <i>
      <x v="1200"/>
    </i>
    <i>
      <x v="1057"/>
    </i>
    <i>
      <x v="1216"/>
    </i>
    <i>
      <x v="1058"/>
    </i>
    <i>
      <x v="1047"/>
    </i>
    <i>
      <x v="1059"/>
    </i>
    <i>
      <x v="1008"/>
    </i>
    <i>
      <x v="1015"/>
    </i>
    <i>
      <x v="1156"/>
    </i>
    <i>
      <x v="1061"/>
    </i>
    <i>
      <x v="994"/>
    </i>
    <i>
      <x v="1062"/>
    </i>
    <i>
      <x v="1172"/>
    </i>
    <i>
      <x v="1063"/>
    </i>
    <i>
      <x v="1180"/>
    </i>
    <i>
      <x v="984"/>
    </i>
    <i>
      <x v="1188"/>
    </i>
    <i>
      <x v="943"/>
    </i>
    <i>
      <x v="983"/>
    </i>
    <i>
      <x v="1066"/>
    </i>
    <i>
      <x v="1204"/>
    </i>
    <i>
      <x v="1067"/>
    </i>
    <i>
      <x v="1045"/>
    </i>
    <i>
      <x v="1068"/>
    </i>
    <i>
      <x v="1220"/>
    </i>
    <i>
      <x v="1069"/>
    </i>
    <i>
      <x v="1228"/>
    </i>
    <i>
      <x v="1001"/>
    </i>
    <i>
      <x v="1236"/>
    </i>
    <i>
      <x v="1017"/>
    </i>
    <i>
      <x v="974"/>
    </i>
    <i>
      <x v="1072"/>
    </i>
    <i>
      <x v="1030"/>
    </i>
    <i>
      <x v="1073"/>
    </i>
    <i>
      <x v="1031"/>
    </i>
    <i>
      <x v="944"/>
    </i>
    <i>
      <x v="1158"/>
    </i>
    <i>
      <x v="988"/>
    </i>
    <i>
      <x v="970"/>
    </i>
    <i>
      <x v="1076"/>
    </i>
    <i>
      <x v="1166"/>
    </i>
    <i>
      <x v="1018"/>
    </i>
    <i>
      <x v="971"/>
    </i>
    <i>
      <x v="1078"/>
    </i>
    <i>
      <x v="1174"/>
    </i>
    <i>
      <x v="1079"/>
    </i>
    <i>
      <x v="995"/>
    </i>
    <i>
      <x v="1080"/>
    </i>
    <i>
      <x v="1182"/>
    </i>
    <i>
      <x v="957"/>
    </i>
    <i>
      <x v="950"/>
    </i>
    <i>
      <x v="1082"/>
    </i>
    <i>
      <x v="1038"/>
    </i>
    <i>
      <x v="989"/>
    </i>
    <i>
      <x v="1194"/>
    </i>
    <i>
      <x v="1019"/>
    </i>
    <i>
      <x v="1198"/>
    </i>
    <i>
      <x v="1085"/>
    </i>
    <i>
      <x v="1044"/>
    </i>
    <i>
      <x v="1086"/>
    </i>
    <i>
      <x v="972"/>
    </i>
    <i>
      <x v="946"/>
    </i>
    <i>
      <x v="1210"/>
    </i>
    <i>
      <x v="960"/>
    </i>
    <i>
      <x v="1214"/>
    </i>
    <i>
      <x v="961"/>
    </i>
    <i>
      <x v="998"/>
    </i>
    <i>
      <x v="1090"/>
    </i>
    <i>
      <x v="1222"/>
    </i>
    <i>
      <x v="1091"/>
    </i>
    <i>
      <x v="1226"/>
    </i>
    <i>
      <x v="1092"/>
    </i>
    <i>
      <x v="1046"/>
    </i>
    <i>
      <x v="939"/>
    </i>
    <i>
      <x v="973"/>
    </i>
    <i>
      <x v="948"/>
    </i>
    <i>
      <x v="1238"/>
    </i>
    <i>
      <x v="1095"/>
    </i>
    <i>
      <x v="1242"/>
    </i>
    <i>
      <x v="1096"/>
    </i>
    <i>
      <x v="1049"/>
    </i>
    <i>
      <x v="1097"/>
    </i>
    <i>
      <x v="1029"/>
    </i>
    <i>
      <x v="1098"/>
    </i>
    <i>
      <x v="1151"/>
    </i>
    <i>
      <x v="1099"/>
    </i>
    <i>
      <x v="968"/>
    </i>
    <i>
      <x v="991"/>
    </i>
    <i>
      <x v="1155"/>
    </i>
    <i>
      <x v="942"/>
    </i>
    <i>
      <x v="969"/>
    </i>
    <i>
      <x v="1102"/>
    </i>
    <i>
      <x v="1159"/>
    </i>
    <i>
      <x v="963"/>
    </i>
    <i>
      <x v="1161"/>
    </i>
    <i>
      <x v="1104"/>
    </i>
    <i>
      <x v="1163"/>
    </i>
    <i>
      <x v="1105"/>
    </i>
    <i>
      <x v="1165"/>
    </i>
    <i>
      <x v="1021"/>
    </i>
    <i>
      <x v="1167"/>
    </i>
    <i>
      <x v="1107"/>
    </i>
    <i>
      <x v="1169"/>
    </i>
    <i>
      <x v="1108"/>
    </i>
    <i>
      <x v="1171"/>
    </i>
    <i>
      <x v="1022"/>
    </i>
    <i>
      <x v="1032"/>
    </i>
    <i>
      <x v="964"/>
    </i>
    <i>
      <x v="1175"/>
    </i>
    <i>
      <x v="1111"/>
    </i>
    <i>
      <x v="1033"/>
    </i>
    <i>
      <x v="976"/>
    </i>
    <i>
      <x v="1179"/>
    </i>
    <i>
      <x v="1113"/>
    </i>
    <i>
      <x v="1003"/>
    </i>
    <i>
      <x v="1114"/>
    </i>
    <i>
      <x v="1183"/>
    </i>
    <i>
      <x v="1115"/>
    </i>
    <i>
      <x v="1010"/>
    </i>
    <i>
      <x v="1116"/>
    </i>
    <i>
      <x v="951"/>
    </i>
    <i>
      <x v="1117"/>
    </i>
    <i>
      <x v="1189"/>
    </i>
    <i>
      <x v="1118"/>
    </i>
    <i>
      <x v="1039"/>
    </i>
    <i>
      <x v="1119"/>
    </i>
    <i>
      <x v="1193"/>
    </i>
    <i>
      <x v="1120"/>
    </i>
    <i>
      <x v="1195"/>
    </i>
    <i>
      <x v="1121"/>
    </i>
    <i>
      <x v="1004"/>
    </i>
    <i>
      <x v="975"/>
    </i>
    <i>
      <x v="1012"/>
    </i>
    <i>
      <x v="1247"/>
    </i>
    <i>
      <x v="1043"/>
    </i>
    <i>
      <x v="1000"/>
    </i>
    <i>
      <x v="1203"/>
    </i>
    <i>
      <x v="1125"/>
    </i>
    <i>
      <x v="1205"/>
    </i>
    <i>
      <x v="1126"/>
    </i>
    <i>
      <x v="1207"/>
    </i>
    <i>
      <x v="1127"/>
    </i>
    <i>
      <x v="1209"/>
    </i>
    <i>
      <x v="1128"/>
    </i>
    <i>
      <x v="1211"/>
    </i>
    <i>
      <x v="1129"/>
    </i>
    <i>
      <x v="997"/>
    </i>
    <i>
      <x v="1023"/>
    </i>
    <i>
      <x v="1215"/>
    </i>
    <i>
      <x v="982"/>
    </i>
    <i>
      <x v="1217"/>
    </i>
    <i>
      <x v="1132"/>
    </i>
    <i>
      <x v="1219"/>
    </i>
    <i>
      <x v="965"/>
    </i>
    <i>
      <x v="1221"/>
    </i>
    <i>
      <x v="1025"/>
    </i>
    <i>
      <x v="1223"/>
    </i>
    <i>
      <x v="1135"/>
    </i>
    <i>
      <x v="1225"/>
    </i>
    <i>
      <x v="1136"/>
    </i>
    <i>
      <x v="1227"/>
    </i>
    <i>
      <x v="1026"/>
    </i>
    <i>
      <x v="1229"/>
    </i>
    <i>
      <x v="945"/>
    </i>
    <i>
      <x v="1231"/>
    </i>
    <i>
      <x v="1139"/>
    </i>
    <i>
      <x v="1048"/>
    </i>
    <i>
      <x v="1007"/>
    </i>
    <i>
      <x v="1235"/>
    </i>
    <i>
      <x v="1141"/>
    </i>
    <i>
      <x v="1237"/>
    </i>
    <i>
      <x v="1142"/>
    </i>
    <i>
      <x v="1239"/>
    </i>
    <i>
      <x v="966"/>
    </i>
    <i>
      <x v="981"/>
    </i>
    <i>
      <x v="1144"/>
    </i>
    <i>
      <x v="1243"/>
    </i>
    <i>
      <x v="1145"/>
    </i>
    <i>
      <x v="1245"/>
    </i>
    <i>
      <x v="1146"/>
    </i>
    <i>
      <x v="1147"/>
    </i>
    <i>
      <x v="1248"/>
    </i>
    <i>
      <x v="1123"/>
    </i>
    <i>
      <x v="1124"/>
    </i>
    <i>
      <x v="848"/>
    </i>
    <i>
      <x v="912"/>
    </i>
    <i>
      <x v="880"/>
    </i>
    <i>
      <x v="659"/>
    </i>
    <i>
      <x v="832"/>
    </i>
    <i>
      <x v="723"/>
    </i>
    <i>
      <x v="864"/>
    </i>
    <i>
      <x v="724"/>
    </i>
    <i>
      <x v="896"/>
    </i>
    <i>
      <x v="641"/>
    </i>
    <i>
      <x v="928"/>
    </i>
    <i>
      <x v="661"/>
    </i>
    <i>
      <x v="840"/>
    </i>
    <i>
      <x v="662"/>
    </i>
    <i>
      <x v="856"/>
    </i>
    <i>
      <x v="728"/>
    </i>
    <i>
      <x v="872"/>
    </i>
    <i>
      <x v="729"/>
    </i>
    <i>
      <x v="706"/>
    </i>
    <i>
      <x v="730"/>
    </i>
    <i>
      <x v="712"/>
    </i>
    <i>
      <x v="663"/>
    </i>
    <i>
      <x v="920"/>
    </i>
    <i>
      <x v="664"/>
    </i>
    <i>
      <x v="687"/>
    </i>
    <i>
      <x v="733"/>
    </i>
    <i>
      <x v="836"/>
    </i>
    <i>
      <x v="665"/>
    </i>
    <i>
      <x v="844"/>
    </i>
    <i>
      <x v="666"/>
    </i>
    <i>
      <x v="694"/>
    </i>
    <i>
      <x v="736"/>
    </i>
    <i>
      <x v="860"/>
    </i>
    <i>
      <x v="642"/>
    </i>
    <i>
      <x v="699"/>
    </i>
    <i>
      <x v="643"/>
    </i>
    <i>
      <x v="703"/>
    </i>
    <i>
      <x v="739"/>
    </i>
    <i>
      <x v="884"/>
    </i>
    <i>
      <x v="740"/>
    </i>
    <i>
      <x v="638"/>
    </i>
    <i>
      <x v="741"/>
    </i>
    <i>
      <x v="900"/>
    </i>
    <i>
      <x v="669"/>
    </i>
    <i>
      <x v="908"/>
    </i>
    <i>
      <x v="743"/>
    </i>
    <i>
      <x v="714"/>
    </i>
    <i>
      <x v="744"/>
    </i>
    <i>
      <x v="924"/>
    </i>
    <i>
      <x v="745"/>
    </i>
    <i>
      <x v="932"/>
    </i>
    <i>
      <x v="746"/>
    </i>
    <i>
      <x v="830"/>
    </i>
    <i>
      <x v="747"/>
    </i>
    <i>
      <x v="834"/>
    </i>
    <i>
      <x v="748"/>
    </i>
    <i>
      <x v="838"/>
    </i>
    <i>
      <x v="670"/>
    </i>
    <i>
      <x v="649"/>
    </i>
    <i>
      <x v="750"/>
    </i>
    <i>
      <x v="846"/>
    </i>
    <i>
      <x v="751"/>
    </i>
    <i>
      <x v="850"/>
    </i>
    <i>
      <x v="752"/>
    </i>
    <i>
      <x v="854"/>
    </i>
    <i>
      <x v="753"/>
    </i>
    <i>
      <x v="858"/>
    </i>
    <i>
      <x v="671"/>
    </i>
    <i>
      <x v="862"/>
    </i>
    <i>
      <x v="755"/>
    </i>
    <i>
      <x v="866"/>
    </i>
    <i>
      <x v="756"/>
    </i>
    <i>
      <x v="700"/>
    </i>
    <i>
      <x v="757"/>
    </i>
    <i>
      <x v="702"/>
    </i>
    <i>
      <x v="758"/>
    </i>
    <i>
      <x v="878"/>
    </i>
    <i>
      <x v="759"/>
    </i>
    <i>
      <x v="882"/>
    </i>
    <i>
      <x v="760"/>
    </i>
    <i>
      <x v="886"/>
    </i>
    <i>
      <x v="761"/>
    </i>
    <i>
      <x v="890"/>
    </i>
    <i>
      <x v="672"/>
    </i>
    <i>
      <x v="894"/>
    </i>
    <i>
      <x v="630"/>
    </i>
    <i>
      <x v="898"/>
    </i>
    <i>
      <x v="764"/>
    </i>
    <i>
      <x v="902"/>
    </i>
    <i>
      <x v="765"/>
    </i>
    <i>
      <x v="906"/>
    </i>
    <i>
      <x v="766"/>
    </i>
    <i>
      <x v="910"/>
    </i>
    <i>
      <x v="767"/>
    </i>
    <i>
      <x v="633"/>
    </i>
    <i>
      <x v="768"/>
    </i>
    <i>
      <x v="716"/>
    </i>
    <i>
      <x v="631"/>
    </i>
    <i>
      <x v="922"/>
    </i>
    <i>
      <x v="770"/>
    </i>
    <i>
      <x v="658"/>
    </i>
    <i>
      <x v="771"/>
    </i>
    <i>
      <x v="720"/>
    </i>
    <i>
      <x v="675"/>
    </i>
    <i>
      <x v="827"/>
    </i>
    <i>
      <x v="773"/>
    </i>
    <i>
      <x v="688"/>
    </i>
    <i>
      <x v="774"/>
    </i>
    <i>
      <x v="831"/>
    </i>
    <i>
      <x v="775"/>
    </i>
    <i>
      <x v="833"/>
    </i>
    <i>
      <x v="776"/>
    </i>
    <i>
      <x v="689"/>
    </i>
    <i>
      <x v="777"/>
    </i>
    <i>
      <x v="837"/>
    </i>
    <i>
      <x v="778"/>
    </i>
    <i>
      <x v="648"/>
    </i>
    <i>
      <x v="779"/>
    </i>
    <i>
      <x v="841"/>
    </i>
    <i>
      <x v="933"/>
    </i>
    <i>
      <x v="843"/>
    </i>
    <i>
      <x v="935"/>
    </i>
    <i>
      <x v="845"/>
    </i>
    <i>
      <x v="937"/>
    </i>
    <i>
      <x v="847"/>
    </i>
    <i>
      <x v="783"/>
    </i>
    <i>
      <x v="692"/>
    </i>
    <i>
      <x v="784"/>
    </i>
    <i>
      <x v="636"/>
    </i>
    <i>
      <x v="785"/>
    </i>
    <i>
      <x v="637"/>
    </i>
    <i>
      <x v="786"/>
    </i>
    <i>
      <x v="652"/>
    </i>
    <i>
      <x v="787"/>
    </i>
    <i>
      <x v="697"/>
    </i>
    <i>
      <x v="788"/>
    </i>
    <i>
      <x v="698"/>
    </i>
    <i>
      <x v="789"/>
    </i>
    <i>
      <x v="861"/>
    </i>
    <i>
      <x v="790"/>
    </i>
    <i>
      <x v="863"/>
    </i>
    <i>
      <x v="791"/>
    </i>
    <i>
      <x v="865"/>
    </i>
    <i>
      <x v="792"/>
    </i>
    <i>
      <x v="867"/>
    </i>
    <i>
      <x v="676"/>
    </i>
    <i>
      <x v="869"/>
    </i>
    <i>
      <x v="677"/>
    </i>
    <i>
      <x v="701"/>
    </i>
    <i>
      <x v="795"/>
    </i>
    <i>
      <x v="873"/>
    </i>
    <i>
      <x v="678"/>
    </i>
    <i>
      <x v="875"/>
    </i>
    <i>
      <x v="646"/>
    </i>
    <i>
      <x v="653"/>
    </i>
    <i>
      <x v="798"/>
    </i>
    <i>
      <x v="879"/>
    </i>
    <i>
      <x v="799"/>
    </i>
    <i>
      <x v="881"/>
    </i>
    <i>
      <x v="800"/>
    </i>
    <i>
      <x v="705"/>
    </i>
    <i>
      <x v="801"/>
    </i>
    <i>
      <x v="885"/>
    </i>
    <i>
      <x v="802"/>
    </i>
    <i>
      <x v="887"/>
    </i>
    <i>
      <x v="803"/>
    </i>
    <i>
      <x v="707"/>
    </i>
    <i>
      <x v="680"/>
    </i>
    <i>
      <x v="891"/>
    </i>
    <i>
      <x v="805"/>
    </i>
    <i>
      <x v="893"/>
    </i>
    <i>
      <x v="806"/>
    </i>
    <i>
      <x v="655"/>
    </i>
    <i>
      <x v="807"/>
    </i>
    <i>
      <x v="629"/>
    </i>
    <i>
      <x v="808"/>
    </i>
    <i>
      <x v="899"/>
    </i>
    <i>
      <x v="809"/>
    </i>
    <i>
      <x v="711"/>
    </i>
    <i>
      <x v="810"/>
    </i>
    <i>
      <x v="903"/>
    </i>
    <i>
      <x v="647"/>
    </i>
    <i>
      <x v="905"/>
    </i>
    <i>
      <x v="682"/>
    </i>
    <i>
      <x v="907"/>
    </i>
    <i>
      <x v="813"/>
    </i>
    <i>
      <x v="909"/>
    </i>
    <i>
      <x v="683"/>
    </i>
    <i>
      <x v="911"/>
    </i>
    <i>
      <x v="815"/>
    </i>
    <i>
      <x v="913"/>
    </i>
    <i>
      <x v="816"/>
    </i>
    <i>
      <x v="915"/>
    </i>
    <i>
      <x v="817"/>
    </i>
    <i>
      <x v="715"/>
    </i>
    <i>
      <x v="684"/>
    </i>
    <i>
      <x v="717"/>
    </i>
    <i>
      <x v="819"/>
    </i>
    <i>
      <x v="718"/>
    </i>
    <i>
      <x v="820"/>
    </i>
    <i>
      <x v="923"/>
    </i>
    <i>
      <x v="685"/>
    </i>
    <i>
      <x v="925"/>
    </i>
    <i>
      <x v="822"/>
    </i>
    <i>
      <x v="927"/>
    </i>
    <i>
      <x v="686"/>
    </i>
    <i>
      <x v="929"/>
    </i>
    <i>
      <x v="824"/>
    </i>
    <i>
      <x v="931"/>
    </i>
    <i>
      <x v="825"/>
    </i>
    <i>
      <x v="721"/>
    </i>
    <i>
      <x v="826"/>
    </i>
    <i>
      <x v="780"/>
    </i>
    <i>
      <x v="936"/>
    </i>
    <i>
      <x v="938"/>
    </i>
    <i>
      <x v="628"/>
    </i>
    <i>
      <x v="626"/>
    </i>
    <i>
      <x v="782"/>
    </i>
    <i>
      <x v="327"/>
    </i>
    <i>
      <x v="607"/>
    </i>
    <i>
      <x v="575"/>
    </i>
    <i>
      <x v="371"/>
    </i>
    <i>
      <x v="527"/>
    </i>
    <i>
      <x v="418"/>
    </i>
    <i>
      <x v="559"/>
    </i>
    <i>
      <x v="359"/>
    </i>
    <i>
      <x v="591"/>
    </i>
    <i>
      <x v="420"/>
    </i>
    <i>
      <x v="397"/>
    </i>
    <i>
      <x v="421"/>
    </i>
    <i>
      <x v="535"/>
    </i>
    <i>
      <x v="373"/>
    </i>
    <i>
      <x v="551"/>
    </i>
    <i>
      <x v="423"/>
    </i>
    <i>
      <x v="567"/>
    </i>
    <i>
      <x v="374"/>
    </i>
    <i>
      <x v="330"/>
    </i>
    <i>
      <x v="425"/>
    </i>
    <i>
      <x v="599"/>
    </i>
    <i>
      <x v="317"/>
    </i>
    <i>
      <x v="344"/>
    </i>
    <i>
      <x v="427"/>
    </i>
    <i>
      <x v="523"/>
    </i>
    <i>
      <x v="428"/>
    </i>
    <i>
      <x v="531"/>
    </i>
    <i>
      <x v="429"/>
    </i>
    <i>
      <x v="539"/>
    </i>
    <i>
      <x v="318"/>
    </i>
    <i>
      <x v="402"/>
    </i>
    <i>
      <x v="341"/>
    </i>
    <i>
      <x v="339"/>
    </i>
    <i>
      <x v="432"/>
    </i>
    <i>
      <x v="407"/>
    </i>
    <i>
      <x v="375"/>
    </i>
    <i>
      <x v="571"/>
    </i>
    <i>
      <x v="434"/>
    </i>
    <i>
      <x v="579"/>
    </i>
    <i>
      <x v="435"/>
    </i>
    <i>
      <x v="587"/>
    </i>
    <i>
      <x v="360"/>
    </i>
    <i>
      <x v="595"/>
    </i>
    <i>
      <x v="437"/>
    </i>
    <i>
      <x v="333"/>
    </i>
    <i>
      <x v="438"/>
    </i>
    <i>
      <x v="611"/>
    </i>
    <i>
      <x v="439"/>
    </i>
    <i>
      <x v="396"/>
    </i>
    <i>
      <x v="377"/>
    </i>
    <i>
      <x v="521"/>
    </i>
    <i>
      <x v="441"/>
    </i>
    <i>
      <x v="525"/>
    </i>
    <i>
      <x v="442"/>
    </i>
    <i>
      <x v="529"/>
    </i>
    <i>
      <x v="443"/>
    </i>
    <i>
      <x v="533"/>
    </i>
    <i>
      <x v="378"/>
    </i>
    <i>
      <x v="338"/>
    </i>
    <i>
      <x v="445"/>
    </i>
    <i>
      <x v="345"/>
    </i>
    <i>
      <x v="446"/>
    </i>
    <i>
      <x v="545"/>
    </i>
    <i>
      <x v="447"/>
    </i>
    <i>
      <x v="549"/>
    </i>
    <i>
      <x v="448"/>
    </i>
    <i>
      <x v="553"/>
    </i>
    <i>
      <x v="449"/>
    </i>
    <i>
      <x v="557"/>
    </i>
    <i>
      <x v="336"/>
    </i>
    <i>
      <x v="561"/>
    </i>
    <i>
      <x v="451"/>
    </i>
    <i>
      <x v="565"/>
    </i>
    <i>
      <x v="452"/>
    </i>
    <i>
      <x v="408"/>
    </i>
    <i>
      <x v="453"/>
    </i>
    <i>
      <x v="410"/>
    </i>
    <i>
      <x v="454"/>
    </i>
    <i>
      <x v="577"/>
    </i>
    <i>
      <x v="380"/>
    </i>
    <i>
      <x v="581"/>
    </i>
    <i>
      <x v="456"/>
    </i>
    <i>
      <x v="585"/>
    </i>
    <i>
      <x v="457"/>
    </i>
    <i>
      <x v="589"/>
    </i>
    <i>
      <x v="458"/>
    </i>
    <i>
      <x v="593"/>
    </i>
    <i>
      <x v="459"/>
    </i>
    <i>
      <x v="349"/>
    </i>
    <i>
      <x v="460"/>
    </i>
    <i>
      <x v="601"/>
    </i>
    <i>
      <x v="381"/>
    </i>
    <i>
      <x v="350"/>
    </i>
    <i>
      <x v="319"/>
    </i>
    <i>
      <x v="415"/>
    </i>
    <i>
      <x v="320"/>
    </i>
    <i>
      <x v="416"/>
    </i>
    <i>
      <x v="382"/>
    </i>
    <i>
      <x v="395"/>
    </i>
    <i>
      <x v="465"/>
    </i>
    <i>
      <x v="518"/>
    </i>
    <i>
      <x v="383"/>
    </i>
    <i>
      <x v="520"/>
    </i>
    <i>
      <x v="467"/>
    </i>
    <i>
      <x v="522"/>
    </i>
    <i>
      <x v="468"/>
    </i>
    <i>
      <x v="524"/>
    </i>
    <i>
      <x v="313"/>
    </i>
    <i>
      <x v="398"/>
    </i>
    <i>
      <x v="470"/>
    </i>
    <i>
      <x v="528"/>
    </i>
    <i>
      <x v="471"/>
    </i>
    <i>
      <x v="530"/>
    </i>
    <i>
      <x v="342"/>
    </i>
    <i>
      <x v="532"/>
    </i>
    <i>
      <x v="384"/>
    </i>
    <i>
      <x v="534"/>
    </i>
    <i>
      <x v="474"/>
    </i>
    <i>
      <x v="399"/>
    </i>
    <i>
      <x v="617"/>
    </i>
    <i>
      <x v="538"/>
    </i>
    <i>
      <x v="619"/>
    </i>
    <i>
      <x v="540"/>
    </i>
    <i>
      <x v="335"/>
    </i>
    <i>
      <x v="365"/>
    </i>
    <i>
      <x v="623"/>
    </i>
    <i>
      <x v="544"/>
    </i>
    <i>
      <x v="625"/>
    </i>
    <i>
      <x v="546"/>
    </i>
    <i>
      <x v="480"/>
    </i>
    <i>
      <x v="366"/>
    </i>
    <i>
      <x v="386"/>
    </i>
    <i>
      <x v="550"/>
    </i>
    <i>
      <x v="614"/>
    </i>
    <i>
      <x v="552"/>
    </i>
    <i>
      <x v="616"/>
    </i>
    <i>
      <x v="357"/>
    </i>
    <i>
      <x v="484"/>
    </i>
    <i>
      <x v="368"/>
    </i>
    <i>
      <x v="387"/>
    </i>
    <i>
      <x v="558"/>
    </i>
    <i>
      <x v="486"/>
    </i>
    <i>
      <x v="560"/>
    </i>
    <i>
      <x v="323"/>
    </i>
    <i>
      <x v="562"/>
    </i>
    <i>
      <x v="388"/>
    </i>
    <i>
      <x v="564"/>
    </i>
    <i>
      <x v="489"/>
    </i>
    <i>
      <x v="314"/>
    </i>
    <i>
      <x v="389"/>
    </i>
    <i>
      <x v="568"/>
    </i>
    <i>
      <x v="390"/>
    </i>
    <i>
      <x v="409"/>
    </i>
    <i>
      <x v="492"/>
    </i>
    <i>
      <x v="329"/>
    </i>
    <i>
      <x v="324"/>
    </i>
    <i>
      <x v="347"/>
    </i>
    <i>
      <x v="494"/>
    </i>
    <i>
      <x v="576"/>
    </i>
    <i>
      <x v="495"/>
    </i>
    <i>
      <x v="411"/>
    </i>
    <i>
      <x v="496"/>
    </i>
    <i>
      <x v="580"/>
    </i>
    <i>
      <x v="497"/>
    </i>
    <i>
      <x v="582"/>
    </i>
    <i>
      <x v="498"/>
    </i>
    <i>
      <x v="584"/>
    </i>
    <i>
      <x v="499"/>
    </i>
    <i>
      <x v="586"/>
    </i>
    <i>
      <x v="500"/>
    </i>
    <i>
      <x v="588"/>
    </i>
    <i>
      <x v="391"/>
    </i>
    <i>
      <x v="331"/>
    </i>
    <i>
      <x v="502"/>
    </i>
    <i>
      <x v="369"/>
    </i>
    <i>
      <x v="503"/>
    </i>
    <i>
      <x v="594"/>
    </i>
    <i>
      <x v="356"/>
    </i>
    <i>
      <x v="332"/>
    </i>
    <i>
      <x v="505"/>
    </i>
    <i>
      <x v="598"/>
    </i>
    <i>
      <x v="393"/>
    </i>
    <i>
      <x v="600"/>
    </i>
    <i>
      <x v="364"/>
    </i>
    <i>
      <x v="602"/>
    </i>
    <i>
      <x v="508"/>
    </i>
    <i>
      <x v="604"/>
    </i>
    <i>
      <x v="326"/>
    </i>
    <i>
      <x v="316"/>
    </i>
    <i>
      <x v="510"/>
    </i>
    <i>
      <x v="354"/>
    </i>
    <i>
      <x v="511"/>
    </i>
    <i>
      <x v="610"/>
    </i>
    <i>
      <x v="512"/>
    </i>
    <i>
      <x v="612"/>
    </i>
    <i>
      <x v="513"/>
    </i>
    <i>
      <x v="514"/>
    </i>
    <i>
      <x v="615"/>
    </i>
    <i>
      <x v="482"/>
    </i>
    <i>
      <x v="351"/>
    </i>
    <i>
      <x v="483"/>
    </i>
    <i>
      <x v="475"/>
    </i>
    <i>
      <x v="620"/>
    </i>
    <i>
      <x v="476"/>
    </i>
    <i>
      <x v="622"/>
    </i>
    <i>
      <x v="322"/>
    </i>
    <i>
      <x v="624"/>
    </i>
    <i>
      <x v="478"/>
    </i>
    <i>
      <x v="334"/>
    </i>
    <i>
      <x v="479"/>
    </i>
    <i>
      <x v="229"/>
    </i>
    <i>
      <x v="96"/>
    </i>
    <i>
      <x v="85"/>
    </i>
    <i>
      <x v="103"/>
    </i>
    <i>
      <x v="213"/>
    </i>
    <i>
      <x v="104"/>
    </i>
    <i>
      <x v="245"/>
    </i>
    <i>
      <x v="105"/>
    </i>
    <i>
      <x v="90"/>
    </i>
    <i>
      <x v="106"/>
    </i>
    <i>
      <x v="309"/>
    </i>
    <i>
      <x v="3"/>
    </i>
    <i>
      <x v="221"/>
    </i>
    <i>
      <x v="108"/>
    </i>
    <i>
      <x v="237"/>
    </i>
    <i>
      <x v="109"/>
    </i>
    <i>
      <x v="82"/>
    </i>
    <i>
      <x v="110"/>
    </i>
    <i>
      <x v="269"/>
    </i>
    <i>
      <x v="111"/>
    </i>
    <i>
      <x v="285"/>
    </i>
    <i>
      <x v="41"/>
    </i>
    <i>
      <x v="301"/>
    </i>
    <i>
      <x v="113"/>
    </i>
    <i>
      <x v="209"/>
    </i>
    <i>
      <x v="42"/>
    </i>
    <i>
      <x v="217"/>
    </i>
    <i>
      <x v="115"/>
    </i>
    <i>
      <x v="225"/>
    </i>
    <i>
      <x v="116"/>
    </i>
    <i>
      <x v="233"/>
    </i>
    <i>
      <x v="18"/>
    </i>
    <i>
      <x v="241"/>
    </i>
    <i>
      <x v="118"/>
    </i>
    <i>
      <x v="249"/>
    </i>
    <i>
      <x v="44"/>
    </i>
    <i>
      <x v="257"/>
    </i>
    <i>
      <x v="120"/>
    </i>
    <i>
      <x v="36"/>
    </i>
    <i>
      <x v="45"/>
    </i>
    <i>
      <x v="88"/>
    </i>
    <i>
      <x v="46"/>
    </i>
    <i>
      <x v="281"/>
    </i>
    <i>
      <x v="19"/>
    </i>
    <i>
      <x v="289"/>
    </i>
    <i>
      <x v="124"/>
    </i>
    <i>
      <x v="98"/>
    </i>
    <i>
      <x v="125"/>
    </i>
    <i>
      <x v="305"/>
    </i>
    <i>
      <x v="126"/>
    </i>
    <i>
      <x v="102"/>
    </i>
    <i>
      <x v="127"/>
    </i>
    <i>
      <x v="211"/>
    </i>
    <i>
      <x v="128"/>
    </i>
    <i>
      <x v="215"/>
    </i>
    <i>
      <x v="48"/>
    </i>
    <i>
      <x v="219"/>
    </i>
    <i>
      <x v="130"/>
    </i>
    <i>
      <x v="223"/>
    </i>
    <i>
      <x v="131"/>
    </i>
    <i>
      <x v="7"/>
    </i>
    <i>
      <x v="49"/>
    </i>
    <i>
      <x v="79"/>
    </i>
    <i>
      <x v="133"/>
    </i>
    <i>
      <x v="235"/>
    </i>
    <i>
      <x v="134"/>
    </i>
    <i>
      <x v="80"/>
    </i>
    <i>
      <x v="135"/>
    </i>
    <i>
      <x v="243"/>
    </i>
    <i>
      <x v="136"/>
    </i>
    <i>
      <x v="247"/>
    </i>
    <i>
      <x v="20"/>
    </i>
    <i>
      <x v="251"/>
    </i>
    <i>
      <x v="51"/>
    </i>
    <i>
      <x v="255"/>
    </i>
    <i>
      <x v="139"/>
    </i>
    <i>
      <x v="84"/>
    </i>
    <i>
      <x v="140"/>
    </i>
    <i>
      <x v="263"/>
    </i>
    <i>
      <x v="10"/>
    </i>
    <i>
      <x v="267"/>
    </i>
    <i>
      <x v="142"/>
    </i>
    <i>
      <x v="271"/>
    </i>
    <i>
      <x v="143"/>
    </i>
    <i>
      <x v="275"/>
    </i>
    <i>
      <x v="53"/>
    </i>
    <i>
      <x v="279"/>
    </i>
    <i>
      <x v="54"/>
    </i>
    <i>
      <x v="283"/>
    </i>
    <i>
      <x v="55"/>
    </i>
    <i>
      <x v="287"/>
    </i>
    <i>
      <x v="56"/>
    </i>
    <i>
      <x v="95"/>
    </i>
    <i>
      <x v="148"/>
    </i>
    <i>
      <x v="97"/>
    </i>
    <i>
      <x v="149"/>
    </i>
    <i>
      <x v="299"/>
    </i>
    <i>
      <x v="57"/>
    </i>
    <i>
      <x v="303"/>
    </i>
    <i>
      <x v="22"/>
    </i>
    <i>
      <x v="100"/>
    </i>
    <i>
      <x v="59"/>
    </i>
    <i>
      <x v="311"/>
    </i>
    <i>
      <x v="11"/>
    </i>
    <i>
      <x v="208"/>
    </i>
    <i>
      <x v="61"/>
    </i>
    <i>
      <x v="210"/>
    </i>
    <i>
      <x v="155"/>
    </i>
    <i>
      <x v="212"/>
    </i>
    <i>
      <x v="24"/>
    </i>
    <i>
      <x v="214"/>
    </i>
    <i>
      <x v="157"/>
    </i>
    <i>
      <x v="76"/>
    </i>
    <i>
      <x v="63"/>
    </i>
    <i>
      <x v="218"/>
    </i>
    <i>
      <x v="159"/>
    </i>
    <i>
      <x v="220"/>
    </i>
    <i>
      <x v="160"/>
    </i>
    <i>
      <x v="222"/>
    </i>
    <i>
      <x v="161"/>
    </i>
    <i>
      <x v="224"/>
    </i>
    <i>
      <x v="162"/>
    </i>
    <i>
      <x v="32"/>
    </i>
    <i>
      <x v="163"/>
    </i>
    <i>
      <x v="228"/>
    </i>
    <i>
      <x v="1"/>
    </i>
    <i>
      <x v="230"/>
    </i>
    <i>
      <x v="5"/>
    </i>
    <i>
      <x v="232"/>
    </i>
    <i>
      <x v="166"/>
    </i>
    <i>
      <x v="234"/>
    </i>
    <i>
      <x v="66"/>
    </i>
    <i>
      <x v="236"/>
    </i>
    <i>
      <x v="168"/>
    </i>
    <i>
      <x v="238"/>
    </i>
    <i>
      <x v="169"/>
    </i>
    <i>
      <x v="240"/>
    </i>
    <i>
      <x v="170"/>
    </i>
    <i>
      <x v="242"/>
    </i>
    <i>
      <x v="171"/>
    </i>
    <i>
      <x v="244"/>
    </i>
    <i>
      <x v="27"/>
    </i>
    <i>
      <x v="34"/>
    </i>
    <i>
      <x v="173"/>
    </i>
    <i>
      <x v="248"/>
    </i>
    <i>
      <x v="28"/>
    </i>
    <i>
      <x v="250"/>
    </i>
    <i>
      <x v="175"/>
    </i>
    <i>
      <x v="252"/>
    </i>
    <i>
      <x v="176"/>
    </i>
    <i>
      <x v="254"/>
    </i>
    <i>
      <x v="177"/>
    </i>
    <i>
      <x v="35"/>
    </i>
    <i>
      <x v="178"/>
    </i>
    <i>
      <x v="258"/>
    </i>
    <i>
      <x v="179"/>
    </i>
    <i>
      <x v="260"/>
    </i>
    <i>
      <x v="180"/>
    </i>
    <i>
      <x v="262"/>
    </i>
    <i>
      <x v="69"/>
    </i>
    <i>
      <x v="264"/>
    </i>
    <i>
      <x v="182"/>
    </i>
    <i>
      <x v="266"/>
    </i>
    <i>
      <x v="183"/>
    </i>
    <i>
      <x v="268"/>
    </i>
    <i>
      <x v="6"/>
    </i>
    <i>
      <x v="8"/>
    </i>
    <i>
      <x v="185"/>
    </i>
    <i>
      <x v="272"/>
    </i>
    <i>
      <x v="186"/>
    </i>
    <i>
      <x v="89"/>
    </i>
    <i>
      <x v="187"/>
    </i>
    <i>
      <x v="276"/>
    </i>
    <i>
      <x v="188"/>
    </i>
    <i>
      <x v="278"/>
    </i>
    <i>
      <x v="189"/>
    </i>
    <i>
      <x v="280"/>
    </i>
    <i>
      <x v="190"/>
    </i>
    <i>
      <x v="91"/>
    </i>
    <i>
      <x v="191"/>
    </i>
    <i>
      <x v="38"/>
    </i>
    <i>
      <x v="192"/>
    </i>
    <i>
      <x v="286"/>
    </i>
    <i>
      <x v="193"/>
    </i>
    <i>
      <x v="93"/>
    </i>
    <i>
      <x v="194"/>
    </i>
    <i>
      <x v="94"/>
    </i>
    <i>
      <x v="195"/>
    </i>
    <i>
      <x v="292"/>
    </i>
    <i>
      <x v="196"/>
    </i>
    <i>
      <x v="294"/>
    </i>
    <i>
      <x v="197"/>
    </i>
    <i>
      <x v="296"/>
    </i>
    <i>
      <x v="198"/>
    </i>
    <i>
      <x v="298"/>
    </i>
    <i>
      <x v="30"/>
    </i>
    <i>
      <x v="300"/>
    </i>
    <i>
      <x v="200"/>
    </i>
    <i>
      <x v="302"/>
    </i>
    <i>
      <x v="201"/>
    </i>
    <i>
      <x v="39"/>
    </i>
    <i>
      <x v="72"/>
    </i>
    <i>
      <x v="306"/>
    </i>
    <i>
      <x v="73"/>
    </i>
    <i>
      <x v="308"/>
    </i>
    <i>
      <x v="204"/>
    </i>
    <i>
      <x v="101"/>
    </i>
    <i>
      <x v="31"/>
    </i>
    <i>
      <x v="312"/>
    </i>
    <i>
      <x v="75"/>
    </i>
    <i>
      <x v="207"/>
    </i>
    <i t="grand">
      <x/>
    </i>
  </rowItems>
  <colItems count="1">
    <i/>
  </colItem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EC5C4-17F0-4A7F-BFC3-B234374B7260}" name="PivotTable11" cacheId="44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gridDropZones="1" multipleFieldFilters="0" chartFormat="8">
  <location ref="N4:O264" firstHeaderRow="2" firstDataRow="2" firstDataCol="1"/>
  <pivotFields count="13">
    <pivotField dataField="1" compact="0" outline="0" showAll="0" defaultSubtotal="0"/>
    <pivotField compact="0" numFmtId="166" outline="0" showAll="0" defaultSubtotal="0"/>
    <pivotField compact="0" numFmtId="14" outline="0" showAll="0" defaultSubtotal="0"/>
    <pivotField compact="0" outline="0" showAll="0" defaultSubtotal="0"/>
    <pivotField axis="axisRow" compact="0" outline="0" showAll="0" sortType="descending" defaultSubtotal="0">
      <items count="258">
        <item x="167"/>
        <item x="63"/>
        <item x="219"/>
        <item x="198"/>
        <item x="170"/>
        <item x="200"/>
        <item x="54"/>
        <item x="160"/>
        <item x="148"/>
        <item x="71"/>
        <item x="120"/>
        <item x="134"/>
        <item x="91"/>
        <item x="38"/>
        <item x="239"/>
        <item x="3"/>
        <item x="125"/>
        <item x="202"/>
        <item x="110"/>
        <item x="10"/>
        <item x="29"/>
        <item x="47"/>
        <item x="49"/>
        <item x="25"/>
        <item x="175"/>
        <item x="163"/>
        <item x="230"/>
        <item x="56"/>
        <item x="243"/>
        <item x="136"/>
        <item x="138"/>
        <item x="85"/>
        <item x="247"/>
        <item x="92"/>
        <item x="208"/>
        <item x="242"/>
        <item x="93"/>
        <item x="42"/>
        <item x="87"/>
        <item x="72"/>
        <item x="210"/>
        <item x="248"/>
        <item x="213"/>
        <item x="117"/>
        <item x="130"/>
        <item x="157"/>
        <item x="250"/>
        <item x="225"/>
        <item x="207"/>
        <item x="107"/>
        <item x="224"/>
        <item x="131"/>
        <item x="95"/>
        <item x="159"/>
        <item x="13"/>
        <item x="256"/>
        <item x="195"/>
        <item x="9"/>
        <item x="209"/>
        <item x="188"/>
        <item x="204"/>
        <item x="211"/>
        <item x="123"/>
        <item x="39"/>
        <item x="112"/>
        <item x="249"/>
        <item x="150"/>
        <item x="18"/>
        <item x="227"/>
        <item x="156"/>
        <item x="233"/>
        <item x="116"/>
        <item x="65"/>
        <item x="191"/>
        <item x="36"/>
        <item x="7"/>
        <item x="132"/>
        <item x="62"/>
        <item x="194"/>
        <item x="141"/>
        <item x="255"/>
        <item x="161"/>
        <item x="96"/>
        <item x="212"/>
        <item x="122"/>
        <item x="26"/>
        <item x="206"/>
        <item x="101"/>
        <item x="111"/>
        <item x="17"/>
        <item x="30"/>
        <item x="88"/>
        <item x="220"/>
        <item x="76"/>
        <item x="174"/>
        <item x="16"/>
        <item x="1"/>
        <item x="103"/>
        <item x="118"/>
        <item x="241"/>
        <item x="254"/>
        <item x="21"/>
        <item x="124"/>
        <item x="228"/>
        <item x="176"/>
        <item x="41"/>
        <item x="27"/>
        <item x="46"/>
        <item x="252"/>
        <item x="98"/>
        <item x="214"/>
        <item x="11"/>
        <item x="75"/>
        <item x="199"/>
        <item x="104"/>
        <item x="127"/>
        <item x="74"/>
        <item x="22"/>
        <item x="221"/>
        <item x="59"/>
        <item x="164"/>
        <item x="79"/>
        <item x="231"/>
        <item x="32"/>
        <item x="240"/>
        <item x="244"/>
        <item x="189"/>
        <item x="172"/>
        <item x="68"/>
        <item x="179"/>
        <item x="155"/>
        <item x="185"/>
        <item x="78"/>
        <item x="48"/>
        <item x="151"/>
        <item x="82"/>
        <item x="58"/>
        <item x="153"/>
        <item x="186"/>
        <item x="251"/>
        <item x="89"/>
        <item x="129"/>
        <item x="70"/>
        <item x="90"/>
        <item x="216"/>
        <item x="253"/>
        <item x="222"/>
        <item x="20"/>
        <item x="135"/>
        <item x="57"/>
        <item x="154"/>
        <item x="81"/>
        <item x="218"/>
        <item x="232"/>
        <item x="205"/>
        <item x="229"/>
        <item x="142"/>
        <item x="14"/>
        <item x="105"/>
        <item x="19"/>
        <item x="67"/>
        <item x="66"/>
        <item x="226"/>
        <item x="52"/>
        <item x="6"/>
        <item x="201"/>
        <item x="237"/>
        <item x="178"/>
        <item x="119"/>
        <item x="152"/>
        <item x="109"/>
        <item x="40"/>
        <item x="192"/>
        <item x="34"/>
        <item x="168"/>
        <item x="23"/>
        <item x="173"/>
        <item x="197"/>
        <item x="51"/>
        <item x="99"/>
        <item x="37"/>
        <item x="169"/>
        <item x="100"/>
        <item x="190"/>
        <item x="86"/>
        <item x="217"/>
        <item x="182"/>
        <item x="187"/>
        <item x="115"/>
        <item x="235"/>
        <item x="106"/>
        <item x="196"/>
        <item x="35"/>
        <item x="24"/>
        <item x="97"/>
        <item x="137"/>
        <item x="193"/>
        <item x="149"/>
        <item x="245"/>
        <item x="128"/>
        <item x="53"/>
        <item x="5"/>
        <item x="43"/>
        <item x="121"/>
        <item x="234"/>
        <item x="144"/>
        <item x="44"/>
        <item x="126"/>
        <item x="50"/>
        <item x="69"/>
        <item x="12"/>
        <item x="162"/>
        <item x="28"/>
        <item x="77"/>
        <item x="33"/>
        <item x="108"/>
        <item x="4"/>
        <item x="94"/>
        <item x="181"/>
        <item x="15"/>
        <item x="139"/>
        <item x="133"/>
        <item x="166"/>
        <item x="257"/>
        <item x="114"/>
        <item x="31"/>
        <item x="73"/>
        <item x="8"/>
        <item x="143"/>
        <item x="180"/>
        <item x="61"/>
        <item x="215"/>
        <item x="64"/>
        <item x="146"/>
        <item x="158"/>
        <item x="147"/>
        <item x="203"/>
        <item x="2"/>
        <item x="223"/>
        <item x="140"/>
        <item x="183"/>
        <item x="60"/>
        <item x="55"/>
        <item x="246"/>
        <item x="145"/>
        <item x="83"/>
        <item x="236"/>
        <item x="102"/>
        <item x="80"/>
        <item x="177"/>
        <item x="45"/>
        <item x="238"/>
        <item x="165"/>
        <item x="113"/>
        <item x="84"/>
        <item x="0"/>
        <item x="171"/>
        <item x="18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2" outline="0" subtotalTop="0" showAll="0" defaultSubtotal="0"/>
    <pivotField compact="0" outline="0" subtotalTop="0" dragToRow="0" dragToCol="0" dragToPage="0" showAll="0" defaultSubtotal="0"/>
  </pivotFields>
  <rowFields count="1">
    <field x="4"/>
  </rowFields>
  <rowItems count="259">
    <i>
      <x v="201"/>
    </i>
    <i>
      <x v="164"/>
    </i>
    <i>
      <x v="15"/>
    </i>
    <i>
      <x v="216"/>
    </i>
    <i>
      <x v="133"/>
    </i>
    <i>
      <x v="19"/>
    </i>
    <i>
      <x v="175"/>
    </i>
    <i>
      <x v="219"/>
    </i>
    <i>
      <x v="217"/>
    </i>
    <i>
      <x v="173"/>
    </i>
    <i>
      <x v="22"/>
    </i>
    <i>
      <x v="54"/>
    </i>
    <i>
      <x v="27"/>
    </i>
    <i>
      <x v="157"/>
    </i>
    <i>
      <x v="96"/>
    </i>
    <i>
      <x v="209"/>
    </i>
    <i>
      <x v="203"/>
    </i>
    <i>
      <x v="232"/>
    </i>
    <i>
      <x v="215"/>
    </i>
    <i>
      <x v="193"/>
    </i>
    <i>
      <x v="136"/>
    </i>
    <i>
      <x v="158"/>
    </i>
    <i>
      <x v="212"/>
    </i>
    <i>
      <x v="10"/>
    </i>
    <i>
      <x v="225"/>
    </i>
    <i>
      <x v="39"/>
    </i>
    <i>
      <x v="93"/>
    </i>
    <i>
      <x v="202"/>
    </i>
    <i>
      <x v="9"/>
    </i>
    <i>
      <x v="200"/>
    </i>
    <i>
      <x v="224"/>
    </i>
    <i>
      <x v="117"/>
    </i>
    <i>
      <x v="150"/>
    </i>
    <i>
      <x v="206"/>
    </i>
    <i>
      <x v="6"/>
    </i>
    <i>
      <x v="72"/>
    </i>
    <i>
      <x v="237"/>
    </i>
    <i>
      <x v="75"/>
    </i>
    <i>
      <x v="149"/>
    </i>
    <i>
      <x v="91"/>
    </i>
    <i>
      <x v="241"/>
    </i>
    <i>
      <x v="159"/>
    </i>
    <i>
      <x v="16"/>
    </i>
    <i>
      <x v="51"/>
    </i>
    <i>
      <x v="67"/>
    </i>
    <i>
      <x v="236"/>
    </i>
    <i>
      <x v="188"/>
    </i>
    <i>
      <x v="129"/>
    </i>
    <i>
      <x v="66"/>
    </i>
    <i>
      <x v="94"/>
    </i>
    <i>
      <x v="168"/>
    </i>
    <i>
      <x v="106"/>
    </i>
    <i>
      <x v="211"/>
    </i>
    <i>
      <x v="71"/>
    </i>
    <i>
      <x v="63"/>
    </i>
    <i>
      <x v="111"/>
    </i>
    <i>
      <x v="107"/>
    </i>
    <i>
      <x v="135"/>
    </i>
    <i>
      <x v="170"/>
    </i>
    <i>
      <x v="114"/>
    </i>
    <i>
      <x v="163"/>
    </i>
    <i>
      <x v="156"/>
    </i>
    <i>
      <x v="36"/>
    </i>
    <i>
      <x v="207"/>
    </i>
    <i>
      <x v="20"/>
    </i>
    <i>
      <x v="89"/>
    </i>
    <i>
      <x v="46"/>
    </i>
    <i>
      <x v="64"/>
    </i>
    <i>
      <x v="230"/>
    </i>
    <i>
      <x v="148"/>
    </i>
    <i>
      <x v="247"/>
    </i>
    <i>
      <x v="104"/>
    </i>
    <i>
      <x v="228"/>
    </i>
    <i>
      <x v="13"/>
    </i>
    <i>
      <x v="257"/>
    </i>
    <i>
      <x v="142"/>
    </i>
    <i>
      <x v="29"/>
    </i>
    <i>
      <x v="147"/>
    </i>
    <i>
      <x v="30"/>
    </i>
    <i>
      <x v="208"/>
    </i>
    <i>
      <x v="48"/>
    </i>
    <i>
      <x v="101"/>
    </i>
    <i>
      <x v="134"/>
    </i>
    <i>
      <x v="25"/>
    </i>
    <i>
      <x v="179"/>
    </i>
    <i>
      <x v="86"/>
    </i>
    <i>
      <x v="98"/>
    </i>
    <i>
      <x v="105"/>
    </i>
    <i>
      <x v="52"/>
    </i>
    <i>
      <x v="227"/>
    </i>
    <i>
      <x v="31"/>
    </i>
    <i>
      <x v="55"/>
    </i>
    <i>
      <x v="47"/>
    </i>
    <i>
      <x v="28"/>
    </i>
    <i>
      <x v="160"/>
    </i>
    <i>
      <x v="120"/>
    </i>
    <i>
      <x v="242"/>
    </i>
    <i>
      <x v="249"/>
    </i>
    <i>
      <x v="248"/>
    </i>
    <i>
      <x v="253"/>
    </i>
    <i>
      <x v="250"/>
    </i>
    <i>
      <x v="92"/>
    </i>
    <i>
      <x v="196"/>
    </i>
    <i>
      <x v="180"/>
    </i>
    <i>
      <x v="102"/>
    </i>
    <i>
      <x v="84"/>
    </i>
    <i>
      <x v="103"/>
    </i>
    <i>
      <x v="244"/>
    </i>
    <i>
      <x v="40"/>
    </i>
    <i>
      <x v="73"/>
    </i>
    <i>
      <x v="41"/>
    </i>
    <i>
      <x v="204"/>
    </i>
    <i>
      <x v="42"/>
    </i>
    <i>
      <x v="220"/>
    </i>
    <i>
      <x v="43"/>
    </i>
    <i>
      <x v="95"/>
    </i>
    <i>
      <x v="108"/>
    </i>
    <i>
      <x v="176"/>
    </i>
    <i>
      <x v="109"/>
    </i>
    <i>
      <x v="184"/>
    </i>
    <i>
      <x v="110"/>
    </i>
    <i>
      <x v="192"/>
    </i>
    <i>
      <x v="44"/>
    </i>
    <i>
      <x v="5"/>
    </i>
    <i>
      <x v="112"/>
    </i>
    <i>
      <x v="81"/>
    </i>
    <i>
      <x v="113"/>
    </i>
    <i>
      <x v="32"/>
    </i>
    <i>
      <x v="45"/>
    </i>
    <i>
      <x v="33"/>
    </i>
    <i>
      <x v="115"/>
    </i>
    <i>
      <x v="1"/>
    </i>
    <i>
      <x v="116"/>
    </i>
    <i>
      <x v="240"/>
    </i>
    <i>
      <x v="18"/>
    </i>
    <i>
      <x v="100"/>
    </i>
    <i>
      <x v="118"/>
    </i>
    <i>
      <x v="178"/>
    </i>
    <i>
      <x v="119"/>
    </i>
    <i>
      <x v="182"/>
    </i>
    <i>
      <x v="7"/>
    </i>
    <i>
      <x v="186"/>
    </i>
    <i>
      <x v="121"/>
    </i>
    <i>
      <x v="190"/>
    </i>
    <i>
      <x v="122"/>
    </i>
    <i>
      <x v="194"/>
    </i>
    <i>
      <x v="123"/>
    </i>
    <i>
      <x v="198"/>
    </i>
    <i>
      <x v="8"/>
    </i>
    <i>
      <x v="77"/>
    </i>
    <i>
      <x v="251"/>
    </i>
    <i>
      <x v="79"/>
    </i>
    <i>
      <x v="49"/>
    </i>
    <i>
      <x v="210"/>
    </i>
    <i>
      <x v="255"/>
    </i>
    <i>
      <x v="214"/>
    </i>
    <i>
      <x v="50"/>
    </i>
    <i>
      <x v="218"/>
    </i>
    <i>
      <x v="21"/>
    </i>
    <i>
      <x v="222"/>
    </i>
    <i>
      <x v="130"/>
    </i>
    <i>
      <x v="226"/>
    </i>
    <i>
      <x v="131"/>
    </i>
    <i>
      <x v="35"/>
    </i>
    <i>
      <x v="132"/>
    </i>
    <i>
      <x v="234"/>
    </i>
    <i>
      <x v="2"/>
    </i>
    <i>
      <x v="238"/>
    </i>
    <i>
      <x v="53"/>
    </i>
    <i>
      <x v="38"/>
    </i>
    <i>
      <x v="23"/>
    </i>
    <i>
      <x v="246"/>
    </i>
    <i>
      <x v="24"/>
    </i>
    <i>
      <x v="4"/>
    </i>
    <i>
      <x v="137"/>
    </i>
    <i>
      <x v="177"/>
    </i>
    <i>
      <x v="138"/>
    </i>
    <i>
      <x v="14"/>
    </i>
    <i>
      <x v="139"/>
    </i>
    <i>
      <x v="181"/>
    </i>
    <i>
      <x v="140"/>
    </i>
    <i>
      <x v="183"/>
    </i>
    <i>
      <x v="141"/>
    </i>
    <i>
      <x v="185"/>
    </i>
    <i>
      <x v="56"/>
    </i>
    <i>
      <x v="187"/>
    </i>
    <i>
      <x v="143"/>
    </i>
    <i>
      <x v="189"/>
    </i>
    <i>
      <x v="144"/>
    </i>
    <i>
      <x v="191"/>
    </i>
    <i>
      <x v="145"/>
    </i>
    <i>
      <x v="74"/>
    </i>
    <i>
      <x v="146"/>
    </i>
    <i>
      <x v="195"/>
    </i>
    <i>
      <x v="57"/>
    </i>
    <i>
      <x v="197"/>
    </i>
    <i>
      <x v="58"/>
    </i>
    <i>
      <x v="199"/>
    </i>
    <i>
      <x v="59"/>
    </i>
    <i>
      <x v="76"/>
    </i>
    <i>
      <x v="60"/>
    </i>
    <i>
      <x v="78"/>
    </i>
    <i>
      <x v="151"/>
    </i>
    <i>
      <x v="205"/>
    </i>
    <i>
      <x v="152"/>
    </i>
    <i>
      <x v="80"/>
    </i>
    <i>
      <x v="153"/>
    </i>
    <i>
      <x v="82"/>
    </i>
    <i>
      <x v="154"/>
    </i>
    <i>
      <x v="83"/>
    </i>
    <i>
      <x v="155"/>
    </i>
    <i>
      <x v="213"/>
    </i>
    <i>
      <x v="61"/>
    </i>
    <i>
      <x v="85"/>
    </i>
    <i>
      <x v="62"/>
    </i>
    <i>
      <x v="87"/>
    </i>
    <i>
      <x v="3"/>
    </i>
    <i>
      <x v="88"/>
    </i>
    <i>
      <x v="26"/>
    </i>
    <i>
      <x v="221"/>
    </i>
    <i>
      <x v="65"/>
    </i>
    <i>
      <x v="223"/>
    </i>
    <i>
      <x v="161"/>
    </i>
    <i>
      <x v="90"/>
    </i>
    <i>
      <x v="162"/>
    </i>
    <i>
      <x v="34"/>
    </i>
    <i>
      <x v="11"/>
    </i>
    <i>
      <x v="229"/>
    </i>
    <i>
      <x v="12"/>
    </i>
    <i>
      <x v="231"/>
    </i>
    <i>
      <x v="165"/>
    </i>
    <i>
      <x v="233"/>
    </i>
    <i>
      <x v="166"/>
    </i>
    <i>
      <x v="235"/>
    </i>
    <i>
      <x v="167"/>
    </i>
    <i>
      <x v="37"/>
    </i>
    <i>
      <x v="68"/>
    </i>
    <i>
      <x v="239"/>
    </i>
    <i>
      <x v="169"/>
    </i>
    <i>
      <x v="97"/>
    </i>
    <i>
      <x v="69"/>
    </i>
    <i>
      <x v="243"/>
    </i>
    <i>
      <x v="171"/>
    </i>
    <i>
      <x v="245"/>
    </i>
    <i>
      <x v="172"/>
    </i>
    <i>
      <x v="99"/>
    </i>
    <i>
      <x v="70"/>
    </i>
    <i>
      <x v="17"/>
    </i>
    <i>
      <x v="174"/>
    </i>
    <i>
      <x v="124"/>
    </i>
    <i>
      <x v="252"/>
    </i>
    <i>
      <x v="125"/>
    </i>
    <i>
      <x v="254"/>
    </i>
    <i>
      <x v="126"/>
    </i>
    <i>
      <x v="256"/>
    </i>
    <i>
      <x v="127"/>
    </i>
    <i>
      <x/>
    </i>
    <i>
      <x v="128"/>
    </i>
    <i t="grand">
      <x/>
    </i>
  </rowItems>
  <colItems count="1">
    <i/>
  </colItems>
  <dataFields count="1">
    <dataField name="Count of Company" fld="0" subtotal="count" baseField="0" baseItem="0"/>
  </dataFields>
  <formats count="1">
    <format dxfId="22">
      <pivotArea dataOnly="0" grandCol="1" outline="0" axis="axisCol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BB386-AD36-446D-90EF-E34FEF83924D}" name="PivotTable8" cacheId="44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gridDropZones="1" multipleFieldFilters="0" chartFormat="8">
  <location ref="G3:H51" firstHeaderRow="2" firstDataRow="2" firstDataCol="1"/>
  <pivotFields count="13">
    <pivotField dataField="1" compact="0" outline="0" showAll="0" defaultSubtotal="0"/>
    <pivotField compact="0" numFmtId="166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46">
        <item x="43"/>
        <item x="9"/>
        <item x="19"/>
        <item x="32"/>
        <item x="28"/>
        <item x="7"/>
        <item x="23"/>
        <item x="2"/>
        <item x="17"/>
        <item x="1"/>
        <item x="34"/>
        <item x="33"/>
        <item x="41"/>
        <item x="35"/>
        <item x="21"/>
        <item x="10"/>
        <item x="12"/>
        <item x="8"/>
        <item x="13"/>
        <item x="4"/>
        <item x="11"/>
        <item x="22"/>
        <item x="15"/>
        <item x="42"/>
        <item x="40"/>
        <item x="44"/>
        <item x="38"/>
        <item x="25"/>
        <item x="20"/>
        <item x="18"/>
        <item x="39"/>
        <item x="27"/>
        <item x="37"/>
        <item x="45"/>
        <item x="6"/>
        <item x="26"/>
        <item x="14"/>
        <item x="24"/>
        <item x="30"/>
        <item x="5"/>
        <item x="16"/>
        <item x="29"/>
        <item x="31"/>
        <item x="3"/>
        <item x="0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2" outline="0" subtotalTop="0" showAll="0" defaultSubtotal="0"/>
    <pivotField compact="0" outline="0" subtotalTop="0" dragToRow="0" dragToCol="0" dragToPage="0" showAll="0" defaultSubtotal="0"/>
  </pivotFields>
  <rowFields count="1">
    <field x="5"/>
  </rowFields>
  <rowItems count="47">
    <i>
      <x v="44"/>
    </i>
    <i>
      <x v="9"/>
    </i>
    <i>
      <x v="19"/>
    </i>
    <i>
      <x v="43"/>
    </i>
    <i>
      <x v="17"/>
    </i>
    <i>
      <x v="16"/>
    </i>
    <i>
      <x v="22"/>
    </i>
    <i>
      <x v="7"/>
    </i>
    <i>
      <x v="6"/>
    </i>
    <i>
      <x v="34"/>
    </i>
    <i>
      <x v="36"/>
    </i>
    <i>
      <x v="1"/>
    </i>
    <i>
      <x v="29"/>
    </i>
    <i>
      <x v="28"/>
    </i>
    <i>
      <x v="18"/>
    </i>
    <i>
      <x v="20"/>
    </i>
    <i>
      <x v="38"/>
    </i>
    <i>
      <x v="21"/>
    </i>
    <i>
      <x v="24"/>
    </i>
    <i>
      <x v="39"/>
    </i>
    <i>
      <x v="15"/>
    </i>
    <i>
      <x v="31"/>
    </i>
    <i>
      <x v="37"/>
    </i>
    <i>
      <x v="4"/>
    </i>
    <i>
      <x v="41"/>
    </i>
    <i>
      <x v="42"/>
    </i>
    <i>
      <x v="10"/>
    </i>
    <i>
      <x v="32"/>
    </i>
    <i>
      <x v="14"/>
    </i>
    <i>
      <x v="35"/>
    </i>
    <i>
      <x v="40"/>
    </i>
    <i>
      <x v="2"/>
    </i>
    <i>
      <x v="13"/>
    </i>
    <i>
      <x v="8"/>
    </i>
    <i>
      <x v="45"/>
    </i>
    <i>
      <x v="11"/>
    </i>
    <i>
      <x v="3"/>
    </i>
    <i>
      <x v="27"/>
    </i>
    <i>
      <x/>
    </i>
    <i>
      <x v="33"/>
    </i>
    <i>
      <x v="23"/>
    </i>
    <i>
      <x v="5"/>
    </i>
    <i>
      <x v="30"/>
    </i>
    <i>
      <x v="12"/>
    </i>
    <i>
      <x v="25"/>
    </i>
    <i>
      <x v="26"/>
    </i>
    <i t="grand">
      <x/>
    </i>
  </rowItems>
  <colItems count="1">
    <i/>
  </colItems>
  <dataFields count="1">
    <dataField name="Count of Company" fld="0" subtotal="count" baseField="0" baseItem="0"/>
  </dataFields>
  <formats count="1">
    <format dxfId="23">
      <pivotArea dataOnly="0" grandCol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826257-1BDC-42B5-B120-D64D717AF038}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Company" tableColumnId="1"/>
      <queryTableField id="2" name="Valuation" tableColumnId="2"/>
      <queryTableField id="3" name="Date Joined" tableColumnId="3"/>
      <queryTableField id="4" name="Industry" tableColumnId="4"/>
      <queryTableField id="5" name="City" tableColumnId="5"/>
      <queryTableField id="6" name="Country" tableColumnId="6"/>
      <queryTableField id="7" name="Continent" tableColumnId="7"/>
      <queryTableField id="8" name="Year Founded" tableColumnId="8"/>
      <queryTableField id="9" name="Funding" tableColumnId="9"/>
      <queryTableField id="10" name="Select Investors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C7D8D7-23BB-4F76-A77E-E3B09DC87E56}" name="Unicorn_Companies" displayName="Unicorn_Companies" ref="A1:L1076" tableType="queryTable" totalsRowCount="1">
  <autoFilter ref="A1:L1075" xr:uid="{79C7D8D7-23BB-4F76-A77E-E3B09DC87E56}"/>
  <sortState xmlns:xlrd2="http://schemas.microsoft.com/office/spreadsheetml/2017/richdata2" ref="A2:L1075">
    <sortCondition ref="A1:A1075"/>
  </sortState>
  <tableColumns count="12">
    <tableColumn id="1" xr3:uid="{CE642D2F-C761-47F3-80A2-4C644A729B72}" uniqueName="1" name="Company" queryTableFieldId="1" dataDxfId="20" totalsRowDxfId="21"/>
    <tableColumn id="2" xr3:uid="{10020336-6598-49B6-BDE5-D92676821E6E}" uniqueName="2" name="Valuation" queryTableFieldId="2" dataDxfId="18" totalsRowDxfId="19"/>
    <tableColumn id="3" xr3:uid="{DE1D8437-1FD0-4910-818C-149EDF7AD287}" uniqueName="3" name="Date Joined To Unicorns" queryTableFieldId="3" dataDxfId="16" totalsRowDxfId="17"/>
    <tableColumn id="4" xr3:uid="{BD9BF643-B91C-49DF-8AD9-045F87FD42E7}" uniqueName="4" name="Industry" queryTableFieldId="4" dataDxfId="14" totalsRowDxfId="15"/>
    <tableColumn id="5" xr3:uid="{8551479E-08A7-4F21-9DA0-E1C4E3FA3377}" uniqueName="5" name="City" queryTableFieldId="5" dataDxfId="12" totalsRowDxfId="13"/>
    <tableColumn id="6" xr3:uid="{BFA226E2-0948-441A-89C5-938CB0F61DCA}" uniqueName="6" name="Country" queryTableFieldId="6" dataDxfId="10" totalsRowDxfId="11"/>
    <tableColumn id="7" xr3:uid="{EEA61AE2-8FD1-4759-9A7F-85DF4D8D0BEF}" uniqueName="7" name="Continent" queryTableFieldId="7" dataDxfId="8" totalsRowDxfId="9"/>
    <tableColumn id="8" xr3:uid="{8B1F3F71-B42D-49B8-B863-E0F420CFA9F8}" uniqueName="8" name="Year Founded" queryTableFieldId="8"/>
    <tableColumn id="9" xr3:uid="{50C28317-DB37-4EB9-A5E4-E8DF1B1C399E}" uniqueName="9" name="Funding" queryTableFieldId="9" dataDxfId="6" totalsRowDxfId="7"/>
    <tableColumn id="10" xr3:uid="{61E6DAE1-333D-426F-9C5D-DF4F902B05D5}" uniqueName="10" name="Select Investors" queryTableFieldId="10" dataDxfId="4" totalsRowDxfId="5"/>
    <tableColumn id="11" xr3:uid="{B1F1AB1D-E7F2-41F5-930F-57D5B246A45A}" uniqueName="11" name="ROI" queryTableFieldId="11" dataDxfId="2" totalsRowDxfId="3" dataCellStyle="Percent">
      <calculatedColumnFormula>IF(Unicorn_Companies[[#This Row],[Funding]]="Unknown","",IFERROR(Unicorn_Companies[[#This Row],[Valuation]]/Unicorn_Companies[[#This Row],[Funding]]*100%,""))</calculatedColumnFormula>
    </tableColumn>
    <tableColumn id="12" xr3:uid="{0E0A17A6-3E5F-4209-BD13-4A141A5509D5}" uniqueName="12" name="Number of years to get unicorn" totalsRowFunction="sum" queryTableFieldId="12" dataDxfId="0" totalsRowDxfId="1">
      <calculatedColumnFormula>YEAR(Unicorn_Companies[[#This Row],[Date Joined To Unicorns]])-Unicorn_Companies[[#This Row],[Year Founded]]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56D453-E940-4F3C-B3A2-2542AFCAE533}" name="tbTop10ROIs" displayName="tbTop10ROIs" ref="D2:E12" totalsRowShown="0">
  <autoFilter ref="D2:E12" xr:uid="{CC56D453-E940-4F3C-B3A2-2542AFCAE533}"/>
  <tableColumns count="2">
    <tableColumn id="1" xr3:uid="{F791621B-7DA9-462C-A30C-9B4C8A5DFA68}" name="Company"/>
    <tableColumn id="2" xr3:uid="{7D38CC65-2CF8-421D-99D6-9435F99673E1}" name="ROI" dataDxfId="24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FCF889-2A03-42A1-A4B7-46C688DBA71E}" name="Table5" displayName="Table5" ref="W1:W1248" totalsRowShown="0">
  <autoFilter ref="W1:W1248" xr:uid="{28FCF889-2A03-42A1-A4B7-46C688DBA71E}"/>
  <sortState xmlns:xlrd2="http://schemas.microsoft.com/office/spreadsheetml/2017/richdata2" ref="W2:W1248">
    <sortCondition ref="W1:W1248"/>
  </sortState>
  <tableColumns count="1">
    <tableColumn id="1" xr3:uid="{620CC4CF-39A9-46D9-9CAB-B243FFEE38F6}" name="unique investo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48DD-63C6-49D1-A35A-F4F7368BC0EF}">
  <sheetPr>
    <tabColor rgb="FFFF0000"/>
  </sheetPr>
  <dimension ref="K91:L95"/>
  <sheetViews>
    <sheetView showGridLines="0" tabSelected="1" topLeftCell="A28" zoomScale="85" zoomScaleNormal="85" workbookViewId="0">
      <selection activeCell="AB17" sqref="A1:XFD1048576"/>
    </sheetView>
  </sheetViews>
  <sheetFormatPr defaultRowHeight="15" x14ac:dyDescent="0.25"/>
  <cols>
    <col min="1" max="16384" width="9.140625" style="1"/>
  </cols>
  <sheetData>
    <row r="91" spans="11:12" x14ac:dyDescent="0.25">
      <c r="K91" t="s">
        <v>3687</v>
      </c>
      <c r="L91" s="2">
        <v>60</v>
      </c>
    </row>
    <row r="92" spans="11:12" x14ac:dyDescent="0.25">
      <c r="K92" t="s">
        <v>3688</v>
      </c>
      <c r="L92" s="2">
        <v>55</v>
      </c>
    </row>
    <row r="93" spans="11:12" x14ac:dyDescent="0.25">
      <c r="K93" t="s">
        <v>3689</v>
      </c>
      <c r="L93" s="2">
        <v>53</v>
      </c>
    </row>
    <row r="94" spans="11:12" x14ac:dyDescent="0.25">
      <c r="K94" t="s">
        <v>3690</v>
      </c>
      <c r="L94" s="2">
        <v>48</v>
      </c>
    </row>
    <row r="95" spans="11:12" x14ac:dyDescent="0.25">
      <c r="K95" t="s">
        <v>3691</v>
      </c>
      <c r="L95" s="2">
        <v>47</v>
      </c>
    </row>
  </sheetData>
  <sheetProtection algorithmName="SHA-512" hashValue="GBHukpKadJhRmzPr2MFeoydfjvUSJwFM/ZGI0z0hN/TZncYvl9bVN5WQfy7kinb1LiC5pqlCq5QBUk80+yc7tg==" saltValue="qgWdPigMBIIIZexs3FOR2w==" spinCount="100000" sheet="1" objects="1" scenarios="1" selectLockedCell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C544-79C0-479A-990C-1B22B36201D6}">
  <sheetPr>
    <tabColor rgb="FF002060"/>
  </sheetPr>
  <dimension ref="A1:L1077"/>
  <sheetViews>
    <sheetView topLeftCell="C1" zoomScale="85" zoomScaleNormal="85" workbookViewId="0">
      <pane ySplit="1" topLeftCell="A2" activePane="bottomLeft" state="frozen"/>
      <selection activeCell="F37" sqref="F37"/>
      <selection pane="bottomLeft" activeCell="F6" sqref="A2:L1075"/>
    </sheetView>
  </sheetViews>
  <sheetFormatPr defaultRowHeight="15" x14ac:dyDescent="0.25"/>
  <cols>
    <col min="1" max="1" width="31.5703125" bestFit="1" customWidth="1"/>
    <col min="2" max="2" width="18.28515625" customWidth="1"/>
    <col min="3" max="3" width="25.140625" customWidth="1"/>
    <col min="4" max="4" width="32.140625" bestFit="1" customWidth="1"/>
    <col min="5" max="5" width="19.7109375" bestFit="1" customWidth="1"/>
    <col min="6" max="6" width="20" bestFit="1" customWidth="1"/>
    <col min="7" max="7" width="14" bestFit="1" customWidth="1"/>
    <col min="8" max="8" width="15.7109375" bestFit="1" customWidth="1"/>
    <col min="9" max="9" width="17.140625" customWidth="1"/>
    <col min="10" max="10" width="81.140625" bestFit="1" customWidth="1"/>
    <col min="11" max="11" width="16.28515625" hidden="1" customWidth="1"/>
    <col min="12" max="12" width="29.28515625" customWidth="1"/>
    <col min="13" max="13" width="11" bestFit="1" customWidth="1"/>
  </cols>
  <sheetData>
    <row r="1" spans="1:12" x14ac:dyDescent="0.25">
      <c r="A1" t="s">
        <v>0</v>
      </c>
      <c r="B1" t="s">
        <v>1</v>
      </c>
      <c r="C1" t="s">
        <v>2465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2469</v>
      </c>
      <c r="L1" t="s">
        <v>2471</v>
      </c>
    </row>
    <row r="2" spans="1:12" x14ac:dyDescent="0.25">
      <c r="A2" s="2" t="s">
        <v>894</v>
      </c>
      <c r="B2" s="6">
        <v>2000000000</v>
      </c>
      <c r="C2" s="3">
        <v>44453</v>
      </c>
      <c r="D2" s="2" t="s">
        <v>35</v>
      </c>
      <c r="E2" s="2" t="s">
        <v>895</v>
      </c>
      <c r="F2" s="2" t="s">
        <v>18</v>
      </c>
      <c r="G2" s="2" t="s">
        <v>19</v>
      </c>
      <c r="H2">
        <v>2017</v>
      </c>
      <c r="I2" s="6">
        <v>127000000</v>
      </c>
      <c r="J2" s="2" t="s">
        <v>896</v>
      </c>
      <c r="K2" s="7">
        <f>IF(Unicorn_Companies[[#This Row],[Funding]]="Unknown","",IFERROR(Unicorn_Companies[[#This Row],[Valuation]]/Unicorn_Companies[[#This Row],[Funding]]*100%,""))</f>
        <v>15.748031496062993</v>
      </c>
      <c r="L2" s="5">
        <f>YEAR(Unicorn_Companies[[#This Row],[Date Joined To Unicorns]])-Unicorn_Companies[[#This Row],[Year Founded]]</f>
        <v>4</v>
      </c>
    </row>
    <row r="3" spans="1:12" x14ac:dyDescent="0.25">
      <c r="A3" s="2" t="s">
        <v>1998</v>
      </c>
      <c r="B3" s="6">
        <v>1000000000</v>
      </c>
      <c r="C3" s="3">
        <v>44438</v>
      </c>
      <c r="D3" s="2" t="s">
        <v>123</v>
      </c>
      <c r="E3" s="2" t="s">
        <v>297</v>
      </c>
      <c r="F3" s="2" t="s">
        <v>12</v>
      </c>
      <c r="G3" s="2" t="s">
        <v>13</v>
      </c>
      <c r="H3">
        <v>2014</v>
      </c>
      <c r="I3" s="6">
        <v>86000000</v>
      </c>
      <c r="J3" s="2" t="s">
        <v>1999</v>
      </c>
      <c r="K3" s="7">
        <f>IF(Unicorn_Companies[[#This Row],[Funding]]="Unknown","",IFERROR(Unicorn_Companies[[#This Row],[Valuation]]/Unicorn_Companies[[#This Row],[Funding]]*100%,""))</f>
        <v>11.627906976744185</v>
      </c>
      <c r="L3" s="5">
        <f>YEAR(Unicorn_Companies[[#This Row],[Date Joined To Unicorns]])-Unicorn_Companies[[#This Row],[Year Founded]]</f>
        <v>7</v>
      </c>
    </row>
    <row r="4" spans="1:12" x14ac:dyDescent="0.25">
      <c r="A4" s="2" t="s">
        <v>280</v>
      </c>
      <c r="B4" s="6">
        <v>7000000000</v>
      </c>
      <c r="C4" s="3">
        <v>44385</v>
      </c>
      <c r="D4" s="2" t="s">
        <v>200</v>
      </c>
      <c r="E4" s="2" t="s">
        <v>281</v>
      </c>
      <c r="F4" s="2" t="s">
        <v>229</v>
      </c>
      <c r="G4" s="2" t="s">
        <v>19</v>
      </c>
      <c r="H4">
        <v>2005</v>
      </c>
      <c r="I4" s="6">
        <v>920000000</v>
      </c>
      <c r="J4" s="2" t="s">
        <v>282</v>
      </c>
      <c r="K4" s="7">
        <f>IF(Unicorn_Companies[[#This Row],[Funding]]="Unknown","",IFERROR(Unicorn_Companies[[#This Row],[Valuation]]/Unicorn_Companies[[#This Row],[Funding]]*100%,""))</f>
        <v>7.6086956521739131</v>
      </c>
      <c r="L4" s="5">
        <f>YEAR(Unicorn_Companies[[#This Row],[Date Joined To Unicorns]])-Unicorn_Companies[[#This Row],[Year Founded]]</f>
        <v>16</v>
      </c>
    </row>
    <row r="5" spans="1:12" x14ac:dyDescent="0.25">
      <c r="A5" s="2" t="s">
        <v>1313</v>
      </c>
      <c r="B5" s="6">
        <v>2000000000</v>
      </c>
      <c r="C5" s="3">
        <v>43453</v>
      </c>
      <c r="D5" s="2" t="s">
        <v>10</v>
      </c>
      <c r="E5" s="2" t="s">
        <v>11</v>
      </c>
      <c r="F5" s="2" t="s">
        <v>12</v>
      </c>
      <c r="G5" s="2" t="s">
        <v>13</v>
      </c>
      <c r="H5">
        <v>2015</v>
      </c>
      <c r="I5" s="6">
        <v>1000000000</v>
      </c>
      <c r="J5" s="2" t="s">
        <v>1314</v>
      </c>
      <c r="K5" s="7">
        <f>IF(Unicorn_Companies[[#This Row],[Funding]]="Unknown","",IFERROR(Unicorn_Companies[[#This Row],[Valuation]]/Unicorn_Companies[[#This Row],[Funding]]*100%,""))</f>
        <v>2</v>
      </c>
      <c r="L5" s="5">
        <f>YEAR(Unicorn_Companies[[#This Row],[Date Joined To Unicorns]])-Unicorn_Companies[[#This Row],[Year Founded]]</f>
        <v>3</v>
      </c>
    </row>
    <row r="6" spans="1:12" x14ac:dyDescent="0.25">
      <c r="A6" s="2" t="s">
        <v>1454</v>
      </c>
      <c r="B6" s="6">
        <v>1000000000</v>
      </c>
      <c r="C6" s="3">
        <v>44221</v>
      </c>
      <c r="D6" s="2" t="s">
        <v>45</v>
      </c>
      <c r="E6" s="2" t="s">
        <v>76</v>
      </c>
      <c r="F6" s="2" t="s">
        <v>12</v>
      </c>
      <c r="G6" s="2" t="s">
        <v>13</v>
      </c>
      <c r="H6">
        <v>2013</v>
      </c>
      <c r="I6" s="6">
        <v>188000000</v>
      </c>
      <c r="J6" s="2" t="s">
        <v>1455</v>
      </c>
      <c r="K6" s="7">
        <f>IF(Unicorn_Companies[[#This Row],[Funding]]="Unknown","",IFERROR(Unicorn_Companies[[#This Row],[Valuation]]/Unicorn_Companies[[#This Row],[Funding]]*100%,""))</f>
        <v>5.3191489361702127</v>
      </c>
      <c r="L6" s="5">
        <f>YEAR(Unicorn_Companies[[#This Row],[Date Joined To Unicorns]])-Unicorn_Companies[[#This Row],[Year Founded]]</f>
        <v>8</v>
      </c>
    </row>
    <row r="7" spans="1:12" x14ac:dyDescent="0.25">
      <c r="A7" s="2" t="s">
        <v>2000</v>
      </c>
      <c r="B7" s="6">
        <v>1000000000</v>
      </c>
      <c r="C7" s="3">
        <v>42289</v>
      </c>
      <c r="D7" s="2" t="s">
        <v>35</v>
      </c>
      <c r="E7" s="2" t="s">
        <v>11</v>
      </c>
      <c r="F7" s="2" t="s">
        <v>12</v>
      </c>
      <c r="G7" s="2" t="s">
        <v>13</v>
      </c>
      <c r="H7">
        <v>2014</v>
      </c>
      <c r="I7" s="6">
        <v>300000000</v>
      </c>
      <c r="J7" s="2" t="s">
        <v>2001</v>
      </c>
      <c r="K7" s="7">
        <f>IF(Unicorn_Companies[[#This Row],[Funding]]="Unknown","",IFERROR(Unicorn_Companies[[#This Row],[Valuation]]/Unicorn_Companies[[#This Row],[Funding]]*100%,""))</f>
        <v>3.3333333333333335</v>
      </c>
      <c r="L7" s="5">
        <f>YEAR(Unicorn_Companies[[#This Row],[Date Joined To Unicorns]])-Unicorn_Companies[[#This Row],[Year Founded]]</f>
        <v>1</v>
      </c>
    </row>
    <row r="8" spans="1:12" x14ac:dyDescent="0.25">
      <c r="A8" s="2" t="s">
        <v>414</v>
      </c>
      <c r="B8" s="6">
        <v>5000000000</v>
      </c>
      <c r="C8" s="3">
        <v>44285</v>
      </c>
      <c r="D8" s="2" t="s">
        <v>10</v>
      </c>
      <c r="E8" s="2" t="s">
        <v>27</v>
      </c>
      <c r="F8" s="2" t="s">
        <v>18</v>
      </c>
      <c r="G8" s="2" t="s">
        <v>19</v>
      </c>
      <c r="H8">
        <v>2013</v>
      </c>
      <c r="I8" s="6">
        <v>426000000</v>
      </c>
      <c r="J8" s="2" t="s">
        <v>415</v>
      </c>
      <c r="K8" s="7">
        <f>IF(Unicorn_Companies[[#This Row],[Funding]]="Unknown","",IFERROR(Unicorn_Companies[[#This Row],[Valuation]]/Unicorn_Companies[[#This Row],[Funding]]*100%,""))</f>
        <v>11.737089201877934</v>
      </c>
      <c r="L8" s="5">
        <f>YEAR(Unicorn_Companies[[#This Row],[Date Joined To Unicorns]])-Unicorn_Companies[[#This Row],[Year Founded]]</f>
        <v>8</v>
      </c>
    </row>
    <row r="9" spans="1:12" x14ac:dyDescent="0.25">
      <c r="A9" s="2" t="s">
        <v>661</v>
      </c>
      <c r="B9" s="6">
        <v>3000000000</v>
      </c>
      <c r="C9" s="3">
        <v>44629</v>
      </c>
      <c r="D9" s="2" t="s">
        <v>16</v>
      </c>
      <c r="E9" s="2" t="s">
        <v>100</v>
      </c>
      <c r="F9" s="2" t="s">
        <v>18</v>
      </c>
      <c r="G9" s="2" t="s">
        <v>19</v>
      </c>
      <c r="H9">
        <v>2012</v>
      </c>
      <c r="I9" s="6">
        <v>225000000</v>
      </c>
      <c r="J9" s="2" t="s">
        <v>662</v>
      </c>
      <c r="K9" s="7">
        <f>IF(Unicorn_Companies[[#This Row],[Funding]]="Unknown","",IFERROR(Unicorn_Companies[[#This Row],[Valuation]]/Unicorn_Companies[[#This Row],[Funding]]*100%,""))</f>
        <v>13.333333333333334</v>
      </c>
      <c r="L9" s="5">
        <f>YEAR(Unicorn_Companies[[#This Row],[Date Joined To Unicorns]])-Unicorn_Companies[[#This Row],[Year Founded]]</f>
        <v>10</v>
      </c>
    </row>
    <row r="10" spans="1:12" x14ac:dyDescent="0.25">
      <c r="A10" s="2" t="s">
        <v>1080</v>
      </c>
      <c r="B10" s="6">
        <v>2000000000</v>
      </c>
      <c r="C10" s="3">
        <v>44280</v>
      </c>
      <c r="D10" s="2" t="s">
        <v>16</v>
      </c>
      <c r="E10" s="2" t="s">
        <v>467</v>
      </c>
      <c r="F10" s="2" t="s">
        <v>18</v>
      </c>
      <c r="G10" s="2" t="s">
        <v>19</v>
      </c>
      <c r="H10">
        <v>2017</v>
      </c>
      <c r="I10" s="6">
        <v>419000000</v>
      </c>
      <c r="J10" s="2" t="s">
        <v>1081</v>
      </c>
      <c r="K10" s="7">
        <f>IF(Unicorn_Companies[[#This Row],[Funding]]="Unknown","",IFERROR(Unicorn_Companies[[#This Row],[Valuation]]/Unicorn_Companies[[#This Row],[Funding]]*100%,""))</f>
        <v>4.7732696897374698</v>
      </c>
      <c r="L10" s="5">
        <f>YEAR(Unicorn_Companies[[#This Row],[Date Joined To Unicorns]])-Unicorn_Companies[[#This Row],[Year Founded]]</f>
        <v>4</v>
      </c>
    </row>
    <row r="11" spans="1:12" x14ac:dyDescent="0.25">
      <c r="A11" s="2" t="s">
        <v>458</v>
      </c>
      <c r="B11" s="6">
        <v>4000000000</v>
      </c>
      <c r="C11" s="3">
        <v>44529</v>
      </c>
      <c r="D11" s="2" t="s">
        <v>96</v>
      </c>
      <c r="E11" s="2" t="s">
        <v>459</v>
      </c>
      <c r="F11" s="2" t="s">
        <v>12</v>
      </c>
      <c r="G11" s="2" t="s">
        <v>13</v>
      </c>
      <c r="H11">
        <v>2019</v>
      </c>
      <c r="I11" s="6">
        <v>1000000000</v>
      </c>
      <c r="J11" s="2" t="s">
        <v>460</v>
      </c>
      <c r="K11" s="7">
        <f>IF(Unicorn_Companies[[#This Row],[Funding]]="Unknown","",IFERROR(Unicorn_Companies[[#This Row],[Valuation]]/Unicorn_Companies[[#This Row],[Funding]]*100%,""))</f>
        <v>4</v>
      </c>
      <c r="L11" s="5">
        <f>YEAR(Unicorn_Companies[[#This Row],[Date Joined To Unicorns]])-Unicorn_Companies[[#This Row],[Year Founded]]</f>
        <v>2</v>
      </c>
    </row>
    <row r="12" spans="1:12" x14ac:dyDescent="0.25">
      <c r="A12" s="2" t="s">
        <v>1256</v>
      </c>
      <c r="B12" s="6">
        <v>2000000000</v>
      </c>
      <c r="C12" s="3">
        <v>44573</v>
      </c>
      <c r="D12" s="2" t="s">
        <v>16</v>
      </c>
      <c r="E12" s="2" t="s">
        <v>1257</v>
      </c>
      <c r="F12" s="2" t="s">
        <v>42</v>
      </c>
      <c r="G12" s="2" t="s">
        <v>32</v>
      </c>
      <c r="H12">
        <v>2018</v>
      </c>
      <c r="I12" s="6">
        <v>193000000</v>
      </c>
      <c r="J12" s="2" t="s">
        <v>1258</v>
      </c>
      <c r="K12" s="7">
        <f>IF(Unicorn_Companies[[#This Row],[Funding]]="Unknown","",IFERROR(Unicorn_Companies[[#This Row],[Valuation]]/Unicorn_Companies[[#This Row],[Funding]]*100%,""))</f>
        <v>10.362694300518134</v>
      </c>
      <c r="L12" s="5">
        <f>YEAR(Unicorn_Companies[[#This Row],[Date Joined To Unicorns]])-Unicorn_Companies[[#This Row],[Year Founded]]</f>
        <v>4</v>
      </c>
    </row>
    <row r="13" spans="1:12" x14ac:dyDescent="0.25">
      <c r="A13" s="2" t="s">
        <v>1899</v>
      </c>
      <c r="B13" s="6">
        <v>1000000000</v>
      </c>
      <c r="C13" s="3">
        <v>44497</v>
      </c>
      <c r="D13" s="2" t="s">
        <v>26</v>
      </c>
      <c r="E13" s="2" t="s">
        <v>68</v>
      </c>
      <c r="F13" s="2" t="s">
        <v>69</v>
      </c>
      <c r="G13" s="2" t="s">
        <v>13</v>
      </c>
      <c r="H13">
        <v>2016</v>
      </c>
      <c r="I13" s="6">
        <v>458000000</v>
      </c>
      <c r="J13" s="2" t="s">
        <v>1900</v>
      </c>
      <c r="K13" s="7">
        <f>IF(Unicorn_Companies[[#This Row],[Funding]]="Unknown","",IFERROR(Unicorn_Companies[[#This Row],[Valuation]]/Unicorn_Companies[[#This Row],[Funding]]*100%,""))</f>
        <v>2.1834061135371181</v>
      </c>
      <c r="L13" s="5">
        <f>YEAR(Unicorn_Companies[[#This Row],[Date Joined To Unicorns]])-Unicorn_Companies[[#This Row],[Year Founded]]</f>
        <v>5</v>
      </c>
    </row>
    <row r="14" spans="1:12" x14ac:dyDescent="0.25">
      <c r="A14" s="2" t="s">
        <v>1271</v>
      </c>
      <c r="B14" s="6">
        <v>2000000000</v>
      </c>
      <c r="C14" s="3">
        <v>44629</v>
      </c>
      <c r="D14" s="2" t="s">
        <v>26</v>
      </c>
      <c r="E14" s="2" t="s">
        <v>387</v>
      </c>
      <c r="F14" s="2" t="s">
        <v>18</v>
      </c>
      <c r="G14" s="2" t="s">
        <v>19</v>
      </c>
      <c r="H14">
        <v>2012</v>
      </c>
      <c r="I14" s="6">
        <v>507000000</v>
      </c>
      <c r="J14" s="2" t="s">
        <v>1272</v>
      </c>
      <c r="K14" s="7">
        <f>IF(Unicorn_Companies[[#This Row],[Funding]]="Unknown","",IFERROR(Unicorn_Companies[[#This Row],[Valuation]]/Unicorn_Companies[[#This Row],[Funding]]*100%,""))</f>
        <v>3.9447731755424065</v>
      </c>
      <c r="L14" s="5">
        <f>YEAR(Unicorn_Companies[[#This Row],[Date Joined To Unicorns]])-Unicorn_Companies[[#This Row],[Year Founded]]</f>
        <v>10</v>
      </c>
    </row>
    <row r="15" spans="1:12" x14ac:dyDescent="0.25">
      <c r="A15" s="2" t="s">
        <v>663</v>
      </c>
      <c r="B15" s="6">
        <v>3000000000</v>
      </c>
      <c r="C15" s="3">
        <v>43726</v>
      </c>
      <c r="D15" s="2" t="s">
        <v>200</v>
      </c>
      <c r="E15" s="2" t="s">
        <v>664</v>
      </c>
      <c r="F15" s="2" t="s">
        <v>665</v>
      </c>
      <c r="G15" s="2" t="s">
        <v>32</v>
      </c>
      <c r="H15">
        <v>2003</v>
      </c>
      <c r="I15" s="6">
        <v>408000000</v>
      </c>
      <c r="J15" s="2" t="s">
        <v>666</v>
      </c>
      <c r="K15" s="7">
        <f>IF(Unicorn_Companies[[#This Row],[Funding]]="Unknown","",IFERROR(Unicorn_Companies[[#This Row],[Valuation]]/Unicorn_Companies[[#This Row],[Funding]]*100%,""))</f>
        <v>7.3529411764705879</v>
      </c>
      <c r="L15" s="5">
        <f>YEAR(Unicorn_Companies[[#This Row],[Date Joined To Unicorns]])-Unicorn_Companies[[#This Row],[Year Founded]]</f>
        <v>16</v>
      </c>
    </row>
    <row r="16" spans="1:12" x14ac:dyDescent="0.25">
      <c r="A16" s="2" t="s">
        <v>821</v>
      </c>
      <c r="B16" s="6">
        <v>3000000000</v>
      </c>
      <c r="C16" s="3">
        <v>44307</v>
      </c>
      <c r="D16" s="2" t="s">
        <v>35</v>
      </c>
      <c r="E16" s="2" t="s">
        <v>245</v>
      </c>
      <c r="F16" s="2" t="s">
        <v>18</v>
      </c>
      <c r="G16" s="2" t="s">
        <v>19</v>
      </c>
      <c r="H16">
        <v>2003</v>
      </c>
      <c r="I16" s="6">
        <v>360000000</v>
      </c>
      <c r="J16" s="2" t="s">
        <v>822</v>
      </c>
      <c r="K16" s="7">
        <f>IF(Unicorn_Companies[[#This Row],[Funding]]="Unknown","",IFERROR(Unicorn_Companies[[#This Row],[Valuation]]/Unicorn_Companies[[#This Row],[Funding]]*100%,""))</f>
        <v>8.3333333333333339</v>
      </c>
      <c r="L16" s="5">
        <f>YEAR(Unicorn_Companies[[#This Row],[Date Joined To Unicorns]])-Unicorn_Companies[[#This Row],[Year Founded]]</f>
        <v>18</v>
      </c>
    </row>
    <row r="17" spans="1:12" x14ac:dyDescent="0.25">
      <c r="A17" s="2" t="s">
        <v>1804</v>
      </c>
      <c r="B17" s="6">
        <v>1000000000</v>
      </c>
      <c r="C17" s="3">
        <v>44323</v>
      </c>
      <c r="D17" s="2" t="s">
        <v>10</v>
      </c>
      <c r="E17" s="2" t="s">
        <v>281</v>
      </c>
      <c r="F17" s="2" t="s">
        <v>229</v>
      </c>
      <c r="G17" s="2" t="s">
        <v>19</v>
      </c>
      <c r="H17">
        <v>2016</v>
      </c>
      <c r="I17" s="6">
        <v>191000000</v>
      </c>
      <c r="J17" s="2" t="s">
        <v>1805</v>
      </c>
      <c r="K17" s="7">
        <f>IF(Unicorn_Companies[[#This Row],[Funding]]="Unknown","",IFERROR(Unicorn_Companies[[#This Row],[Valuation]]/Unicorn_Companies[[#This Row],[Funding]]*100%,""))</f>
        <v>5.2356020942408374</v>
      </c>
      <c r="L17" s="5">
        <f>YEAR(Unicorn_Companies[[#This Row],[Date Joined To Unicorns]])-Unicorn_Companies[[#This Row],[Year Founded]]</f>
        <v>5</v>
      </c>
    </row>
    <row r="18" spans="1:12" x14ac:dyDescent="0.25">
      <c r="A18" s="2" t="s">
        <v>1261</v>
      </c>
      <c r="B18" s="6">
        <v>2000000000</v>
      </c>
      <c r="C18" s="3">
        <v>44362</v>
      </c>
      <c r="D18" s="2" t="s">
        <v>26</v>
      </c>
      <c r="E18" s="2" t="s">
        <v>197</v>
      </c>
      <c r="F18" s="2" t="s">
        <v>18</v>
      </c>
      <c r="G18" s="2" t="s">
        <v>19</v>
      </c>
      <c r="H18">
        <v>2009</v>
      </c>
      <c r="I18" s="6">
        <v>676000000</v>
      </c>
      <c r="J18" s="2" t="s">
        <v>1262</v>
      </c>
      <c r="K18" s="7">
        <f>IF(Unicorn_Companies[[#This Row],[Funding]]="Unknown","",IFERROR(Unicorn_Companies[[#This Row],[Valuation]]/Unicorn_Companies[[#This Row],[Funding]]*100%,""))</f>
        <v>2.9585798816568047</v>
      </c>
      <c r="L18" s="5">
        <f>YEAR(Unicorn_Companies[[#This Row],[Date Joined To Unicorns]])-Unicorn_Companies[[#This Row],[Year Founded]]</f>
        <v>12</v>
      </c>
    </row>
    <row r="19" spans="1:12" x14ac:dyDescent="0.25">
      <c r="A19" s="2" t="s">
        <v>1315</v>
      </c>
      <c r="B19" s="6">
        <v>2000000000</v>
      </c>
      <c r="C19" s="3">
        <v>44462</v>
      </c>
      <c r="D19" s="2" t="s">
        <v>10</v>
      </c>
      <c r="E19" s="2" t="s">
        <v>464</v>
      </c>
      <c r="F19" s="2" t="s">
        <v>464</v>
      </c>
      <c r="G19" s="2" t="s">
        <v>13</v>
      </c>
      <c r="H19">
        <v>2016</v>
      </c>
      <c r="I19" s="6">
        <v>536000000</v>
      </c>
      <c r="J19" s="2" t="s">
        <v>1316</v>
      </c>
      <c r="K19" s="7">
        <f>IF(Unicorn_Companies[[#This Row],[Funding]]="Unknown","",IFERROR(Unicorn_Companies[[#This Row],[Valuation]]/Unicorn_Companies[[#This Row],[Funding]]*100%,""))</f>
        <v>3.7313432835820897</v>
      </c>
      <c r="L19" s="5">
        <f>YEAR(Unicorn_Companies[[#This Row],[Date Joined To Unicorns]])-Unicorn_Companies[[#This Row],[Year Founded]]</f>
        <v>5</v>
      </c>
    </row>
    <row r="20" spans="1:12" x14ac:dyDescent="0.25">
      <c r="A20" s="2" t="s">
        <v>1082</v>
      </c>
      <c r="B20" s="6">
        <v>2000000000</v>
      </c>
      <c r="C20" s="3">
        <v>42839</v>
      </c>
      <c r="D20" s="2" t="s">
        <v>10</v>
      </c>
      <c r="E20" s="2" t="s">
        <v>1083</v>
      </c>
      <c r="F20" s="2" t="s">
        <v>1084</v>
      </c>
      <c r="G20" s="2" t="s">
        <v>19</v>
      </c>
      <c r="H20">
        <v>2006</v>
      </c>
      <c r="I20" s="6">
        <v>120000000</v>
      </c>
      <c r="J20" s="2" t="s">
        <v>1085</v>
      </c>
      <c r="K20" s="7">
        <f>IF(Unicorn_Companies[[#This Row],[Funding]]="Unknown","",IFERROR(Unicorn_Companies[[#This Row],[Valuation]]/Unicorn_Companies[[#This Row],[Funding]]*100%,""))</f>
        <v>16.666666666666668</v>
      </c>
      <c r="L20" s="5">
        <f>YEAR(Unicorn_Companies[[#This Row],[Date Joined To Unicorns]])-Unicorn_Companies[[#This Row],[Year Founded]]</f>
        <v>11</v>
      </c>
    </row>
    <row r="21" spans="1:12" x14ac:dyDescent="0.25">
      <c r="A21" s="2" t="s">
        <v>823</v>
      </c>
      <c r="B21" s="6">
        <v>3000000000</v>
      </c>
      <c r="C21" s="3">
        <v>42493</v>
      </c>
      <c r="D21" s="2" t="s">
        <v>67</v>
      </c>
      <c r="E21" s="2" t="s">
        <v>162</v>
      </c>
      <c r="F21" s="2" t="s">
        <v>18</v>
      </c>
      <c r="G21" s="2" t="s">
        <v>19</v>
      </c>
      <c r="H21">
        <v>2007</v>
      </c>
      <c r="I21" s="6">
        <v>500000000</v>
      </c>
      <c r="J21" s="2" t="s">
        <v>824</v>
      </c>
      <c r="K21" s="7">
        <f>IF(Unicorn_Companies[[#This Row],[Funding]]="Unknown","",IFERROR(Unicorn_Companies[[#This Row],[Valuation]]/Unicorn_Companies[[#This Row],[Funding]]*100%,""))</f>
        <v>6</v>
      </c>
      <c r="L21" s="5">
        <f>YEAR(Unicorn_Companies[[#This Row],[Date Joined To Unicorns]])-Unicorn_Companies[[#This Row],[Year Founded]]</f>
        <v>9</v>
      </c>
    </row>
    <row r="22" spans="1:12" x14ac:dyDescent="0.25">
      <c r="A22" s="2" t="s">
        <v>1806</v>
      </c>
      <c r="B22" s="6">
        <v>1000000000</v>
      </c>
      <c r="C22" s="3">
        <v>44537</v>
      </c>
      <c r="D22" s="2" t="s">
        <v>26</v>
      </c>
      <c r="E22" s="2" t="s">
        <v>550</v>
      </c>
      <c r="F22" s="2" t="s">
        <v>18</v>
      </c>
      <c r="G22" s="2" t="s">
        <v>19</v>
      </c>
      <c r="H22">
        <v>2018</v>
      </c>
      <c r="I22" s="6">
        <v>111000000</v>
      </c>
      <c r="J22" s="2" t="s">
        <v>1807</v>
      </c>
      <c r="K22" s="7">
        <f>IF(Unicorn_Companies[[#This Row],[Funding]]="Unknown","",IFERROR(Unicorn_Companies[[#This Row],[Valuation]]/Unicorn_Companies[[#This Row],[Funding]]*100%,""))</f>
        <v>9.0090090090090094</v>
      </c>
      <c r="L22" s="5">
        <f>YEAR(Unicorn_Companies[[#This Row],[Date Joined To Unicorns]])-Unicorn_Companies[[#This Row],[Year Founded]]</f>
        <v>3</v>
      </c>
    </row>
    <row r="23" spans="1:12" x14ac:dyDescent="0.25">
      <c r="A23" s="2" t="s">
        <v>2002</v>
      </c>
      <c r="B23" s="6">
        <v>1000000000</v>
      </c>
      <c r="C23" s="3">
        <v>44448</v>
      </c>
      <c r="D23" s="2" t="s">
        <v>123</v>
      </c>
      <c r="E23" s="2" t="s">
        <v>147</v>
      </c>
      <c r="F23" s="2" t="s">
        <v>148</v>
      </c>
      <c r="G23" s="2" t="s">
        <v>32</v>
      </c>
      <c r="H23">
        <v>2018</v>
      </c>
      <c r="I23" s="6">
        <v>240000000</v>
      </c>
      <c r="J23" s="2" t="s">
        <v>2003</v>
      </c>
      <c r="K23" s="7">
        <f>IF(Unicorn_Companies[[#This Row],[Funding]]="Unknown","",IFERROR(Unicorn_Companies[[#This Row],[Valuation]]/Unicorn_Companies[[#This Row],[Funding]]*100%,""))</f>
        <v>4.166666666666667</v>
      </c>
      <c r="L23" s="5">
        <f>YEAR(Unicorn_Companies[[#This Row],[Date Joined To Unicorns]])-Unicorn_Companies[[#This Row],[Year Founded]]</f>
        <v>3</v>
      </c>
    </row>
    <row r="24" spans="1:12" x14ac:dyDescent="0.25">
      <c r="A24" s="2" t="s">
        <v>2004</v>
      </c>
      <c r="B24" s="6">
        <v>1000000000</v>
      </c>
      <c r="C24" s="3">
        <v>44299</v>
      </c>
      <c r="D24" s="2" t="s">
        <v>10</v>
      </c>
      <c r="E24" s="2" t="s">
        <v>11</v>
      </c>
      <c r="F24" s="2" t="s">
        <v>12</v>
      </c>
      <c r="G24" s="2" t="s">
        <v>13</v>
      </c>
      <c r="H24">
        <v>2017</v>
      </c>
      <c r="I24" s="6">
        <v>273000000</v>
      </c>
      <c r="J24" s="2" t="s">
        <v>2005</v>
      </c>
      <c r="K24" s="7">
        <f>IF(Unicorn_Companies[[#This Row],[Funding]]="Unknown","",IFERROR(Unicorn_Companies[[#This Row],[Valuation]]/Unicorn_Companies[[#This Row],[Funding]]*100%,""))</f>
        <v>3.6630036630036629</v>
      </c>
      <c r="L24" s="5">
        <f>YEAR(Unicorn_Companies[[#This Row],[Date Joined To Unicorns]])-Unicorn_Companies[[#This Row],[Year Founded]]</f>
        <v>4</v>
      </c>
    </row>
    <row r="25" spans="1:12" x14ac:dyDescent="0.25">
      <c r="A25" s="2" t="s">
        <v>973</v>
      </c>
      <c r="B25" s="6">
        <v>2000000000</v>
      </c>
      <c r="C25" s="3">
        <v>44547</v>
      </c>
      <c r="D25" s="2" t="s">
        <v>35</v>
      </c>
      <c r="E25" s="2" t="s">
        <v>27</v>
      </c>
      <c r="F25" s="2" t="s">
        <v>18</v>
      </c>
      <c r="G25" s="2" t="s">
        <v>19</v>
      </c>
      <c r="H25">
        <v>2020</v>
      </c>
      <c r="I25" s="6">
        <v>181000000</v>
      </c>
      <c r="J25" s="2" t="s">
        <v>974</v>
      </c>
      <c r="K25" s="7">
        <f>IF(Unicorn_Companies[[#This Row],[Funding]]="Unknown","",IFERROR(Unicorn_Companies[[#This Row],[Valuation]]/Unicorn_Companies[[#This Row],[Funding]]*100%,""))</f>
        <v>11.049723756906078</v>
      </c>
      <c r="L25" s="5">
        <f>YEAR(Unicorn_Companies[[#This Row],[Date Joined To Unicorns]])-Unicorn_Companies[[#This Row],[Year Founded]]</f>
        <v>1</v>
      </c>
    </row>
    <row r="26" spans="1:12" x14ac:dyDescent="0.25">
      <c r="A26" s="2" t="s">
        <v>2006</v>
      </c>
      <c r="B26" s="6">
        <v>1000000000</v>
      </c>
      <c r="C26" s="3">
        <v>44370</v>
      </c>
      <c r="D26" s="2" t="s">
        <v>35</v>
      </c>
      <c r="E26" s="2" t="s">
        <v>100</v>
      </c>
      <c r="F26" s="2" t="s">
        <v>18</v>
      </c>
      <c r="G26" s="2" t="s">
        <v>19</v>
      </c>
      <c r="H26">
        <v>2014</v>
      </c>
      <c r="I26" s="6">
        <v>226000000</v>
      </c>
      <c r="J26" s="2" t="s">
        <v>2007</v>
      </c>
      <c r="K26" s="7">
        <f>IF(Unicorn_Companies[[#This Row],[Funding]]="Unknown","",IFERROR(Unicorn_Companies[[#This Row],[Valuation]]/Unicorn_Companies[[#This Row],[Funding]]*100%,""))</f>
        <v>4.4247787610619467</v>
      </c>
      <c r="L26" s="5">
        <f>YEAR(Unicorn_Companies[[#This Row],[Date Joined To Unicorns]])-Unicorn_Companies[[#This Row],[Year Founded]]</f>
        <v>7</v>
      </c>
    </row>
    <row r="27" spans="1:12" x14ac:dyDescent="0.25">
      <c r="A27" s="2" t="s">
        <v>111</v>
      </c>
      <c r="B27" s="6">
        <v>12000000000</v>
      </c>
      <c r="C27" s="3">
        <v>43419</v>
      </c>
      <c r="D27" s="2" t="s">
        <v>35</v>
      </c>
      <c r="E27" s="2" t="s">
        <v>27</v>
      </c>
      <c r="F27" s="2" t="s">
        <v>18</v>
      </c>
      <c r="G27" s="2" t="s">
        <v>19</v>
      </c>
      <c r="H27">
        <v>2013</v>
      </c>
      <c r="I27" s="6">
        <v>1000000000</v>
      </c>
      <c r="J27" s="2" t="s">
        <v>112</v>
      </c>
      <c r="K27" s="7">
        <f>IF(Unicorn_Companies[[#This Row],[Funding]]="Unknown","",IFERROR(Unicorn_Companies[[#This Row],[Valuation]]/Unicorn_Companies[[#This Row],[Funding]]*100%,""))</f>
        <v>12</v>
      </c>
      <c r="L27" s="5">
        <f>YEAR(Unicorn_Companies[[#This Row],[Date Joined To Unicorns]])-Unicorn_Companies[[#This Row],[Year Founded]]</f>
        <v>5</v>
      </c>
    </row>
    <row r="28" spans="1:12" x14ac:dyDescent="0.25">
      <c r="A28" s="2" t="s">
        <v>302</v>
      </c>
      <c r="B28" s="6">
        <v>6000000000</v>
      </c>
      <c r="C28" s="3">
        <v>43549</v>
      </c>
      <c r="D28" s="2" t="s">
        <v>26</v>
      </c>
      <c r="E28" s="2" t="s">
        <v>303</v>
      </c>
      <c r="F28" s="2" t="s">
        <v>37</v>
      </c>
      <c r="G28" s="2" t="s">
        <v>38</v>
      </c>
      <c r="H28">
        <v>2015</v>
      </c>
      <c r="I28" s="6">
        <v>802000000</v>
      </c>
      <c r="J28" s="2" t="s">
        <v>304</v>
      </c>
      <c r="K28" s="7">
        <f>IF(Unicorn_Companies[[#This Row],[Funding]]="Unknown","",IFERROR(Unicorn_Companies[[#This Row],[Valuation]]/Unicorn_Companies[[#This Row],[Funding]]*100%,""))</f>
        <v>7.4812967581047385</v>
      </c>
      <c r="L28" s="5">
        <f>YEAR(Unicorn_Companies[[#This Row],[Date Joined To Unicorns]])-Unicorn_Companies[[#This Row],[Year Founded]]</f>
        <v>4</v>
      </c>
    </row>
    <row r="29" spans="1:12" x14ac:dyDescent="0.25">
      <c r="A29" s="2" t="s">
        <v>1317</v>
      </c>
      <c r="B29" s="6">
        <v>2000000000</v>
      </c>
      <c r="C29" s="3">
        <v>44487</v>
      </c>
      <c r="D29" s="2" t="s">
        <v>35</v>
      </c>
      <c r="E29" s="2" t="s">
        <v>332</v>
      </c>
      <c r="F29" s="2" t="s">
        <v>333</v>
      </c>
      <c r="G29" s="2" t="s">
        <v>32</v>
      </c>
      <c r="H29">
        <v>2016</v>
      </c>
      <c r="I29" s="6">
        <v>210000000</v>
      </c>
      <c r="J29" s="2" t="s">
        <v>1318</v>
      </c>
      <c r="K29" s="7">
        <f>IF(Unicorn_Companies[[#This Row],[Funding]]="Unknown","",IFERROR(Unicorn_Companies[[#This Row],[Valuation]]/Unicorn_Companies[[#This Row],[Funding]]*100%,""))</f>
        <v>9.5238095238095237</v>
      </c>
      <c r="L29" s="5">
        <f>YEAR(Unicorn_Companies[[#This Row],[Date Joined To Unicorns]])-Unicorn_Companies[[#This Row],[Year Founded]]</f>
        <v>5</v>
      </c>
    </row>
    <row r="30" spans="1:12" x14ac:dyDescent="0.25">
      <c r="A30" s="2" t="s">
        <v>1224</v>
      </c>
      <c r="B30" s="6">
        <v>2000000000</v>
      </c>
      <c r="C30" s="3">
        <v>43206</v>
      </c>
      <c r="D30" s="2" t="s">
        <v>132</v>
      </c>
      <c r="E30" s="2" t="s">
        <v>76</v>
      </c>
      <c r="F30" s="2" t="s">
        <v>12</v>
      </c>
      <c r="G30" s="2" t="s">
        <v>13</v>
      </c>
      <c r="H30">
        <v>2017</v>
      </c>
      <c r="I30" s="6">
        <v>792000000</v>
      </c>
      <c r="J30" s="2" t="s">
        <v>1225</v>
      </c>
      <c r="K30" s="7">
        <f>IF(Unicorn_Companies[[#This Row],[Funding]]="Unknown","",IFERROR(Unicorn_Companies[[#This Row],[Valuation]]/Unicorn_Companies[[#This Row],[Funding]]*100%,""))</f>
        <v>2.5252525252525251</v>
      </c>
      <c r="L30" s="5">
        <f>YEAR(Unicorn_Companies[[#This Row],[Date Joined To Unicorns]])-Unicorn_Companies[[#This Row],[Year Founded]]</f>
        <v>1</v>
      </c>
    </row>
    <row r="31" spans="1:12" x14ac:dyDescent="0.25">
      <c r="A31" s="2" t="s">
        <v>2008</v>
      </c>
      <c r="B31" s="6">
        <v>1000000000</v>
      </c>
      <c r="C31" s="3">
        <v>44473</v>
      </c>
      <c r="D31" s="2" t="s">
        <v>26</v>
      </c>
      <c r="E31" s="2" t="s">
        <v>72</v>
      </c>
      <c r="F31" s="2" t="s">
        <v>73</v>
      </c>
      <c r="G31" s="2" t="s">
        <v>13</v>
      </c>
      <c r="H31">
        <v>2018</v>
      </c>
      <c r="I31" s="6">
        <v>245000000</v>
      </c>
      <c r="J31" s="2" t="s">
        <v>2009</v>
      </c>
      <c r="K31" s="7">
        <f>IF(Unicorn_Companies[[#This Row],[Funding]]="Unknown","",IFERROR(Unicorn_Companies[[#This Row],[Valuation]]/Unicorn_Companies[[#This Row],[Funding]]*100%,""))</f>
        <v>4.0816326530612246</v>
      </c>
      <c r="L31" s="5">
        <f>YEAR(Unicorn_Companies[[#This Row],[Date Joined To Unicorns]])-Unicorn_Companies[[#This Row],[Year Founded]]</f>
        <v>3</v>
      </c>
    </row>
    <row r="32" spans="1:12" x14ac:dyDescent="0.25">
      <c r="A32" s="2" t="s">
        <v>1319</v>
      </c>
      <c r="B32" s="6">
        <v>2000000000</v>
      </c>
      <c r="C32" s="3">
        <v>44607</v>
      </c>
      <c r="D32" s="2" t="s">
        <v>22</v>
      </c>
      <c r="E32" s="2" t="s">
        <v>72</v>
      </c>
      <c r="F32" s="2" t="s">
        <v>73</v>
      </c>
      <c r="G32" s="2" t="s">
        <v>13</v>
      </c>
      <c r="H32">
        <v>2014</v>
      </c>
      <c r="I32" s="6">
        <v>438000000</v>
      </c>
      <c r="J32" s="2" t="s">
        <v>1320</v>
      </c>
      <c r="K32" s="7">
        <f>IF(Unicorn_Companies[[#This Row],[Funding]]="Unknown","",IFERROR(Unicorn_Companies[[#This Row],[Valuation]]/Unicorn_Companies[[#This Row],[Funding]]*100%,""))</f>
        <v>4.5662100456621006</v>
      </c>
      <c r="L32" s="5">
        <f>YEAR(Unicorn_Companies[[#This Row],[Date Joined To Unicorns]])-Unicorn_Companies[[#This Row],[Year Founded]]</f>
        <v>8</v>
      </c>
    </row>
    <row r="33" spans="1:12" x14ac:dyDescent="0.25">
      <c r="A33" s="2" t="s">
        <v>1154</v>
      </c>
      <c r="B33" s="6">
        <v>2000000000</v>
      </c>
      <c r="C33" s="3">
        <v>44305</v>
      </c>
      <c r="D33" s="2" t="s">
        <v>26</v>
      </c>
      <c r="E33" s="2" t="s">
        <v>314</v>
      </c>
      <c r="F33" s="2" t="s">
        <v>315</v>
      </c>
      <c r="G33" s="2" t="s">
        <v>32</v>
      </c>
      <c r="H33">
        <v>2016</v>
      </c>
      <c r="I33" s="6">
        <v>364000000</v>
      </c>
      <c r="J33" s="2" t="s">
        <v>1155</v>
      </c>
      <c r="K33" s="7">
        <f>IF(Unicorn_Companies[[#This Row],[Funding]]="Unknown","",IFERROR(Unicorn_Companies[[#This Row],[Valuation]]/Unicorn_Companies[[#This Row],[Funding]]*100%,""))</f>
        <v>5.4945054945054945</v>
      </c>
      <c r="L33" s="5">
        <f>YEAR(Unicorn_Companies[[#This Row],[Date Joined To Unicorns]])-Unicorn_Companies[[#This Row],[Year Founded]]</f>
        <v>5</v>
      </c>
    </row>
    <row r="34" spans="1:12" x14ac:dyDescent="0.25">
      <c r="A34" s="2" t="s">
        <v>1808</v>
      </c>
      <c r="B34" s="6">
        <v>1000000000</v>
      </c>
      <c r="C34" s="3">
        <v>44350</v>
      </c>
      <c r="D34" s="2" t="s">
        <v>35</v>
      </c>
      <c r="E34" s="2" t="s">
        <v>256</v>
      </c>
      <c r="F34" s="2" t="s">
        <v>18</v>
      </c>
      <c r="G34" s="2" t="s">
        <v>19</v>
      </c>
      <c r="H34">
        <v>2012</v>
      </c>
      <c r="I34" s="6">
        <v>192000000</v>
      </c>
      <c r="J34" s="2" t="s">
        <v>1809</v>
      </c>
      <c r="K34" s="7">
        <f>IF(Unicorn_Companies[[#This Row],[Funding]]="Unknown","",IFERROR(Unicorn_Companies[[#This Row],[Valuation]]/Unicorn_Companies[[#This Row],[Funding]]*100%,""))</f>
        <v>5.208333333333333</v>
      </c>
      <c r="L34" s="5">
        <f>YEAR(Unicorn_Companies[[#This Row],[Date Joined To Unicorns]])-Unicorn_Companies[[#This Row],[Year Founded]]</f>
        <v>9</v>
      </c>
    </row>
    <row r="35" spans="1:12" x14ac:dyDescent="0.25">
      <c r="A35" s="2" t="s">
        <v>164</v>
      </c>
      <c r="B35" s="6">
        <v>10000000000</v>
      </c>
      <c r="C35" s="3">
        <v>44497</v>
      </c>
      <c r="D35" s="2" t="s">
        <v>26</v>
      </c>
      <c r="E35" s="2" t="s">
        <v>27</v>
      </c>
      <c r="F35" s="2" t="s">
        <v>18</v>
      </c>
      <c r="G35" s="2" t="s">
        <v>19</v>
      </c>
      <c r="H35">
        <v>2017</v>
      </c>
      <c r="I35" s="6">
        <v>564000000</v>
      </c>
      <c r="J35" s="2" t="s">
        <v>165</v>
      </c>
      <c r="K35" s="7">
        <f>IF(Unicorn_Companies[[#This Row],[Funding]]="Unknown","",IFERROR(Unicorn_Companies[[#This Row],[Valuation]]/Unicorn_Companies[[#This Row],[Funding]]*100%,""))</f>
        <v>17.730496453900709</v>
      </c>
      <c r="L35" s="5">
        <f>YEAR(Unicorn_Companies[[#This Row],[Date Joined To Unicorns]])-Unicorn_Companies[[#This Row],[Year Founded]]</f>
        <v>4</v>
      </c>
    </row>
    <row r="36" spans="1:12" x14ac:dyDescent="0.25">
      <c r="A36" s="2" t="s">
        <v>1273</v>
      </c>
      <c r="B36" s="6">
        <v>2000000000</v>
      </c>
      <c r="C36" s="3">
        <v>44215</v>
      </c>
      <c r="D36" s="2" t="s">
        <v>96</v>
      </c>
      <c r="E36" s="2" t="s">
        <v>1274</v>
      </c>
      <c r="F36" s="2" t="s">
        <v>18</v>
      </c>
      <c r="G36" s="2" t="s">
        <v>19</v>
      </c>
      <c r="H36">
        <v>2014</v>
      </c>
      <c r="I36" s="6">
        <v>295000000</v>
      </c>
      <c r="J36" s="2" t="s">
        <v>1275</v>
      </c>
      <c r="K36" s="7">
        <f>IF(Unicorn_Companies[[#This Row],[Funding]]="Unknown","",IFERROR(Unicorn_Companies[[#This Row],[Valuation]]/Unicorn_Companies[[#This Row],[Funding]]*100%,""))</f>
        <v>6.7796610169491522</v>
      </c>
      <c r="L36" s="5">
        <f>YEAR(Unicorn_Companies[[#This Row],[Date Joined To Unicorns]])-Unicorn_Companies[[#This Row],[Year Founded]]</f>
        <v>7</v>
      </c>
    </row>
    <row r="37" spans="1:12" x14ac:dyDescent="0.25">
      <c r="A37" s="2" t="s">
        <v>1628</v>
      </c>
      <c r="B37" s="6">
        <v>1000000000</v>
      </c>
      <c r="C37" s="3">
        <v>44599</v>
      </c>
      <c r="D37" s="2" t="s">
        <v>200</v>
      </c>
      <c r="E37" s="2" t="s">
        <v>27</v>
      </c>
      <c r="F37" s="2" t="s">
        <v>18</v>
      </c>
      <c r="G37" s="2" t="s">
        <v>19</v>
      </c>
      <c r="H37">
        <v>2019</v>
      </c>
      <c r="I37" s="6">
        <v>228000000</v>
      </c>
      <c r="J37" s="2" t="s">
        <v>1629</v>
      </c>
      <c r="K37" s="7">
        <f>IF(Unicorn_Companies[[#This Row],[Funding]]="Unknown","",IFERROR(Unicorn_Companies[[#This Row],[Valuation]]/Unicorn_Companies[[#This Row],[Funding]]*100%,""))</f>
        <v>4.3859649122807021</v>
      </c>
      <c r="L37" s="5">
        <f>YEAR(Unicorn_Companies[[#This Row],[Date Joined To Unicorns]])-Unicorn_Companies[[#This Row],[Year Founded]]</f>
        <v>3</v>
      </c>
    </row>
    <row r="38" spans="1:12" x14ac:dyDescent="0.25">
      <c r="A38" s="2" t="s">
        <v>1214</v>
      </c>
      <c r="B38" s="6">
        <v>2000000000</v>
      </c>
      <c r="C38" s="3">
        <v>44405</v>
      </c>
      <c r="D38" s="2" t="s">
        <v>35</v>
      </c>
      <c r="E38" s="2" t="s">
        <v>27</v>
      </c>
      <c r="F38" s="2" t="s">
        <v>18</v>
      </c>
      <c r="G38" s="2" t="s">
        <v>19</v>
      </c>
      <c r="H38">
        <v>2012</v>
      </c>
      <c r="I38" s="6">
        <v>334000000</v>
      </c>
      <c r="J38" s="2" t="s">
        <v>1215</v>
      </c>
      <c r="K38" s="7">
        <f>IF(Unicorn_Companies[[#This Row],[Funding]]="Unknown","",IFERROR(Unicorn_Companies[[#This Row],[Valuation]]/Unicorn_Companies[[#This Row],[Funding]]*100%,""))</f>
        <v>5.9880239520958085</v>
      </c>
      <c r="L38" s="5">
        <f>YEAR(Unicorn_Companies[[#This Row],[Date Joined To Unicorns]])-Unicorn_Companies[[#This Row],[Year Founded]]</f>
        <v>9</v>
      </c>
    </row>
    <row r="39" spans="1:12" x14ac:dyDescent="0.25">
      <c r="A39" s="2" t="s">
        <v>1705</v>
      </c>
      <c r="B39" s="6">
        <v>1000000000</v>
      </c>
      <c r="C39" s="3">
        <v>44469</v>
      </c>
      <c r="D39" s="2" t="s">
        <v>26</v>
      </c>
      <c r="E39" s="2" t="s">
        <v>100</v>
      </c>
      <c r="F39" s="2" t="s">
        <v>18</v>
      </c>
      <c r="G39" s="2" t="s">
        <v>19</v>
      </c>
      <c r="H39">
        <v>2015</v>
      </c>
      <c r="I39" s="6">
        <v>156000000</v>
      </c>
      <c r="J39" s="2" t="s">
        <v>1706</v>
      </c>
      <c r="K39" s="7">
        <f>IF(Unicorn_Companies[[#This Row],[Funding]]="Unknown","",IFERROR(Unicorn_Companies[[#This Row],[Valuation]]/Unicorn_Companies[[#This Row],[Funding]]*100%,""))</f>
        <v>6.4102564102564106</v>
      </c>
      <c r="L39" s="5">
        <f>YEAR(Unicorn_Companies[[#This Row],[Date Joined To Unicorns]])-Unicorn_Companies[[#This Row],[Year Founded]]</f>
        <v>6</v>
      </c>
    </row>
    <row r="40" spans="1:12" x14ac:dyDescent="0.25">
      <c r="A40" s="2" t="s">
        <v>2010</v>
      </c>
      <c r="B40" s="6">
        <v>1000000000</v>
      </c>
      <c r="C40" s="3">
        <v>43860</v>
      </c>
      <c r="D40" s="2" t="s">
        <v>96</v>
      </c>
      <c r="E40" s="2" t="s">
        <v>27</v>
      </c>
      <c r="F40" s="2" t="s">
        <v>18</v>
      </c>
      <c r="G40" s="2" t="s">
        <v>19</v>
      </c>
      <c r="H40">
        <v>2015</v>
      </c>
      <c r="I40" s="6">
        <v>524000000</v>
      </c>
      <c r="J40" s="2" t="s">
        <v>2011</v>
      </c>
      <c r="K40" s="7">
        <f>IF(Unicorn_Companies[[#This Row],[Funding]]="Unknown","",IFERROR(Unicorn_Companies[[#This Row],[Valuation]]/Unicorn_Companies[[#This Row],[Funding]]*100%,""))</f>
        <v>1.9083969465648856</v>
      </c>
      <c r="L40" s="5">
        <f>YEAR(Unicorn_Companies[[#This Row],[Date Joined To Unicorns]])-Unicorn_Companies[[#This Row],[Year Founded]]</f>
        <v>5</v>
      </c>
    </row>
    <row r="41" spans="1:12" x14ac:dyDescent="0.25">
      <c r="A41" s="2" t="s">
        <v>1456</v>
      </c>
      <c r="B41" s="6">
        <v>1000000000</v>
      </c>
      <c r="C41" s="3">
        <v>44104</v>
      </c>
      <c r="D41" s="2" t="s">
        <v>96</v>
      </c>
      <c r="E41" s="2" t="s">
        <v>1457</v>
      </c>
      <c r="F41" s="2" t="s">
        <v>18</v>
      </c>
      <c r="G41" s="2" t="s">
        <v>19</v>
      </c>
      <c r="H41">
        <v>2013</v>
      </c>
      <c r="I41" s="6">
        <v>94000000</v>
      </c>
      <c r="J41" s="2" t="s">
        <v>1458</v>
      </c>
      <c r="K41" s="7">
        <f>IF(Unicorn_Companies[[#This Row],[Funding]]="Unknown","",IFERROR(Unicorn_Companies[[#This Row],[Valuation]]/Unicorn_Companies[[#This Row],[Funding]]*100%,""))</f>
        <v>10.638297872340425</v>
      </c>
      <c r="L41" s="5">
        <f>YEAR(Unicorn_Companies[[#This Row],[Date Joined To Unicorns]])-Unicorn_Companies[[#This Row],[Year Founded]]</f>
        <v>7</v>
      </c>
    </row>
    <row r="42" spans="1:12" x14ac:dyDescent="0.25">
      <c r="A42" s="2" t="s">
        <v>2012</v>
      </c>
      <c r="B42" s="6">
        <v>1000000000</v>
      </c>
      <c r="C42" s="3">
        <v>44636</v>
      </c>
      <c r="D42" s="2" t="s">
        <v>35</v>
      </c>
      <c r="E42" s="2" t="s">
        <v>68</v>
      </c>
      <c r="F42" s="2" t="s">
        <v>69</v>
      </c>
      <c r="G42" s="2" t="s">
        <v>13</v>
      </c>
      <c r="H42">
        <v>2008</v>
      </c>
      <c r="I42" s="6">
        <v>240000000</v>
      </c>
      <c r="J42" s="2" t="s">
        <v>2013</v>
      </c>
      <c r="K42" s="7">
        <f>IF(Unicorn_Companies[[#This Row],[Funding]]="Unknown","",IFERROR(Unicorn_Companies[[#This Row],[Valuation]]/Unicorn_Companies[[#This Row],[Funding]]*100%,""))</f>
        <v>4.166666666666667</v>
      </c>
      <c r="L42" s="5">
        <f>YEAR(Unicorn_Companies[[#This Row],[Date Joined To Unicorns]])-Unicorn_Companies[[#This Row],[Year Founded]]</f>
        <v>14</v>
      </c>
    </row>
    <row r="43" spans="1:12" x14ac:dyDescent="0.25">
      <c r="A43" s="2" t="s">
        <v>825</v>
      </c>
      <c r="B43" s="6">
        <v>3000000000</v>
      </c>
      <c r="C43" s="3">
        <v>44368</v>
      </c>
      <c r="D43" s="2" t="s">
        <v>26</v>
      </c>
      <c r="E43" s="2" t="s">
        <v>176</v>
      </c>
      <c r="F43" s="2" t="s">
        <v>176</v>
      </c>
      <c r="G43" s="2" t="s">
        <v>13</v>
      </c>
      <c r="H43">
        <v>2015</v>
      </c>
      <c r="I43" s="6">
        <v>328000000</v>
      </c>
      <c r="J43" s="2" t="s">
        <v>826</v>
      </c>
      <c r="K43" s="7">
        <f>IF(Unicorn_Companies[[#This Row],[Funding]]="Unknown","",IFERROR(Unicorn_Companies[[#This Row],[Valuation]]/Unicorn_Companies[[#This Row],[Funding]]*100%,""))</f>
        <v>9.1463414634146343</v>
      </c>
      <c r="L43" s="5">
        <f>YEAR(Unicorn_Companies[[#This Row],[Date Joined To Unicorns]])-Unicorn_Companies[[#This Row],[Year Founded]]</f>
        <v>6</v>
      </c>
    </row>
    <row r="44" spans="1:12" x14ac:dyDescent="0.25">
      <c r="A44" s="2" t="s">
        <v>2014</v>
      </c>
      <c r="B44" s="6">
        <v>1000000000</v>
      </c>
      <c r="C44" s="3">
        <v>44333</v>
      </c>
      <c r="D44" s="2" t="s">
        <v>26</v>
      </c>
      <c r="E44" s="2" t="s">
        <v>245</v>
      </c>
      <c r="F44" s="2" t="s">
        <v>18</v>
      </c>
      <c r="G44" s="2" t="s">
        <v>19</v>
      </c>
      <c r="H44">
        <v>2019</v>
      </c>
      <c r="I44" s="6">
        <v>243000000</v>
      </c>
      <c r="J44" s="2" t="s">
        <v>2015</v>
      </c>
      <c r="K44" s="7">
        <f>IF(Unicorn_Companies[[#This Row],[Funding]]="Unknown","",IFERROR(Unicorn_Companies[[#This Row],[Valuation]]/Unicorn_Companies[[#This Row],[Funding]]*100%,""))</f>
        <v>4.1152263374485596</v>
      </c>
      <c r="L44" s="5">
        <f>YEAR(Unicorn_Companies[[#This Row],[Date Joined To Unicorns]])-Unicorn_Companies[[#This Row],[Year Founded]]</f>
        <v>2</v>
      </c>
    </row>
    <row r="45" spans="1:12" x14ac:dyDescent="0.25">
      <c r="A45" s="2" t="s">
        <v>2016</v>
      </c>
      <c r="B45" s="6">
        <v>1000000000</v>
      </c>
      <c r="C45" s="3">
        <v>44390</v>
      </c>
      <c r="D45" s="2" t="s">
        <v>10</v>
      </c>
      <c r="E45" s="2" t="s">
        <v>496</v>
      </c>
      <c r="F45" s="2" t="s">
        <v>18</v>
      </c>
      <c r="G45" s="2" t="s">
        <v>19</v>
      </c>
      <c r="H45">
        <v>2016</v>
      </c>
      <c r="I45" s="6">
        <v>187000000</v>
      </c>
      <c r="J45" s="2" t="s">
        <v>2017</v>
      </c>
      <c r="K45" s="7">
        <f>IF(Unicorn_Companies[[#This Row],[Funding]]="Unknown","",IFERROR(Unicorn_Companies[[#This Row],[Valuation]]/Unicorn_Companies[[#This Row],[Funding]]*100%,""))</f>
        <v>5.3475935828877006</v>
      </c>
      <c r="L45" s="5">
        <f>YEAR(Unicorn_Companies[[#This Row],[Date Joined To Unicorns]])-Unicorn_Companies[[#This Row],[Year Founded]]</f>
        <v>5</v>
      </c>
    </row>
    <row r="46" spans="1:12" x14ac:dyDescent="0.25">
      <c r="A46" s="2" t="s">
        <v>827</v>
      </c>
      <c r="B46" s="6">
        <v>3000000000</v>
      </c>
      <c r="C46" s="3">
        <v>44545</v>
      </c>
      <c r="D46" s="2" t="s">
        <v>26</v>
      </c>
      <c r="E46" s="2" t="s">
        <v>27</v>
      </c>
      <c r="F46" s="2" t="s">
        <v>18</v>
      </c>
      <c r="G46" s="2" t="s">
        <v>19</v>
      </c>
      <c r="H46">
        <v>2017</v>
      </c>
      <c r="I46" s="6">
        <v>487000000</v>
      </c>
      <c r="J46" s="2" t="s">
        <v>828</v>
      </c>
      <c r="K46" s="7">
        <f>IF(Unicorn_Companies[[#This Row],[Funding]]="Unknown","",IFERROR(Unicorn_Companies[[#This Row],[Valuation]]/Unicorn_Companies[[#This Row],[Funding]]*100%,""))</f>
        <v>6.1601642710472282</v>
      </c>
      <c r="L46" s="5">
        <f>YEAR(Unicorn_Companies[[#This Row],[Date Joined To Unicorns]])-Unicorn_Companies[[#This Row],[Year Founded]]</f>
        <v>4</v>
      </c>
    </row>
    <row r="47" spans="1:12" x14ac:dyDescent="0.25">
      <c r="A47" s="2" t="s">
        <v>975</v>
      </c>
      <c r="B47" s="6">
        <v>2000000000</v>
      </c>
      <c r="C47" s="3">
        <v>44468</v>
      </c>
      <c r="D47" s="2" t="s">
        <v>35</v>
      </c>
      <c r="E47" s="2" t="s">
        <v>100</v>
      </c>
      <c r="F47" s="2" t="s">
        <v>18</v>
      </c>
      <c r="G47" s="2" t="s">
        <v>19</v>
      </c>
      <c r="H47">
        <v>2014</v>
      </c>
      <c r="I47" s="6">
        <v>381000000</v>
      </c>
      <c r="J47" s="2" t="s">
        <v>976</v>
      </c>
      <c r="K47" s="7">
        <f>IF(Unicorn_Companies[[#This Row],[Funding]]="Unknown","",IFERROR(Unicorn_Companies[[#This Row],[Valuation]]/Unicorn_Companies[[#This Row],[Funding]]*100%,""))</f>
        <v>5.2493438320209975</v>
      </c>
      <c r="L47" s="5">
        <f>YEAR(Unicorn_Companies[[#This Row],[Date Joined To Unicorns]])-Unicorn_Companies[[#This Row],[Year Founded]]</f>
        <v>7</v>
      </c>
    </row>
    <row r="48" spans="1:12" x14ac:dyDescent="0.25">
      <c r="A48" s="2" t="s">
        <v>386</v>
      </c>
      <c r="B48" s="6">
        <v>5000000000</v>
      </c>
      <c r="C48" s="3">
        <v>43719</v>
      </c>
      <c r="D48" s="2" t="s">
        <v>10</v>
      </c>
      <c r="E48" s="2" t="s">
        <v>387</v>
      </c>
      <c r="F48" s="2" t="s">
        <v>18</v>
      </c>
      <c r="G48" s="2" t="s">
        <v>19</v>
      </c>
      <c r="H48">
        <v>2017</v>
      </c>
      <c r="I48" s="6">
        <v>691000000</v>
      </c>
      <c r="J48" s="2" t="s">
        <v>388</v>
      </c>
      <c r="K48" s="7">
        <f>IF(Unicorn_Companies[[#This Row],[Funding]]="Unknown","",IFERROR(Unicorn_Companies[[#This Row],[Valuation]]/Unicorn_Companies[[#This Row],[Funding]]*100%,""))</f>
        <v>7.2358900144717797</v>
      </c>
      <c r="L48" s="5">
        <f>YEAR(Unicorn_Companies[[#This Row],[Date Joined To Unicorns]])-Unicorn_Companies[[#This Row],[Year Founded]]</f>
        <v>2</v>
      </c>
    </row>
    <row r="49" spans="1:12" x14ac:dyDescent="0.25">
      <c r="A49" s="2" t="s">
        <v>1311</v>
      </c>
      <c r="B49" s="6">
        <v>2000000000</v>
      </c>
      <c r="C49" s="3">
        <v>44571</v>
      </c>
      <c r="D49" s="2" t="s">
        <v>22</v>
      </c>
      <c r="E49" s="2" t="s">
        <v>314</v>
      </c>
      <c r="F49" s="2" t="s">
        <v>315</v>
      </c>
      <c r="G49" s="2" t="s">
        <v>32</v>
      </c>
      <c r="H49">
        <v>2019</v>
      </c>
      <c r="I49" s="6">
        <v>422000000</v>
      </c>
      <c r="J49" s="2" t="s">
        <v>1312</v>
      </c>
      <c r="K49" s="7">
        <f>IF(Unicorn_Companies[[#This Row],[Funding]]="Unknown","",IFERROR(Unicorn_Companies[[#This Row],[Valuation]]/Unicorn_Companies[[#This Row],[Funding]]*100%,""))</f>
        <v>4.7393364928909953</v>
      </c>
      <c r="L49" s="5">
        <f>YEAR(Unicorn_Companies[[#This Row],[Date Joined To Unicorns]])-Unicorn_Companies[[#This Row],[Year Founded]]</f>
        <v>3</v>
      </c>
    </row>
    <row r="50" spans="1:12" x14ac:dyDescent="0.25">
      <c r="A50" s="2" t="s">
        <v>2018</v>
      </c>
      <c r="B50" s="6">
        <v>1000000000</v>
      </c>
      <c r="C50" s="3">
        <v>44537</v>
      </c>
      <c r="D50" s="2" t="s">
        <v>700</v>
      </c>
      <c r="E50" s="2" t="s">
        <v>1740</v>
      </c>
      <c r="F50" s="2" t="s">
        <v>18</v>
      </c>
      <c r="G50" s="2" t="s">
        <v>19</v>
      </c>
      <c r="H50">
        <v>2019</v>
      </c>
      <c r="I50" s="6">
        <v>160000000</v>
      </c>
      <c r="J50" s="2" t="s">
        <v>2019</v>
      </c>
      <c r="K50" s="7">
        <f>IF(Unicorn_Companies[[#This Row],[Funding]]="Unknown","",IFERROR(Unicorn_Companies[[#This Row],[Valuation]]/Unicorn_Companies[[#This Row],[Funding]]*100%,""))</f>
        <v>6.25</v>
      </c>
      <c r="L50" s="5">
        <f>YEAR(Unicorn_Companies[[#This Row],[Date Joined To Unicorns]])-Unicorn_Companies[[#This Row],[Year Founded]]</f>
        <v>2</v>
      </c>
    </row>
    <row r="51" spans="1:12" x14ac:dyDescent="0.25">
      <c r="A51" s="2" t="s">
        <v>1321</v>
      </c>
      <c r="B51" s="6">
        <v>2000000000</v>
      </c>
      <c r="C51" s="3">
        <v>43977</v>
      </c>
      <c r="D51" s="2" t="s">
        <v>16</v>
      </c>
      <c r="E51" s="2" t="s">
        <v>1322</v>
      </c>
      <c r="F51" s="2" t="s">
        <v>18</v>
      </c>
      <c r="G51" s="2" t="s">
        <v>19</v>
      </c>
      <c r="H51">
        <v>2012</v>
      </c>
      <c r="I51" s="6">
        <v>640000000</v>
      </c>
      <c r="J51" s="2" t="s">
        <v>1323</v>
      </c>
      <c r="K51" s="7">
        <f>IF(Unicorn_Companies[[#This Row],[Funding]]="Unknown","",IFERROR(Unicorn_Companies[[#This Row],[Valuation]]/Unicorn_Companies[[#This Row],[Funding]]*100%,""))</f>
        <v>3.125</v>
      </c>
      <c r="L51" s="5">
        <f>YEAR(Unicorn_Companies[[#This Row],[Date Joined To Unicorns]])-Unicorn_Companies[[#This Row],[Year Founded]]</f>
        <v>8</v>
      </c>
    </row>
    <row r="52" spans="1:12" x14ac:dyDescent="0.25">
      <c r="A52" s="2" t="s">
        <v>1901</v>
      </c>
      <c r="B52" s="6">
        <v>1000000000</v>
      </c>
      <c r="C52" s="3">
        <v>44454</v>
      </c>
      <c r="D52" s="2" t="s">
        <v>35</v>
      </c>
      <c r="E52" s="2" t="s">
        <v>68</v>
      </c>
      <c r="F52" s="2" t="s">
        <v>69</v>
      </c>
      <c r="G52" s="2" t="s">
        <v>13</v>
      </c>
      <c r="H52">
        <v>2019</v>
      </c>
      <c r="I52" s="6">
        <v>193000000</v>
      </c>
      <c r="J52" s="2" t="s">
        <v>1902</v>
      </c>
      <c r="K52" s="7">
        <f>IF(Unicorn_Companies[[#This Row],[Funding]]="Unknown","",IFERROR(Unicorn_Companies[[#This Row],[Valuation]]/Unicorn_Companies[[#This Row],[Funding]]*100%,""))</f>
        <v>5.1813471502590671</v>
      </c>
      <c r="L52" s="5">
        <f>YEAR(Unicorn_Companies[[#This Row],[Date Joined To Unicorns]])-Unicorn_Companies[[#This Row],[Year Founded]]</f>
        <v>2</v>
      </c>
    </row>
    <row r="53" spans="1:12" x14ac:dyDescent="0.25">
      <c r="A53" s="2" t="s">
        <v>960</v>
      </c>
      <c r="B53" s="6">
        <v>2000000000</v>
      </c>
      <c r="C53" s="3">
        <v>42284</v>
      </c>
      <c r="D53" s="2" t="s">
        <v>22</v>
      </c>
      <c r="E53" s="2" t="s">
        <v>27</v>
      </c>
      <c r="F53" s="2" t="s">
        <v>18</v>
      </c>
      <c r="G53" s="2" t="s">
        <v>19</v>
      </c>
      <c r="H53">
        <v>2009</v>
      </c>
      <c r="I53" s="6">
        <v>431000000</v>
      </c>
      <c r="J53" s="2" t="s">
        <v>961</v>
      </c>
      <c r="K53" s="7">
        <f>IF(Unicorn_Companies[[#This Row],[Funding]]="Unknown","",IFERROR(Unicorn_Companies[[#This Row],[Valuation]]/Unicorn_Companies[[#This Row],[Funding]]*100%,""))</f>
        <v>4.6403712296983759</v>
      </c>
      <c r="L53" s="5">
        <f>YEAR(Unicorn_Companies[[#This Row],[Date Joined To Unicorns]])-Unicorn_Companies[[#This Row],[Year Founded]]</f>
        <v>6</v>
      </c>
    </row>
    <row r="54" spans="1:12" x14ac:dyDescent="0.25">
      <c r="A54" s="2" t="s">
        <v>514</v>
      </c>
      <c r="B54" s="6">
        <v>4000000000</v>
      </c>
      <c r="C54" s="3">
        <v>44126</v>
      </c>
      <c r="D54" s="2" t="s">
        <v>51</v>
      </c>
      <c r="E54" s="2" t="s">
        <v>515</v>
      </c>
      <c r="F54" s="2" t="s">
        <v>18</v>
      </c>
      <c r="G54" s="2" t="s">
        <v>19</v>
      </c>
      <c r="H54">
        <v>2017</v>
      </c>
      <c r="I54" s="6">
        <v>352000000</v>
      </c>
      <c r="J54" s="2" t="s">
        <v>516</v>
      </c>
      <c r="K54" s="7">
        <f>IF(Unicorn_Companies[[#This Row],[Funding]]="Unknown","",IFERROR(Unicorn_Companies[[#This Row],[Valuation]]/Unicorn_Companies[[#This Row],[Funding]]*100%,""))</f>
        <v>11.363636363636363</v>
      </c>
      <c r="L54" s="5">
        <f>YEAR(Unicorn_Companies[[#This Row],[Date Joined To Unicorns]])-Unicorn_Companies[[#This Row],[Year Founded]]</f>
        <v>3</v>
      </c>
    </row>
    <row r="55" spans="1:12" x14ac:dyDescent="0.25">
      <c r="A55" s="2" t="s">
        <v>772</v>
      </c>
      <c r="B55" s="6">
        <v>3000000000</v>
      </c>
      <c r="C55" s="3">
        <v>43956</v>
      </c>
      <c r="D55" s="2" t="s">
        <v>67</v>
      </c>
      <c r="E55" s="2" t="s">
        <v>773</v>
      </c>
      <c r="F55" s="2" t="s">
        <v>229</v>
      </c>
      <c r="G55" s="2" t="s">
        <v>19</v>
      </c>
      <c r="H55">
        <v>2015</v>
      </c>
      <c r="I55" s="6">
        <v>483000000</v>
      </c>
      <c r="J55" s="2" t="s">
        <v>774</v>
      </c>
      <c r="K55" s="7">
        <f>IF(Unicorn_Companies[[#This Row],[Funding]]="Unknown","",IFERROR(Unicorn_Companies[[#This Row],[Valuation]]/Unicorn_Companies[[#This Row],[Funding]]*100%,""))</f>
        <v>6.2111801242236027</v>
      </c>
      <c r="L55" s="5">
        <f>YEAR(Unicorn_Companies[[#This Row],[Date Joined To Unicorns]])-Unicorn_Companies[[#This Row],[Year Founded]]</f>
        <v>5</v>
      </c>
    </row>
    <row r="56" spans="1:12" x14ac:dyDescent="0.25">
      <c r="A56" s="2" t="s">
        <v>1324</v>
      </c>
      <c r="B56" s="6">
        <v>2000000000</v>
      </c>
      <c r="C56" s="3">
        <v>43851</v>
      </c>
      <c r="D56" s="2" t="s">
        <v>212</v>
      </c>
      <c r="E56" s="2" t="s">
        <v>27</v>
      </c>
      <c r="F56" s="2" t="s">
        <v>18</v>
      </c>
      <c r="G56" s="2" t="s">
        <v>19</v>
      </c>
      <c r="H56">
        <v>2011</v>
      </c>
      <c r="I56" s="6">
        <v>293000000</v>
      </c>
      <c r="J56" s="2" t="s">
        <v>1325</v>
      </c>
      <c r="K56" s="7">
        <f>IF(Unicorn_Companies[[#This Row],[Funding]]="Unknown","",IFERROR(Unicorn_Companies[[#This Row],[Valuation]]/Unicorn_Companies[[#This Row],[Funding]]*100%,""))</f>
        <v>6.8259385665529013</v>
      </c>
      <c r="L56" s="5">
        <f>YEAR(Unicorn_Companies[[#This Row],[Date Joined To Unicorns]])-Unicorn_Companies[[#This Row],[Year Founded]]</f>
        <v>9</v>
      </c>
    </row>
    <row r="57" spans="1:12" x14ac:dyDescent="0.25">
      <c r="A57" s="2" t="s">
        <v>1459</v>
      </c>
      <c r="B57" s="6">
        <v>1000000000</v>
      </c>
      <c r="C57" s="3">
        <v>43616</v>
      </c>
      <c r="D57" s="2" t="s">
        <v>96</v>
      </c>
      <c r="E57" s="2" t="s">
        <v>1460</v>
      </c>
      <c r="F57" s="2" t="s">
        <v>189</v>
      </c>
      <c r="G57" s="2" t="s">
        <v>13</v>
      </c>
      <c r="H57">
        <v>2000</v>
      </c>
      <c r="I57" s="6">
        <v>62000000</v>
      </c>
      <c r="J57" s="2" t="s">
        <v>1461</v>
      </c>
      <c r="K57" s="7">
        <f>IF(Unicorn_Companies[[#This Row],[Funding]]="Unknown","",IFERROR(Unicorn_Companies[[#This Row],[Valuation]]/Unicorn_Companies[[#This Row],[Funding]]*100%,""))</f>
        <v>16.129032258064516</v>
      </c>
      <c r="L57" s="5">
        <f>YEAR(Unicorn_Companies[[#This Row],[Date Joined To Unicorns]])-Unicorn_Companies[[#This Row],[Year Founded]]</f>
        <v>19</v>
      </c>
    </row>
    <row r="58" spans="1:12" x14ac:dyDescent="0.25">
      <c r="A58" s="2" t="s">
        <v>2020</v>
      </c>
      <c r="B58" s="6">
        <v>1000000000</v>
      </c>
      <c r="C58" s="3">
        <v>44635</v>
      </c>
      <c r="D58" s="2" t="s">
        <v>35</v>
      </c>
      <c r="E58" s="2" t="s">
        <v>276</v>
      </c>
      <c r="F58" s="2" t="s">
        <v>18</v>
      </c>
      <c r="G58" s="2" t="s">
        <v>19</v>
      </c>
      <c r="H58">
        <v>2021</v>
      </c>
      <c r="I58" s="6">
        <v>200000000</v>
      </c>
      <c r="J58" s="2" t="s">
        <v>2021</v>
      </c>
      <c r="K58" s="7">
        <f>IF(Unicorn_Companies[[#This Row],[Funding]]="Unknown","",IFERROR(Unicorn_Companies[[#This Row],[Valuation]]/Unicorn_Companies[[#This Row],[Funding]]*100%,""))</f>
        <v>5</v>
      </c>
      <c r="L58" s="5">
        <f>YEAR(Unicorn_Companies[[#This Row],[Date Joined To Unicorns]])-Unicorn_Companies[[#This Row],[Year Founded]]</f>
        <v>1</v>
      </c>
    </row>
    <row r="59" spans="1:12" x14ac:dyDescent="0.25">
      <c r="A59" s="2" t="s">
        <v>1599</v>
      </c>
      <c r="B59" s="6">
        <v>1000000000</v>
      </c>
      <c r="C59" s="3">
        <v>42020</v>
      </c>
      <c r="D59" s="2" t="s">
        <v>212</v>
      </c>
      <c r="E59" s="2" t="s">
        <v>11</v>
      </c>
      <c r="F59" s="2" t="s">
        <v>12</v>
      </c>
      <c r="G59" s="2" t="s">
        <v>13</v>
      </c>
      <c r="H59">
        <v>2014</v>
      </c>
      <c r="I59" s="6">
        <v>116000000</v>
      </c>
      <c r="J59" s="2" t="s">
        <v>1600</v>
      </c>
      <c r="K59" s="7">
        <f>IF(Unicorn_Companies[[#This Row],[Funding]]="Unknown","",IFERROR(Unicorn_Companies[[#This Row],[Valuation]]/Unicorn_Companies[[#This Row],[Funding]]*100%,""))</f>
        <v>8.6206896551724146</v>
      </c>
      <c r="L59" s="5">
        <f>YEAR(Unicorn_Companies[[#This Row],[Date Joined To Unicorns]])-Unicorn_Companies[[#This Row],[Year Founded]]</f>
        <v>1</v>
      </c>
    </row>
    <row r="60" spans="1:12" x14ac:dyDescent="0.25">
      <c r="A60" s="2" t="s">
        <v>2022</v>
      </c>
      <c r="B60" s="6">
        <v>1000000000</v>
      </c>
      <c r="C60" s="3">
        <v>44265</v>
      </c>
      <c r="D60" s="2" t="s">
        <v>200</v>
      </c>
      <c r="E60" s="2" t="s">
        <v>2023</v>
      </c>
      <c r="F60" s="2" t="s">
        <v>356</v>
      </c>
      <c r="G60" s="2" t="s">
        <v>13</v>
      </c>
      <c r="H60">
        <v>2015</v>
      </c>
      <c r="I60" s="6">
        <v>265000000</v>
      </c>
      <c r="J60" s="2" t="s">
        <v>2024</v>
      </c>
      <c r="K60" s="7">
        <f>IF(Unicorn_Companies[[#This Row],[Funding]]="Unknown","",IFERROR(Unicorn_Companies[[#This Row],[Valuation]]/Unicorn_Companies[[#This Row],[Funding]]*100%,""))</f>
        <v>3.7735849056603774</v>
      </c>
      <c r="L60" s="5">
        <f>YEAR(Unicorn_Companies[[#This Row],[Date Joined To Unicorns]])-Unicorn_Companies[[#This Row],[Year Founded]]</f>
        <v>6</v>
      </c>
    </row>
    <row r="61" spans="1:12" x14ac:dyDescent="0.25">
      <c r="A61" s="2" t="s">
        <v>523</v>
      </c>
      <c r="B61" s="6">
        <v>4000000000</v>
      </c>
      <c r="C61" s="3">
        <v>44126</v>
      </c>
      <c r="D61" s="2" t="s">
        <v>200</v>
      </c>
      <c r="E61" s="2" t="s">
        <v>524</v>
      </c>
      <c r="F61" s="2" t="s">
        <v>18</v>
      </c>
      <c r="G61" s="2" t="s">
        <v>19</v>
      </c>
      <c r="H61">
        <v>2012</v>
      </c>
      <c r="I61" s="6">
        <v>498000000</v>
      </c>
      <c r="J61" s="2" t="s">
        <v>525</v>
      </c>
      <c r="K61" s="7">
        <f>IF(Unicorn_Companies[[#This Row],[Funding]]="Unknown","",IFERROR(Unicorn_Companies[[#This Row],[Valuation]]/Unicorn_Companies[[#This Row],[Funding]]*100%,""))</f>
        <v>8.0321285140562253</v>
      </c>
      <c r="L61" s="5">
        <f>YEAR(Unicorn_Companies[[#This Row],[Date Joined To Unicorns]])-Unicorn_Companies[[#This Row],[Year Founded]]</f>
        <v>8</v>
      </c>
    </row>
    <row r="62" spans="1:12" x14ac:dyDescent="0.25">
      <c r="A62" s="2" t="s">
        <v>104</v>
      </c>
      <c r="B62" s="6">
        <v>12000000000</v>
      </c>
      <c r="C62" s="3">
        <v>43658</v>
      </c>
      <c r="D62" s="2" t="s">
        <v>10</v>
      </c>
      <c r="E62" s="2" t="s">
        <v>105</v>
      </c>
      <c r="F62" s="2" t="s">
        <v>18</v>
      </c>
      <c r="G62" s="2" t="s">
        <v>19</v>
      </c>
      <c r="H62">
        <v>2016</v>
      </c>
      <c r="I62" s="6">
        <v>4000000000</v>
      </c>
      <c r="J62" s="2" t="s">
        <v>106</v>
      </c>
      <c r="K62" s="7">
        <f>IF(Unicorn_Companies[[#This Row],[Funding]]="Unknown","",IFERROR(Unicorn_Companies[[#This Row],[Valuation]]/Unicorn_Companies[[#This Row],[Funding]]*100%,""))</f>
        <v>3</v>
      </c>
      <c r="L62" s="5">
        <f>YEAR(Unicorn_Companies[[#This Row],[Date Joined To Unicorns]])-Unicorn_Companies[[#This Row],[Year Founded]]</f>
        <v>3</v>
      </c>
    </row>
    <row r="63" spans="1:12" x14ac:dyDescent="0.25">
      <c r="A63" s="2" t="s">
        <v>542</v>
      </c>
      <c r="B63" s="6">
        <v>4000000000</v>
      </c>
      <c r="C63" s="3">
        <v>44378</v>
      </c>
      <c r="D63" s="2" t="s">
        <v>67</v>
      </c>
      <c r="E63" s="2" t="s">
        <v>100</v>
      </c>
      <c r="F63" s="2" t="s">
        <v>18</v>
      </c>
      <c r="G63" s="2" t="s">
        <v>19</v>
      </c>
      <c r="H63">
        <v>2015</v>
      </c>
      <c r="I63" s="6">
        <v>2000000000</v>
      </c>
      <c r="J63" s="2" t="s">
        <v>543</v>
      </c>
      <c r="K63" s="7">
        <f>IF(Unicorn_Companies[[#This Row],[Funding]]="Unknown","",IFERROR(Unicorn_Companies[[#This Row],[Valuation]]/Unicorn_Companies[[#This Row],[Funding]]*100%,""))</f>
        <v>2</v>
      </c>
      <c r="L63" s="5">
        <f>YEAR(Unicorn_Companies[[#This Row],[Date Joined To Unicorns]])-Unicorn_Companies[[#This Row],[Year Founded]]</f>
        <v>6</v>
      </c>
    </row>
    <row r="64" spans="1:12" x14ac:dyDescent="0.25">
      <c r="A64" s="2" t="s">
        <v>1086</v>
      </c>
      <c r="B64" s="6">
        <v>2000000000</v>
      </c>
      <c r="C64" s="3">
        <v>44335</v>
      </c>
      <c r="D64" s="2" t="s">
        <v>10</v>
      </c>
      <c r="E64" s="2" t="s">
        <v>100</v>
      </c>
      <c r="F64" s="2" t="s">
        <v>18</v>
      </c>
      <c r="G64" s="2" t="s">
        <v>19</v>
      </c>
      <c r="H64">
        <v>2014</v>
      </c>
      <c r="I64" s="6">
        <v>380000000</v>
      </c>
      <c r="J64" s="2" t="s">
        <v>1087</v>
      </c>
      <c r="K64" s="7">
        <f>IF(Unicorn_Companies[[#This Row],[Funding]]="Unknown","",IFERROR(Unicorn_Companies[[#This Row],[Valuation]]/Unicorn_Companies[[#This Row],[Funding]]*100%,""))</f>
        <v>5.2631578947368425</v>
      </c>
      <c r="L64" s="5">
        <f>YEAR(Unicorn_Companies[[#This Row],[Date Joined To Unicorns]])-Unicorn_Companies[[#This Row],[Year Founded]]</f>
        <v>7</v>
      </c>
    </row>
    <row r="65" spans="1:12" x14ac:dyDescent="0.25">
      <c r="A65" s="2" t="s">
        <v>977</v>
      </c>
      <c r="B65" s="6">
        <v>2000000000</v>
      </c>
      <c r="C65" s="3">
        <v>44466</v>
      </c>
      <c r="D65" s="2" t="s">
        <v>26</v>
      </c>
      <c r="E65" s="2" t="s">
        <v>978</v>
      </c>
      <c r="F65" s="2" t="s">
        <v>979</v>
      </c>
      <c r="G65" s="2" t="s">
        <v>13</v>
      </c>
      <c r="H65">
        <v>2013</v>
      </c>
      <c r="I65" s="6">
        <v>150000000</v>
      </c>
      <c r="J65" s="2" t="s">
        <v>980</v>
      </c>
      <c r="K65" s="7">
        <f>IF(Unicorn_Companies[[#This Row],[Funding]]="Unknown","",IFERROR(Unicorn_Companies[[#This Row],[Valuation]]/Unicorn_Companies[[#This Row],[Funding]]*100%,""))</f>
        <v>13.333333333333334</v>
      </c>
      <c r="L65" s="5">
        <f>YEAR(Unicorn_Companies[[#This Row],[Date Joined To Unicorns]])-Unicorn_Companies[[#This Row],[Year Founded]]</f>
        <v>8</v>
      </c>
    </row>
    <row r="66" spans="1:12" x14ac:dyDescent="0.25">
      <c r="A66" s="2" t="s">
        <v>2025</v>
      </c>
      <c r="B66" s="6">
        <v>1000000000</v>
      </c>
      <c r="C66" s="3">
        <v>44460</v>
      </c>
      <c r="D66" s="2" t="s">
        <v>35</v>
      </c>
      <c r="E66" s="2" t="s">
        <v>527</v>
      </c>
      <c r="F66" s="2" t="s">
        <v>18</v>
      </c>
      <c r="G66" s="2" t="s">
        <v>19</v>
      </c>
      <c r="H66">
        <v>2019</v>
      </c>
      <c r="I66" s="6" t="s">
        <v>569</v>
      </c>
      <c r="J66" s="2" t="s">
        <v>2026</v>
      </c>
      <c r="K66" s="7" t="str">
        <f>IF(Unicorn_Companies[[#This Row],[Funding]]="Unknown","",IFERROR(Unicorn_Companies[[#This Row],[Valuation]]/Unicorn_Companies[[#This Row],[Funding]]*100%,""))</f>
        <v/>
      </c>
      <c r="L66" s="5">
        <f>YEAR(Unicorn_Companies[[#This Row],[Date Joined To Unicorns]])-Unicorn_Companies[[#This Row],[Year Founded]]</f>
        <v>2</v>
      </c>
    </row>
    <row r="67" spans="1:12" x14ac:dyDescent="0.25">
      <c r="A67" s="2" t="s">
        <v>2027</v>
      </c>
      <c r="B67" s="6">
        <v>1000000000</v>
      </c>
      <c r="C67" s="3">
        <v>44567</v>
      </c>
      <c r="D67" s="2" t="s">
        <v>45</v>
      </c>
      <c r="E67" s="2" t="s">
        <v>2028</v>
      </c>
      <c r="F67" s="2" t="s">
        <v>229</v>
      </c>
      <c r="G67" s="2" t="s">
        <v>19</v>
      </c>
      <c r="H67">
        <v>2010</v>
      </c>
      <c r="I67" s="6">
        <v>534000000</v>
      </c>
      <c r="J67" s="2" t="s">
        <v>2029</v>
      </c>
      <c r="K67" s="7">
        <f>IF(Unicorn_Companies[[#This Row],[Funding]]="Unknown","",IFERROR(Unicorn_Companies[[#This Row],[Valuation]]/Unicorn_Companies[[#This Row],[Funding]]*100%,""))</f>
        <v>1.8726591760299625</v>
      </c>
      <c r="L67" s="5">
        <f>YEAR(Unicorn_Companies[[#This Row],[Date Joined To Unicorns]])-Unicorn_Companies[[#This Row],[Year Founded]]</f>
        <v>12</v>
      </c>
    </row>
    <row r="68" spans="1:12" x14ac:dyDescent="0.25">
      <c r="A68" s="2" t="s">
        <v>1640</v>
      </c>
      <c r="B68" s="6">
        <v>1000000000</v>
      </c>
      <c r="C68" s="3">
        <v>44300</v>
      </c>
      <c r="D68" s="2" t="s">
        <v>212</v>
      </c>
      <c r="E68" s="2" t="s">
        <v>27</v>
      </c>
      <c r="F68" s="2" t="s">
        <v>18</v>
      </c>
      <c r="G68" s="2" t="s">
        <v>19</v>
      </c>
      <c r="H68">
        <v>2015</v>
      </c>
      <c r="I68" s="6">
        <v>303000000</v>
      </c>
      <c r="J68" s="2" t="s">
        <v>1641</v>
      </c>
      <c r="K68" s="7">
        <f>IF(Unicorn_Companies[[#This Row],[Funding]]="Unknown","",IFERROR(Unicorn_Companies[[#This Row],[Valuation]]/Unicorn_Companies[[#This Row],[Funding]]*100%,""))</f>
        <v>3.3003300330033003</v>
      </c>
      <c r="L68" s="5">
        <f>YEAR(Unicorn_Companies[[#This Row],[Date Joined To Unicorns]])-Unicorn_Companies[[#This Row],[Year Founded]]</f>
        <v>6</v>
      </c>
    </row>
    <row r="69" spans="1:12" x14ac:dyDescent="0.25">
      <c r="A69" s="2" t="s">
        <v>1894</v>
      </c>
      <c r="B69" s="6">
        <v>1000000000</v>
      </c>
      <c r="C69" s="3">
        <v>44404</v>
      </c>
      <c r="D69" s="2" t="s">
        <v>26</v>
      </c>
      <c r="E69" s="2" t="s">
        <v>197</v>
      </c>
      <c r="F69" s="2" t="s">
        <v>18</v>
      </c>
      <c r="G69" s="2" t="s">
        <v>19</v>
      </c>
      <c r="H69">
        <v>2016</v>
      </c>
      <c r="I69" s="6">
        <v>292000000</v>
      </c>
      <c r="J69" s="2" t="s">
        <v>1895</v>
      </c>
      <c r="K69" s="7">
        <f>IF(Unicorn_Companies[[#This Row],[Funding]]="Unknown","",IFERROR(Unicorn_Companies[[#This Row],[Valuation]]/Unicorn_Companies[[#This Row],[Funding]]*100%,""))</f>
        <v>3.4246575342465753</v>
      </c>
      <c r="L69" s="5">
        <f>YEAR(Unicorn_Companies[[#This Row],[Date Joined To Unicorns]])-Unicorn_Companies[[#This Row],[Year Founded]]</f>
        <v>5</v>
      </c>
    </row>
    <row r="70" spans="1:12" x14ac:dyDescent="0.25">
      <c r="A70" s="2" t="s">
        <v>981</v>
      </c>
      <c r="B70" s="6">
        <v>2000000000</v>
      </c>
      <c r="C70" s="3">
        <v>44592</v>
      </c>
      <c r="D70" s="2" t="s">
        <v>96</v>
      </c>
      <c r="E70" s="2" t="s">
        <v>197</v>
      </c>
      <c r="F70" s="2" t="s">
        <v>18</v>
      </c>
      <c r="G70" s="2" t="s">
        <v>19</v>
      </c>
      <c r="H70">
        <v>2016</v>
      </c>
      <c r="I70" s="6">
        <v>150000000</v>
      </c>
      <c r="J70" s="2" t="s">
        <v>982</v>
      </c>
      <c r="K70" s="7">
        <f>IF(Unicorn_Companies[[#This Row],[Funding]]="Unknown","",IFERROR(Unicorn_Companies[[#This Row],[Valuation]]/Unicorn_Companies[[#This Row],[Funding]]*100%,""))</f>
        <v>13.333333333333334</v>
      </c>
      <c r="L70" s="5">
        <f>YEAR(Unicorn_Companies[[#This Row],[Date Joined To Unicorns]])-Unicorn_Companies[[#This Row],[Year Founded]]</f>
        <v>6</v>
      </c>
    </row>
    <row r="71" spans="1:12" x14ac:dyDescent="0.25">
      <c r="A71" s="2" t="s">
        <v>1720</v>
      </c>
      <c r="B71" s="6">
        <v>1000000000</v>
      </c>
      <c r="C71" s="3">
        <v>44586</v>
      </c>
      <c r="D71" s="2" t="s">
        <v>96</v>
      </c>
      <c r="E71" s="2" t="s">
        <v>100</v>
      </c>
      <c r="F71" s="2" t="s">
        <v>18</v>
      </c>
      <c r="G71" s="2" t="s">
        <v>19</v>
      </c>
      <c r="H71">
        <v>2010</v>
      </c>
      <c r="I71" s="6">
        <v>115000000</v>
      </c>
      <c r="J71" s="2" t="s">
        <v>1721</v>
      </c>
      <c r="K71" s="7">
        <f>IF(Unicorn_Companies[[#This Row],[Funding]]="Unknown","",IFERROR(Unicorn_Companies[[#This Row],[Valuation]]/Unicorn_Companies[[#This Row],[Funding]]*100%,""))</f>
        <v>8.695652173913043</v>
      </c>
      <c r="L71" s="5">
        <f>YEAR(Unicorn_Companies[[#This Row],[Date Joined To Unicorns]])-Unicorn_Companies[[#This Row],[Year Founded]]</f>
        <v>12</v>
      </c>
    </row>
    <row r="72" spans="1:12" x14ac:dyDescent="0.25">
      <c r="A72" s="2" t="s">
        <v>260</v>
      </c>
      <c r="B72" s="6">
        <v>7000000000</v>
      </c>
      <c r="C72" s="3">
        <v>44097</v>
      </c>
      <c r="D72" s="2" t="s">
        <v>212</v>
      </c>
      <c r="E72" s="2" t="s">
        <v>261</v>
      </c>
      <c r="F72" s="2" t="s">
        <v>18</v>
      </c>
      <c r="G72" s="2" t="s">
        <v>19</v>
      </c>
      <c r="H72">
        <v>2016</v>
      </c>
      <c r="I72" s="6">
        <v>863000000</v>
      </c>
      <c r="J72" s="2" t="s">
        <v>262</v>
      </c>
      <c r="K72" s="7">
        <f>IF(Unicorn_Companies[[#This Row],[Funding]]="Unknown","",IFERROR(Unicorn_Companies[[#This Row],[Valuation]]/Unicorn_Companies[[#This Row],[Funding]]*100%,""))</f>
        <v>8.1112398609501746</v>
      </c>
      <c r="L72" s="5">
        <f>YEAR(Unicorn_Companies[[#This Row],[Date Joined To Unicorns]])-Unicorn_Companies[[#This Row],[Year Founded]]</f>
        <v>4</v>
      </c>
    </row>
    <row r="73" spans="1:12" x14ac:dyDescent="0.25">
      <c r="A73" s="2" t="s">
        <v>2030</v>
      </c>
      <c r="B73" s="6">
        <v>1000000000</v>
      </c>
      <c r="C73" s="3">
        <v>44495</v>
      </c>
      <c r="D73" s="2" t="s">
        <v>10</v>
      </c>
      <c r="E73" s="2" t="s">
        <v>100</v>
      </c>
      <c r="F73" s="2" t="s">
        <v>18</v>
      </c>
      <c r="G73" s="2" t="s">
        <v>19</v>
      </c>
      <c r="H73">
        <v>2011</v>
      </c>
      <c r="I73" s="6">
        <v>294000000</v>
      </c>
      <c r="J73" s="2" t="s">
        <v>2031</v>
      </c>
      <c r="K73" s="7">
        <f>IF(Unicorn_Companies[[#This Row],[Funding]]="Unknown","",IFERROR(Unicorn_Companies[[#This Row],[Valuation]]/Unicorn_Companies[[#This Row],[Funding]]*100%,""))</f>
        <v>3.4013605442176869</v>
      </c>
      <c r="L73" s="5">
        <f>YEAR(Unicorn_Companies[[#This Row],[Date Joined To Unicorns]])-Unicorn_Companies[[#This Row],[Year Founded]]</f>
        <v>10</v>
      </c>
    </row>
    <row r="74" spans="1:12" x14ac:dyDescent="0.25">
      <c r="A74" s="2" t="s">
        <v>667</v>
      </c>
      <c r="B74" s="6">
        <v>3000000000</v>
      </c>
      <c r="C74" s="3">
        <v>44356</v>
      </c>
      <c r="D74" s="2" t="s">
        <v>200</v>
      </c>
      <c r="E74" s="2" t="s">
        <v>668</v>
      </c>
      <c r="F74" s="2" t="s">
        <v>18</v>
      </c>
      <c r="G74" s="2" t="s">
        <v>19</v>
      </c>
      <c r="H74">
        <v>2019</v>
      </c>
      <c r="I74" s="6">
        <v>500000000</v>
      </c>
      <c r="J74" s="2" t="s">
        <v>669</v>
      </c>
      <c r="K74" s="7">
        <f>IF(Unicorn_Companies[[#This Row],[Funding]]="Unknown","",IFERROR(Unicorn_Companies[[#This Row],[Valuation]]/Unicorn_Companies[[#This Row],[Funding]]*100%,""))</f>
        <v>6</v>
      </c>
      <c r="L74" s="5">
        <f>YEAR(Unicorn_Companies[[#This Row],[Date Joined To Unicorns]])-Unicorn_Companies[[#This Row],[Year Founded]]</f>
        <v>2</v>
      </c>
    </row>
    <row r="75" spans="1:12" x14ac:dyDescent="0.25">
      <c r="A75" s="2" t="s">
        <v>584</v>
      </c>
      <c r="B75" s="6">
        <v>4000000000</v>
      </c>
      <c r="C75" s="3">
        <v>44340</v>
      </c>
      <c r="D75" s="2" t="s">
        <v>35</v>
      </c>
      <c r="E75" s="2" t="s">
        <v>27</v>
      </c>
      <c r="F75" s="2" t="s">
        <v>18</v>
      </c>
      <c r="G75" s="2" t="s">
        <v>19</v>
      </c>
      <c r="H75">
        <v>2013</v>
      </c>
      <c r="I75" s="6">
        <v>523000000</v>
      </c>
      <c r="J75" s="2" t="s">
        <v>585</v>
      </c>
      <c r="K75" s="7">
        <f>IF(Unicorn_Companies[[#This Row],[Funding]]="Unknown","",IFERROR(Unicorn_Companies[[#This Row],[Valuation]]/Unicorn_Companies[[#This Row],[Funding]]*100%,""))</f>
        <v>7.6481835564053533</v>
      </c>
      <c r="L75" s="5">
        <f>YEAR(Unicorn_Companies[[#This Row],[Date Joined To Unicorns]])-Unicorn_Companies[[#This Row],[Year Founded]]</f>
        <v>8</v>
      </c>
    </row>
    <row r="76" spans="1:12" x14ac:dyDescent="0.25">
      <c r="A76" s="2" t="s">
        <v>283</v>
      </c>
      <c r="B76" s="6">
        <v>7000000000</v>
      </c>
      <c r="C76" s="3">
        <v>43283</v>
      </c>
      <c r="D76" s="2" t="s">
        <v>10</v>
      </c>
      <c r="E76" s="2" t="s">
        <v>232</v>
      </c>
      <c r="F76" s="2" t="s">
        <v>18</v>
      </c>
      <c r="G76" s="2" t="s">
        <v>19</v>
      </c>
      <c r="H76">
        <v>2003</v>
      </c>
      <c r="I76" s="6">
        <v>849000000</v>
      </c>
      <c r="J76" s="2" t="s">
        <v>284</v>
      </c>
      <c r="K76" s="7">
        <f>IF(Unicorn_Companies[[#This Row],[Funding]]="Unknown","",IFERROR(Unicorn_Companies[[#This Row],[Valuation]]/Unicorn_Companies[[#This Row],[Funding]]*100%,""))</f>
        <v>8.2449941107184923</v>
      </c>
      <c r="L76" s="5">
        <f>YEAR(Unicorn_Companies[[#This Row],[Date Joined To Unicorns]])-Unicorn_Companies[[#This Row],[Year Founded]]</f>
        <v>15</v>
      </c>
    </row>
    <row r="77" spans="1:12" x14ac:dyDescent="0.25">
      <c r="A77" s="2" t="s">
        <v>645</v>
      </c>
      <c r="B77" s="6">
        <v>3000000000</v>
      </c>
      <c r="C77" s="3">
        <v>41421</v>
      </c>
      <c r="D77" s="2" t="s">
        <v>35</v>
      </c>
      <c r="E77" s="2" t="s">
        <v>27</v>
      </c>
      <c r="F77" s="2" t="s">
        <v>18</v>
      </c>
      <c r="G77" s="2" t="s">
        <v>19</v>
      </c>
      <c r="H77">
        <v>2005</v>
      </c>
      <c r="I77" s="6">
        <v>859000000</v>
      </c>
      <c r="J77" s="2" t="s">
        <v>646</v>
      </c>
      <c r="K77" s="7">
        <f>IF(Unicorn_Companies[[#This Row],[Funding]]="Unknown","",IFERROR(Unicorn_Companies[[#This Row],[Valuation]]/Unicorn_Companies[[#This Row],[Funding]]*100%,""))</f>
        <v>3.4924330616996508</v>
      </c>
      <c r="L77" s="5">
        <f>YEAR(Unicorn_Companies[[#This Row],[Date Joined To Unicorns]])-Unicorn_Companies[[#This Row],[Year Founded]]</f>
        <v>8</v>
      </c>
    </row>
    <row r="78" spans="1:12" x14ac:dyDescent="0.25">
      <c r="A78" s="2" t="s">
        <v>1326</v>
      </c>
      <c r="B78" s="6">
        <v>2000000000</v>
      </c>
      <c r="C78" s="3">
        <v>41260</v>
      </c>
      <c r="D78" s="2" t="s">
        <v>10</v>
      </c>
      <c r="E78" s="2" t="s">
        <v>245</v>
      </c>
      <c r="F78" s="2" t="s">
        <v>18</v>
      </c>
      <c r="G78" s="2" t="s">
        <v>19</v>
      </c>
      <c r="H78">
        <v>2012</v>
      </c>
      <c r="I78" s="6">
        <v>658000000</v>
      </c>
      <c r="J78" s="2" t="s">
        <v>1327</v>
      </c>
      <c r="K78" s="7">
        <f>IF(Unicorn_Companies[[#This Row],[Funding]]="Unknown","",IFERROR(Unicorn_Companies[[#This Row],[Valuation]]/Unicorn_Companies[[#This Row],[Funding]]*100%,""))</f>
        <v>3.0395136778115504</v>
      </c>
      <c r="L78" s="5">
        <f>YEAR(Unicorn_Companies[[#This Row],[Date Joined To Unicorns]])-Unicorn_Companies[[#This Row],[Year Founded]]</f>
        <v>0</v>
      </c>
    </row>
    <row r="79" spans="1:12" x14ac:dyDescent="0.25">
      <c r="A79" s="2" t="s">
        <v>1328</v>
      </c>
      <c r="B79" s="6">
        <v>2000000000</v>
      </c>
      <c r="C79" s="3">
        <v>44447</v>
      </c>
      <c r="D79" s="2" t="s">
        <v>35</v>
      </c>
      <c r="E79" s="2" t="s">
        <v>223</v>
      </c>
      <c r="F79" s="2" t="s">
        <v>18</v>
      </c>
      <c r="G79" s="2" t="s">
        <v>19</v>
      </c>
      <c r="H79">
        <v>2014</v>
      </c>
      <c r="I79" s="6">
        <v>341000000</v>
      </c>
      <c r="J79" s="2" t="s">
        <v>1329</v>
      </c>
      <c r="K79" s="7">
        <f>IF(Unicorn_Companies[[#This Row],[Funding]]="Unknown","",IFERROR(Unicorn_Companies[[#This Row],[Valuation]]/Unicorn_Companies[[#This Row],[Funding]]*100%,""))</f>
        <v>5.8651026392961878</v>
      </c>
      <c r="L79" s="5">
        <f>YEAR(Unicorn_Companies[[#This Row],[Date Joined To Unicorns]])-Unicorn_Companies[[#This Row],[Year Founded]]</f>
        <v>7</v>
      </c>
    </row>
    <row r="80" spans="1:12" x14ac:dyDescent="0.25">
      <c r="A80" s="2" t="s">
        <v>1642</v>
      </c>
      <c r="B80" s="6">
        <v>1000000000</v>
      </c>
      <c r="C80" s="3">
        <v>43600</v>
      </c>
      <c r="D80" s="2" t="s">
        <v>22</v>
      </c>
      <c r="E80" s="2" t="s">
        <v>100</v>
      </c>
      <c r="F80" s="2" t="s">
        <v>18</v>
      </c>
      <c r="G80" s="2" t="s">
        <v>19</v>
      </c>
      <c r="H80">
        <v>2015</v>
      </c>
      <c r="I80" s="6">
        <v>181000000</v>
      </c>
      <c r="J80" s="2" t="s">
        <v>1643</v>
      </c>
      <c r="K80" s="7">
        <f>IF(Unicorn_Companies[[#This Row],[Funding]]="Unknown","",IFERROR(Unicorn_Companies[[#This Row],[Valuation]]/Unicorn_Companies[[#This Row],[Funding]]*100%,""))</f>
        <v>5.5248618784530388</v>
      </c>
      <c r="L80" s="5">
        <f>YEAR(Unicorn_Companies[[#This Row],[Date Joined To Unicorns]])-Unicorn_Companies[[#This Row],[Year Founded]]</f>
        <v>4</v>
      </c>
    </row>
    <row r="81" spans="1:12" x14ac:dyDescent="0.25">
      <c r="A81" s="2" t="s">
        <v>2032</v>
      </c>
      <c r="B81" s="6">
        <v>1000000000</v>
      </c>
      <c r="C81" s="3">
        <v>44607</v>
      </c>
      <c r="D81" s="2" t="s">
        <v>35</v>
      </c>
      <c r="E81" s="2" t="s">
        <v>1917</v>
      </c>
      <c r="F81" s="2" t="s">
        <v>229</v>
      </c>
      <c r="G81" s="2" t="s">
        <v>19</v>
      </c>
      <c r="H81">
        <v>2020</v>
      </c>
      <c r="I81" s="6">
        <v>64000000</v>
      </c>
      <c r="J81" s="2" t="s">
        <v>2033</v>
      </c>
      <c r="K81" s="7">
        <f>IF(Unicorn_Companies[[#This Row],[Funding]]="Unknown","",IFERROR(Unicorn_Companies[[#This Row],[Valuation]]/Unicorn_Companies[[#This Row],[Funding]]*100%,""))</f>
        <v>15.625</v>
      </c>
      <c r="L81" s="5">
        <f>YEAR(Unicorn_Companies[[#This Row],[Date Joined To Unicorns]])-Unicorn_Companies[[#This Row],[Year Founded]]</f>
        <v>2</v>
      </c>
    </row>
    <row r="82" spans="1:12" x14ac:dyDescent="0.25">
      <c r="A82" s="2" t="s">
        <v>2034</v>
      </c>
      <c r="B82" s="6">
        <v>1000000000</v>
      </c>
      <c r="C82" s="3">
        <v>44243</v>
      </c>
      <c r="D82" s="2" t="s">
        <v>16</v>
      </c>
      <c r="E82" s="2" t="s">
        <v>810</v>
      </c>
      <c r="F82" s="2" t="s">
        <v>18</v>
      </c>
      <c r="G82" s="2" t="s">
        <v>19</v>
      </c>
      <c r="H82">
        <v>2016</v>
      </c>
      <c r="I82" s="6">
        <v>150000000</v>
      </c>
      <c r="J82" s="2" t="s">
        <v>2035</v>
      </c>
      <c r="K82" s="7">
        <f>IF(Unicorn_Companies[[#This Row],[Funding]]="Unknown","",IFERROR(Unicorn_Companies[[#This Row],[Valuation]]/Unicorn_Companies[[#This Row],[Funding]]*100%,""))</f>
        <v>6.666666666666667</v>
      </c>
      <c r="L82" s="5">
        <f>YEAR(Unicorn_Companies[[#This Row],[Date Joined To Unicorns]])-Unicorn_Companies[[#This Row],[Year Founded]]</f>
        <v>5</v>
      </c>
    </row>
    <row r="83" spans="1:12" x14ac:dyDescent="0.25">
      <c r="A83" s="2" t="s">
        <v>711</v>
      </c>
      <c r="B83" s="6">
        <v>3000000000</v>
      </c>
      <c r="C83" s="3">
        <v>44256</v>
      </c>
      <c r="D83" s="2" t="s">
        <v>200</v>
      </c>
      <c r="E83" s="2" t="s">
        <v>100</v>
      </c>
      <c r="F83" s="2" t="s">
        <v>18</v>
      </c>
      <c r="G83" s="2" t="s">
        <v>19</v>
      </c>
      <c r="H83">
        <v>2017</v>
      </c>
      <c r="I83" s="6">
        <v>395000000</v>
      </c>
      <c r="J83" s="2" t="s">
        <v>712</v>
      </c>
      <c r="K83" s="7">
        <f>IF(Unicorn_Companies[[#This Row],[Funding]]="Unknown","",IFERROR(Unicorn_Companies[[#This Row],[Valuation]]/Unicorn_Companies[[#This Row],[Funding]]*100%,""))</f>
        <v>7.5949367088607591</v>
      </c>
      <c r="L83" s="5">
        <f>YEAR(Unicorn_Companies[[#This Row],[Date Joined To Unicorns]])-Unicorn_Companies[[#This Row],[Year Founded]]</f>
        <v>4</v>
      </c>
    </row>
    <row r="84" spans="1:12" x14ac:dyDescent="0.25">
      <c r="A84" s="2" t="s">
        <v>1462</v>
      </c>
      <c r="B84" s="6">
        <v>1000000000</v>
      </c>
      <c r="C84" s="3">
        <v>44329</v>
      </c>
      <c r="D84" s="2" t="s">
        <v>51</v>
      </c>
      <c r="E84" s="2" t="s">
        <v>1463</v>
      </c>
      <c r="F84" s="2" t="s">
        <v>18</v>
      </c>
      <c r="G84" s="2" t="s">
        <v>19</v>
      </c>
      <c r="H84">
        <v>2009</v>
      </c>
      <c r="I84" s="6">
        <v>206000000</v>
      </c>
      <c r="J84" s="2" t="s">
        <v>1464</v>
      </c>
      <c r="K84" s="7">
        <f>IF(Unicorn_Companies[[#This Row],[Funding]]="Unknown","",IFERROR(Unicorn_Companies[[#This Row],[Valuation]]/Unicorn_Companies[[#This Row],[Funding]]*100%,""))</f>
        <v>4.8543689320388346</v>
      </c>
      <c r="L84" s="5">
        <f>YEAR(Unicorn_Companies[[#This Row],[Date Joined To Unicorns]])-Unicorn_Companies[[#This Row],[Year Founded]]</f>
        <v>12</v>
      </c>
    </row>
    <row r="85" spans="1:12" x14ac:dyDescent="0.25">
      <c r="A85" s="2" t="s">
        <v>322</v>
      </c>
      <c r="B85" s="6">
        <v>6000000000</v>
      </c>
      <c r="C85" s="3">
        <v>44334</v>
      </c>
      <c r="D85" s="2" t="s">
        <v>22</v>
      </c>
      <c r="E85" s="2" t="s">
        <v>314</v>
      </c>
      <c r="F85" s="2" t="s">
        <v>315</v>
      </c>
      <c r="G85" s="2" t="s">
        <v>32</v>
      </c>
      <c r="H85">
        <v>2014</v>
      </c>
      <c r="I85" s="6">
        <v>1000000000</v>
      </c>
      <c r="J85" s="2" t="s">
        <v>323</v>
      </c>
      <c r="K85" s="7">
        <f>IF(Unicorn_Companies[[#This Row],[Funding]]="Unknown","",IFERROR(Unicorn_Companies[[#This Row],[Valuation]]/Unicorn_Companies[[#This Row],[Funding]]*100%,""))</f>
        <v>6</v>
      </c>
      <c r="L85" s="5">
        <f>YEAR(Unicorn_Companies[[#This Row],[Date Joined To Unicorns]])-Unicorn_Companies[[#This Row],[Year Founded]]</f>
        <v>7</v>
      </c>
    </row>
    <row r="86" spans="1:12" x14ac:dyDescent="0.25">
      <c r="A86" s="2" t="s">
        <v>897</v>
      </c>
      <c r="B86" s="6">
        <v>2000000000</v>
      </c>
      <c r="C86" s="3">
        <v>43549</v>
      </c>
      <c r="D86" s="2" t="s">
        <v>26</v>
      </c>
      <c r="E86" s="2" t="s">
        <v>11</v>
      </c>
      <c r="F86" s="2" t="s">
        <v>12</v>
      </c>
      <c r="G86" s="2" t="s">
        <v>13</v>
      </c>
      <c r="H86">
        <v>2015</v>
      </c>
      <c r="I86" s="6">
        <v>224000000</v>
      </c>
      <c r="J86" s="2" t="s">
        <v>898</v>
      </c>
      <c r="K86" s="7">
        <f>IF(Unicorn_Companies[[#This Row],[Funding]]="Unknown","",IFERROR(Unicorn_Companies[[#This Row],[Valuation]]/Unicorn_Companies[[#This Row],[Funding]]*100%,""))</f>
        <v>8.9285714285714288</v>
      </c>
      <c r="L86" s="5">
        <f>YEAR(Unicorn_Companies[[#This Row],[Date Joined To Unicorns]])-Unicorn_Companies[[#This Row],[Year Founded]]</f>
        <v>4</v>
      </c>
    </row>
    <row r="87" spans="1:12" x14ac:dyDescent="0.25">
      <c r="A87" s="2" t="s">
        <v>2036</v>
      </c>
      <c r="B87" s="6">
        <v>1000000000</v>
      </c>
      <c r="C87" s="3">
        <v>43356</v>
      </c>
      <c r="D87" s="2" t="s">
        <v>132</v>
      </c>
      <c r="E87" s="2" t="s">
        <v>76</v>
      </c>
      <c r="F87" s="2" t="s">
        <v>12</v>
      </c>
      <c r="G87" s="2" t="s">
        <v>13</v>
      </c>
      <c r="H87">
        <v>2015</v>
      </c>
      <c r="I87" s="6">
        <v>697000000</v>
      </c>
      <c r="J87" s="2" t="s">
        <v>2037</v>
      </c>
      <c r="K87" s="7">
        <f>IF(Unicorn_Companies[[#This Row],[Funding]]="Unknown","",IFERROR(Unicorn_Companies[[#This Row],[Valuation]]/Unicorn_Companies[[#This Row],[Funding]]*100%,""))</f>
        <v>1.4347202295552368</v>
      </c>
      <c r="L87" s="5">
        <f>YEAR(Unicorn_Companies[[#This Row],[Date Joined To Unicorns]])-Unicorn_Companies[[#This Row],[Year Founded]]</f>
        <v>3</v>
      </c>
    </row>
    <row r="88" spans="1:12" x14ac:dyDescent="0.25">
      <c r="A88" s="2" t="s">
        <v>2038</v>
      </c>
      <c r="B88" s="6">
        <v>1000000000</v>
      </c>
      <c r="C88" s="3">
        <v>42026</v>
      </c>
      <c r="D88" s="2" t="s">
        <v>22</v>
      </c>
      <c r="E88" s="2" t="s">
        <v>297</v>
      </c>
      <c r="F88" s="2" t="s">
        <v>12</v>
      </c>
      <c r="G88" s="2" t="s">
        <v>13</v>
      </c>
      <c r="H88">
        <v>2011</v>
      </c>
      <c r="I88" s="6">
        <v>224000000</v>
      </c>
      <c r="J88" s="2" t="s">
        <v>2039</v>
      </c>
      <c r="K88" s="7">
        <f>IF(Unicorn_Companies[[#This Row],[Funding]]="Unknown","",IFERROR(Unicorn_Companies[[#This Row],[Valuation]]/Unicorn_Companies[[#This Row],[Funding]]*100%,""))</f>
        <v>4.4642857142857144</v>
      </c>
      <c r="L88" s="5">
        <f>YEAR(Unicorn_Companies[[#This Row],[Date Joined To Unicorns]])-Unicorn_Companies[[#This Row],[Year Founded]]</f>
        <v>4</v>
      </c>
    </row>
    <row r="89" spans="1:12" x14ac:dyDescent="0.25">
      <c r="A89" s="2" t="s">
        <v>1589</v>
      </c>
      <c r="B89" s="6">
        <v>1000000000</v>
      </c>
      <c r="C89" s="3">
        <v>44327</v>
      </c>
      <c r="D89" s="2" t="s">
        <v>35</v>
      </c>
      <c r="E89" s="2" t="s">
        <v>11</v>
      </c>
      <c r="F89" s="2" t="s">
        <v>12</v>
      </c>
      <c r="G89" s="2" t="s">
        <v>13</v>
      </c>
      <c r="H89">
        <v>2002</v>
      </c>
      <c r="I89" s="6">
        <v>388000000</v>
      </c>
      <c r="J89" s="2" t="s">
        <v>1590</v>
      </c>
      <c r="K89" s="7">
        <f>IF(Unicorn_Companies[[#This Row],[Funding]]="Unknown","",IFERROR(Unicorn_Companies[[#This Row],[Valuation]]/Unicorn_Companies[[#This Row],[Funding]]*100%,""))</f>
        <v>2.5773195876288661</v>
      </c>
      <c r="L89" s="5">
        <f>YEAR(Unicorn_Companies[[#This Row],[Date Joined To Unicorns]])-Unicorn_Companies[[#This Row],[Year Founded]]</f>
        <v>19</v>
      </c>
    </row>
    <row r="90" spans="1:12" x14ac:dyDescent="0.25">
      <c r="A90" s="2" t="s">
        <v>348</v>
      </c>
      <c r="B90" s="6">
        <v>6000000000</v>
      </c>
      <c r="C90" s="3">
        <v>44300</v>
      </c>
      <c r="D90" s="2" t="s">
        <v>35</v>
      </c>
      <c r="E90" s="2" t="s">
        <v>27</v>
      </c>
      <c r="F90" s="2" t="s">
        <v>18</v>
      </c>
      <c r="G90" s="2" t="s">
        <v>19</v>
      </c>
      <c r="H90">
        <v>2012</v>
      </c>
      <c r="I90" s="6">
        <v>412000000</v>
      </c>
      <c r="J90" s="2" t="s">
        <v>349</v>
      </c>
      <c r="K90" s="7">
        <f>IF(Unicorn_Companies[[#This Row],[Funding]]="Unknown","",IFERROR(Unicorn_Companies[[#This Row],[Valuation]]/Unicorn_Companies[[#This Row],[Funding]]*100%,""))</f>
        <v>14.563106796116505</v>
      </c>
      <c r="L90" s="5">
        <f>YEAR(Unicorn_Companies[[#This Row],[Date Joined To Unicorns]])-Unicorn_Companies[[#This Row],[Year Founded]]</f>
        <v>9</v>
      </c>
    </row>
    <row r="91" spans="1:12" x14ac:dyDescent="0.25">
      <c r="A91" s="2" t="s">
        <v>2040</v>
      </c>
      <c r="B91" s="6">
        <v>1000000000</v>
      </c>
      <c r="C91" s="3">
        <v>42157</v>
      </c>
      <c r="D91" s="2" t="s">
        <v>10</v>
      </c>
      <c r="E91" s="2" t="s">
        <v>41</v>
      </c>
      <c r="F91" s="2" t="s">
        <v>42</v>
      </c>
      <c r="G91" s="2" t="s">
        <v>32</v>
      </c>
      <c r="H91">
        <v>2013</v>
      </c>
      <c r="I91" s="6">
        <v>292000000</v>
      </c>
      <c r="J91" s="2" t="s">
        <v>2041</v>
      </c>
      <c r="K91" s="7">
        <f>IF(Unicorn_Companies[[#This Row],[Funding]]="Unknown","",IFERROR(Unicorn_Companies[[#This Row],[Valuation]]/Unicorn_Companies[[#This Row],[Funding]]*100%,""))</f>
        <v>3.4246575342465753</v>
      </c>
      <c r="L91" s="5">
        <f>YEAR(Unicorn_Companies[[#This Row],[Date Joined To Unicorns]])-Unicorn_Companies[[#This Row],[Year Founded]]</f>
        <v>2</v>
      </c>
    </row>
    <row r="92" spans="1:12" x14ac:dyDescent="0.25">
      <c r="A92" s="2" t="s">
        <v>2042</v>
      </c>
      <c r="B92" s="6">
        <v>1000000000</v>
      </c>
      <c r="C92" s="3">
        <v>44440</v>
      </c>
      <c r="D92" s="2" t="s">
        <v>22</v>
      </c>
      <c r="E92" s="2" t="s">
        <v>207</v>
      </c>
      <c r="F92" s="2" t="s">
        <v>148</v>
      </c>
      <c r="G92" s="2" t="s">
        <v>32</v>
      </c>
      <c r="H92">
        <v>2005</v>
      </c>
      <c r="I92" s="6">
        <v>800000000</v>
      </c>
      <c r="J92" s="2" t="s">
        <v>2043</v>
      </c>
      <c r="K92" s="7">
        <f>IF(Unicorn_Companies[[#This Row],[Funding]]="Unknown","",IFERROR(Unicorn_Companies[[#This Row],[Valuation]]/Unicorn_Companies[[#This Row],[Funding]]*100%,""))</f>
        <v>1.25</v>
      </c>
      <c r="L92" s="5">
        <f>YEAR(Unicorn_Companies[[#This Row],[Date Joined To Unicorns]])-Unicorn_Companies[[#This Row],[Year Founded]]</f>
        <v>16</v>
      </c>
    </row>
    <row r="93" spans="1:12" x14ac:dyDescent="0.25">
      <c r="A93" s="2" t="s">
        <v>350</v>
      </c>
      <c r="B93" s="6">
        <v>6000000000</v>
      </c>
      <c r="C93" s="3">
        <v>44145</v>
      </c>
      <c r="D93" s="2" t="s">
        <v>26</v>
      </c>
      <c r="E93" s="2" t="s">
        <v>100</v>
      </c>
      <c r="F93" s="2" t="s">
        <v>18</v>
      </c>
      <c r="G93" s="2" t="s">
        <v>19</v>
      </c>
      <c r="H93">
        <v>2018</v>
      </c>
      <c r="I93" s="6">
        <v>405000000</v>
      </c>
      <c r="J93" s="2" t="s">
        <v>351</v>
      </c>
      <c r="K93" s="7">
        <f>IF(Unicorn_Companies[[#This Row],[Funding]]="Unknown","",IFERROR(Unicorn_Companies[[#This Row],[Valuation]]/Unicorn_Companies[[#This Row],[Funding]]*100%,""))</f>
        <v>14.814814814814815</v>
      </c>
      <c r="L93" s="5">
        <f>YEAR(Unicorn_Companies[[#This Row],[Date Joined To Unicorns]])-Unicorn_Companies[[#This Row],[Year Founded]]</f>
        <v>2</v>
      </c>
    </row>
    <row r="94" spans="1:12" x14ac:dyDescent="0.25">
      <c r="A94" s="2" t="s">
        <v>2044</v>
      </c>
      <c r="B94" s="6">
        <v>1000000000</v>
      </c>
      <c r="C94" s="3">
        <v>44593</v>
      </c>
      <c r="D94" s="2" t="s">
        <v>10</v>
      </c>
      <c r="E94" s="2" t="s">
        <v>1026</v>
      </c>
      <c r="F94" s="2" t="s">
        <v>1027</v>
      </c>
      <c r="G94" s="2" t="s">
        <v>412</v>
      </c>
      <c r="H94">
        <v>2018</v>
      </c>
      <c r="I94" s="6">
        <v>205000000</v>
      </c>
      <c r="J94" s="2" t="s">
        <v>2045</v>
      </c>
      <c r="K94" s="7">
        <f>IF(Unicorn_Companies[[#This Row],[Funding]]="Unknown","",IFERROR(Unicorn_Companies[[#This Row],[Valuation]]/Unicorn_Companies[[#This Row],[Funding]]*100%,""))</f>
        <v>4.8780487804878048</v>
      </c>
      <c r="L94" s="5">
        <f>YEAR(Unicorn_Companies[[#This Row],[Date Joined To Unicorns]])-Unicorn_Companies[[#This Row],[Year Founded]]</f>
        <v>4</v>
      </c>
    </row>
    <row r="95" spans="1:12" x14ac:dyDescent="0.25">
      <c r="A95" s="2" t="s">
        <v>1730</v>
      </c>
      <c r="B95" s="6">
        <v>1000000000</v>
      </c>
      <c r="C95" s="3">
        <v>44468</v>
      </c>
      <c r="D95" s="2" t="s">
        <v>26</v>
      </c>
      <c r="E95" s="2" t="s">
        <v>100</v>
      </c>
      <c r="F95" s="2" t="s">
        <v>18</v>
      </c>
      <c r="G95" s="2" t="s">
        <v>19</v>
      </c>
      <c r="H95">
        <v>2010</v>
      </c>
      <c r="I95" s="6">
        <v>335000000</v>
      </c>
      <c r="J95" s="2" t="s">
        <v>1731</v>
      </c>
      <c r="K95" s="7">
        <f>IF(Unicorn_Companies[[#This Row],[Funding]]="Unknown","",IFERROR(Unicorn_Companies[[#This Row],[Valuation]]/Unicorn_Companies[[#This Row],[Funding]]*100%,""))</f>
        <v>2.9850746268656718</v>
      </c>
      <c r="L95" s="5">
        <f>YEAR(Unicorn_Companies[[#This Row],[Date Joined To Unicorns]])-Unicorn_Companies[[#This Row],[Year Founded]]</f>
        <v>11</v>
      </c>
    </row>
    <row r="96" spans="1:12" x14ac:dyDescent="0.25">
      <c r="A96" s="2" t="s">
        <v>395</v>
      </c>
      <c r="B96" s="6">
        <v>5000000000</v>
      </c>
      <c r="C96" s="3">
        <v>44252</v>
      </c>
      <c r="D96" s="2" t="s">
        <v>35</v>
      </c>
      <c r="E96" s="2" t="s">
        <v>27</v>
      </c>
      <c r="F96" s="2" t="s">
        <v>18</v>
      </c>
      <c r="G96" s="2" t="s">
        <v>19</v>
      </c>
      <c r="H96">
        <v>2013</v>
      </c>
      <c r="I96" s="6">
        <v>567000000</v>
      </c>
      <c r="J96" s="2" t="s">
        <v>396</v>
      </c>
      <c r="K96" s="7">
        <f>IF(Unicorn_Companies[[#This Row],[Funding]]="Unknown","",IFERROR(Unicorn_Companies[[#This Row],[Valuation]]/Unicorn_Companies[[#This Row],[Funding]]*100%,""))</f>
        <v>8.8183421516754859</v>
      </c>
      <c r="L96" s="5">
        <f>YEAR(Unicorn_Companies[[#This Row],[Date Joined To Unicorns]])-Unicorn_Companies[[#This Row],[Year Founded]]</f>
        <v>8</v>
      </c>
    </row>
    <row r="97" spans="1:12" x14ac:dyDescent="0.25">
      <c r="A97" s="2" t="s">
        <v>1903</v>
      </c>
      <c r="B97" s="6">
        <v>1000000000</v>
      </c>
      <c r="C97" s="3">
        <v>44614</v>
      </c>
      <c r="D97" s="2" t="s">
        <v>200</v>
      </c>
      <c r="E97" s="2" t="s">
        <v>100</v>
      </c>
      <c r="F97" s="2" t="s">
        <v>18</v>
      </c>
      <c r="G97" s="2" t="s">
        <v>19</v>
      </c>
      <c r="H97">
        <v>2019</v>
      </c>
      <c r="I97" s="6">
        <v>205000000</v>
      </c>
      <c r="J97" s="2" t="s">
        <v>1904</v>
      </c>
      <c r="K97" s="7">
        <f>IF(Unicorn_Companies[[#This Row],[Funding]]="Unknown","",IFERROR(Unicorn_Companies[[#This Row],[Valuation]]/Unicorn_Companies[[#This Row],[Funding]]*100%,""))</f>
        <v>4.8780487804878048</v>
      </c>
      <c r="L97" s="5">
        <f>YEAR(Unicorn_Companies[[#This Row],[Date Joined To Unicorns]])-Unicorn_Companies[[#This Row],[Year Founded]]</f>
        <v>3</v>
      </c>
    </row>
    <row r="98" spans="1:12" x14ac:dyDescent="0.25">
      <c r="A98" s="2" t="s">
        <v>942</v>
      </c>
      <c r="B98" s="6">
        <v>2000000000</v>
      </c>
      <c r="C98" s="3">
        <v>43063</v>
      </c>
      <c r="D98" s="2" t="s">
        <v>26</v>
      </c>
      <c r="E98" s="2" t="s">
        <v>943</v>
      </c>
      <c r="F98" s="2" t="s">
        <v>42</v>
      </c>
      <c r="G98" s="2" t="s">
        <v>32</v>
      </c>
      <c r="H98">
        <v>1992</v>
      </c>
      <c r="I98" s="6">
        <v>696000000</v>
      </c>
      <c r="J98" s="2" t="s">
        <v>944</v>
      </c>
      <c r="K98" s="7">
        <f>IF(Unicorn_Companies[[#This Row],[Funding]]="Unknown","",IFERROR(Unicorn_Companies[[#This Row],[Valuation]]/Unicorn_Companies[[#This Row],[Funding]]*100%,""))</f>
        <v>2.8735632183908044</v>
      </c>
      <c r="L98" s="5">
        <f>YEAR(Unicorn_Companies[[#This Row],[Date Joined To Unicorns]])-Unicorn_Companies[[#This Row],[Year Founded]]</f>
        <v>25</v>
      </c>
    </row>
    <row r="99" spans="1:12" x14ac:dyDescent="0.25">
      <c r="A99" s="2" t="s">
        <v>795</v>
      </c>
      <c r="B99" s="6">
        <v>3000000000</v>
      </c>
      <c r="C99" s="3">
        <v>44407</v>
      </c>
      <c r="D99" s="2" t="s">
        <v>26</v>
      </c>
      <c r="E99" s="2" t="s">
        <v>796</v>
      </c>
      <c r="F99" s="2" t="s">
        <v>69</v>
      </c>
      <c r="G99" s="2" t="s">
        <v>13</v>
      </c>
      <c r="H99">
        <v>2018</v>
      </c>
      <c r="I99" s="6">
        <v>600000000</v>
      </c>
      <c r="J99" s="2" t="s">
        <v>797</v>
      </c>
      <c r="K99" s="7">
        <f>IF(Unicorn_Companies[[#This Row],[Funding]]="Unknown","",IFERROR(Unicorn_Companies[[#This Row],[Valuation]]/Unicorn_Companies[[#This Row],[Funding]]*100%,""))</f>
        <v>5</v>
      </c>
      <c r="L99" s="5">
        <f>YEAR(Unicorn_Companies[[#This Row],[Date Joined To Unicorns]])-Unicorn_Companies[[#This Row],[Year Founded]]</f>
        <v>3</v>
      </c>
    </row>
    <row r="100" spans="1:12" x14ac:dyDescent="0.25">
      <c r="A100" s="2" t="s">
        <v>1773</v>
      </c>
      <c r="B100" s="6">
        <v>1000000000</v>
      </c>
      <c r="C100" s="3">
        <v>44181</v>
      </c>
      <c r="D100" s="2" t="s">
        <v>200</v>
      </c>
      <c r="E100" s="2" t="s">
        <v>100</v>
      </c>
      <c r="F100" s="2" t="s">
        <v>18</v>
      </c>
      <c r="G100" s="2" t="s">
        <v>19</v>
      </c>
      <c r="H100">
        <v>2015</v>
      </c>
      <c r="I100" s="6">
        <v>246000000</v>
      </c>
      <c r="J100" s="2" t="s">
        <v>1774</v>
      </c>
      <c r="K100" s="7">
        <f>IF(Unicorn_Companies[[#This Row],[Funding]]="Unknown","",IFERROR(Unicorn_Companies[[#This Row],[Valuation]]/Unicorn_Companies[[#This Row],[Funding]]*100%,""))</f>
        <v>4.0650406504065044</v>
      </c>
      <c r="L100" s="5">
        <f>YEAR(Unicorn_Companies[[#This Row],[Date Joined To Unicorns]])-Unicorn_Companies[[#This Row],[Year Founded]]</f>
        <v>5</v>
      </c>
    </row>
    <row r="101" spans="1:12" x14ac:dyDescent="0.25">
      <c r="A101" s="2" t="s">
        <v>1810</v>
      </c>
      <c r="B101" s="6">
        <v>1000000000</v>
      </c>
      <c r="C101" s="3">
        <v>44573</v>
      </c>
      <c r="D101" s="2" t="s">
        <v>10</v>
      </c>
      <c r="E101" s="2" t="s">
        <v>197</v>
      </c>
      <c r="F101" s="2" t="s">
        <v>18</v>
      </c>
      <c r="G101" s="2" t="s">
        <v>19</v>
      </c>
      <c r="H101">
        <v>2012</v>
      </c>
      <c r="I101" s="6">
        <v>317000000</v>
      </c>
      <c r="J101" s="2" t="s">
        <v>1811</v>
      </c>
      <c r="K101" s="7">
        <f>IF(Unicorn_Companies[[#This Row],[Funding]]="Unknown","",IFERROR(Unicorn_Companies[[#This Row],[Valuation]]/Unicorn_Companies[[#This Row],[Funding]]*100%,""))</f>
        <v>3.1545741324921135</v>
      </c>
      <c r="L101" s="5">
        <f>YEAR(Unicorn_Companies[[#This Row],[Date Joined To Unicorns]])-Unicorn_Companies[[#This Row],[Year Founded]]</f>
        <v>10</v>
      </c>
    </row>
    <row r="102" spans="1:12" x14ac:dyDescent="0.25">
      <c r="A102" s="2" t="s">
        <v>119</v>
      </c>
      <c r="B102" s="6">
        <v>12000000000</v>
      </c>
      <c r="C102" s="3">
        <v>43318</v>
      </c>
      <c r="D102" s="2" t="s">
        <v>96</v>
      </c>
      <c r="E102" s="2" t="s">
        <v>120</v>
      </c>
      <c r="F102" s="2" t="s">
        <v>18</v>
      </c>
      <c r="G102" s="2" t="s">
        <v>19</v>
      </c>
      <c r="H102">
        <v>2008</v>
      </c>
      <c r="I102" s="6">
        <v>799000000</v>
      </c>
      <c r="J102" s="2" t="s">
        <v>121</v>
      </c>
      <c r="K102" s="7">
        <f>IF(Unicorn_Companies[[#This Row],[Funding]]="Unknown","",IFERROR(Unicorn_Companies[[#This Row],[Valuation]]/Unicorn_Companies[[#This Row],[Funding]]*100%,""))</f>
        <v>15.018773466833542</v>
      </c>
      <c r="L102" s="5">
        <f>YEAR(Unicorn_Companies[[#This Row],[Date Joined To Unicorns]])-Unicorn_Companies[[#This Row],[Year Founded]]</f>
        <v>10</v>
      </c>
    </row>
    <row r="103" spans="1:12" x14ac:dyDescent="0.25">
      <c r="A103" s="2" t="s">
        <v>1156</v>
      </c>
      <c r="B103" s="6">
        <v>2000000000</v>
      </c>
      <c r="C103" s="3">
        <v>44061</v>
      </c>
      <c r="D103" s="2" t="s">
        <v>123</v>
      </c>
      <c r="E103" s="2" t="s">
        <v>76</v>
      </c>
      <c r="F103" s="2" t="s">
        <v>12</v>
      </c>
      <c r="G103" s="2" t="s">
        <v>13</v>
      </c>
      <c r="H103">
        <v>2019</v>
      </c>
      <c r="I103" s="6">
        <v>285000000</v>
      </c>
      <c r="J103" s="2" t="s">
        <v>1157</v>
      </c>
      <c r="K103" s="7">
        <f>IF(Unicorn_Companies[[#This Row],[Funding]]="Unknown","",IFERROR(Unicorn_Companies[[#This Row],[Valuation]]/Unicorn_Companies[[#This Row],[Funding]]*100%,""))</f>
        <v>7.0175438596491224</v>
      </c>
      <c r="L103" s="5">
        <f>YEAR(Unicorn_Companies[[#This Row],[Date Joined To Unicorns]])-Unicorn_Companies[[#This Row],[Year Founded]]</f>
        <v>1</v>
      </c>
    </row>
    <row r="104" spans="1:12" x14ac:dyDescent="0.25">
      <c r="A104" s="2" t="s">
        <v>2046</v>
      </c>
      <c r="B104" s="6">
        <v>1000000000</v>
      </c>
      <c r="C104" s="3">
        <v>43410</v>
      </c>
      <c r="D104" s="2" t="s">
        <v>123</v>
      </c>
      <c r="E104" s="2" t="s">
        <v>308</v>
      </c>
      <c r="F104" s="2" t="s">
        <v>309</v>
      </c>
      <c r="G104" s="2" t="s">
        <v>32</v>
      </c>
      <c r="H104">
        <v>2011</v>
      </c>
      <c r="I104" s="6">
        <v>170000000</v>
      </c>
      <c r="J104" s="2" t="s">
        <v>2047</v>
      </c>
      <c r="K104" s="7">
        <f>IF(Unicorn_Companies[[#This Row],[Funding]]="Unknown","",IFERROR(Unicorn_Companies[[#This Row],[Valuation]]/Unicorn_Companies[[#This Row],[Funding]]*100%,""))</f>
        <v>5.882352941176471</v>
      </c>
      <c r="L104" s="5">
        <f>YEAR(Unicorn_Companies[[#This Row],[Date Joined To Unicorns]])-Unicorn_Companies[[#This Row],[Year Founded]]</f>
        <v>7</v>
      </c>
    </row>
    <row r="105" spans="1:12" x14ac:dyDescent="0.25">
      <c r="A105" s="2" t="s">
        <v>122</v>
      </c>
      <c r="B105" s="6">
        <v>12000000000</v>
      </c>
      <c r="C105" s="3">
        <v>43287</v>
      </c>
      <c r="D105" s="2" t="s">
        <v>123</v>
      </c>
      <c r="E105" s="2" t="s">
        <v>11</v>
      </c>
      <c r="F105" s="2" t="s">
        <v>12</v>
      </c>
      <c r="G105" s="2" t="s">
        <v>13</v>
      </c>
      <c r="H105">
        <v>2015</v>
      </c>
      <c r="I105" s="6">
        <v>765000000</v>
      </c>
      <c r="J105" s="2" t="s">
        <v>124</v>
      </c>
      <c r="K105" s="7">
        <f>IF(Unicorn_Companies[[#This Row],[Funding]]="Unknown","",IFERROR(Unicorn_Companies[[#This Row],[Valuation]]/Unicorn_Companies[[#This Row],[Funding]]*100%,""))</f>
        <v>15.686274509803921</v>
      </c>
      <c r="L105" s="5">
        <f>YEAR(Unicorn_Companies[[#This Row],[Date Joined To Unicorns]])-Unicorn_Companies[[#This Row],[Year Founded]]</f>
        <v>3</v>
      </c>
    </row>
    <row r="106" spans="1:12" x14ac:dyDescent="0.25">
      <c r="A106" s="2" t="s">
        <v>571</v>
      </c>
      <c r="B106" s="6">
        <v>4000000000</v>
      </c>
      <c r="C106" s="3">
        <v>44271</v>
      </c>
      <c r="D106" s="2" t="s">
        <v>26</v>
      </c>
      <c r="E106" s="2" t="s">
        <v>572</v>
      </c>
      <c r="F106" s="2" t="s">
        <v>573</v>
      </c>
      <c r="G106" s="2" t="s">
        <v>32</v>
      </c>
      <c r="H106">
        <v>2014</v>
      </c>
      <c r="I106" s="6">
        <v>546000000</v>
      </c>
      <c r="J106" s="2" t="s">
        <v>574</v>
      </c>
      <c r="K106" s="7">
        <f>IF(Unicorn_Companies[[#This Row],[Funding]]="Unknown","",IFERROR(Unicorn_Companies[[#This Row],[Valuation]]/Unicorn_Companies[[#This Row],[Funding]]*100%,""))</f>
        <v>7.3260073260073257</v>
      </c>
      <c r="L106" s="5">
        <f>YEAR(Unicorn_Companies[[#This Row],[Date Joined To Unicorns]])-Unicorn_Companies[[#This Row],[Year Founded]]</f>
        <v>7</v>
      </c>
    </row>
    <row r="107" spans="1:12" x14ac:dyDescent="0.25">
      <c r="A107" s="2" t="s">
        <v>1088</v>
      </c>
      <c r="B107" s="6">
        <v>2000000000</v>
      </c>
      <c r="C107" s="3">
        <v>44452</v>
      </c>
      <c r="D107" s="2" t="s">
        <v>200</v>
      </c>
      <c r="E107" s="2" t="s">
        <v>159</v>
      </c>
      <c r="F107" s="2" t="s">
        <v>18</v>
      </c>
      <c r="G107" s="2" t="s">
        <v>19</v>
      </c>
      <c r="H107">
        <v>2013</v>
      </c>
      <c r="I107" s="6">
        <v>401000000</v>
      </c>
      <c r="J107" s="2" t="s">
        <v>1089</v>
      </c>
      <c r="K107" s="7">
        <f>IF(Unicorn_Companies[[#This Row],[Funding]]="Unknown","",IFERROR(Unicorn_Companies[[#This Row],[Valuation]]/Unicorn_Companies[[#This Row],[Funding]]*100%,""))</f>
        <v>4.9875311720698257</v>
      </c>
      <c r="L107" s="5">
        <f>YEAR(Unicorn_Companies[[#This Row],[Date Joined To Unicorns]])-Unicorn_Companies[[#This Row],[Year Founded]]</f>
        <v>8</v>
      </c>
    </row>
    <row r="108" spans="1:12" x14ac:dyDescent="0.25">
      <c r="A108" s="2" t="s">
        <v>1226</v>
      </c>
      <c r="B108" s="6">
        <v>2000000000</v>
      </c>
      <c r="C108" s="3">
        <v>44321</v>
      </c>
      <c r="D108" s="2" t="s">
        <v>26</v>
      </c>
      <c r="E108" s="2" t="s">
        <v>1227</v>
      </c>
      <c r="F108" s="2" t="s">
        <v>204</v>
      </c>
      <c r="G108" s="2" t="s">
        <v>19</v>
      </c>
      <c r="H108">
        <v>2014</v>
      </c>
      <c r="I108" s="6">
        <v>378000000</v>
      </c>
      <c r="J108" s="2" t="s">
        <v>1228</v>
      </c>
      <c r="K108" s="7">
        <f>IF(Unicorn_Companies[[#This Row],[Funding]]="Unknown","",IFERROR(Unicorn_Companies[[#This Row],[Valuation]]/Unicorn_Companies[[#This Row],[Funding]]*100%,""))</f>
        <v>5.2910052910052912</v>
      </c>
      <c r="L108" s="5">
        <f>YEAR(Unicorn_Companies[[#This Row],[Date Joined To Unicorns]])-Unicorn_Companies[[#This Row],[Year Founded]]</f>
        <v>7</v>
      </c>
    </row>
    <row r="109" spans="1:12" x14ac:dyDescent="0.25">
      <c r="A109" s="2" t="s">
        <v>1330</v>
      </c>
      <c r="B109" s="6">
        <v>2000000000</v>
      </c>
      <c r="C109" s="3">
        <v>42263</v>
      </c>
      <c r="D109" s="2" t="s">
        <v>132</v>
      </c>
      <c r="E109" s="2" t="s">
        <v>314</v>
      </c>
      <c r="F109" s="2" t="s">
        <v>315</v>
      </c>
      <c r="G109" s="2" t="s">
        <v>32</v>
      </c>
      <c r="H109">
        <v>2006</v>
      </c>
      <c r="I109" s="6">
        <v>449000000</v>
      </c>
      <c r="J109" s="2" t="s">
        <v>1331</v>
      </c>
      <c r="K109" s="7">
        <f>IF(Unicorn_Companies[[#This Row],[Funding]]="Unknown","",IFERROR(Unicorn_Companies[[#This Row],[Valuation]]/Unicorn_Companies[[#This Row],[Funding]]*100%,""))</f>
        <v>4.4543429844097995</v>
      </c>
      <c r="L109" s="5">
        <f>YEAR(Unicorn_Companies[[#This Row],[Date Joined To Unicorns]])-Unicorn_Companies[[#This Row],[Year Founded]]</f>
        <v>9</v>
      </c>
    </row>
    <row r="110" spans="1:12" x14ac:dyDescent="0.25">
      <c r="A110" s="2" t="s">
        <v>1332</v>
      </c>
      <c r="B110" s="6">
        <v>2000000000</v>
      </c>
      <c r="C110" s="3">
        <v>44461</v>
      </c>
      <c r="D110" s="2" t="s">
        <v>10</v>
      </c>
      <c r="E110" s="2" t="s">
        <v>76</v>
      </c>
      <c r="F110" s="2" t="s">
        <v>12</v>
      </c>
      <c r="G110" s="2" t="s">
        <v>13</v>
      </c>
      <c r="H110">
        <v>2016</v>
      </c>
      <c r="I110" s="6">
        <v>115000000</v>
      </c>
      <c r="J110" s="2" t="s">
        <v>1333</v>
      </c>
      <c r="K110" s="7">
        <f>IF(Unicorn_Companies[[#This Row],[Funding]]="Unknown","",IFERROR(Unicorn_Companies[[#This Row],[Valuation]]/Unicorn_Companies[[#This Row],[Funding]]*100%,""))</f>
        <v>17.391304347826086</v>
      </c>
      <c r="L110" s="5">
        <f>YEAR(Unicorn_Companies[[#This Row],[Date Joined To Unicorns]])-Unicorn_Companies[[#This Row],[Year Founded]]</f>
        <v>5</v>
      </c>
    </row>
    <row r="111" spans="1:12" x14ac:dyDescent="0.25">
      <c r="A111" s="2" t="s">
        <v>291</v>
      </c>
      <c r="B111" s="6">
        <v>6000000000</v>
      </c>
      <c r="C111" s="3">
        <v>44336</v>
      </c>
      <c r="D111" s="2" t="s">
        <v>16</v>
      </c>
      <c r="E111" s="2" t="s">
        <v>292</v>
      </c>
      <c r="F111" s="2" t="s">
        <v>18</v>
      </c>
      <c r="G111" s="2" t="s">
        <v>19</v>
      </c>
      <c r="H111">
        <v>2020</v>
      </c>
      <c r="I111" s="6">
        <v>645000000</v>
      </c>
      <c r="J111" s="2" t="s">
        <v>293</v>
      </c>
      <c r="K111" s="7">
        <f>IF(Unicorn_Companies[[#This Row],[Funding]]="Unknown","",IFERROR(Unicorn_Companies[[#This Row],[Valuation]]/Unicorn_Companies[[#This Row],[Funding]]*100%,""))</f>
        <v>9.3023255813953494</v>
      </c>
      <c r="L111" s="5">
        <f>YEAR(Unicorn_Companies[[#This Row],[Date Joined To Unicorns]])-Unicorn_Companies[[#This Row],[Year Founded]]</f>
        <v>1</v>
      </c>
    </row>
    <row r="112" spans="1:12" x14ac:dyDescent="0.25">
      <c r="A112" s="2" t="s">
        <v>2048</v>
      </c>
      <c r="B112" s="6">
        <v>1000000000</v>
      </c>
      <c r="C112" s="3">
        <v>44399</v>
      </c>
      <c r="D112" s="2" t="s">
        <v>45</v>
      </c>
      <c r="E112" s="2" t="s">
        <v>68</v>
      </c>
      <c r="F112" s="2" t="s">
        <v>69</v>
      </c>
      <c r="G112" s="2" t="s">
        <v>13</v>
      </c>
      <c r="H112">
        <v>2015</v>
      </c>
      <c r="I112" s="6">
        <v>352000000</v>
      </c>
      <c r="J112" s="2" t="s">
        <v>2049</v>
      </c>
      <c r="K112" s="7">
        <f>IF(Unicorn_Companies[[#This Row],[Funding]]="Unknown","",IFERROR(Unicorn_Companies[[#This Row],[Valuation]]/Unicorn_Companies[[#This Row],[Funding]]*100%,""))</f>
        <v>2.8409090909090908</v>
      </c>
      <c r="L112" s="5">
        <f>YEAR(Unicorn_Companies[[#This Row],[Date Joined To Unicorns]])-Unicorn_Companies[[#This Row],[Year Founded]]</f>
        <v>6</v>
      </c>
    </row>
    <row r="113" spans="1:12" x14ac:dyDescent="0.25">
      <c r="A113" s="2" t="s">
        <v>91</v>
      </c>
      <c r="B113" s="6">
        <v>14000000000</v>
      </c>
      <c r="C113" s="3">
        <v>44244</v>
      </c>
      <c r="D113" s="2" t="s">
        <v>26</v>
      </c>
      <c r="E113" s="2" t="s">
        <v>41</v>
      </c>
      <c r="F113" s="2" t="s">
        <v>42</v>
      </c>
      <c r="G113" s="2" t="s">
        <v>32</v>
      </c>
      <c r="H113">
        <v>2011</v>
      </c>
      <c r="I113" s="6">
        <v>490000000</v>
      </c>
      <c r="J113" s="2" t="s">
        <v>92</v>
      </c>
      <c r="K113" s="7">
        <f>IF(Unicorn_Companies[[#This Row],[Funding]]="Unknown","",IFERROR(Unicorn_Companies[[#This Row],[Valuation]]/Unicorn_Companies[[#This Row],[Funding]]*100%,""))</f>
        <v>28.571428571428573</v>
      </c>
      <c r="L113" s="5">
        <f>YEAR(Unicorn_Companies[[#This Row],[Date Joined To Unicorns]])-Unicorn_Companies[[#This Row],[Year Founded]]</f>
        <v>10</v>
      </c>
    </row>
    <row r="114" spans="1:12" x14ac:dyDescent="0.25">
      <c r="A114" s="2" t="s">
        <v>759</v>
      </c>
      <c r="B114" s="6">
        <v>3000000000</v>
      </c>
      <c r="C114" s="3">
        <v>44460</v>
      </c>
      <c r="D114" s="2" t="s">
        <v>26</v>
      </c>
      <c r="E114" s="2" t="s">
        <v>292</v>
      </c>
      <c r="F114" s="2" t="s">
        <v>18</v>
      </c>
      <c r="G114" s="2" t="s">
        <v>19</v>
      </c>
      <c r="H114">
        <v>2016</v>
      </c>
      <c r="I114" s="6">
        <v>398000000</v>
      </c>
      <c r="J114" s="2" t="s">
        <v>760</v>
      </c>
      <c r="K114" s="7">
        <f>IF(Unicorn_Companies[[#This Row],[Funding]]="Unknown","",IFERROR(Unicorn_Companies[[#This Row],[Valuation]]/Unicorn_Companies[[#This Row],[Funding]]*100%,""))</f>
        <v>7.5376884422110555</v>
      </c>
      <c r="L114" s="5">
        <f>YEAR(Unicorn_Companies[[#This Row],[Date Joined To Unicorns]])-Unicorn_Companies[[#This Row],[Year Founded]]</f>
        <v>5</v>
      </c>
    </row>
    <row r="115" spans="1:12" x14ac:dyDescent="0.25">
      <c r="A115" s="2" t="s">
        <v>829</v>
      </c>
      <c r="B115" s="6">
        <v>3000000000</v>
      </c>
      <c r="C115" s="3">
        <v>44266</v>
      </c>
      <c r="D115" s="2" t="s">
        <v>26</v>
      </c>
      <c r="E115" s="2" t="s">
        <v>830</v>
      </c>
      <c r="F115" s="2" t="s">
        <v>18</v>
      </c>
      <c r="G115" s="2" t="s">
        <v>19</v>
      </c>
      <c r="H115">
        <v>2017</v>
      </c>
      <c r="I115" s="6">
        <v>1000000000</v>
      </c>
      <c r="J115" s="2" t="s">
        <v>831</v>
      </c>
      <c r="K115" s="7">
        <f>IF(Unicorn_Companies[[#This Row],[Funding]]="Unknown","",IFERROR(Unicorn_Companies[[#This Row],[Valuation]]/Unicorn_Companies[[#This Row],[Funding]]*100%,""))</f>
        <v>3</v>
      </c>
      <c r="L115" s="5">
        <f>YEAR(Unicorn_Companies[[#This Row],[Date Joined To Unicorns]])-Unicorn_Companies[[#This Row],[Year Founded]]</f>
        <v>4</v>
      </c>
    </row>
    <row r="116" spans="1:12" x14ac:dyDescent="0.25">
      <c r="A116" s="2" t="s">
        <v>775</v>
      </c>
      <c r="B116" s="6">
        <v>3000000000</v>
      </c>
      <c r="C116" s="3">
        <v>44432</v>
      </c>
      <c r="D116" s="2" t="s">
        <v>26</v>
      </c>
      <c r="E116" s="2" t="s">
        <v>228</v>
      </c>
      <c r="F116" s="2" t="s">
        <v>229</v>
      </c>
      <c r="G116" s="2" t="s">
        <v>19</v>
      </c>
      <c r="H116">
        <v>2014</v>
      </c>
      <c r="I116" s="6">
        <v>299000000</v>
      </c>
      <c r="J116" s="2" t="s">
        <v>776</v>
      </c>
      <c r="K116" s="7">
        <f>IF(Unicorn_Companies[[#This Row],[Funding]]="Unknown","",IFERROR(Unicorn_Companies[[#This Row],[Valuation]]/Unicorn_Companies[[#This Row],[Funding]]*100%,""))</f>
        <v>10.033444816053512</v>
      </c>
      <c r="L116" s="5">
        <f>YEAR(Unicorn_Companies[[#This Row],[Date Joined To Unicorns]])-Unicorn_Companies[[#This Row],[Year Founded]]</f>
        <v>7</v>
      </c>
    </row>
    <row r="117" spans="1:12" x14ac:dyDescent="0.25">
      <c r="A117" s="2" t="s">
        <v>1229</v>
      </c>
      <c r="B117" s="6">
        <v>2000000000</v>
      </c>
      <c r="C117" s="3">
        <v>44615</v>
      </c>
      <c r="D117" s="2" t="s">
        <v>10</v>
      </c>
      <c r="E117" s="2" t="s">
        <v>197</v>
      </c>
      <c r="F117" s="2" t="s">
        <v>18</v>
      </c>
      <c r="G117" s="2" t="s">
        <v>19</v>
      </c>
      <c r="H117">
        <v>2009</v>
      </c>
      <c r="I117" s="6">
        <v>422000000</v>
      </c>
      <c r="J117" s="2" t="s">
        <v>1230</v>
      </c>
      <c r="K117" s="7">
        <f>IF(Unicorn_Companies[[#This Row],[Funding]]="Unknown","",IFERROR(Unicorn_Companies[[#This Row],[Valuation]]/Unicorn_Companies[[#This Row],[Funding]]*100%,""))</f>
        <v>4.7393364928909953</v>
      </c>
      <c r="L117" s="5">
        <f>YEAR(Unicorn_Companies[[#This Row],[Date Joined To Unicorns]])-Unicorn_Companies[[#This Row],[Year Founded]]</f>
        <v>13</v>
      </c>
    </row>
    <row r="118" spans="1:12" x14ac:dyDescent="0.25">
      <c r="A118" s="2" t="s">
        <v>2050</v>
      </c>
      <c r="B118" s="6">
        <v>1000000000</v>
      </c>
      <c r="C118" s="3">
        <v>44413</v>
      </c>
      <c r="D118" s="2" t="s">
        <v>10</v>
      </c>
      <c r="E118" s="2" t="s">
        <v>100</v>
      </c>
      <c r="F118" s="2" t="s">
        <v>18</v>
      </c>
      <c r="G118" s="2" t="s">
        <v>19</v>
      </c>
      <c r="H118">
        <v>2013</v>
      </c>
      <c r="I118" s="6">
        <v>238000000</v>
      </c>
      <c r="J118" s="2" t="s">
        <v>2051</v>
      </c>
      <c r="K118" s="7">
        <f>IF(Unicorn_Companies[[#This Row],[Funding]]="Unknown","",IFERROR(Unicorn_Companies[[#This Row],[Valuation]]/Unicorn_Companies[[#This Row],[Funding]]*100%,""))</f>
        <v>4.2016806722689077</v>
      </c>
      <c r="L118" s="5">
        <f>YEAR(Unicorn_Companies[[#This Row],[Date Joined To Unicorns]])-Unicorn_Companies[[#This Row],[Year Founded]]</f>
        <v>8</v>
      </c>
    </row>
    <row r="119" spans="1:12" x14ac:dyDescent="0.25">
      <c r="A119" s="2" t="s">
        <v>2052</v>
      </c>
      <c r="B119" s="6">
        <v>1000000000</v>
      </c>
      <c r="C119" s="3">
        <v>44615</v>
      </c>
      <c r="D119" s="2" t="s">
        <v>200</v>
      </c>
      <c r="E119" s="2" t="s">
        <v>100</v>
      </c>
      <c r="F119" s="2" t="s">
        <v>18</v>
      </c>
      <c r="G119" s="2" t="s">
        <v>19</v>
      </c>
      <c r="H119">
        <v>2017</v>
      </c>
      <c r="I119" s="6">
        <v>526000000</v>
      </c>
      <c r="J119" s="2" t="s">
        <v>2053</v>
      </c>
      <c r="K119" s="7">
        <f>IF(Unicorn_Companies[[#This Row],[Funding]]="Unknown","",IFERROR(Unicorn_Companies[[#This Row],[Valuation]]/Unicorn_Companies[[#This Row],[Funding]]*100%,""))</f>
        <v>1.9011406844106464</v>
      </c>
      <c r="L119" s="5">
        <f>YEAR(Unicorn_Companies[[#This Row],[Date Joined To Unicorns]])-Unicorn_Companies[[#This Row],[Year Founded]]</f>
        <v>5</v>
      </c>
    </row>
    <row r="120" spans="1:12" x14ac:dyDescent="0.25">
      <c r="A120" s="2" t="s">
        <v>899</v>
      </c>
      <c r="B120" s="6">
        <v>2000000000</v>
      </c>
      <c r="C120" s="3">
        <v>44656</v>
      </c>
      <c r="D120" s="2" t="s">
        <v>26</v>
      </c>
      <c r="E120" s="2" t="s">
        <v>27</v>
      </c>
      <c r="F120" s="2" t="s">
        <v>18</v>
      </c>
      <c r="G120" s="2" t="s">
        <v>19</v>
      </c>
      <c r="H120">
        <v>2018</v>
      </c>
      <c r="I120" s="6">
        <v>45000000</v>
      </c>
      <c r="J120" s="2" t="s">
        <v>900</v>
      </c>
      <c r="K120" s="7">
        <f>IF(Unicorn_Companies[[#This Row],[Funding]]="Unknown","",IFERROR(Unicorn_Companies[[#This Row],[Valuation]]/Unicorn_Companies[[#This Row],[Funding]]*100%,""))</f>
        <v>44.444444444444443</v>
      </c>
      <c r="L120" s="5">
        <f>YEAR(Unicorn_Companies[[#This Row],[Date Joined To Unicorns]])-Unicorn_Companies[[#This Row],[Year Founded]]</f>
        <v>4</v>
      </c>
    </row>
    <row r="121" spans="1:12" x14ac:dyDescent="0.25">
      <c r="A121" s="2" t="s">
        <v>134</v>
      </c>
      <c r="B121" s="6">
        <v>11000000000</v>
      </c>
      <c r="C121" s="3">
        <v>43249</v>
      </c>
      <c r="D121" s="2" t="s">
        <v>132</v>
      </c>
      <c r="E121" s="2" t="s">
        <v>135</v>
      </c>
      <c r="F121" s="2" t="s">
        <v>136</v>
      </c>
      <c r="G121" s="2" t="s">
        <v>32</v>
      </c>
      <c r="H121">
        <v>2013</v>
      </c>
      <c r="I121" s="6">
        <v>1000000000</v>
      </c>
      <c r="J121" s="2" t="s">
        <v>137</v>
      </c>
      <c r="K121" s="7">
        <f>IF(Unicorn_Companies[[#This Row],[Funding]]="Unknown","",IFERROR(Unicorn_Companies[[#This Row],[Valuation]]/Unicorn_Companies[[#This Row],[Funding]]*100%,""))</f>
        <v>11</v>
      </c>
      <c r="L121" s="5">
        <f>YEAR(Unicorn_Companies[[#This Row],[Date Joined To Unicorns]])-Unicorn_Companies[[#This Row],[Year Founded]]</f>
        <v>5</v>
      </c>
    </row>
    <row r="122" spans="1:12" x14ac:dyDescent="0.25">
      <c r="A122" s="2" t="s">
        <v>134</v>
      </c>
      <c r="B122" s="6">
        <v>11000000000</v>
      </c>
      <c r="C122" s="3">
        <v>44477</v>
      </c>
      <c r="D122" s="2" t="s">
        <v>26</v>
      </c>
      <c r="E122" s="2" t="s">
        <v>27</v>
      </c>
      <c r="F122" s="2" t="s">
        <v>18</v>
      </c>
      <c r="G122" s="2" t="s">
        <v>19</v>
      </c>
      <c r="H122">
        <v>2014</v>
      </c>
      <c r="I122" s="6">
        <v>1000000000</v>
      </c>
      <c r="J122" s="2" t="s">
        <v>145</v>
      </c>
      <c r="K122" s="7">
        <f>IF(Unicorn_Companies[[#This Row],[Funding]]="Unknown","",IFERROR(Unicorn_Companies[[#This Row],[Valuation]]/Unicorn_Companies[[#This Row],[Funding]]*100%,""))</f>
        <v>11</v>
      </c>
      <c r="L122" s="5">
        <f>YEAR(Unicorn_Companies[[#This Row],[Date Joined To Unicorns]])-Unicorn_Companies[[#This Row],[Year Founded]]</f>
        <v>7</v>
      </c>
    </row>
    <row r="123" spans="1:12" x14ac:dyDescent="0.25">
      <c r="A123" s="2" t="s">
        <v>2054</v>
      </c>
      <c r="B123" s="6">
        <v>1000000000</v>
      </c>
      <c r="C123" s="3">
        <v>44378</v>
      </c>
      <c r="D123" s="2" t="s">
        <v>26</v>
      </c>
      <c r="E123" s="2" t="s">
        <v>464</v>
      </c>
      <c r="F123" s="2" t="s">
        <v>464</v>
      </c>
      <c r="G123" s="2" t="s">
        <v>13</v>
      </c>
      <c r="H123">
        <v>2018</v>
      </c>
      <c r="I123" s="6">
        <v>210000000</v>
      </c>
      <c r="J123" s="2" t="s">
        <v>2055</v>
      </c>
      <c r="K123" s="7">
        <f>IF(Unicorn_Companies[[#This Row],[Funding]]="Unknown","",IFERROR(Unicorn_Companies[[#This Row],[Valuation]]/Unicorn_Companies[[#This Row],[Funding]]*100%,""))</f>
        <v>4.7619047619047619</v>
      </c>
      <c r="L123" s="5">
        <f>YEAR(Unicorn_Companies[[#This Row],[Date Joined To Unicorns]])-Unicorn_Companies[[#This Row],[Year Founded]]</f>
        <v>3</v>
      </c>
    </row>
    <row r="124" spans="1:12" x14ac:dyDescent="0.25">
      <c r="A124" s="2" t="s">
        <v>2056</v>
      </c>
      <c r="B124" s="6">
        <v>1000000000</v>
      </c>
      <c r="C124" s="3">
        <v>44181</v>
      </c>
      <c r="D124" s="2" t="s">
        <v>16</v>
      </c>
      <c r="E124" s="2" t="s">
        <v>2057</v>
      </c>
      <c r="F124" s="2" t="s">
        <v>18</v>
      </c>
      <c r="G124" s="2" t="s">
        <v>19</v>
      </c>
      <c r="H124">
        <v>2014</v>
      </c>
      <c r="I124" s="6">
        <v>241000000</v>
      </c>
      <c r="J124" s="2" t="s">
        <v>2058</v>
      </c>
      <c r="K124" s="7">
        <f>IF(Unicorn_Companies[[#This Row],[Funding]]="Unknown","",IFERROR(Unicorn_Companies[[#This Row],[Valuation]]/Unicorn_Companies[[#This Row],[Funding]]*100%,""))</f>
        <v>4.1493775933609962</v>
      </c>
      <c r="L124" s="5">
        <f>YEAR(Unicorn_Companies[[#This Row],[Date Joined To Unicorns]])-Unicorn_Companies[[#This Row],[Year Founded]]</f>
        <v>6</v>
      </c>
    </row>
    <row r="125" spans="1:12" x14ac:dyDescent="0.25">
      <c r="A125" s="2" t="s">
        <v>1626</v>
      </c>
      <c r="B125" s="6">
        <v>1000000000</v>
      </c>
      <c r="C125" s="3">
        <v>43619</v>
      </c>
      <c r="D125" s="2" t="s">
        <v>132</v>
      </c>
      <c r="E125" s="2" t="s">
        <v>76</v>
      </c>
      <c r="F125" s="2" t="s">
        <v>12</v>
      </c>
      <c r="G125" s="2" t="s">
        <v>13</v>
      </c>
      <c r="H125">
        <v>2016</v>
      </c>
      <c r="I125" s="6">
        <v>362000000</v>
      </c>
      <c r="J125" s="2" t="s">
        <v>1627</v>
      </c>
      <c r="K125" s="7">
        <f>IF(Unicorn_Companies[[#This Row],[Funding]]="Unknown","",IFERROR(Unicorn_Companies[[#This Row],[Valuation]]/Unicorn_Companies[[#This Row],[Funding]]*100%,""))</f>
        <v>2.7624309392265194</v>
      </c>
      <c r="L125" s="5">
        <f>YEAR(Unicorn_Companies[[#This Row],[Date Joined To Unicorns]])-Unicorn_Companies[[#This Row],[Year Founded]]</f>
        <v>3</v>
      </c>
    </row>
    <row r="126" spans="1:12" x14ac:dyDescent="0.25">
      <c r="A126" s="2" t="s">
        <v>901</v>
      </c>
      <c r="B126" s="6">
        <v>2000000000</v>
      </c>
      <c r="C126" s="3">
        <v>44348</v>
      </c>
      <c r="D126" s="2" t="s">
        <v>26</v>
      </c>
      <c r="E126" s="2" t="s">
        <v>41</v>
      </c>
      <c r="F126" s="2" t="s">
        <v>42</v>
      </c>
      <c r="G126" s="2" t="s">
        <v>32</v>
      </c>
      <c r="H126">
        <v>2012</v>
      </c>
      <c r="I126" s="6">
        <v>477000000</v>
      </c>
      <c r="J126" s="2" t="s">
        <v>902</v>
      </c>
      <c r="K126" s="7">
        <f>IF(Unicorn_Companies[[#This Row],[Funding]]="Unknown","",IFERROR(Unicorn_Companies[[#This Row],[Valuation]]/Unicorn_Companies[[#This Row],[Funding]]*100%,""))</f>
        <v>4.1928721174004195</v>
      </c>
      <c r="L126" s="5">
        <f>YEAR(Unicorn_Companies[[#This Row],[Date Joined To Unicorns]])-Unicorn_Companies[[#This Row],[Year Founded]]</f>
        <v>9</v>
      </c>
    </row>
    <row r="127" spans="1:12" x14ac:dyDescent="0.25">
      <c r="A127" s="2" t="s">
        <v>1198</v>
      </c>
      <c r="B127" s="6">
        <v>2000000000</v>
      </c>
      <c r="C127" s="3">
        <v>44341</v>
      </c>
      <c r="D127" s="2" t="s">
        <v>16</v>
      </c>
      <c r="E127" s="2" t="s">
        <v>100</v>
      </c>
      <c r="F127" s="2" t="s">
        <v>18</v>
      </c>
      <c r="G127" s="2" t="s">
        <v>19</v>
      </c>
      <c r="H127">
        <v>2015</v>
      </c>
      <c r="I127" s="6">
        <v>497000000</v>
      </c>
      <c r="J127" s="2" t="s">
        <v>1199</v>
      </c>
      <c r="K127" s="7">
        <f>IF(Unicorn_Companies[[#This Row],[Funding]]="Unknown","",IFERROR(Unicorn_Companies[[#This Row],[Valuation]]/Unicorn_Companies[[#This Row],[Funding]]*100%,""))</f>
        <v>4.0241448692152915</v>
      </c>
      <c r="L127" s="5">
        <f>YEAR(Unicorn_Companies[[#This Row],[Date Joined To Unicorns]])-Unicorn_Companies[[#This Row],[Year Founded]]</f>
        <v>6</v>
      </c>
    </row>
    <row r="128" spans="1:12" x14ac:dyDescent="0.25">
      <c r="A128" s="2" t="s">
        <v>586</v>
      </c>
      <c r="B128" s="6">
        <v>4000000000</v>
      </c>
      <c r="C128" s="3">
        <v>43353</v>
      </c>
      <c r="D128" s="2" t="s">
        <v>212</v>
      </c>
      <c r="E128" s="2" t="s">
        <v>256</v>
      </c>
      <c r="F128" s="2" t="s">
        <v>18</v>
      </c>
      <c r="G128" s="2" t="s">
        <v>19</v>
      </c>
      <c r="H128">
        <v>2014</v>
      </c>
      <c r="I128" s="6">
        <v>667000000</v>
      </c>
      <c r="J128" s="2" t="s">
        <v>587</v>
      </c>
      <c r="K128" s="7">
        <f>IF(Unicorn_Companies[[#This Row],[Funding]]="Unknown","",IFERROR(Unicorn_Companies[[#This Row],[Valuation]]/Unicorn_Companies[[#This Row],[Funding]]*100%,""))</f>
        <v>5.9970014992503744</v>
      </c>
      <c r="L128" s="5">
        <f>YEAR(Unicorn_Companies[[#This Row],[Date Joined To Unicorns]])-Unicorn_Companies[[#This Row],[Year Founded]]</f>
        <v>4</v>
      </c>
    </row>
    <row r="129" spans="1:12" x14ac:dyDescent="0.25">
      <c r="A129" s="2" t="s">
        <v>962</v>
      </c>
      <c r="B129" s="6">
        <v>2000000000</v>
      </c>
      <c r="C129" s="3">
        <v>42835</v>
      </c>
      <c r="D129" s="2" t="s">
        <v>48</v>
      </c>
      <c r="E129" s="2" t="s">
        <v>963</v>
      </c>
      <c r="F129" s="2" t="s">
        <v>42</v>
      </c>
      <c r="G129" s="2" t="s">
        <v>32</v>
      </c>
      <c r="H129">
        <v>2007</v>
      </c>
      <c r="I129" s="6">
        <v>233000000</v>
      </c>
      <c r="J129" s="2" t="s">
        <v>964</v>
      </c>
      <c r="K129" s="7">
        <f>IF(Unicorn_Companies[[#This Row],[Funding]]="Unknown","",IFERROR(Unicorn_Companies[[#This Row],[Valuation]]/Unicorn_Companies[[#This Row],[Funding]]*100%,""))</f>
        <v>8.5836909871244629</v>
      </c>
      <c r="L129" s="5">
        <f>YEAR(Unicorn_Companies[[#This Row],[Date Joined To Unicorns]])-Unicorn_Companies[[#This Row],[Year Founded]]</f>
        <v>10</v>
      </c>
    </row>
    <row r="130" spans="1:12" x14ac:dyDescent="0.25">
      <c r="A130" s="2" t="s">
        <v>113</v>
      </c>
      <c r="B130" s="6">
        <v>12000000000</v>
      </c>
      <c r="C130" s="3">
        <v>43378</v>
      </c>
      <c r="D130" s="2" t="s">
        <v>26</v>
      </c>
      <c r="E130" s="2" t="s">
        <v>27</v>
      </c>
      <c r="F130" s="2" t="s">
        <v>18</v>
      </c>
      <c r="G130" s="2" t="s">
        <v>19</v>
      </c>
      <c r="H130">
        <v>2017</v>
      </c>
      <c r="I130" s="6">
        <v>1000000000</v>
      </c>
      <c r="J130" s="2" t="s">
        <v>114</v>
      </c>
      <c r="K130" s="7">
        <f>IF(Unicorn_Companies[[#This Row],[Funding]]="Unknown","",IFERROR(Unicorn_Companies[[#This Row],[Valuation]]/Unicorn_Companies[[#This Row],[Funding]]*100%,""))</f>
        <v>12</v>
      </c>
      <c r="L130" s="5">
        <f>YEAR(Unicorn_Companies[[#This Row],[Date Joined To Unicorns]])-Unicorn_Companies[[#This Row],[Year Founded]]</f>
        <v>1</v>
      </c>
    </row>
    <row r="131" spans="1:12" x14ac:dyDescent="0.25">
      <c r="A131" s="2" t="s">
        <v>2059</v>
      </c>
      <c r="B131" s="6">
        <v>1000000000</v>
      </c>
      <c r="C131" s="3">
        <v>44363</v>
      </c>
      <c r="D131" s="2" t="s">
        <v>45</v>
      </c>
      <c r="E131" s="2" t="s">
        <v>355</v>
      </c>
      <c r="F131" s="2" t="s">
        <v>356</v>
      </c>
      <c r="G131" s="2" t="s">
        <v>13</v>
      </c>
      <c r="H131">
        <v>2013</v>
      </c>
      <c r="I131" s="6">
        <v>185000000</v>
      </c>
      <c r="J131" s="2" t="s">
        <v>2060</v>
      </c>
      <c r="K131" s="7">
        <f>IF(Unicorn_Companies[[#This Row],[Funding]]="Unknown","",IFERROR(Unicorn_Companies[[#This Row],[Valuation]]/Unicorn_Companies[[#This Row],[Funding]]*100%,""))</f>
        <v>5.4054054054054053</v>
      </c>
      <c r="L131" s="5">
        <f>YEAR(Unicorn_Companies[[#This Row],[Date Joined To Unicorns]])-Unicorn_Companies[[#This Row],[Year Founded]]</f>
        <v>8</v>
      </c>
    </row>
    <row r="132" spans="1:12" x14ac:dyDescent="0.25">
      <c r="A132" s="2" t="s">
        <v>588</v>
      </c>
      <c r="B132" s="6">
        <v>4000000000</v>
      </c>
      <c r="C132" s="3">
        <v>44363</v>
      </c>
      <c r="D132" s="2" t="s">
        <v>35</v>
      </c>
      <c r="E132" s="2" t="s">
        <v>589</v>
      </c>
      <c r="F132" s="2" t="s">
        <v>590</v>
      </c>
      <c r="G132" s="2" t="s">
        <v>32</v>
      </c>
      <c r="H132">
        <v>2011</v>
      </c>
      <c r="I132" s="6">
        <v>250000000</v>
      </c>
      <c r="J132" s="2" t="s">
        <v>591</v>
      </c>
      <c r="K132" s="7">
        <f>IF(Unicorn_Companies[[#This Row],[Funding]]="Unknown","",IFERROR(Unicorn_Companies[[#This Row],[Valuation]]/Unicorn_Companies[[#This Row],[Funding]]*100%,""))</f>
        <v>16</v>
      </c>
      <c r="L132" s="5">
        <f>YEAR(Unicorn_Companies[[#This Row],[Date Joined To Unicorns]])-Unicorn_Companies[[#This Row],[Year Founded]]</f>
        <v>10</v>
      </c>
    </row>
    <row r="133" spans="1:12" x14ac:dyDescent="0.25">
      <c r="A133" s="2" t="s">
        <v>983</v>
      </c>
      <c r="B133" s="6">
        <v>2000000000</v>
      </c>
      <c r="C133" s="3">
        <v>44469</v>
      </c>
      <c r="D133" s="2" t="s">
        <v>35</v>
      </c>
      <c r="E133" s="2" t="s">
        <v>984</v>
      </c>
      <c r="F133" s="2" t="s">
        <v>18</v>
      </c>
      <c r="G133" s="2" t="s">
        <v>19</v>
      </c>
      <c r="H133">
        <v>2015</v>
      </c>
      <c r="I133" s="6">
        <v>289000000</v>
      </c>
      <c r="J133" s="2" t="s">
        <v>985</v>
      </c>
      <c r="K133" s="7">
        <f>IF(Unicorn_Companies[[#This Row],[Funding]]="Unknown","",IFERROR(Unicorn_Companies[[#This Row],[Valuation]]/Unicorn_Companies[[#This Row],[Funding]]*100%,""))</f>
        <v>6.9204152249134951</v>
      </c>
      <c r="L133" s="5">
        <f>YEAR(Unicorn_Companies[[#This Row],[Date Joined To Unicorns]])-Unicorn_Companies[[#This Row],[Year Founded]]</f>
        <v>6</v>
      </c>
    </row>
    <row r="134" spans="1:12" x14ac:dyDescent="0.25">
      <c r="A134" s="2" t="s">
        <v>1334</v>
      </c>
      <c r="B134" s="6">
        <v>2000000000</v>
      </c>
      <c r="C134" s="3">
        <v>44365</v>
      </c>
      <c r="D134" s="2" t="s">
        <v>26</v>
      </c>
      <c r="E134" s="2" t="s">
        <v>308</v>
      </c>
      <c r="F134" s="2" t="s">
        <v>309</v>
      </c>
      <c r="G134" s="2" t="s">
        <v>32</v>
      </c>
      <c r="H134">
        <v>2013</v>
      </c>
      <c r="I134" s="6">
        <v>281000000</v>
      </c>
      <c r="J134" s="2" t="s">
        <v>1335</v>
      </c>
      <c r="K134" s="7">
        <f>IF(Unicorn_Companies[[#This Row],[Funding]]="Unknown","",IFERROR(Unicorn_Companies[[#This Row],[Valuation]]/Unicorn_Companies[[#This Row],[Funding]]*100%,""))</f>
        <v>7.117437722419929</v>
      </c>
      <c r="L134" s="5">
        <f>YEAR(Unicorn_Companies[[#This Row],[Date Joined To Unicorns]])-Unicorn_Companies[[#This Row],[Year Founded]]</f>
        <v>8</v>
      </c>
    </row>
    <row r="135" spans="1:12" x14ac:dyDescent="0.25">
      <c r="A135" s="2" t="s">
        <v>66</v>
      </c>
      <c r="B135" s="6">
        <v>22000000000</v>
      </c>
      <c r="C135" s="3">
        <v>42941</v>
      </c>
      <c r="D135" s="2" t="s">
        <v>67</v>
      </c>
      <c r="E135" s="2" t="s">
        <v>68</v>
      </c>
      <c r="F135" s="2" t="s">
        <v>69</v>
      </c>
      <c r="G135" s="2" t="s">
        <v>13</v>
      </c>
      <c r="H135">
        <v>2008</v>
      </c>
      <c r="I135" s="6">
        <v>4000000000</v>
      </c>
      <c r="J135" s="2" t="s">
        <v>70</v>
      </c>
      <c r="K135" s="7">
        <f>IF(Unicorn_Companies[[#This Row],[Funding]]="Unknown","",IFERROR(Unicorn_Companies[[#This Row],[Valuation]]/Unicorn_Companies[[#This Row],[Funding]]*100%,""))</f>
        <v>5.5</v>
      </c>
      <c r="L135" s="5">
        <f>YEAR(Unicorn_Companies[[#This Row],[Date Joined To Unicorns]])-Unicorn_Companies[[#This Row],[Year Founded]]</f>
        <v>9</v>
      </c>
    </row>
    <row r="136" spans="1:12" x14ac:dyDescent="0.25">
      <c r="A136" s="2" t="s">
        <v>9</v>
      </c>
      <c r="B136" s="6">
        <v>180000000000</v>
      </c>
      <c r="C136" s="3">
        <v>42832</v>
      </c>
      <c r="D136" s="2" t="s">
        <v>10</v>
      </c>
      <c r="E136" s="2" t="s">
        <v>11</v>
      </c>
      <c r="F136" s="2" t="s">
        <v>12</v>
      </c>
      <c r="G136" s="2" t="s">
        <v>13</v>
      </c>
      <c r="H136">
        <v>2012</v>
      </c>
      <c r="I136" s="6">
        <v>8000000000</v>
      </c>
      <c r="J136" s="2" t="s">
        <v>14</v>
      </c>
      <c r="K136" s="7">
        <f>IF(Unicorn_Companies[[#This Row],[Funding]]="Unknown","",IFERROR(Unicorn_Companies[[#This Row],[Valuation]]/Unicorn_Companies[[#This Row],[Funding]]*100%,""))</f>
        <v>22.5</v>
      </c>
      <c r="L136" s="5">
        <f>YEAR(Unicorn_Companies[[#This Row],[Date Joined To Unicorns]])-Unicorn_Companies[[#This Row],[Year Founded]]</f>
        <v>5</v>
      </c>
    </row>
    <row r="137" spans="1:12" x14ac:dyDescent="0.25">
      <c r="A137" s="2" t="s">
        <v>670</v>
      </c>
      <c r="B137" s="6">
        <v>3000000000</v>
      </c>
      <c r="C137" s="3">
        <v>43210</v>
      </c>
      <c r="D137" s="2" t="s">
        <v>132</v>
      </c>
      <c r="E137" s="2" t="s">
        <v>671</v>
      </c>
      <c r="F137" s="2" t="s">
        <v>12</v>
      </c>
      <c r="G137" s="2" t="s">
        <v>13</v>
      </c>
      <c r="H137">
        <v>2016</v>
      </c>
      <c r="I137" s="6">
        <v>1000000000</v>
      </c>
      <c r="J137" s="2" t="s">
        <v>672</v>
      </c>
      <c r="K137" s="7">
        <f>IF(Unicorn_Companies[[#This Row],[Funding]]="Unknown","",IFERROR(Unicorn_Companies[[#This Row],[Valuation]]/Unicorn_Companies[[#This Row],[Funding]]*100%,""))</f>
        <v>3</v>
      </c>
      <c r="L137" s="5">
        <f>YEAR(Unicorn_Companies[[#This Row],[Date Joined To Unicorns]])-Unicorn_Companies[[#This Row],[Year Founded]]</f>
        <v>2</v>
      </c>
    </row>
    <row r="138" spans="1:12" x14ac:dyDescent="0.25">
      <c r="A138" s="2" t="s">
        <v>2061</v>
      </c>
      <c r="B138" s="6">
        <v>1000000000</v>
      </c>
      <c r="C138" s="3">
        <v>43684</v>
      </c>
      <c r="D138" s="2" t="s">
        <v>26</v>
      </c>
      <c r="E138" s="2" t="s">
        <v>2062</v>
      </c>
      <c r="F138" s="2" t="s">
        <v>18</v>
      </c>
      <c r="G138" s="2" t="s">
        <v>19</v>
      </c>
      <c r="H138">
        <v>2008</v>
      </c>
      <c r="I138" s="6">
        <v>538000000</v>
      </c>
      <c r="J138" s="2" t="s">
        <v>2063</v>
      </c>
      <c r="K138" s="7">
        <f>IF(Unicorn_Companies[[#This Row],[Funding]]="Unknown","",IFERROR(Unicorn_Companies[[#This Row],[Valuation]]/Unicorn_Companies[[#This Row],[Funding]]*100%,""))</f>
        <v>1.8587360594795539</v>
      </c>
      <c r="L138" s="5">
        <f>YEAR(Unicorn_Companies[[#This Row],[Date Joined To Unicorns]])-Unicorn_Companies[[#This Row],[Year Founded]]</f>
        <v>11</v>
      </c>
    </row>
    <row r="139" spans="1:12" x14ac:dyDescent="0.25">
      <c r="A139" s="2" t="s">
        <v>428</v>
      </c>
      <c r="B139" s="6">
        <v>5000000000</v>
      </c>
      <c r="C139" s="3">
        <v>44167</v>
      </c>
      <c r="D139" s="2" t="s">
        <v>26</v>
      </c>
      <c r="E139" s="2" t="s">
        <v>419</v>
      </c>
      <c r="F139" s="2" t="s">
        <v>420</v>
      </c>
      <c r="G139" s="2" t="s">
        <v>412</v>
      </c>
      <c r="H139">
        <v>2018</v>
      </c>
      <c r="I139" s="6">
        <v>2000000000</v>
      </c>
      <c r="J139" s="2" t="s">
        <v>429</v>
      </c>
      <c r="K139" s="7">
        <f>IF(Unicorn_Companies[[#This Row],[Funding]]="Unknown","",IFERROR(Unicorn_Companies[[#This Row],[Valuation]]/Unicorn_Companies[[#This Row],[Funding]]*100%,""))</f>
        <v>2.5</v>
      </c>
      <c r="L139" s="5">
        <f>YEAR(Unicorn_Companies[[#This Row],[Date Joined To Unicorns]])-Unicorn_Companies[[#This Row],[Year Founded]]</f>
        <v>2</v>
      </c>
    </row>
    <row r="140" spans="1:12" x14ac:dyDescent="0.25">
      <c r="A140" s="2" t="s">
        <v>1644</v>
      </c>
      <c r="B140" s="6">
        <v>1000000000</v>
      </c>
      <c r="C140" s="3">
        <v>43122</v>
      </c>
      <c r="D140" s="2" t="s">
        <v>132</v>
      </c>
      <c r="E140" s="2" t="s">
        <v>1145</v>
      </c>
      <c r="F140" s="2" t="s">
        <v>1146</v>
      </c>
      <c r="G140" s="2" t="s">
        <v>32</v>
      </c>
      <c r="H140">
        <v>2011</v>
      </c>
      <c r="I140" s="6">
        <v>407000000</v>
      </c>
      <c r="J140" s="2" t="s">
        <v>1645</v>
      </c>
      <c r="K140" s="7">
        <f>IF(Unicorn_Companies[[#This Row],[Funding]]="Unknown","",IFERROR(Unicorn_Companies[[#This Row],[Valuation]]/Unicorn_Companies[[#This Row],[Funding]]*100%,""))</f>
        <v>2.4570024570024569</v>
      </c>
      <c r="L140" s="5">
        <f>YEAR(Unicorn_Companies[[#This Row],[Date Joined To Unicorns]])-Unicorn_Companies[[#This Row],[Year Founded]]</f>
        <v>7</v>
      </c>
    </row>
    <row r="141" spans="1:12" x14ac:dyDescent="0.25">
      <c r="A141" s="2" t="s">
        <v>2064</v>
      </c>
      <c r="B141" s="6">
        <v>1000000000</v>
      </c>
      <c r="C141" s="3">
        <v>44544</v>
      </c>
      <c r="D141" s="2" t="s">
        <v>96</v>
      </c>
      <c r="E141" s="2" t="s">
        <v>100</v>
      </c>
      <c r="F141" s="2" t="s">
        <v>18</v>
      </c>
      <c r="G141" s="2" t="s">
        <v>19</v>
      </c>
      <c r="H141">
        <v>2020</v>
      </c>
      <c r="I141" s="6">
        <v>141000000</v>
      </c>
      <c r="J141" s="2" t="s">
        <v>2065</v>
      </c>
      <c r="K141" s="7">
        <f>IF(Unicorn_Companies[[#This Row],[Funding]]="Unknown","",IFERROR(Unicorn_Companies[[#This Row],[Valuation]]/Unicorn_Companies[[#This Row],[Funding]]*100%,""))</f>
        <v>7.0921985815602833</v>
      </c>
      <c r="L141" s="5">
        <f>YEAR(Unicorn_Companies[[#This Row],[Date Joined To Unicorns]])-Unicorn_Companies[[#This Row],[Year Founded]]</f>
        <v>1</v>
      </c>
    </row>
    <row r="142" spans="1:12" x14ac:dyDescent="0.25">
      <c r="A142" s="2" t="s">
        <v>2066</v>
      </c>
      <c r="B142" s="6">
        <v>1000000000</v>
      </c>
      <c r="C142" s="3">
        <v>44572</v>
      </c>
      <c r="D142" s="2" t="s">
        <v>26</v>
      </c>
      <c r="E142" s="2" t="s">
        <v>100</v>
      </c>
      <c r="F142" s="2" t="s">
        <v>18</v>
      </c>
      <c r="G142" s="2" t="s">
        <v>19</v>
      </c>
      <c r="H142">
        <v>2009</v>
      </c>
      <c r="I142" s="6">
        <v>406000000</v>
      </c>
      <c r="J142" s="2" t="s">
        <v>2067</v>
      </c>
      <c r="K142" s="7">
        <f>IF(Unicorn_Companies[[#This Row],[Funding]]="Unknown","",IFERROR(Unicorn_Companies[[#This Row],[Valuation]]/Unicorn_Companies[[#This Row],[Funding]]*100%,""))</f>
        <v>2.4630541871921183</v>
      </c>
      <c r="L142" s="5">
        <f>YEAR(Unicorn_Companies[[#This Row],[Date Joined To Unicorns]])-Unicorn_Companies[[#This Row],[Year Founded]]</f>
        <v>13</v>
      </c>
    </row>
    <row r="143" spans="1:12" x14ac:dyDescent="0.25">
      <c r="A143" s="2" t="s">
        <v>832</v>
      </c>
      <c r="B143" s="6">
        <v>3000000000</v>
      </c>
      <c r="C143" s="3">
        <v>44222</v>
      </c>
      <c r="D143" s="2" t="s">
        <v>35</v>
      </c>
      <c r="E143" s="2" t="s">
        <v>423</v>
      </c>
      <c r="F143" s="2" t="s">
        <v>18</v>
      </c>
      <c r="G143" s="2" t="s">
        <v>19</v>
      </c>
      <c r="H143">
        <v>2013</v>
      </c>
      <c r="I143" s="6">
        <v>351000000</v>
      </c>
      <c r="J143" s="2" t="s">
        <v>833</v>
      </c>
      <c r="K143" s="7">
        <f>IF(Unicorn_Companies[[#This Row],[Funding]]="Unknown","",IFERROR(Unicorn_Companies[[#This Row],[Valuation]]/Unicorn_Companies[[#This Row],[Funding]]*100%,""))</f>
        <v>8.5470085470085468</v>
      </c>
      <c r="L143" s="5">
        <f>YEAR(Unicorn_Companies[[#This Row],[Date Joined To Unicorns]])-Unicorn_Companies[[#This Row],[Year Founded]]</f>
        <v>8</v>
      </c>
    </row>
    <row r="144" spans="1:12" x14ac:dyDescent="0.25">
      <c r="A144" s="2" t="s">
        <v>1336</v>
      </c>
      <c r="B144" s="6">
        <v>2000000000</v>
      </c>
      <c r="C144" s="3">
        <v>43502</v>
      </c>
      <c r="D144" s="2" t="s">
        <v>48</v>
      </c>
      <c r="E144" s="2" t="s">
        <v>27</v>
      </c>
      <c r="F144" s="2" t="s">
        <v>18</v>
      </c>
      <c r="G144" s="2" t="s">
        <v>19</v>
      </c>
      <c r="H144">
        <v>2012</v>
      </c>
      <c r="I144" s="6">
        <v>218000000</v>
      </c>
      <c r="J144" s="2" t="s">
        <v>1337</v>
      </c>
      <c r="K144" s="7">
        <f>IF(Unicorn_Companies[[#This Row],[Funding]]="Unknown","",IFERROR(Unicorn_Companies[[#This Row],[Valuation]]/Unicorn_Companies[[#This Row],[Funding]]*100%,""))</f>
        <v>9.1743119266055047</v>
      </c>
      <c r="L144" s="5">
        <f>YEAR(Unicorn_Companies[[#This Row],[Date Joined To Unicorns]])-Unicorn_Companies[[#This Row],[Year Founded]]</f>
        <v>7</v>
      </c>
    </row>
    <row r="145" spans="1:12" x14ac:dyDescent="0.25">
      <c r="A145" s="2" t="s">
        <v>903</v>
      </c>
      <c r="B145" s="6">
        <v>2000000000</v>
      </c>
      <c r="C145" s="3">
        <v>43453</v>
      </c>
      <c r="D145" s="2" t="s">
        <v>212</v>
      </c>
      <c r="E145" s="2" t="s">
        <v>839</v>
      </c>
      <c r="F145" s="2" t="s">
        <v>18</v>
      </c>
      <c r="G145" s="2" t="s">
        <v>19</v>
      </c>
      <c r="H145">
        <v>2010</v>
      </c>
      <c r="I145" s="6">
        <v>503000000</v>
      </c>
      <c r="J145" s="2" t="s">
        <v>904</v>
      </c>
      <c r="K145" s="7">
        <f>IF(Unicorn_Companies[[#This Row],[Funding]]="Unknown","",IFERROR(Unicorn_Companies[[#This Row],[Valuation]]/Unicorn_Companies[[#This Row],[Funding]]*100%,""))</f>
        <v>3.9761431411530817</v>
      </c>
      <c r="L145" s="5">
        <f>YEAR(Unicorn_Companies[[#This Row],[Date Joined To Unicorns]])-Unicorn_Companies[[#This Row],[Year Founded]]</f>
        <v>8</v>
      </c>
    </row>
    <row r="146" spans="1:12" x14ac:dyDescent="0.25">
      <c r="A146" s="2" t="s">
        <v>2068</v>
      </c>
      <c r="B146" s="6">
        <v>1000000000</v>
      </c>
      <c r="C146" s="3">
        <v>44285</v>
      </c>
      <c r="D146" s="2" t="s">
        <v>35</v>
      </c>
      <c r="E146" s="2" t="s">
        <v>245</v>
      </c>
      <c r="F146" s="2" t="s">
        <v>18</v>
      </c>
      <c r="G146" s="2" t="s">
        <v>19</v>
      </c>
      <c r="H146">
        <v>2016</v>
      </c>
      <c r="I146" s="6">
        <v>165000000</v>
      </c>
      <c r="J146" s="2" t="s">
        <v>2069</v>
      </c>
      <c r="K146" s="7">
        <f>IF(Unicorn_Companies[[#This Row],[Funding]]="Unknown","",IFERROR(Unicorn_Companies[[#This Row],[Valuation]]/Unicorn_Companies[[#This Row],[Funding]]*100%,""))</f>
        <v>6.0606060606060606</v>
      </c>
      <c r="L146" s="5">
        <f>YEAR(Unicorn_Companies[[#This Row],[Date Joined To Unicorns]])-Unicorn_Companies[[#This Row],[Year Founded]]</f>
        <v>5</v>
      </c>
    </row>
    <row r="147" spans="1:12" x14ac:dyDescent="0.25">
      <c r="A147" s="2" t="s">
        <v>986</v>
      </c>
      <c r="B147" s="6">
        <v>2000000000</v>
      </c>
      <c r="C147" s="3">
        <v>44490</v>
      </c>
      <c r="D147" s="2" t="s">
        <v>26</v>
      </c>
      <c r="E147" s="2" t="s">
        <v>100</v>
      </c>
      <c r="F147" s="2" t="s">
        <v>18</v>
      </c>
      <c r="G147" s="2" t="s">
        <v>19</v>
      </c>
      <c r="H147">
        <v>2021</v>
      </c>
      <c r="I147" s="6">
        <v>100000000</v>
      </c>
      <c r="J147" s="2" t="s">
        <v>987</v>
      </c>
      <c r="K147" s="7">
        <f>IF(Unicorn_Companies[[#This Row],[Funding]]="Unknown","",IFERROR(Unicorn_Companies[[#This Row],[Valuation]]/Unicorn_Companies[[#This Row],[Funding]]*100%,""))</f>
        <v>20</v>
      </c>
      <c r="L147" s="5">
        <f>YEAR(Unicorn_Companies[[#This Row],[Date Joined To Unicorns]])-Unicorn_Companies[[#This Row],[Year Founded]]</f>
        <v>0</v>
      </c>
    </row>
    <row r="148" spans="1:12" x14ac:dyDescent="0.25">
      <c r="A148" s="2" t="s">
        <v>34</v>
      </c>
      <c r="B148" s="6">
        <v>40000000000</v>
      </c>
      <c r="C148" s="3">
        <v>43108</v>
      </c>
      <c r="D148" s="2" t="s">
        <v>35</v>
      </c>
      <c r="E148" s="2" t="s">
        <v>36</v>
      </c>
      <c r="F148" s="2" t="s">
        <v>37</v>
      </c>
      <c r="G148" s="2" t="s">
        <v>38</v>
      </c>
      <c r="H148">
        <v>2012</v>
      </c>
      <c r="I148" s="6">
        <v>572000000</v>
      </c>
      <c r="J148" s="2" t="s">
        <v>39</v>
      </c>
      <c r="K148" s="7">
        <f>IF(Unicorn_Companies[[#This Row],[Funding]]="Unknown","",IFERROR(Unicorn_Companies[[#This Row],[Valuation]]/Unicorn_Companies[[#This Row],[Funding]]*100%,""))</f>
        <v>69.930069930069934</v>
      </c>
      <c r="L148" s="5">
        <f>YEAR(Unicorn_Companies[[#This Row],[Date Joined To Unicorns]])-Unicorn_Companies[[#This Row],[Year Founded]]</f>
        <v>6</v>
      </c>
    </row>
    <row r="149" spans="1:12" x14ac:dyDescent="0.25">
      <c r="A149" s="2" t="s">
        <v>1090</v>
      </c>
      <c r="B149" s="6">
        <v>2000000000</v>
      </c>
      <c r="C149" s="3">
        <v>43117</v>
      </c>
      <c r="D149" s="2" t="s">
        <v>132</v>
      </c>
      <c r="E149" s="2" t="s">
        <v>297</v>
      </c>
      <c r="F149" s="2" t="s">
        <v>12</v>
      </c>
      <c r="G149" s="2" t="s">
        <v>13</v>
      </c>
      <c r="H149">
        <v>2015</v>
      </c>
      <c r="I149" s="6">
        <v>744000000</v>
      </c>
      <c r="J149" s="2" t="s">
        <v>1091</v>
      </c>
      <c r="K149" s="7">
        <f>IF(Unicorn_Companies[[#This Row],[Funding]]="Unknown","",IFERROR(Unicorn_Companies[[#This Row],[Valuation]]/Unicorn_Companies[[#This Row],[Funding]]*100%,""))</f>
        <v>2.6881720430107525</v>
      </c>
      <c r="L149" s="5">
        <f>YEAR(Unicorn_Companies[[#This Row],[Date Joined To Unicorns]])-Unicorn_Companies[[#This Row],[Year Founded]]</f>
        <v>3</v>
      </c>
    </row>
    <row r="150" spans="1:12" x14ac:dyDescent="0.25">
      <c r="A150" s="2" t="s">
        <v>1092</v>
      </c>
      <c r="B150" s="6">
        <v>2000000000</v>
      </c>
      <c r="C150" s="3">
        <v>44642</v>
      </c>
      <c r="D150" s="2" t="s">
        <v>26</v>
      </c>
      <c r="E150" s="2" t="s">
        <v>100</v>
      </c>
      <c r="F150" s="2" t="s">
        <v>18</v>
      </c>
      <c r="G150" s="2" t="s">
        <v>19</v>
      </c>
      <c r="H150">
        <v>2017</v>
      </c>
      <c r="I150" s="6">
        <v>282000000</v>
      </c>
      <c r="J150" s="2" t="s">
        <v>1093</v>
      </c>
      <c r="K150" s="7">
        <f>IF(Unicorn_Companies[[#This Row],[Funding]]="Unknown","",IFERROR(Unicorn_Companies[[#This Row],[Valuation]]/Unicorn_Companies[[#This Row],[Funding]]*100%,""))</f>
        <v>7.0921985815602833</v>
      </c>
      <c r="L150" s="5">
        <f>YEAR(Unicorn_Companies[[#This Row],[Date Joined To Unicorns]])-Unicorn_Companies[[#This Row],[Year Founded]]</f>
        <v>5</v>
      </c>
    </row>
    <row r="151" spans="1:12" x14ac:dyDescent="0.25">
      <c r="A151" s="2" t="s">
        <v>2070</v>
      </c>
      <c r="B151" s="6">
        <v>1000000000</v>
      </c>
      <c r="C151" s="3">
        <v>44314</v>
      </c>
      <c r="D151" s="2" t="s">
        <v>96</v>
      </c>
      <c r="E151" s="2" t="s">
        <v>100</v>
      </c>
      <c r="F151" s="2" t="s">
        <v>18</v>
      </c>
      <c r="G151" s="2" t="s">
        <v>19</v>
      </c>
      <c r="H151">
        <v>2016</v>
      </c>
      <c r="I151" s="6">
        <v>570000000</v>
      </c>
      <c r="J151" s="2" t="s">
        <v>2071</v>
      </c>
      <c r="K151" s="7">
        <f>IF(Unicorn_Companies[[#This Row],[Funding]]="Unknown","",IFERROR(Unicorn_Companies[[#This Row],[Valuation]]/Unicorn_Companies[[#This Row],[Funding]]*100%,""))</f>
        <v>1.7543859649122806</v>
      </c>
      <c r="L151" s="5">
        <f>YEAR(Unicorn_Companies[[#This Row],[Date Joined To Unicorns]])-Unicorn_Companies[[#This Row],[Year Founded]]</f>
        <v>5</v>
      </c>
    </row>
    <row r="152" spans="1:12" x14ac:dyDescent="0.25">
      <c r="A152" s="2" t="s">
        <v>1775</v>
      </c>
      <c r="B152" s="6">
        <v>1000000000</v>
      </c>
      <c r="C152" s="3">
        <v>44587</v>
      </c>
      <c r="D152" s="2" t="s">
        <v>26</v>
      </c>
      <c r="E152" s="2" t="s">
        <v>27</v>
      </c>
      <c r="F152" s="2" t="s">
        <v>18</v>
      </c>
      <c r="G152" s="2" t="s">
        <v>19</v>
      </c>
      <c r="H152">
        <v>2014</v>
      </c>
      <c r="I152" s="6">
        <v>165000000</v>
      </c>
      <c r="J152" s="2" t="s">
        <v>1776</v>
      </c>
      <c r="K152" s="7">
        <f>IF(Unicorn_Companies[[#This Row],[Funding]]="Unknown","",IFERROR(Unicorn_Companies[[#This Row],[Valuation]]/Unicorn_Companies[[#This Row],[Funding]]*100%,""))</f>
        <v>6.0606060606060606</v>
      </c>
      <c r="L152" s="5">
        <f>YEAR(Unicorn_Companies[[#This Row],[Date Joined To Unicorns]])-Unicorn_Companies[[#This Row],[Year Founded]]</f>
        <v>8</v>
      </c>
    </row>
    <row r="153" spans="1:12" x14ac:dyDescent="0.25">
      <c r="A153" s="2" t="s">
        <v>1094</v>
      </c>
      <c r="B153" s="6">
        <v>2000000000</v>
      </c>
      <c r="C153" s="3">
        <v>42236</v>
      </c>
      <c r="D153" s="2" t="s">
        <v>123</v>
      </c>
      <c r="E153" s="2" t="s">
        <v>256</v>
      </c>
      <c r="F153" s="2" t="s">
        <v>18</v>
      </c>
      <c r="G153" s="2" t="s">
        <v>19</v>
      </c>
      <c r="H153">
        <v>2013</v>
      </c>
      <c r="I153" s="6">
        <v>682000000</v>
      </c>
      <c r="J153" s="2" t="s">
        <v>1095</v>
      </c>
      <c r="K153" s="7">
        <f>IF(Unicorn_Companies[[#This Row],[Funding]]="Unknown","",IFERROR(Unicorn_Companies[[#This Row],[Valuation]]/Unicorn_Companies[[#This Row],[Funding]]*100%,""))</f>
        <v>2.9325513196480939</v>
      </c>
      <c r="L153" s="5">
        <f>YEAR(Unicorn_Companies[[#This Row],[Date Joined To Unicorns]])-Unicorn_Companies[[#This Row],[Year Founded]]</f>
        <v>2</v>
      </c>
    </row>
    <row r="154" spans="1:12" x14ac:dyDescent="0.25">
      <c r="A154" s="2" t="s">
        <v>834</v>
      </c>
      <c r="B154" s="6">
        <v>3000000000</v>
      </c>
      <c r="C154" s="3">
        <v>44398</v>
      </c>
      <c r="D154" s="2" t="s">
        <v>96</v>
      </c>
      <c r="E154" s="2" t="s">
        <v>27</v>
      </c>
      <c r="F154" s="2" t="s">
        <v>18</v>
      </c>
      <c r="G154" s="2" t="s">
        <v>19</v>
      </c>
      <c r="H154">
        <v>2015</v>
      </c>
      <c r="I154" s="6">
        <v>523000000</v>
      </c>
      <c r="J154" s="2" t="s">
        <v>835</v>
      </c>
      <c r="K154" s="7">
        <f>IF(Unicorn_Companies[[#This Row],[Funding]]="Unknown","",IFERROR(Unicorn_Companies[[#This Row],[Valuation]]/Unicorn_Companies[[#This Row],[Funding]]*100%,""))</f>
        <v>5.736137667304015</v>
      </c>
      <c r="L154" s="5">
        <f>YEAR(Unicorn_Companies[[#This Row],[Date Joined To Unicorns]])-Unicorn_Companies[[#This Row],[Year Founded]]</f>
        <v>6</v>
      </c>
    </row>
    <row r="155" spans="1:12" x14ac:dyDescent="0.25">
      <c r="A155" s="2" t="s">
        <v>1812</v>
      </c>
      <c r="B155" s="6">
        <v>1000000000</v>
      </c>
      <c r="C155" s="3">
        <v>44482</v>
      </c>
      <c r="D155" s="2" t="s">
        <v>22</v>
      </c>
      <c r="E155" s="2" t="s">
        <v>1813</v>
      </c>
      <c r="F155" s="2" t="s">
        <v>69</v>
      </c>
      <c r="G155" s="2" t="s">
        <v>13</v>
      </c>
      <c r="H155">
        <v>2008</v>
      </c>
      <c r="I155" s="6">
        <v>448000000</v>
      </c>
      <c r="J155" s="2" t="s">
        <v>1814</v>
      </c>
      <c r="K155" s="7">
        <f>IF(Unicorn_Companies[[#This Row],[Funding]]="Unknown","",IFERROR(Unicorn_Companies[[#This Row],[Valuation]]/Unicorn_Companies[[#This Row],[Funding]]*100%,""))</f>
        <v>2.2321428571428572</v>
      </c>
      <c r="L155" s="5">
        <f>YEAR(Unicorn_Companies[[#This Row],[Date Joined To Unicorns]])-Unicorn_Companies[[#This Row],[Year Founded]]</f>
        <v>13</v>
      </c>
    </row>
    <row r="156" spans="1:12" x14ac:dyDescent="0.25">
      <c r="A156" s="2" t="s">
        <v>2072</v>
      </c>
      <c r="B156" s="6">
        <v>1000000000</v>
      </c>
      <c r="C156" s="3">
        <v>44490</v>
      </c>
      <c r="D156" s="2" t="s">
        <v>45</v>
      </c>
      <c r="E156" s="2" t="s">
        <v>419</v>
      </c>
      <c r="F156" s="2" t="s">
        <v>420</v>
      </c>
      <c r="G156" s="2" t="s">
        <v>412</v>
      </c>
      <c r="H156">
        <v>2015</v>
      </c>
      <c r="I156" s="6">
        <v>390000000</v>
      </c>
      <c r="J156" s="2" t="s">
        <v>2073</v>
      </c>
      <c r="K156" s="7">
        <f>IF(Unicorn_Companies[[#This Row],[Funding]]="Unknown","",IFERROR(Unicorn_Companies[[#This Row],[Valuation]]/Unicorn_Companies[[#This Row],[Funding]]*100%,""))</f>
        <v>2.5641025641025643</v>
      </c>
      <c r="L156" s="5">
        <f>YEAR(Unicorn_Companies[[#This Row],[Date Joined To Unicorns]])-Unicorn_Companies[[#This Row],[Year Founded]]</f>
        <v>6</v>
      </c>
    </row>
    <row r="157" spans="1:12" x14ac:dyDescent="0.25">
      <c r="A157" s="2" t="s">
        <v>239</v>
      </c>
      <c r="B157" s="6">
        <v>8000000000</v>
      </c>
      <c r="C157" s="3">
        <v>44328</v>
      </c>
      <c r="D157" s="2" t="s">
        <v>96</v>
      </c>
      <c r="E157" s="2" t="s">
        <v>240</v>
      </c>
      <c r="F157" s="2" t="s">
        <v>18</v>
      </c>
      <c r="G157" s="2" t="s">
        <v>19</v>
      </c>
      <c r="H157">
        <v>1996</v>
      </c>
      <c r="I157" s="6">
        <v>1000000000</v>
      </c>
      <c r="J157" s="2" t="s">
        <v>241</v>
      </c>
      <c r="K157" s="7">
        <f>IF(Unicorn_Companies[[#This Row],[Funding]]="Unknown","",IFERROR(Unicorn_Companies[[#This Row],[Valuation]]/Unicorn_Companies[[#This Row],[Funding]]*100%,""))</f>
        <v>8</v>
      </c>
      <c r="L157" s="5">
        <f>YEAR(Unicorn_Companies[[#This Row],[Date Joined To Unicorns]])-Unicorn_Companies[[#This Row],[Year Founded]]</f>
        <v>25</v>
      </c>
    </row>
    <row r="158" spans="1:12" x14ac:dyDescent="0.25">
      <c r="A158" s="2" t="s">
        <v>1905</v>
      </c>
      <c r="B158" s="6">
        <v>1000000000</v>
      </c>
      <c r="C158" s="3">
        <v>44454</v>
      </c>
      <c r="D158" s="2" t="s">
        <v>22</v>
      </c>
      <c r="E158" s="2" t="s">
        <v>464</v>
      </c>
      <c r="F158" s="2" t="s">
        <v>464</v>
      </c>
      <c r="G158" s="2" t="s">
        <v>13</v>
      </c>
      <c r="H158">
        <v>2012</v>
      </c>
      <c r="I158" s="6">
        <v>288000000</v>
      </c>
      <c r="J158" s="2" t="s">
        <v>1906</v>
      </c>
      <c r="K158" s="7">
        <f>IF(Unicorn_Companies[[#This Row],[Funding]]="Unknown","",IFERROR(Unicorn_Companies[[#This Row],[Valuation]]/Unicorn_Companies[[#This Row],[Funding]]*100%,""))</f>
        <v>3.4722222222222223</v>
      </c>
      <c r="L158" s="5">
        <f>YEAR(Unicorn_Companies[[#This Row],[Date Joined To Unicorns]])-Unicorn_Companies[[#This Row],[Year Founded]]</f>
        <v>9</v>
      </c>
    </row>
    <row r="159" spans="1:12" x14ac:dyDescent="0.25">
      <c r="A159" s="2" t="s">
        <v>2074</v>
      </c>
      <c r="B159" s="6">
        <v>1000000000</v>
      </c>
      <c r="C159" s="3">
        <v>44361</v>
      </c>
      <c r="D159" s="2" t="s">
        <v>22</v>
      </c>
      <c r="E159" s="2" t="s">
        <v>464</v>
      </c>
      <c r="F159" s="2" t="s">
        <v>464</v>
      </c>
      <c r="G159" s="2" t="s">
        <v>13</v>
      </c>
      <c r="H159">
        <v>2015</v>
      </c>
      <c r="I159" s="6">
        <v>595000000</v>
      </c>
      <c r="J159" s="2" t="s">
        <v>2075</v>
      </c>
      <c r="K159" s="7">
        <f>IF(Unicorn_Companies[[#This Row],[Funding]]="Unknown","",IFERROR(Unicorn_Companies[[#This Row],[Valuation]]/Unicorn_Companies[[#This Row],[Funding]]*100%,""))</f>
        <v>1.680672268907563</v>
      </c>
      <c r="L159" s="5">
        <f>YEAR(Unicorn_Companies[[#This Row],[Date Joined To Unicorns]])-Unicorn_Companies[[#This Row],[Year Founded]]</f>
        <v>6</v>
      </c>
    </row>
    <row r="160" spans="1:12" x14ac:dyDescent="0.25">
      <c r="A160" s="2" t="s">
        <v>738</v>
      </c>
      <c r="B160" s="6">
        <v>3000000000</v>
      </c>
      <c r="C160" s="3">
        <v>44159</v>
      </c>
      <c r="D160" s="2" t="s">
        <v>22</v>
      </c>
      <c r="E160" s="2" t="s">
        <v>441</v>
      </c>
      <c r="F160" s="2" t="s">
        <v>69</v>
      </c>
      <c r="G160" s="2" t="s">
        <v>13</v>
      </c>
      <c r="H160">
        <v>2015</v>
      </c>
      <c r="I160" s="6">
        <v>1000000000</v>
      </c>
      <c r="J160" s="2" t="s">
        <v>739</v>
      </c>
      <c r="K160" s="7">
        <f>IF(Unicorn_Companies[[#This Row],[Funding]]="Unknown","",IFERROR(Unicorn_Companies[[#This Row],[Valuation]]/Unicorn_Companies[[#This Row],[Funding]]*100%,""))</f>
        <v>3</v>
      </c>
      <c r="L160" s="5">
        <f>YEAR(Unicorn_Companies[[#This Row],[Date Joined To Unicorns]])-Unicorn_Companies[[#This Row],[Year Founded]]</f>
        <v>5</v>
      </c>
    </row>
    <row r="161" spans="1:12" x14ac:dyDescent="0.25">
      <c r="A161" s="2" t="s">
        <v>1160</v>
      </c>
      <c r="B161" s="6">
        <v>2000000000</v>
      </c>
      <c r="C161" s="3">
        <v>44389</v>
      </c>
      <c r="D161" s="2" t="s">
        <v>22</v>
      </c>
      <c r="E161" s="2" t="s">
        <v>1161</v>
      </c>
      <c r="F161" s="2" t="s">
        <v>1162</v>
      </c>
      <c r="G161" s="2" t="s">
        <v>13</v>
      </c>
      <c r="H161">
        <v>2015</v>
      </c>
      <c r="I161" s="6">
        <v>577000000</v>
      </c>
      <c r="J161" s="2" t="s">
        <v>1163</v>
      </c>
      <c r="K161" s="7">
        <f>IF(Unicorn_Companies[[#This Row],[Funding]]="Unknown","",IFERROR(Unicorn_Companies[[#This Row],[Valuation]]/Unicorn_Companies[[#This Row],[Funding]]*100%,""))</f>
        <v>3.4662045060658579</v>
      </c>
      <c r="L161" s="5">
        <f>YEAR(Unicorn_Companies[[#This Row],[Date Joined To Unicorns]])-Unicorn_Companies[[#This Row],[Year Founded]]</f>
        <v>6</v>
      </c>
    </row>
    <row r="162" spans="1:12" x14ac:dyDescent="0.25">
      <c r="A162" s="2" t="s">
        <v>2076</v>
      </c>
      <c r="B162" s="6">
        <v>1000000000</v>
      </c>
      <c r="C162" s="3">
        <v>44391</v>
      </c>
      <c r="D162" s="2" t="s">
        <v>26</v>
      </c>
      <c r="E162" s="2" t="s">
        <v>2077</v>
      </c>
      <c r="F162" s="2" t="s">
        <v>18</v>
      </c>
      <c r="G162" s="2" t="s">
        <v>19</v>
      </c>
      <c r="H162">
        <v>2012</v>
      </c>
      <c r="I162" s="6" t="s">
        <v>569</v>
      </c>
      <c r="J162" s="2" t="s">
        <v>2078</v>
      </c>
      <c r="K162" s="7" t="str">
        <f>IF(Unicorn_Companies[[#This Row],[Funding]]="Unknown","",IFERROR(Unicorn_Companies[[#This Row],[Valuation]]/Unicorn_Companies[[#This Row],[Funding]]*100%,""))</f>
        <v/>
      </c>
      <c r="L162" s="5">
        <f>YEAR(Unicorn_Companies[[#This Row],[Date Joined To Unicorns]])-Unicorn_Companies[[#This Row],[Year Founded]]</f>
        <v>9</v>
      </c>
    </row>
    <row r="163" spans="1:12" x14ac:dyDescent="0.25">
      <c r="A163" s="2" t="s">
        <v>267</v>
      </c>
      <c r="B163" s="6">
        <v>7000000000</v>
      </c>
      <c r="C163" s="3">
        <v>43591</v>
      </c>
      <c r="D163" s="2" t="s">
        <v>26</v>
      </c>
      <c r="E163" s="2" t="s">
        <v>27</v>
      </c>
      <c r="F163" s="2" t="s">
        <v>18</v>
      </c>
      <c r="G163" s="2" t="s">
        <v>19</v>
      </c>
      <c r="H163">
        <v>2012</v>
      </c>
      <c r="I163" s="6">
        <v>1000000000</v>
      </c>
      <c r="J163" s="2" t="s">
        <v>268</v>
      </c>
      <c r="K163" s="7">
        <f>IF(Unicorn_Companies[[#This Row],[Funding]]="Unknown","",IFERROR(Unicorn_Companies[[#This Row],[Valuation]]/Unicorn_Companies[[#This Row],[Funding]]*100%,""))</f>
        <v>7</v>
      </c>
      <c r="L163" s="5">
        <f>YEAR(Unicorn_Companies[[#This Row],[Date Joined To Unicorns]])-Unicorn_Companies[[#This Row],[Year Founded]]</f>
        <v>7</v>
      </c>
    </row>
    <row r="164" spans="1:12" x14ac:dyDescent="0.25">
      <c r="A164" s="2" t="s">
        <v>905</v>
      </c>
      <c r="B164" s="6">
        <v>2000000000</v>
      </c>
      <c r="C164" s="3">
        <v>43525</v>
      </c>
      <c r="D164" s="2" t="s">
        <v>22</v>
      </c>
      <c r="E164" s="2" t="s">
        <v>906</v>
      </c>
      <c r="F164" s="2" t="s">
        <v>12</v>
      </c>
      <c r="G164" s="2" t="s">
        <v>13</v>
      </c>
      <c r="H164">
        <v>1995</v>
      </c>
      <c r="I164" s="6">
        <v>946000000</v>
      </c>
      <c r="J164" s="2" t="s">
        <v>907</v>
      </c>
      <c r="K164" s="7">
        <f>IF(Unicorn_Companies[[#This Row],[Funding]]="Unknown","",IFERROR(Unicorn_Companies[[#This Row],[Valuation]]/Unicorn_Companies[[#This Row],[Funding]]*100%,""))</f>
        <v>2.1141649048625792</v>
      </c>
      <c r="L164" s="5">
        <f>YEAR(Unicorn_Companies[[#This Row],[Date Joined To Unicorns]])-Unicorn_Companies[[#This Row],[Year Founded]]</f>
        <v>24</v>
      </c>
    </row>
    <row r="165" spans="1:12" x14ac:dyDescent="0.25">
      <c r="A165" s="2" t="s">
        <v>673</v>
      </c>
      <c r="B165" s="6">
        <v>3000000000</v>
      </c>
      <c r="C165" s="3">
        <v>44152</v>
      </c>
      <c r="D165" s="2" t="s">
        <v>200</v>
      </c>
      <c r="E165" s="2" t="s">
        <v>355</v>
      </c>
      <c r="F165" s="2" t="s">
        <v>356</v>
      </c>
      <c r="G165" s="2" t="s">
        <v>13</v>
      </c>
      <c r="H165">
        <v>2015</v>
      </c>
      <c r="I165" s="6">
        <v>532000000</v>
      </c>
      <c r="J165" s="2" t="s">
        <v>674</v>
      </c>
      <c r="K165" s="7">
        <f>IF(Unicorn_Companies[[#This Row],[Funding]]="Unknown","",IFERROR(Unicorn_Companies[[#This Row],[Valuation]]/Unicorn_Companies[[#This Row],[Funding]]*100%,""))</f>
        <v>5.6390977443609023</v>
      </c>
      <c r="L165" s="5">
        <f>YEAR(Unicorn_Companies[[#This Row],[Date Joined To Unicorns]])-Unicorn_Companies[[#This Row],[Year Founded]]</f>
        <v>5</v>
      </c>
    </row>
    <row r="166" spans="1:12" x14ac:dyDescent="0.25">
      <c r="A166" s="2" t="s">
        <v>1732</v>
      </c>
      <c r="B166" s="6">
        <v>1000000000</v>
      </c>
      <c r="C166" s="3">
        <v>44313</v>
      </c>
      <c r="D166" s="2" t="s">
        <v>16</v>
      </c>
      <c r="E166" s="2" t="s">
        <v>1733</v>
      </c>
      <c r="F166" s="2" t="s">
        <v>18</v>
      </c>
      <c r="G166" s="2" t="s">
        <v>19</v>
      </c>
      <c r="H166">
        <v>2010</v>
      </c>
      <c r="I166" s="6">
        <v>738000000</v>
      </c>
      <c r="J166" s="2" t="s">
        <v>1734</v>
      </c>
      <c r="K166" s="7">
        <f>IF(Unicorn_Companies[[#This Row],[Funding]]="Unknown","",IFERROR(Unicorn_Companies[[#This Row],[Valuation]]/Unicorn_Companies[[#This Row],[Funding]]*100%,""))</f>
        <v>1.3550135501355014</v>
      </c>
      <c r="L166" s="5">
        <f>YEAR(Unicorn_Companies[[#This Row],[Date Joined To Unicorns]])-Unicorn_Companies[[#This Row],[Year Founded]]</f>
        <v>11</v>
      </c>
    </row>
    <row r="167" spans="1:12" x14ac:dyDescent="0.25">
      <c r="A167" s="2" t="s">
        <v>777</v>
      </c>
      <c r="B167" s="6">
        <v>3000000000</v>
      </c>
      <c r="C167" s="3">
        <v>44264</v>
      </c>
      <c r="D167" s="2" t="s">
        <v>26</v>
      </c>
      <c r="E167" s="2" t="s">
        <v>100</v>
      </c>
      <c r="F167" s="2" t="s">
        <v>18</v>
      </c>
      <c r="G167" s="2" t="s">
        <v>19</v>
      </c>
      <c r="H167">
        <v>2016</v>
      </c>
      <c r="I167" s="6">
        <v>326000000</v>
      </c>
      <c r="J167" s="2" t="s">
        <v>778</v>
      </c>
      <c r="K167" s="7">
        <f>IF(Unicorn_Companies[[#This Row],[Funding]]="Unknown","",IFERROR(Unicorn_Companies[[#This Row],[Valuation]]/Unicorn_Companies[[#This Row],[Funding]]*100%,""))</f>
        <v>9.2024539877300615</v>
      </c>
      <c r="L167" s="5">
        <f>YEAR(Unicorn_Companies[[#This Row],[Date Joined To Unicorns]])-Unicorn_Companies[[#This Row],[Year Founded]]</f>
        <v>5</v>
      </c>
    </row>
    <row r="168" spans="1:12" x14ac:dyDescent="0.25">
      <c r="A168" s="2" t="s">
        <v>1465</v>
      </c>
      <c r="B168" s="6">
        <v>1000000000</v>
      </c>
      <c r="C168" s="3">
        <v>42954</v>
      </c>
      <c r="D168" s="2" t="s">
        <v>212</v>
      </c>
      <c r="E168" s="2" t="s">
        <v>1466</v>
      </c>
      <c r="F168" s="2" t="s">
        <v>934</v>
      </c>
      <c r="G168" s="2" t="s">
        <v>1194</v>
      </c>
      <c r="H168">
        <v>2000</v>
      </c>
      <c r="I168" s="6">
        <v>547000000</v>
      </c>
      <c r="J168" s="2" t="s">
        <v>1467</v>
      </c>
      <c r="K168" s="7">
        <f>IF(Unicorn_Companies[[#This Row],[Funding]]="Unknown","",IFERROR(Unicorn_Companies[[#This Row],[Valuation]]/Unicorn_Companies[[#This Row],[Funding]]*100%,""))</f>
        <v>1.8281535648994516</v>
      </c>
      <c r="L168" s="5">
        <f>YEAR(Unicorn_Companies[[#This Row],[Date Joined To Unicorns]])-Unicorn_Companies[[#This Row],[Year Founded]]</f>
        <v>17</v>
      </c>
    </row>
    <row r="169" spans="1:12" x14ac:dyDescent="0.25">
      <c r="A169" s="2" t="s">
        <v>146</v>
      </c>
      <c r="B169" s="6">
        <v>11000000000</v>
      </c>
      <c r="C169" s="3">
        <v>43277</v>
      </c>
      <c r="D169" s="2" t="s">
        <v>51</v>
      </c>
      <c r="E169" s="2" t="s">
        <v>147</v>
      </c>
      <c r="F169" s="2" t="s">
        <v>148</v>
      </c>
      <c r="G169" s="2" t="s">
        <v>32</v>
      </c>
      <c r="H169">
        <v>2011</v>
      </c>
      <c r="I169" s="6">
        <v>1000000000</v>
      </c>
      <c r="J169" s="2" t="s">
        <v>149</v>
      </c>
      <c r="K169" s="7">
        <f>IF(Unicorn_Companies[[#This Row],[Funding]]="Unknown","",IFERROR(Unicorn_Companies[[#This Row],[Valuation]]/Unicorn_Companies[[#This Row],[Funding]]*100%,""))</f>
        <v>11</v>
      </c>
      <c r="L169" s="5">
        <f>YEAR(Unicorn_Companies[[#This Row],[Date Joined To Unicorns]])-Unicorn_Companies[[#This Row],[Year Founded]]</f>
        <v>7</v>
      </c>
    </row>
    <row r="170" spans="1:12" x14ac:dyDescent="0.25">
      <c r="A170" s="2" t="s">
        <v>483</v>
      </c>
      <c r="B170" s="6">
        <v>4000000000</v>
      </c>
      <c r="C170" s="3">
        <v>44481</v>
      </c>
      <c r="D170" s="2" t="s">
        <v>26</v>
      </c>
      <c r="E170" s="2" t="s">
        <v>261</v>
      </c>
      <c r="F170" s="2" t="s">
        <v>18</v>
      </c>
      <c r="G170" s="2" t="s">
        <v>19</v>
      </c>
      <c r="H170">
        <v>2017</v>
      </c>
      <c r="I170" s="6">
        <v>864000000</v>
      </c>
      <c r="J170" s="2" t="s">
        <v>484</v>
      </c>
      <c r="K170" s="7">
        <f>IF(Unicorn_Companies[[#This Row],[Funding]]="Unknown","",IFERROR(Unicorn_Companies[[#This Row],[Valuation]]/Unicorn_Companies[[#This Row],[Funding]]*100%,""))</f>
        <v>4.6296296296296298</v>
      </c>
      <c r="L170" s="5">
        <f>YEAR(Unicorn_Companies[[#This Row],[Date Joined To Unicorns]])-Unicorn_Companies[[#This Row],[Year Founded]]</f>
        <v>4</v>
      </c>
    </row>
    <row r="171" spans="1:12" x14ac:dyDescent="0.25">
      <c r="A171" s="2" t="s">
        <v>416</v>
      </c>
      <c r="B171" s="6">
        <v>5000000000</v>
      </c>
      <c r="C171" s="3">
        <v>44357</v>
      </c>
      <c r="D171" s="2" t="s">
        <v>96</v>
      </c>
      <c r="E171" s="2" t="s">
        <v>27</v>
      </c>
      <c r="F171" s="2" t="s">
        <v>18</v>
      </c>
      <c r="G171" s="2" t="s">
        <v>19</v>
      </c>
      <c r="H171">
        <v>2020</v>
      </c>
      <c r="I171" s="6">
        <v>462000000</v>
      </c>
      <c r="J171" s="2" t="s">
        <v>417</v>
      </c>
      <c r="K171" s="7">
        <f>IF(Unicorn_Companies[[#This Row],[Funding]]="Unknown","",IFERROR(Unicorn_Companies[[#This Row],[Valuation]]/Unicorn_Companies[[#This Row],[Funding]]*100%,""))</f>
        <v>10.822510822510823</v>
      </c>
      <c r="L171" s="5">
        <f>YEAR(Unicorn_Companies[[#This Row],[Date Joined To Unicorns]])-Unicorn_Companies[[#This Row],[Year Founded]]</f>
        <v>1</v>
      </c>
    </row>
    <row r="172" spans="1:12" x14ac:dyDescent="0.25">
      <c r="A172" s="2" t="s">
        <v>592</v>
      </c>
      <c r="B172" s="6">
        <v>4000000000</v>
      </c>
      <c r="C172" s="3">
        <v>43418</v>
      </c>
      <c r="D172" s="2" t="s">
        <v>123</v>
      </c>
      <c r="E172" s="2" t="s">
        <v>593</v>
      </c>
      <c r="F172" s="2" t="s">
        <v>18</v>
      </c>
      <c r="G172" s="2" t="s">
        <v>19</v>
      </c>
      <c r="H172">
        <v>2016</v>
      </c>
      <c r="I172" s="6">
        <v>720000000</v>
      </c>
      <c r="J172" s="2" t="s">
        <v>594</v>
      </c>
      <c r="K172" s="7">
        <f>IF(Unicorn_Companies[[#This Row],[Funding]]="Unknown","",IFERROR(Unicorn_Companies[[#This Row],[Valuation]]/Unicorn_Companies[[#This Row],[Funding]]*100%,""))</f>
        <v>5.5555555555555554</v>
      </c>
      <c r="L172" s="5">
        <f>YEAR(Unicorn_Companies[[#This Row],[Date Joined To Unicorns]])-Unicorn_Companies[[#This Row],[Year Founded]]</f>
        <v>2</v>
      </c>
    </row>
    <row r="173" spans="1:12" x14ac:dyDescent="0.25">
      <c r="A173" s="2" t="s">
        <v>908</v>
      </c>
      <c r="B173" s="6">
        <v>2000000000</v>
      </c>
      <c r="C173" s="3">
        <v>44454</v>
      </c>
      <c r="D173" s="2" t="s">
        <v>26</v>
      </c>
      <c r="E173" s="2" t="s">
        <v>159</v>
      </c>
      <c r="F173" s="2" t="s">
        <v>18</v>
      </c>
      <c r="G173" s="2" t="s">
        <v>19</v>
      </c>
      <c r="H173">
        <v>2000</v>
      </c>
      <c r="I173" s="6">
        <v>19000000</v>
      </c>
      <c r="J173" s="2" t="s">
        <v>909</v>
      </c>
      <c r="K173" s="7">
        <f>IF(Unicorn_Companies[[#This Row],[Funding]]="Unknown","",IFERROR(Unicorn_Companies[[#This Row],[Valuation]]/Unicorn_Companies[[#This Row],[Funding]]*100%,""))</f>
        <v>105.26315789473684</v>
      </c>
      <c r="L173" s="5">
        <f>YEAR(Unicorn_Companies[[#This Row],[Date Joined To Unicorns]])-Unicorn_Companies[[#This Row],[Year Founded]]</f>
        <v>21</v>
      </c>
    </row>
    <row r="174" spans="1:12" x14ac:dyDescent="0.25">
      <c r="A174" s="2" t="s">
        <v>910</v>
      </c>
      <c r="B174" s="6">
        <v>2000000000</v>
      </c>
      <c r="C174" s="3">
        <v>42787</v>
      </c>
      <c r="D174" s="2" t="s">
        <v>26</v>
      </c>
      <c r="E174" s="2" t="s">
        <v>297</v>
      </c>
      <c r="F174" s="2" t="s">
        <v>12</v>
      </c>
      <c r="G174" s="2" t="s">
        <v>13</v>
      </c>
      <c r="H174">
        <v>2014</v>
      </c>
      <c r="I174" s="6">
        <v>536000000</v>
      </c>
      <c r="J174" s="2" t="s">
        <v>911</v>
      </c>
      <c r="K174" s="7">
        <f>IF(Unicorn_Companies[[#This Row],[Funding]]="Unknown","",IFERROR(Unicorn_Companies[[#This Row],[Valuation]]/Unicorn_Companies[[#This Row],[Funding]]*100%,""))</f>
        <v>3.7313432835820897</v>
      </c>
      <c r="L174" s="5">
        <f>YEAR(Unicorn_Companies[[#This Row],[Date Joined To Unicorns]])-Unicorn_Companies[[#This Row],[Year Founded]]</f>
        <v>3</v>
      </c>
    </row>
    <row r="175" spans="1:12" x14ac:dyDescent="0.25">
      <c r="A175" s="2" t="s">
        <v>552</v>
      </c>
      <c r="B175" s="6">
        <v>4000000000</v>
      </c>
      <c r="C175" s="3">
        <v>44158</v>
      </c>
      <c r="D175" s="2" t="s">
        <v>26</v>
      </c>
      <c r="E175" s="2" t="s">
        <v>100</v>
      </c>
      <c r="F175" s="2" t="s">
        <v>18</v>
      </c>
      <c r="G175" s="2" t="s">
        <v>19</v>
      </c>
      <c r="H175">
        <v>2014</v>
      </c>
      <c r="I175" s="6">
        <v>367000000</v>
      </c>
      <c r="J175" s="2" t="s">
        <v>553</v>
      </c>
      <c r="K175" s="7">
        <f>IF(Unicorn_Companies[[#This Row],[Funding]]="Unknown","",IFERROR(Unicorn_Companies[[#This Row],[Valuation]]/Unicorn_Companies[[#This Row],[Funding]]*100%,""))</f>
        <v>10.899182561307901</v>
      </c>
      <c r="L175" s="5">
        <f>YEAR(Unicorn_Companies[[#This Row],[Date Joined To Unicorns]])-Unicorn_Companies[[#This Row],[Year Founded]]</f>
        <v>6</v>
      </c>
    </row>
    <row r="176" spans="1:12" x14ac:dyDescent="0.25">
      <c r="A176" s="2" t="s">
        <v>912</v>
      </c>
      <c r="B176" s="6">
        <v>2000000000</v>
      </c>
      <c r="C176" s="3">
        <v>43038</v>
      </c>
      <c r="D176" s="2" t="s">
        <v>67</v>
      </c>
      <c r="E176" s="2" t="s">
        <v>76</v>
      </c>
      <c r="F176" s="2" t="s">
        <v>12</v>
      </c>
      <c r="G176" s="2" t="s">
        <v>13</v>
      </c>
      <c r="H176">
        <v>2014</v>
      </c>
      <c r="I176" s="6">
        <v>188000000</v>
      </c>
      <c r="J176" s="2" t="s">
        <v>913</v>
      </c>
      <c r="K176" s="7">
        <f>IF(Unicorn_Companies[[#This Row],[Funding]]="Unknown","",IFERROR(Unicorn_Companies[[#This Row],[Valuation]]/Unicorn_Companies[[#This Row],[Funding]]*100%,""))</f>
        <v>10.638297872340425</v>
      </c>
      <c r="L176" s="5">
        <f>YEAR(Unicorn_Companies[[#This Row],[Date Joined To Unicorns]])-Unicorn_Companies[[#This Row],[Year Founded]]</f>
        <v>3</v>
      </c>
    </row>
    <row r="177" spans="1:12" x14ac:dyDescent="0.25">
      <c r="A177" s="2" t="s">
        <v>485</v>
      </c>
      <c r="B177" s="6">
        <v>4000000000</v>
      </c>
      <c r="C177" s="3">
        <v>44306</v>
      </c>
      <c r="D177" s="2" t="s">
        <v>26</v>
      </c>
      <c r="E177" s="2" t="s">
        <v>486</v>
      </c>
      <c r="F177" s="2" t="s">
        <v>18</v>
      </c>
      <c r="G177" s="2" t="s">
        <v>19</v>
      </c>
      <c r="H177">
        <v>2011</v>
      </c>
      <c r="I177" s="6">
        <v>468000000</v>
      </c>
      <c r="J177" s="2" t="s">
        <v>487</v>
      </c>
      <c r="K177" s="7">
        <f>IF(Unicorn_Companies[[#This Row],[Funding]]="Unknown","",IFERROR(Unicorn_Companies[[#This Row],[Valuation]]/Unicorn_Companies[[#This Row],[Funding]]*100%,""))</f>
        <v>8.5470085470085468</v>
      </c>
      <c r="L177" s="5">
        <f>YEAR(Unicorn_Companies[[#This Row],[Date Joined To Unicorns]])-Unicorn_Companies[[#This Row],[Year Founded]]</f>
        <v>10</v>
      </c>
    </row>
    <row r="178" spans="1:12" x14ac:dyDescent="0.25">
      <c r="A178" s="2" t="s">
        <v>40</v>
      </c>
      <c r="B178" s="6">
        <v>40000000000</v>
      </c>
      <c r="C178" s="3">
        <v>43587</v>
      </c>
      <c r="D178" s="2" t="s">
        <v>26</v>
      </c>
      <c r="E178" s="2" t="s">
        <v>41</v>
      </c>
      <c r="F178" s="2" t="s">
        <v>42</v>
      </c>
      <c r="G178" s="2" t="s">
        <v>32</v>
      </c>
      <c r="H178">
        <v>2012</v>
      </c>
      <c r="I178" s="6">
        <v>2000000000</v>
      </c>
      <c r="J178" s="2" t="s">
        <v>43</v>
      </c>
      <c r="K178" s="7">
        <f>IF(Unicorn_Companies[[#This Row],[Funding]]="Unknown","",IFERROR(Unicorn_Companies[[#This Row],[Valuation]]/Unicorn_Companies[[#This Row],[Funding]]*100%,""))</f>
        <v>20</v>
      </c>
      <c r="L178" s="5">
        <f>YEAR(Unicorn_Companies[[#This Row],[Date Joined To Unicorns]])-Unicorn_Companies[[#This Row],[Year Founded]]</f>
        <v>7</v>
      </c>
    </row>
    <row r="179" spans="1:12" x14ac:dyDescent="0.25">
      <c r="A179" s="2" t="s">
        <v>389</v>
      </c>
      <c r="B179" s="6">
        <v>5000000000</v>
      </c>
      <c r="C179" s="3">
        <v>43727</v>
      </c>
      <c r="D179" s="2" t="s">
        <v>35</v>
      </c>
      <c r="E179" s="2" t="s">
        <v>27</v>
      </c>
      <c r="F179" s="2" t="s">
        <v>18</v>
      </c>
      <c r="G179" s="2" t="s">
        <v>19</v>
      </c>
      <c r="H179">
        <v>2014</v>
      </c>
      <c r="I179" s="6">
        <v>559000000</v>
      </c>
      <c r="J179" s="2" t="s">
        <v>390</v>
      </c>
      <c r="K179" s="7">
        <f>IF(Unicorn_Companies[[#This Row],[Funding]]="Unknown","",IFERROR(Unicorn_Companies[[#This Row],[Valuation]]/Unicorn_Companies[[#This Row],[Funding]]*100%,""))</f>
        <v>8.9445438282647594</v>
      </c>
      <c r="L179" s="5">
        <f>YEAR(Unicorn_Companies[[#This Row],[Date Joined To Unicorns]])-Unicorn_Companies[[#This Row],[Year Founded]]</f>
        <v>5</v>
      </c>
    </row>
    <row r="180" spans="1:12" x14ac:dyDescent="0.25">
      <c r="A180" s="2" t="s">
        <v>166</v>
      </c>
      <c r="B180" s="6">
        <v>10000000000</v>
      </c>
      <c r="C180" s="3">
        <v>42441</v>
      </c>
      <c r="D180" s="2" t="s">
        <v>22</v>
      </c>
      <c r="E180" s="2" t="s">
        <v>11</v>
      </c>
      <c r="F180" s="2" t="s">
        <v>12</v>
      </c>
      <c r="G180" s="2" t="s">
        <v>13</v>
      </c>
      <c r="H180">
        <v>2015</v>
      </c>
      <c r="I180" s="6">
        <v>4000000000</v>
      </c>
      <c r="J180" s="2" t="s">
        <v>167</v>
      </c>
      <c r="K180" s="7">
        <f>IF(Unicorn_Companies[[#This Row],[Funding]]="Unknown","",IFERROR(Unicorn_Companies[[#This Row],[Valuation]]/Unicorn_Companies[[#This Row],[Funding]]*100%,""))</f>
        <v>2.5</v>
      </c>
      <c r="L180" s="5">
        <f>YEAR(Unicorn_Companies[[#This Row],[Date Joined To Unicorns]])-Unicorn_Companies[[#This Row],[Year Founded]]</f>
        <v>1</v>
      </c>
    </row>
    <row r="181" spans="1:12" x14ac:dyDescent="0.25">
      <c r="A181" s="2" t="s">
        <v>2079</v>
      </c>
      <c r="B181" s="6">
        <v>1000000000</v>
      </c>
      <c r="C181" s="3">
        <v>44614</v>
      </c>
      <c r="D181" s="2" t="s">
        <v>200</v>
      </c>
      <c r="E181" s="2" t="s">
        <v>100</v>
      </c>
      <c r="F181" s="2" t="s">
        <v>18</v>
      </c>
      <c r="G181" s="2" t="s">
        <v>19</v>
      </c>
      <c r="H181">
        <v>2014</v>
      </c>
      <c r="I181" s="6">
        <v>182000000</v>
      </c>
      <c r="J181" s="2" t="s">
        <v>2080</v>
      </c>
      <c r="K181" s="7">
        <f>IF(Unicorn_Companies[[#This Row],[Funding]]="Unknown","",IFERROR(Unicorn_Companies[[#This Row],[Valuation]]/Unicorn_Companies[[#This Row],[Funding]]*100%,""))</f>
        <v>5.4945054945054945</v>
      </c>
      <c r="L181" s="5">
        <f>YEAR(Unicorn_Companies[[#This Row],[Date Joined To Unicorns]])-Unicorn_Companies[[#This Row],[Year Founded]]</f>
        <v>8</v>
      </c>
    </row>
    <row r="182" spans="1:12" x14ac:dyDescent="0.25">
      <c r="A182" s="2" t="s">
        <v>1907</v>
      </c>
      <c r="B182" s="6">
        <v>1000000000</v>
      </c>
      <c r="C182" s="3">
        <v>44651</v>
      </c>
      <c r="D182" s="2" t="s">
        <v>16</v>
      </c>
      <c r="E182" s="2" t="s">
        <v>100</v>
      </c>
      <c r="F182" s="2" t="s">
        <v>18</v>
      </c>
      <c r="G182" s="2" t="s">
        <v>19</v>
      </c>
      <c r="H182">
        <v>2019</v>
      </c>
      <c r="I182" s="6">
        <v>140000000</v>
      </c>
      <c r="J182" s="2" t="s">
        <v>1908</v>
      </c>
      <c r="K182" s="7">
        <f>IF(Unicorn_Companies[[#This Row],[Funding]]="Unknown","",IFERROR(Unicorn_Companies[[#This Row],[Valuation]]/Unicorn_Companies[[#This Row],[Funding]]*100%,""))</f>
        <v>7.1428571428571432</v>
      </c>
      <c r="L182" s="5">
        <f>YEAR(Unicorn_Companies[[#This Row],[Date Joined To Unicorns]])-Unicorn_Companies[[#This Row],[Year Founded]]</f>
        <v>3</v>
      </c>
    </row>
    <row r="183" spans="1:12" x14ac:dyDescent="0.25">
      <c r="A183" s="2" t="s">
        <v>64</v>
      </c>
      <c r="B183" s="6">
        <v>25000000000</v>
      </c>
      <c r="C183" s="3">
        <v>43529</v>
      </c>
      <c r="D183" s="2" t="s">
        <v>26</v>
      </c>
      <c r="E183" s="2" t="s">
        <v>27</v>
      </c>
      <c r="F183" s="2" t="s">
        <v>18</v>
      </c>
      <c r="G183" s="2" t="s">
        <v>19</v>
      </c>
      <c r="H183">
        <v>2013</v>
      </c>
      <c r="I183" s="6">
        <v>2000000000</v>
      </c>
      <c r="J183" s="2" t="s">
        <v>65</v>
      </c>
      <c r="K183" s="7">
        <f>IF(Unicorn_Companies[[#This Row],[Funding]]="Unknown","",IFERROR(Unicorn_Companies[[#This Row],[Valuation]]/Unicorn_Companies[[#This Row],[Funding]]*100%,""))</f>
        <v>12.5</v>
      </c>
      <c r="L183" s="5">
        <f>YEAR(Unicorn_Companies[[#This Row],[Date Joined To Unicorns]])-Unicorn_Companies[[#This Row],[Year Founded]]</f>
        <v>6</v>
      </c>
    </row>
    <row r="184" spans="1:12" x14ac:dyDescent="0.25">
      <c r="A184" s="2" t="s">
        <v>1468</v>
      </c>
      <c r="B184" s="6">
        <v>1000000000</v>
      </c>
      <c r="C184" s="3">
        <v>43262</v>
      </c>
      <c r="D184" s="2" t="s">
        <v>123</v>
      </c>
      <c r="E184" s="2" t="s">
        <v>1469</v>
      </c>
      <c r="F184" s="2" t="s">
        <v>12</v>
      </c>
      <c r="G184" s="2" t="s">
        <v>13</v>
      </c>
      <c r="H184">
        <v>2010</v>
      </c>
      <c r="I184" s="6">
        <v>523000000</v>
      </c>
      <c r="J184" s="2" t="s">
        <v>1470</v>
      </c>
      <c r="K184" s="7">
        <f>IF(Unicorn_Companies[[#This Row],[Funding]]="Unknown","",IFERROR(Unicorn_Companies[[#This Row],[Valuation]]/Unicorn_Companies[[#This Row],[Funding]]*100%,""))</f>
        <v>1.9120458891013383</v>
      </c>
      <c r="L184" s="5">
        <f>YEAR(Unicorn_Companies[[#This Row],[Date Joined To Unicorns]])-Unicorn_Companies[[#This Row],[Year Founded]]</f>
        <v>8</v>
      </c>
    </row>
    <row r="185" spans="1:12" x14ac:dyDescent="0.25">
      <c r="A185" s="2" t="s">
        <v>403</v>
      </c>
      <c r="B185" s="6">
        <v>5000000000</v>
      </c>
      <c r="C185" s="3">
        <v>44546</v>
      </c>
      <c r="D185" s="2" t="s">
        <v>123</v>
      </c>
      <c r="E185" s="2" t="s">
        <v>11</v>
      </c>
      <c r="F185" s="2" t="s">
        <v>12</v>
      </c>
      <c r="G185" s="2" t="s">
        <v>13</v>
      </c>
      <c r="H185">
        <v>2008</v>
      </c>
      <c r="I185" s="6">
        <v>1000000000</v>
      </c>
      <c r="J185" s="2" t="s">
        <v>404</v>
      </c>
      <c r="K185" s="7">
        <f>IF(Unicorn_Companies[[#This Row],[Funding]]="Unknown","",IFERROR(Unicorn_Companies[[#This Row],[Valuation]]/Unicorn_Companies[[#This Row],[Funding]]*100%,""))</f>
        <v>5</v>
      </c>
      <c r="L185" s="5">
        <f>YEAR(Unicorn_Companies[[#This Row],[Date Joined To Unicorns]])-Unicorn_Companies[[#This Row],[Year Founded]]</f>
        <v>13</v>
      </c>
    </row>
    <row r="186" spans="1:12" x14ac:dyDescent="0.25">
      <c r="A186" s="2" t="s">
        <v>1338</v>
      </c>
      <c r="B186" s="6">
        <v>2000000000</v>
      </c>
      <c r="C186" s="3">
        <v>44347</v>
      </c>
      <c r="D186" s="2" t="s">
        <v>26</v>
      </c>
      <c r="E186" s="2" t="s">
        <v>27</v>
      </c>
      <c r="F186" s="2" t="s">
        <v>18</v>
      </c>
      <c r="G186" s="2" t="s">
        <v>19</v>
      </c>
      <c r="H186">
        <v>2017</v>
      </c>
      <c r="I186" s="6">
        <v>302000000</v>
      </c>
      <c r="J186" s="2" t="s">
        <v>1339</v>
      </c>
      <c r="K186" s="7">
        <f>IF(Unicorn_Companies[[#This Row],[Funding]]="Unknown","",IFERROR(Unicorn_Companies[[#This Row],[Valuation]]/Unicorn_Companies[[#This Row],[Funding]]*100%,""))</f>
        <v>6.6225165562913908</v>
      </c>
      <c r="L186" s="5">
        <f>YEAR(Unicorn_Companies[[#This Row],[Date Joined To Unicorns]])-Unicorn_Companies[[#This Row],[Year Founded]]</f>
        <v>4</v>
      </c>
    </row>
    <row r="187" spans="1:12" x14ac:dyDescent="0.25">
      <c r="A187" s="2" t="s">
        <v>2081</v>
      </c>
      <c r="B187" s="6">
        <v>1000000000</v>
      </c>
      <c r="C187" s="3">
        <v>44476</v>
      </c>
      <c r="D187" s="2" t="s">
        <v>51</v>
      </c>
      <c r="E187" s="2" t="s">
        <v>100</v>
      </c>
      <c r="F187" s="2" t="s">
        <v>18</v>
      </c>
      <c r="G187" s="2" t="s">
        <v>19</v>
      </c>
      <c r="H187">
        <v>2019</v>
      </c>
      <c r="I187" s="6">
        <v>254000000</v>
      </c>
      <c r="J187" s="2" t="s">
        <v>2082</v>
      </c>
      <c r="K187" s="7">
        <f>IF(Unicorn_Companies[[#This Row],[Funding]]="Unknown","",IFERROR(Unicorn_Companies[[#This Row],[Valuation]]/Unicorn_Companies[[#This Row],[Funding]]*100%,""))</f>
        <v>3.9370078740157481</v>
      </c>
      <c r="L187" s="5">
        <f>YEAR(Unicorn_Companies[[#This Row],[Date Joined To Unicorns]])-Unicorn_Companies[[#This Row],[Year Founded]]</f>
        <v>2</v>
      </c>
    </row>
    <row r="188" spans="1:12" x14ac:dyDescent="0.25">
      <c r="A188" s="2" t="s">
        <v>2083</v>
      </c>
      <c r="B188" s="6">
        <v>1000000000</v>
      </c>
      <c r="C188" s="3">
        <v>44441</v>
      </c>
      <c r="D188" s="2" t="s">
        <v>22</v>
      </c>
      <c r="E188" s="2" t="s">
        <v>176</v>
      </c>
      <c r="F188" s="2" t="s">
        <v>176</v>
      </c>
      <c r="G188" s="2" t="s">
        <v>13</v>
      </c>
      <c r="H188">
        <v>2020</v>
      </c>
      <c r="I188" s="6">
        <v>140000000</v>
      </c>
      <c r="J188" s="2" t="s">
        <v>2084</v>
      </c>
      <c r="K188" s="7">
        <f>IF(Unicorn_Companies[[#This Row],[Funding]]="Unknown","",IFERROR(Unicorn_Companies[[#This Row],[Valuation]]/Unicorn_Companies[[#This Row],[Funding]]*100%,""))</f>
        <v>7.1428571428571432</v>
      </c>
      <c r="L188" s="5">
        <f>YEAR(Unicorn_Companies[[#This Row],[Date Joined To Unicorns]])-Unicorn_Companies[[#This Row],[Year Founded]]</f>
        <v>1</v>
      </c>
    </row>
    <row r="189" spans="1:12" x14ac:dyDescent="0.25">
      <c r="A189" s="2" t="s">
        <v>836</v>
      </c>
      <c r="B189" s="6">
        <v>3000000000</v>
      </c>
      <c r="C189" s="3">
        <v>43235</v>
      </c>
      <c r="D189" s="2" t="s">
        <v>26</v>
      </c>
      <c r="E189" s="2" t="s">
        <v>159</v>
      </c>
      <c r="F189" s="2" t="s">
        <v>18</v>
      </c>
      <c r="G189" s="2" t="s">
        <v>19</v>
      </c>
      <c r="H189">
        <v>2013</v>
      </c>
      <c r="I189" s="6">
        <v>711000000</v>
      </c>
      <c r="J189" s="2" t="s">
        <v>837</v>
      </c>
      <c r="K189" s="7">
        <f>IF(Unicorn_Companies[[#This Row],[Funding]]="Unknown","",IFERROR(Unicorn_Companies[[#This Row],[Valuation]]/Unicorn_Companies[[#This Row],[Funding]]*100%,""))</f>
        <v>4.2194092827004219</v>
      </c>
      <c r="L189" s="5">
        <f>YEAR(Unicorn_Companies[[#This Row],[Date Joined To Unicorns]])-Unicorn_Companies[[#This Row],[Year Founded]]</f>
        <v>5</v>
      </c>
    </row>
    <row r="190" spans="1:12" x14ac:dyDescent="0.25">
      <c r="A190" s="2" t="s">
        <v>1164</v>
      </c>
      <c r="B190" s="6">
        <v>2000000000</v>
      </c>
      <c r="C190" s="3">
        <v>44327</v>
      </c>
      <c r="D190" s="2" t="s">
        <v>35</v>
      </c>
      <c r="E190" s="2" t="s">
        <v>27</v>
      </c>
      <c r="F190" s="2" t="s">
        <v>18</v>
      </c>
      <c r="G190" s="2" t="s">
        <v>19</v>
      </c>
      <c r="H190">
        <v>2011</v>
      </c>
      <c r="I190" s="6">
        <v>315000000</v>
      </c>
      <c r="J190" s="2" t="s">
        <v>1165</v>
      </c>
      <c r="K190" s="7">
        <f>IF(Unicorn_Companies[[#This Row],[Funding]]="Unknown","",IFERROR(Unicorn_Companies[[#This Row],[Valuation]]/Unicorn_Companies[[#This Row],[Funding]]*100%,""))</f>
        <v>6.3492063492063489</v>
      </c>
      <c r="L190" s="5">
        <f>YEAR(Unicorn_Companies[[#This Row],[Date Joined To Unicorns]])-Unicorn_Companies[[#This Row],[Year Founded]]</f>
        <v>10</v>
      </c>
    </row>
    <row r="191" spans="1:12" x14ac:dyDescent="0.25">
      <c r="A191" s="2" t="s">
        <v>324</v>
      </c>
      <c r="B191" s="6">
        <v>6000000000</v>
      </c>
      <c r="C191" s="3">
        <v>44175</v>
      </c>
      <c r="D191" s="2" t="s">
        <v>96</v>
      </c>
      <c r="E191" s="2" t="s">
        <v>325</v>
      </c>
      <c r="F191" s="2" t="s">
        <v>18</v>
      </c>
      <c r="G191" s="2" t="s">
        <v>19</v>
      </c>
      <c r="H191">
        <v>2017</v>
      </c>
      <c r="I191" s="6">
        <v>891000000</v>
      </c>
      <c r="J191" s="2" t="s">
        <v>326</v>
      </c>
      <c r="K191" s="7">
        <f>IF(Unicorn_Companies[[#This Row],[Funding]]="Unknown","",IFERROR(Unicorn_Companies[[#This Row],[Valuation]]/Unicorn_Companies[[#This Row],[Funding]]*100%,""))</f>
        <v>6.7340067340067344</v>
      </c>
      <c r="L191" s="5">
        <f>YEAR(Unicorn_Companies[[#This Row],[Date Joined To Unicorns]])-Unicorn_Companies[[#This Row],[Year Founded]]</f>
        <v>3</v>
      </c>
    </row>
    <row r="192" spans="1:12" x14ac:dyDescent="0.25">
      <c r="A192" s="2" t="s">
        <v>2085</v>
      </c>
      <c r="B192" s="6">
        <v>1000000000</v>
      </c>
      <c r="C192" s="3">
        <v>44536</v>
      </c>
      <c r="D192" s="2" t="s">
        <v>26</v>
      </c>
      <c r="E192" s="2" t="s">
        <v>1227</v>
      </c>
      <c r="F192" s="2" t="s">
        <v>204</v>
      </c>
      <c r="G192" s="2" t="s">
        <v>19</v>
      </c>
      <c r="H192">
        <v>2020</v>
      </c>
      <c r="I192" s="6">
        <v>109000000</v>
      </c>
      <c r="J192" s="2" t="s">
        <v>2086</v>
      </c>
      <c r="K192" s="7">
        <f>IF(Unicorn_Companies[[#This Row],[Funding]]="Unknown","",IFERROR(Unicorn_Companies[[#This Row],[Valuation]]/Unicorn_Companies[[#This Row],[Funding]]*100%,""))</f>
        <v>9.1743119266055047</v>
      </c>
      <c r="L192" s="5">
        <f>YEAR(Unicorn_Companies[[#This Row],[Date Joined To Unicorns]])-Unicorn_Companies[[#This Row],[Year Founded]]</f>
        <v>1</v>
      </c>
    </row>
    <row r="193" spans="1:12" x14ac:dyDescent="0.25">
      <c r="A193" s="2" t="s">
        <v>713</v>
      </c>
      <c r="B193" s="6">
        <v>3000000000</v>
      </c>
      <c r="C193" s="3">
        <v>44258</v>
      </c>
      <c r="D193" s="2" t="s">
        <v>35</v>
      </c>
      <c r="E193" s="2" t="s">
        <v>515</v>
      </c>
      <c r="F193" s="2" t="s">
        <v>18</v>
      </c>
      <c r="G193" s="2" t="s">
        <v>19</v>
      </c>
      <c r="H193">
        <v>2012</v>
      </c>
      <c r="I193" s="6">
        <v>496000000</v>
      </c>
      <c r="J193" s="2" t="s">
        <v>714</v>
      </c>
      <c r="K193" s="7">
        <f>IF(Unicorn_Companies[[#This Row],[Funding]]="Unknown","",IFERROR(Unicorn_Companies[[#This Row],[Valuation]]/Unicorn_Companies[[#This Row],[Funding]]*100%,""))</f>
        <v>6.0483870967741939</v>
      </c>
      <c r="L193" s="5">
        <f>YEAR(Unicorn_Companies[[#This Row],[Date Joined To Unicorns]])-Unicorn_Companies[[#This Row],[Year Founded]]</f>
        <v>9</v>
      </c>
    </row>
    <row r="194" spans="1:12" x14ac:dyDescent="0.25">
      <c r="A194" s="2" t="s">
        <v>1646</v>
      </c>
      <c r="B194" s="6">
        <v>1000000000</v>
      </c>
      <c r="C194" s="3">
        <v>44656</v>
      </c>
      <c r="D194" s="2" t="s">
        <v>96</v>
      </c>
      <c r="E194" s="2" t="s">
        <v>27</v>
      </c>
      <c r="F194" s="2" t="s">
        <v>18</v>
      </c>
      <c r="G194" s="2" t="s">
        <v>19</v>
      </c>
      <c r="H194">
        <v>2015</v>
      </c>
      <c r="I194" s="6">
        <v>328000000</v>
      </c>
      <c r="J194" s="2" t="s">
        <v>1647</v>
      </c>
      <c r="K194" s="7">
        <f>IF(Unicorn_Companies[[#This Row],[Funding]]="Unknown","",IFERROR(Unicorn_Companies[[#This Row],[Valuation]]/Unicorn_Companies[[#This Row],[Funding]]*100%,""))</f>
        <v>3.0487804878048781</v>
      </c>
      <c r="L194" s="5">
        <f>YEAR(Unicorn_Companies[[#This Row],[Date Joined To Unicorns]])-Unicorn_Companies[[#This Row],[Year Founded]]</f>
        <v>7</v>
      </c>
    </row>
    <row r="195" spans="1:12" x14ac:dyDescent="0.25">
      <c r="A195" s="2" t="s">
        <v>945</v>
      </c>
      <c r="B195" s="6">
        <v>2000000000</v>
      </c>
      <c r="C195" s="3">
        <v>44364</v>
      </c>
      <c r="D195" s="2" t="s">
        <v>200</v>
      </c>
      <c r="E195" s="2" t="s">
        <v>100</v>
      </c>
      <c r="F195" s="2" t="s">
        <v>18</v>
      </c>
      <c r="G195" s="2" t="s">
        <v>19</v>
      </c>
      <c r="H195">
        <v>2015</v>
      </c>
      <c r="I195" s="6">
        <v>640000000</v>
      </c>
      <c r="J195" s="2" t="s">
        <v>946</v>
      </c>
      <c r="K195" s="7">
        <f>IF(Unicorn_Companies[[#This Row],[Funding]]="Unknown","",IFERROR(Unicorn_Companies[[#This Row],[Valuation]]/Unicorn_Companies[[#This Row],[Funding]]*100%,""))</f>
        <v>3.125</v>
      </c>
      <c r="L195" s="5">
        <f>YEAR(Unicorn_Companies[[#This Row],[Date Joined To Unicorns]])-Unicorn_Companies[[#This Row],[Year Founded]]</f>
        <v>6</v>
      </c>
    </row>
    <row r="196" spans="1:12" x14ac:dyDescent="0.25">
      <c r="A196" s="2" t="s">
        <v>1340</v>
      </c>
      <c r="B196" s="6">
        <v>2000000000</v>
      </c>
      <c r="C196" s="3">
        <v>44306</v>
      </c>
      <c r="D196" s="2" t="s">
        <v>26</v>
      </c>
      <c r="E196" s="2" t="s">
        <v>281</v>
      </c>
      <c r="F196" s="2" t="s">
        <v>229</v>
      </c>
      <c r="G196" s="2" t="s">
        <v>19</v>
      </c>
      <c r="H196">
        <v>2015</v>
      </c>
      <c r="I196" s="6">
        <v>433000000</v>
      </c>
      <c r="J196" s="2" t="s">
        <v>1341</v>
      </c>
      <c r="K196" s="7">
        <f>IF(Unicorn_Companies[[#This Row],[Funding]]="Unknown","",IFERROR(Unicorn_Companies[[#This Row],[Valuation]]/Unicorn_Companies[[#This Row],[Funding]]*100%,""))</f>
        <v>4.6189376443418011</v>
      </c>
      <c r="L196" s="5">
        <f>YEAR(Unicorn_Companies[[#This Row],[Date Joined To Unicorns]])-Unicorn_Companies[[#This Row],[Year Founded]]</f>
        <v>6</v>
      </c>
    </row>
    <row r="197" spans="1:12" x14ac:dyDescent="0.25">
      <c r="A197" s="2" t="s">
        <v>2087</v>
      </c>
      <c r="B197" s="6">
        <v>1000000000</v>
      </c>
      <c r="C197" s="3">
        <v>44299</v>
      </c>
      <c r="D197" s="2" t="s">
        <v>26</v>
      </c>
      <c r="E197" s="2" t="s">
        <v>245</v>
      </c>
      <c r="F197" s="2" t="s">
        <v>18</v>
      </c>
      <c r="G197" s="2" t="s">
        <v>19</v>
      </c>
      <c r="H197">
        <v>2016</v>
      </c>
      <c r="I197" s="6">
        <v>305000000</v>
      </c>
      <c r="J197" s="2" t="s">
        <v>2088</v>
      </c>
      <c r="K197" s="7">
        <f>IF(Unicorn_Companies[[#This Row],[Funding]]="Unknown","",IFERROR(Unicorn_Companies[[#This Row],[Valuation]]/Unicorn_Companies[[#This Row],[Funding]]*100%,""))</f>
        <v>3.278688524590164</v>
      </c>
      <c r="L197" s="5">
        <f>YEAR(Unicorn_Companies[[#This Row],[Date Joined To Unicorns]])-Unicorn_Companies[[#This Row],[Year Founded]]</f>
        <v>5</v>
      </c>
    </row>
    <row r="198" spans="1:12" x14ac:dyDescent="0.25">
      <c r="A198" s="2" t="s">
        <v>1342</v>
      </c>
      <c r="B198" s="6">
        <v>2000000000</v>
      </c>
      <c r="C198" s="3">
        <v>44497</v>
      </c>
      <c r="D198" s="2" t="s">
        <v>51</v>
      </c>
      <c r="E198" s="2" t="s">
        <v>1343</v>
      </c>
      <c r="F198" s="2" t="s">
        <v>18</v>
      </c>
      <c r="G198" s="2" t="s">
        <v>19</v>
      </c>
      <c r="H198">
        <v>2021</v>
      </c>
      <c r="I198" s="6">
        <v>300000000</v>
      </c>
      <c r="J198" s="2" t="s">
        <v>1344</v>
      </c>
      <c r="K198" s="7">
        <f>IF(Unicorn_Companies[[#This Row],[Funding]]="Unknown","",IFERROR(Unicorn_Companies[[#This Row],[Valuation]]/Unicorn_Companies[[#This Row],[Funding]]*100%,""))</f>
        <v>6.666666666666667</v>
      </c>
      <c r="L198" s="5">
        <f>YEAR(Unicorn_Companies[[#This Row],[Date Joined To Unicorns]])-Unicorn_Companies[[#This Row],[Year Founded]]</f>
        <v>0</v>
      </c>
    </row>
    <row r="199" spans="1:12" x14ac:dyDescent="0.25">
      <c r="A199" s="2" t="s">
        <v>595</v>
      </c>
      <c r="B199" s="6">
        <v>4000000000</v>
      </c>
      <c r="C199" s="3">
        <v>44180</v>
      </c>
      <c r="D199" s="2" t="s">
        <v>35</v>
      </c>
      <c r="E199" s="2" t="s">
        <v>120</v>
      </c>
      <c r="F199" s="2" t="s">
        <v>18</v>
      </c>
      <c r="G199" s="2" t="s">
        <v>19</v>
      </c>
      <c r="H199">
        <v>2017</v>
      </c>
      <c r="I199" s="6">
        <v>535000000</v>
      </c>
      <c r="J199" s="2" t="s">
        <v>596</v>
      </c>
      <c r="K199" s="7">
        <f>IF(Unicorn_Companies[[#This Row],[Funding]]="Unknown","",IFERROR(Unicorn_Companies[[#This Row],[Valuation]]/Unicorn_Companies[[#This Row],[Funding]]*100%,""))</f>
        <v>7.4766355140186915</v>
      </c>
      <c r="L199" s="5">
        <f>YEAR(Unicorn_Companies[[#This Row],[Date Joined To Unicorns]])-Unicorn_Companies[[#This Row],[Year Founded]]</f>
        <v>3</v>
      </c>
    </row>
    <row r="200" spans="1:12" x14ac:dyDescent="0.25">
      <c r="A200" s="2" t="s">
        <v>1096</v>
      </c>
      <c r="B200" s="6">
        <v>2000000000</v>
      </c>
      <c r="C200" s="3">
        <v>44313</v>
      </c>
      <c r="D200" s="2" t="s">
        <v>35</v>
      </c>
      <c r="E200" s="2" t="s">
        <v>1097</v>
      </c>
      <c r="F200" s="2" t="s">
        <v>229</v>
      </c>
      <c r="G200" s="2" t="s">
        <v>19</v>
      </c>
      <c r="H200">
        <v>2008</v>
      </c>
      <c r="I200" s="6">
        <v>386000000</v>
      </c>
      <c r="J200" s="2" t="s">
        <v>1098</v>
      </c>
      <c r="K200" s="7">
        <f>IF(Unicorn_Companies[[#This Row],[Funding]]="Unknown","",IFERROR(Unicorn_Companies[[#This Row],[Valuation]]/Unicorn_Companies[[#This Row],[Funding]]*100%,""))</f>
        <v>5.1813471502590671</v>
      </c>
      <c r="L200" s="5">
        <f>YEAR(Unicorn_Companies[[#This Row],[Date Joined To Unicorns]])-Unicorn_Companies[[#This Row],[Year Founded]]</f>
        <v>13</v>
      </c>
    </row>
    <row r="201" spans="1:12" x14ac:dyDescent="0.25">
      <c r="A201" s="2" t="s">
        <v>1345</v>
      </c>
      <c r="B201" s="6">
        <v>2000000000</v>
      </c>
      <c r="C201" s="3">
        <v>44357</v>
      </c>
      <c r="D201" s="2" t="s">
        <v>26</v>
      </c>
      <c r="E201" s="2" t="s">
        <v>1227</v>
      </c>
      <c r="F201" s="2" t="s">
        <v>204</v>
      </c>
      <c r="G201" s="2" t="s">
        <v>19</v>
      </c>
      <c r="H201">
        <v>2012</v>
      </c>
      <c r="I201" s="6">
        <v>381000000</v>
      </c>
      <c r="J201" s="2" t="s">
        <v>1346</v>
      </c>
      <c r="K201" s="7">
        <f>IF(Unicorn_Companies[[#This Row],[Funding]]="Unknown","",IFERROR(Unicorn_Companies[[#This Row],[Valuation]]/Unicorn_Companies[[#This Row],[Funding]]*100%,""))</f>
        <v>5.2493438320209975</v>
      </c>
      <c r="L201" s="5">
        <f>YEAR(Unicorn_Companies[[#This Row],[Date Joined To Unicorns]])-Unicorn_Companies[[#This Row],[Year Founded]]</f>
        <v>9</v>
      </c>
    </row>
    <row r="202" spans="1:12" x14ac:dyDescent="0.25">
      <c r="A202" s="2" t="s">
        <v>1881</v>
      </c>
      <c r="B202" s="6">
        <v>1000000000</v>
      </c>
      <c r="C202" s="3">
        <v>44539</v>
      </c>
      <c r="D202" s="2" t="s">
        <v>51</v>
      </c>
      <c r="E202" s="2" t="s">
        <v>232</v>
      </c>
      <c r="F202" s="2" t="s">
        <v>18</v>
      </c>
      <c r="G202" s="2" t="s">
        <v>19</v>
      </c>
      <c r="H202">
        <v>2010</v>
      </c>
      <c r="I202" s="6">
        <v>236000000</v>
      </c>
      <c r="J202" s="2" t="s">
        <v>1882</v>
      </c>
      <c r="K202" s="7">
        <f>IF(Unicorn_Companies[[#This Row],[Funding]]="Unknown","",IFERROR(Unicorn_Companies[[#This Row],[Valuation]]/Unicorn_Companies[[#This Row],[Funding]]*100%,""))</f>
        <v>4.2372881355932206</v>
      </c>
      <c r="L202" s="5">
        <f>YEAR(Unicorn_Companies[[#This Row],[Date Joined To Unicorns]])-Unicorn_Companies[[#This Row],[Year Founded]]</f>
        <v>11</v>
      </c>
    </row>
    <row r="203" spans="1:12" x14ac:dyDescent="0.25">
      <c r="A203" s="2" t="s">
        <v>1347</v>
      </c>
      <c r="B203" s="6">
        <v>2000000000</v>
      </c>
      <c r="C203" s="3">
        <v>44607</v>
      </c>
      <c r="D203" s="2" t="s">
        <v>35</v>
      </c>
      <c r="E203" s="2" t="s">
        <v>223</v>
      </c>
      <c r="F203" s="2" t="s">
        <v>18</v>
      </c>
      <c r="G203" s="2" t="s">
        <v>19</v>
      </c>
      <c r="H203">
        <v>2011</v>
      </c>
      <c r="I203" s="6">
        <v>100000000</v>
      </c>
      <c r="J203" s="2" t="s">
        <v>1348</v>
      </c>
      <c r="K203" s="7">
        <f>IF(Unicorn_Companies[[#This Row],[Funding]]="Unknown","",IFERROR(Unicorn_Companies[[#This Row],[Valuation]]/Unicorn_Companies[[#This Row],[Funding]]*100%,""))</f>
        <v>20</v>
      </c>
      <c r="L203" s="5">
        <f>YEAR(Unicorn_Companies[[#This Row],[Date Joined To Unicorns]])-Unicorn_Companies[[#This Row],[Year Founded]]</f>
        <v>11</v>
      </c>
    </row>
    <row r="204" spans="1:12" x14ac:dyDescent="0.25">
      <c r="A204" s="2" t="s">
        <v>1265</v>
      </c>
      <c r="B204" s="6">
        <v>2000000000</v>
      </c>
      <c r="C204" s="3">
        <v>44447</v>
      </c>
      <c r="D204" s="2" t="s">
        <v>26</v>
      </c>
      <c r="E204" s="2" t="s">
        <v>419</v>
      </c>
      <c r="F204" s="2" t="s">
        <v>420</v>
      </c>
      <c r="G204" s="2" t="s">
        <v>412</v>
      </c>
      <c r="H204">
        <v>2015</v>
      </c>
      <c r="I204" s="6">
        <v>345000000</v>
      </c>
      <c r="J204" s="2" t="s">
        <v>1266</v>
      </c>
      <c r="K204" s="7">
        <f>IF(Unicorn_Companies[[#This Row],[Funding]]="Unknown","",IFERROR(Unicorn_Companies[[#This Row],[Valuation]]/Unicorn_Companies[[#This Row],[Funding]]*100%,""))</f>
        <v>5.7971014492753623</v>
      </c>
      <c r="L204" s="5">
        <f>YEAR(Unicorn_Companies[[#This Row],[Date Joined To Unicorns]])-Unicorn_Companies[[#This Row],[Year Founded]]</f>
        <v>6</v>
      </c>
    </row>
    <row r="205" spans="1:12" x14ac:dyDescent="0.25">
      <c r="A205" s="2" t="s">
        <v>367</v>
      </c>
      <c r="B205" s="6">
        <v>5000000000</v>
      </c>
      <c r="C205" s="3">
        <v>43381</v>
      </c>
      <c r="D205" s="2" t="s">
        <v>10</v>
      </c>
      <c r="E205" s="2" t="s">
        <v>368</v>
      </c>
      <c r="F205" s="2" t="s">
        <v>12</v>
      </c>
      <c r="G205" s="2" t="s">
        <v>13</v>
      </c>
      <c r="H205">
        <v>2015</v>
      </c>
      <c r="I205" s="6">
        <v>514000000</v>
      </c>
      <c r="J205" s="2" t="s">
        <v>369</v>
      </c>
      <c r="K205" s="7">
        <f>IF(Unicorn_Companies[[#This Row],[Funding]]="Unknown","",IFERROR(Unicorn_Companies[[#This Row],[Valuation]]/Unicorn_Companies[[#This Row],[Funding]]*100%,""))</f>
        <v>9.7276264591439681</v>
      </c>
      <c r="L205" s="5">
        <f>YEAR(Unicorn_Companies[[#This Row],[Date Joined To Unicorns]])-Unicorn_Companies[[#This Row],[Year Founded]]</f>
        <v>3</v>
      </c>
    </row>
    <row r="206" spans="1:12" x14ac:dyDescent="0.25">
      <c r="A206" s="2" t="s">
        <v>597</v>
      </c>
      <c r="B206" s="6">
        <v>4000000000</v>
      </c>
      <c r="C206" s="3">
        <v>44220</v>
      </c>
      <c r="D206" s="2" t="s">
        <v>212</v>
      </c>
      <c r="E206" s="2" t="s">
        <v>27</v>
      </c>
      <c r="F206" s="2" t="s">
        <v>18</v>
      </c>
      <c r="G206" s="2" t="s">
        <v>19</v>
      </c>
      <c r="H206">
        <v>2020</v>
      </c>
      <c r="I206" s="6">
        <v>110000000</v>
      </c>
      <c r="J206" s="2" t="s">
        <v>598</v>
      </c>
      <c r="K206" s="7">
        <f>IF(Unicorn_Companies[[#This Row],[Funding]]="Unknown","",IFERROR(Unicorn_Companies[[#This Row],[Valuation]]/Unicorn_Companies[[#This Row],[Funding]]*100%,""))</f>
        <v>36.363636363636367</v>
      </c>
      <c r="L206" s="5">
        <f>YEAR(Unicorn_Companies[[#This Row],[Date Joined To Unicorns]])-Unicorn_Companies[[#This Row],[Year Founded]]</f>
        <v>1</v>
      </c>
    </row>
    <row r="207" spans="1:12" x14ac:dyDescent="0.25">
      <c r="A207" s="2" t="s">
        <v>838</v>
      </c>
      <c r="B207" s="6">
        <v>3000000000</v>
      </c>
      <c r="C207" s="3">
        <v>43725</v>
      </c>
      <c r="D207" s="2" t="s">
        <v>96</v>
      </c>
      <c r="E207" s="2" t="s">
        <v>839</v>
      </c>
      <c r="F207" s="2" t="s">
        <v>42</v>
      </c>
      <c r="G207" s="2" t="s">
        <v>32</v>
      </c>
      <c r="H207">
        <v>2014</v>
      </c>
      <c r="I207" s="6">
        <v>975000000</v>
      </c>
      <c r="J207" s="2" t="s">
        <v>840</v>
      </c>
      <c r="K207" s="7">
        <f>IF(Unicorn_Companies[[#This Row],[Funding]]="Unknown","",IFERROR(Unicorn_Companies[[#This Row],[Valuation]]/Unicorn_Companies[[#This Row],[Funding]]*100%,""))</f>
        <v>3.0769230769230771</v>
      </c>
      <c r="L207" s="5">
        <f>YEAR(Unicorn_Companies[[#This Row],[Date Joined To Unicorns]])-Unicorn_Companies[[#This Row],[Year Founded]]</f>
        <v>5</v>
      </c>
    </row>
    <row r="208" spans="1:12" x14ac:dyDescent="0.25">
      <c r="A208" s="2" t="s">
        <v>488</v>
      </c>
      <c r="B208" s="6">
        <v>4000000000</v>
      </c>
      <c r="C208" s="3">
        <v>44272</v>
      </c>
      <c r="D208" s="2" t="s">
        <v>200</v>
      </c>
      <c r="E208" s="2" t="s">
        <v>27</v>
      </c>
      <c r="F208" s="2" t="s">
        <v>18</v>
      </c>
      <c r="G208" s="2" t="s">
        <v>19</v>
      </c>
      <c r="H208">
        <v>2017</v>
      </c>
      <c r="I208" s="6">
        <v>505000000</v>
      </c>
      <c r="J208" s="2" t="s">
        <v>375</v>
      </c>
      <c r="K208" s="7">
        <f>IF(Unicorn_Companies[[#This Row],[Funding]]="Unknown","",IFERROR(Unicorn_Companies[[#This Row],[Valuation]]/Unicorn_Companies[[#This Row],[Funding]]*100%,""))</f>
        <v>7.9207920792079207</v>
      </c>
      <c r="L208" s="5">
        <f>YEAR(Unicorn_Companies[[#This Row],[Date Joined To Unicorns]])-Unicorn_Companies[[#This Row],[Year Founded]]</f>
        <v>4</v>
      </c>
    </row>
    <row r="209" spans="1:12" x14ac:dyDescent="0.25">
      <c r="A209" s="2" t="s">
        <v>430</v>
      </c>
      <c r="B209" s="6">
        <v>5000000000</v>
      </c>
      <c r="C209" s="3">
        <v>44208</v>
      </c>
      <c r="D209" s="2" t="s">
        <v>51</v>
      </c>
      <c r="E209" s="2" t="s">
        <v>100</v>
      </c>
      <c r="F209" s="2" t="s">
        <v>18</v>
      </c>
      <c r="G209" s="2" t="s">
        <v>19</v>
      </c>
      <c r="H209">
        <v>2015</v>
      </c>
      <c r="I209" s="6">
        <v>633000000</v>
      </c>
      <c r="J209" s="2" t="s">
        <v>431</v>
      </c>
      <c r="K209" s="7">
        <f>IF(Unicorn_Companies[[#This Row],[Funding]]="Unknown","",IFERROR(Unicorn_Companies[[#This Row],[Valuation]]/Unicorn_Companies[[#This Row],[Funding]]*100%,""))</f>
        <v>7.8988941548183256</v>
      </c>
      <c r="L209" s="5">
        <f>YEAR(Unicorn_Companies[[#This Row],[Date Joined To Unicorns]])-Unicorn_Companies[[#This Row],[Year Founded]]</f>
        <v>6</v>
      </c>
    </row>
    <row r="210" spans="1:12" x14ac:dyDescent="0.25">
      <c r="A210" s="2" t="s">
        <v>1648</v>
      </c>
      <c r="B210" s="6">
        <v>1000000000</v>
      </c>
      <c r="C210" s="3">
        <v>44385</v>
      </c>
      <c r="D210" s="2" t="s">
        <v>35</v>
      </c>
      <c r="E210" s="2" t="s">
        <v>197</v>
      </c>
      <c r="F210" s="2" t="s">
        <v>18</v>
      </c>
      <c r="G210" s="2" t="s">
        <v>19</v>
      </c>
      <c r="H210">
        <v>2014</v>
      </c>
      <c r="I210" s="6">
        <v>240000000</v>
      </c>
      <c r="J210" s="2" t="s">
        <v>1649</v>
      </c>
      <c r="K210" s="7">
        <f>IF(Unicorn_Companies[[#This Row],[Funding]]="Unknown","",IFERROR(Unicorn_Companies[[#This Row],[Valuation]]/Unicorn_Companies[[#This Row],[Funding]]*100%,""))</f>
        <v>4.166666666666667</v>
      </c>
      <c r="L210" s="5">
        <f>YEAR(Unicorn_Companies[[#This Row],[Date Joined To Unicorns]])-Unicorn_Companies[[#This Row],[Year Founded]]</f>
        <v>7</v>
      </c>
    </row>
    <row r="211" spans="1:12" x14ac:dyDescent="0.25">
      <c r="A211" s="2" t="s">
        <v>988</v>
      </c>
      <c r="B211" s="6">
        <v>2000000000</v>
      </c>
      <c r="C211" s="3">
        <v>44335</v>
      </c>
      <c r="D211" s="2" t="s">
        <v>51</v>
      </c>
      <c r="E211" s="2" t="s">
        <v>989</v>
      </c>
      <c r="F211" s="2" t="s">
        <v>990</v>
      </c>
      <c r="G211" s="2" t="s">
        <v>32</v>
      </c>
      <c r="H211">
        <v>2016</v>
      </c>
      <c r="I211" s="6">
        <v>225000000</v>
      </c>
      <c r="J211" s="2" t="s">
        <v>991</v>
      </c>
      <c r="K211" s="7">
        <f>IF(Unicorn_Companies[[#This Row],[Funding]]="Unknown","",IFERROR(Unicorn_Companies[[#This Row],[Valuation]]/Unicorn_Companies[[#This Row],[Funding]]*100%,""))</f>
        <v>8.8888888888888893</v>
      </c>
      <c r="L211" s="5">
        <f>YEAR(Unicorn_Companies[[#This Row],[Date Joined To Unicorns]])-Unicorn_Companies[[#This Row],[Year Founded]]</f>
        <v>5</v>
      </c>
    </row>
    <row r="212" spans="1:12" x14ac:dyDescent="0.25">
      <c r="A212" s="2" t="s">
        <v>657</v>
      </c>
      <c r="B212" s="6">
        <v>3000000000</v>
      </c>
      <c r="C212" s="3">
        <v>43262</v>
      </c>
      <c r="D212" s="2" t="s">
        <v>51</v>
      </c>
      <c r="E212" s="2" t="s">
        <v>232</v>
      </c>
      <c r="F212" s="2" t="s">
        <v>18</v>
      </c>
      <c r="G212" s="2" t="s">
        <v>19</v>
      </c>
      <c r="H212">
        <v>2013</v>
      </c>
      <c r="I212" s="6">
        <v>660000000</v>
      </c>
      <c r="J212" s="2" t="s">
        <v>658</v>
      </c>
      <c r="K212" s="7">
        <f>IF(Unicorn_Companies[[#This Row],[Funding]]="Unknown","",IFERROR(Unicorn_Companies[[#This Row],[Valuation]]/Unicorn_Companies[[#This Row],[Funding]]*100%,""))</f>
        <v>4.5454545454545459</v>
      </c>
      <c r="L212" s="5">
        <f>YEAR(Unicorn_Companies[[#This Row],[Date Joined To Unicorns]])-Unicorn_Companies[[#This Row],[Year Founded]]</f>
        <v>5</v>
      </c>
    </row>
    <row r="213" spans="1:12" x14ac:dyDescent="0.25">
      <c r="A213" s="2" t="s">
        <v>1909</v>
      </c>
      <c r="B213" s="6">
        <v>1000000000</v>
      </c>
      <c r="C213" s="3">
        <v>44418</v>
      </c>
      <c r="D213" s="2" t="s">
        <v>26</v>
      </c>
      <c r="E213" s="2" t="s">
        <v>1910</v>
      </c>
      <c r="F213" s="2" t="s">
        <v>69</v>
      </c>
      <c r="G213" s="2" t="s">
        <v>13</v>
      </c>
      <c r="H213">
        <v>2017</v>
      </c>
      <c r="I213" s="6">
        <v>109000000</v>
      </c>
      <c r="J213" s="2" t="s">
        <v>1911</v>
      </c>
      <c r="K213" s="7">
        <f>IF(Unicorn_Companies[[#This Row],[Funding]]="Unknown","",IFERROR(Unicorn_Companies[[#This Row],[Valuation]]/Unicorn_Companies[[#This Row],[Funding]]*100%,""))</f>
        <v>9.1743119266055047</v>
      </c>
      <c r="L213" s="5">
        <f>YEAR(Unicorn_Companies[[#This Row],[Date Joined To Unicorns]])-Unicorn_Companies[[#This Row],[Year Founded]]</f>
        <v>4</v>
      </c>
    </row>
    <row r="214" spans="1:12" x14ac:dyDescent="0.25">
      <c r="A214" s="2" t="s">
        <v>992</v>
      </c>
      <c r="B214" s="6">
        <v>2000000000</v>
      </c>
      <c r="C214" s="3">
        <v>44484</v>
      </c>
      <c r="D214" s="2" t="s">
        <v>26</v>
      </c>
      <c r="E214" s="2" t="s">
        <v>27</v>
      </c>
      <c r="F214" s="2" t="s">
        <v>18</v>
      </c>
      <c r="G214" s="2" t="s">
        <v>19</v>
      </c>
      <c r="H214">
        <v>2017</v>
      </c>
      <c r="I214" s="6">
        <v>119000000</v>
      </c>
      <c r="J214" s="2" t="s">
        <v>993</v>
      </c>
      <c r="K214" s="7">
        <f>IF(Unicorn_Companies[[#This Row],[Funding]]="Unknown","",IFERROR(Unicorn_Companies[[#This Row],[Valuation]]/Unicorn_Companies[[#This Row],[Funding]]*100%,""))</f>
        <v>16.806722689075631</v>
      </c>
      <c r="L214" s="5">
        <f>YEAR(Unicorn_Companies[[#This Row],[Date Joined To Unicorns]])-Unicorn_Companies[[#This Row],[Year Founded]]</f>
        <v>4</v>
      </c>
    </row>
    <row r="215" spans="1:12" x14ac:dyDescent="0.25">
      <c r="A215" s="2" t="s">
        <v>1276</v>
      </c>
      <c r="B215" s="6">
        <v>2000000000</v>
      </c>
      <c r="C215" s="3">
        <v>44475</v>
      </c>
      <c r="D215" s="2" t="s">
        <v>26</v>
      </c>
      <c r="E215" s="2" t="s">
        <v>1277</v>
      </c>
      <c r="F215" s="2" t="s">
        <v>69</v>
      </c>
      <c r="G215" s="2" t="s">
        <v>13</v>
      </c>
      <c r="H215">
        <v>2017</v>
      </c>
      <c r="I215" s="6">
        <v>301000000</v>
      </c>
      <c r="J215" s="2" t="s">
        <v>857</v>
      </c>
      <c r="K215" s="7">
        <f>IF(Unicorn_Companies[[#This Row],[Funding]]="Unknown","",IFERROR(Unicorn_Companies[[#This Row],[Valuation]]/Unicorn_Companies[[#This Row],[Funding]]*100%,""))</f>
        <v>6.6445182724252492</v>
      </c>
      <c r="L215" s="5">
        <f>YEAR(Unicorn_Companies[[#This Row],[Date Joined To Unicorns]])-Unicorn_Companies[[#This Row],[Year Founded]]</f>
        <v>4</v>
      </c>
    </row>
    <row r="216" spans="1:12" x14ac:dyDescent="0.25">
      <c r="A216" s="2" t="s">
        <v>1735</v>
      </c>
      <c r="B216" s="6">
        <v>1000000000</v>
      </c>
      <c r="C216" s="3">
        <v>44588</v>
      </c>
      <c r="D216" s="2" t="s">
        <v>26</v>
      </c>
      <c r="E216" s="2" t="s">
        <v>27</v>
      </c>
      <c r="F216" s="2" t="s">
        <v>18</v>
      </c>
      <c r="G216" s="2" t="s">
        <v>19</v>
      </c>
      <c r="H216">
        <v>2017</v>
      </c>
      <c r="I216" s="6">
        <v>102000000</v>
      </c>
      <c r="J216" s="2" t="s">
        <v>1736</v>
      </c>
      <c r="K216" s="7">
        <f>IF(Unicorn_Companies[[#This Row],[Funding]]="Unknown","",IFERROR(Unicorn_Companies[[#This Row],[Valuation]]/Unicorn_Companies[[#This Row],[Funding]]*100%,""))</f>
        <v>9.8039215686274517</v>
      </c>
      <c r="L216" s="5">
        <f>YEAR(Unicorn_Companies[[#This Row],[Date Joined To Unicorns]])-Unicorn_Companies[[#This Row],[Year Founded]]</f>
        <v>5</v>
      </c>
    </row>
    <row r="217" spans="1:12" x14ac:dyDescent="0.25">
      <c r="A217" s="2" t="s">
        <v>994</v>
      </c>
      <c r="B217" s="6">
        <v>2000000000</v>
      </c>
      <c r="C217" s="3">
        <v>43633</v>
      </c>
      <c r="D217" s="2" t="s">
        <v>26</v>
      </c>
      <c r="E217" s="2" t="s">
        <v>27</v>
      </c>
      <c r="F217" s="2" t="s">
        <v>18</v>
      </c>
      <c r="G217" s="2" t="s">
        <v>19</v>
      </c>
      <c r="H217">
        <v>2013</v>
      </c>
      <c r="I217" s="6">
        <v>719000000</v>
      </c>
      <c r="J217" s="2" t="s">
        <v>995</v>
      </c>
      <c r="K217" s="7">
        <f>IF(Unicorn_Companies[[#This Row],[Funding]]="Unknown","",IFERROR(Unicorn_Companies[[#This Row],[Valuation]]/Unicorn_Companies[[#This Row],[Funding]]*100%,""))</f>
        <v>2.7816411682892905</v>
      </c>
      <c r="L217" s="5">
        <f>YEAR(Unicorn_Companies[[#This Row],[Date Joined To Unicorns]])-Unicorn_Companies[[#This Row],[Year Founded]]</f>
        <v>6</v>
      </c>
    </row>
    <row r="218" spans="1:12" x14ac:dyDescent="0.25">
      <c r="A218" s="2" t="s">
        <v>405</v>
      </c>
      <c r="B218" s="6">
        <v>5000000000</v>
      </c>
      <c r="C218" s="3">
        <v>43494</v>
      </c>
      <c r="D218" s="2" t="s">
        <v>51</v>
      </c>
      <c r="E218" s="2" t="s">
        <v>406</v>
      </c>
      <c r="F218" s="2" t="s">
        <v>407</v>
      </c>
      <c r="G218" s="2" t="s">
        <v>32</v>
      </c>
      <c r="H218">
        <v>2008</v>
      </c>
      <c r="I218" s="6">
        <v>596000000</v>
      </c>
      <c r="J218" s="2" t="s">
        <v>408</v>
      </c>
      <c r="K218" s="7">
        <f>IF(Unicorn_Companies[[#This Row],[Funding]]="Unknown","",IFERROR(Unicorn_Companies[[#This Row],[Valuation]]/Unicorn_Companies[[#This Row],[Funding]]*100%,""))</f>
        <v>8.3892617449664435</v>
      </c>
      <c r="L218" s="5">
        <f>YEAR(Unicorn_Companies[[#This Row],[Date Joined To Unicorns]])-Unicorn_Companies[[#This Row],[Year Founded]]</f>
        <v>11</v>
      </c>
    </row>
    <row r="219" spans="1:12" x14ac:dyDescent="0.25">
      <c r="A219" s="2" t="s">
        <v>391</v>
      </c>
      <c r="B219" s="6">
        <v>5000000000</v>
      </c>
      <c r="C219" s="3">
        <v>44200</v>
      </c>
      <c r="D219" s="2" t="s">
        <v>96</v>
      </c>
      <c r="E219" s="2" t="s">
        <v>346</v>
      </c>
      <c r="F219" s="2" t="s">
        <v>18</v>
      </c>
      <c r="G219" s="2" t="s">
        <v>19</v>
      </c>
      <c r="H219">
        <v>2013</v>
      </c>
      <c r="I219" s="6">
        <v>497000000</v>
      </c>
      <c r="J219" s="2" t="s">
        <v>392</v>
      </c>
      <c r="K219" s="7">
        <f>IF(Unicorn_Companies[[#This Row],[Funding]]="Unknown","",IFERROR(Unicorn_Companies[[#This Row],[Valuation]]/Unicorn_Companies[[#This Row],[Funding]]*100%,""))</f>
        <v>10.060362173038229</v>
      </c>
      <c r="L219" s="5">
        <f>YEAR(Unicorn_Companies[[#This Row],[Date Joined To Unicorns]])-Unicorn_Companies[[#This Row],[Year Founded]]</f>
        <v>8</v>
      </c>
    </row>
    <row r="220" spans="1:12" x14ac:dyDescent="0.25">
      <c r="A220" s="2" t="s">
        <v>2089</v>
      </c>
      <c r="B220" s="6">
        <v>1000000000</v>
      </c>
      <c r="C220" s="3">
        <v>44641</v>
      </c>
      <c r="D220" s="2" t="s">
        <v>700</v>
      </c>
      <c r="E220" s="2" t="s">
        <v>276</v>
      </c>
      <c r="F220" s="2" t="s">
        <v>18</v>
      </c>
      <c r="G220" s="2" t="s">
        <v>19</v>
      </c>
      <c r="H220">
        <v>2012</v>
      </c>
      <c r="I220" s="6">
        <v>196000000</v>
      </c>
      <c r="J220" s="2" t="s">
        <v>2090</v>
      </c>
      <c r="K220" s="7">
        <f>IF(Unicorn_Companies[[#This Row],[Funding]]="Unknown","",IFERROR(Unicorn_Companies[[#This Row],[Valuation]]/Unicorn_Companies[[#This Row],[Funding]]*100%,""))</f>
        <v>5.1020408163265305</v>
      </c>
      <c r="L220" s="5">
        <f>YEAR(Unicorn_Companies[[#This Row],[Date Joined To Unicorns]])-Unicorn_Companies[[#This Row],[Year Founded]]</f>
        <v>10</v>
      </c>
    </row>
    <row r="221" spans="1:12" x14ac:dyDescent="0.25">
      <c r="A221" s="2" t="s">
        <v>489</v>
      </c>
      <c r="B221" s="6">
        <v>4000000000</v>
      </c>
      <c r="C221" s="3">
        <v>44455</v>
      </c>
      <c r="D221" s="2" t="s">
        <v>35</v>
      </c>
      <c r="E221" s="2" t="s">
        <v>27</v>
      </c>
      <c r="F221" s="2" t="s">
        <v>18</v>
      </c>
      <c r="G221" s="2" t="s">
        <v>19</v>
      </c>
      <c r="H221">
        <v>2017</v>
      </c>
      <c r="I221" s="6">
        <v>542000000</v>
      </c>
      <c r="J221" s="2" t="s">
        <v>490</v>
      </c>
      <c r="K221" s="7">
        <f>IF(Unicorn_Companies[[#This Row],[Funding]]="Unknown","",IFERROR(Unicorn_Companies[[#This Row],[Valuation]]/Unicorn_Companies[[#This Row],[Funding]]*100%,""))</f>
        <v>7.3800738007380078</v>
      </c>
      <c r="L221" s="5">
        <f>YEAR(Unicorn_Companies[[#This Row],[Date Joined To Unicorns]])-Unicorn_Companies[[#This Row],[Year Founded]]</f>
        <v>4</v>
      </c>
    </row>
    <row r="222" spans="1:12" x14ac:dyDescent="0.25">
      <c r="A222" s="2" t="s">
        <v>1278</v>
      </c>
      <c r="B222" s="6">
        <v>2000000000</v>
      </c>
      <c r="C222" s="3">
        <v>44649</v>
      </c>
      <c r="D222" s="2" t="s">
        <v>700</v>
      </c>
      <c r="E222" s="2" t="s">
        <v>159</v>
      </c>
      <c r="F222" s="2" t="s">
        <v>18</v>
      </c>
      <c r="G222" s="2" t="s">
        <v>19</v>
      </c>
      <c r="H222">
        <v>2018</v>
      </c>
      <c r="I222" s="6">
        <v>300000000</v>
      </c>
      <c r="J222" s="2" t="s">
        <v>1279</v>
      </c>
      <c r="K222" s="7">
        <f>IF(Unicorn_Companies[[#This Row],[Funding]]="Unknown","",IFERROR(Unicorn_Companies[[#This Row],[Valuation]]/Unicorn_Companies[[#This Row],[Funding]]*100%,""))</f>
        <v>6.666666666666667</v>
      </c>
      <c r="L222" s="5">
        <f>YEAR(Unicorn_Companies[[#This Row],[Date Joined To Unicorns]])-Unicorn_Companies[[#This Row],[Year Founded]]</f>
        <v>4</v>
      </c>
    </row>
    <row r="223" spans="1:12" x14ac:dyDescent="0.25">
      <c r="A223" s="2" t="s">
        <v>287</v>
      </c>
      <c r="B223" s="6">
        <v>7000000000</v>
      </c>
      <c r="C223" s="3">
        <v>44517</v>
      </c>
      <c r="D223" s="2" t="s">
        <v>26</v>
      </c>
      <c r="E223" s="2" t="s">
        <v>100</v>
      </c>
      <c r="F223" s="2" t="s">
        <v>18</v>
      </c>
      <c r="G223" s="2" t="s">
        <v>19</v>
      </c>
      <c r="H223">
        <v>2014</v>
      </c>
      <c r="I223" s="6">
        <v>660000000</v>
      </c>
      <c r="J223" s="2" t="s">
        <v>288</v>
      </c>
      <c r="K223" s="7">
        <f>IF(Unicorn_Companies[[#This Row],[Funding]]="Unknown","",IFERROR(Unicorn_Companies[[#This Row],[Valuation]]/Unicorn_Companies[[#This Row],[Funding]]*100%,""))</f>
        <v>10.606060606060606</v>
      </c>
      <c r="L223" s="5">
        <f>YEAR(Unicorn_Companies[[#This Row],[Date Joined To Unicorns]])-Unicorn_Companies[[#This Row],[Year Founded]]</f>
        <v>7</v>
      </c>
    </row>
    <row r="224" spans="1:12" x14ac:dyDescent="0.25">
      <c r="A224" s="2" t="s">
        <v>841</v>
      </c>
      <c r="B224" s="6">
        <v>3000000000</v>
      </c>
      <c r="C224" s="3">
        <v>44405</v>
      </c>
      <c r="D224" s="2" t="s">
        <v>35</v>
      </c>
      <c r="E224" s="2" t="s">
        <v>207</v>
      </c>
      <c r="F224" s="2" t="s">
        <v>148</v>
      </c>
      <c r="G224" s="2" t="s">
        <v>32</v>
      </c>
      <c r="H224">
        <v>2013</v>
      </c>
      <c r="I224" s="6">
        <v>333000000</v>
      </c>
      <c r="J224" s="2" t="s">
        <v>842</v>
      </c>
      <c r="K224" s="7">
        <f>IF(Unicorn_Companies[[#This Row],[Funding]]="Unknown","",IFERROR(Unicorn_Companies[[#This Row],[Valuation]]/Unicorn_Companies[[#This Row],[Funding]]*100%,""))</f>
        <v>9.0090090090090094</v>
      </c>
      <c r="L224" s="5">
        <f>YEAR(Unicorn_Companies[[#This Row],[Date Joined To Unicorns]])-Unicorn_Companies[[#This Row],[Year Founded]]</f>
        <v>8</v>
      </c>
    </row>
    <row r="225" spans="1:12" x14ac:dyDescent="0.25">
      <c r="A225" s="2" t="s">
        <v>779</v>
      </c>
      <c r="B225" s="6">
        <v>3000000000</v>
      </c>
      <c r="C225" s="3">
        <v>44341</v>
      </c>
      <c r="D225" s="2" t="s">
        <v>35</v>
      </c>
      <c r="E225" s="2" t="s">
        <v>314</v>
      </c>
      <c r="F225" s="2" t="s">
        <v>315</v>
      </c>
      <c r="G225" s="2" t="s">
        <v>32</v>
      </c>
      <c r="H225">
        <v>2012</v>
      </c>
      <c r="I225" s="6">
        <v>812000000</v>
      </c>
      <c r="J225" s="2" t="s">
        <v>780</v>
      </c>
      <c r="K225" s="7">
        <f>IF(Unicorn_Companies[[#This Row],[Funding]]="Unknown","",IFERROR(Unicorn_Companies[[#This Row],[Valuation]]/Unicorn_Companies[[#This Row],[Funding]]*100%,""))</f>
        <v>3.6945812807881775</v>
      </c>
      <c r="L225" s="5">
        <f>YEAR(Unicorn_Companies[[#This Row],[Date Joined To Unicorns]])-Unicorn_Companies[[#This Row],[Year Founded]]</f>
        <v>9</v>
      </c>
    </row>
    <row r="226" spans="1:12" x14ac:dyDescent="0.25">
      <c r="A226" s="2" t="s">
        <v>2091</v>
      </c>
      <c r="B226" s="6">
        <v>1000000000</v>
      </c>
      <c r="C226" s="3">
        <v>44509</v>
      </c>
      <c r="D226" s="2" t="s">
        <v>200</v>
      </c>
      <c r="E226" s="2" t="s">
        <v>593</v>
      </c>
      <c r="F226" s="2" t="s">
        <v>18</v>
      </c>
      <c r="G226" s="2" t="s">
        <v>19</v>
      </c>
      <c r="H226">
        <v>2014</v>
      </c>
      <c r="I226" s="6">
        <v>269000000</v>
      </c>
      <c r="J226" s="2" t="s">
        <v>2092</v>
      </c>
      <c r="K226" s="7">
        <f>IF(Unicorn_Companies[[#This Row],[Funding]]="Unknown","",IFERROR(Unicorn_Companies[[#This Row],[Valuation]]/Unicorn_Companies[[#This Row],[Funding]]*100%,""))</f>
        <v>3.7174721189591078</v>
      </c>
      <c r="L226" s="5">
        <f>YEAR(Unicorn_Companies[[#This Row],[Date Joined To Unicorns]])-Unicorn_Companies[[#This Row],[Year Founded]]</f>
        <v>7</v>
      </c>
    </row>
    <row r="227" spans="1:12" x14ac:dyDescent="0.25">
      <c r="A227" s="2" t="s">
        <v>761</v>
      </c>
      <c r="B227" s="6">
        <v>3000000000</v>
      </c>
      <c r="C227" s="3">
        <v>43364</v>
      </c>
      <c r="D227" s="2" t="s">
        <v>45</v>
      </c>
      <c r="E227" s="2" t="s">
        <v>496</v>
      </c>
      <c r="F227" s="2" t="s">
        <v>18</v>
      </c>
      <c r="G227" s="2" t="s">
        <v>19</v>
      </c>
      <c r="H227">
        <v>2015</v>
      </c>
      <c r="I227" s="6">
        <v>666000000</v>
      </c>
      <c r="J227" s="2" t="s">
        <v>762</v>
      </c>
      <c r="K227" s="7">
        <f>IF(Unicorn_Companies[[#This Row],[Funding]]="Unknown","",IFERROR(Unicorn_Companies[[#This Row],[Valuation]]/Unicorn_Companies[[#This Row],[Funding]]*100%,""))</f>
        <v>4.5045045045045047</v>
      </c>
      <c r="L227" s="5">
        <f>YEAR(Unicorn_Companies[[#This Row],[Date Joined To Unicorns]])-Unicorn_Companies[[#This Row],[Year Founded]]</f>
        <v>3</v>
      </c>
    </row>
    <row r="228" spans="1:12" x14ac:dyDescent="0.25">
      <c r="A228" s="2" t="s">
        <v>1630</v>
      </c>
      <c r="B228" s="6">
        <v>1000000000</v>
      </c>
      <c r="C228" s="3">
        <v>43175</v>
      </c>
      <c r="D228" s="2" t="s">
        <v>123</v>
      </c>
      <c r="E228" s="2" t="s">
        <v>23</v>
      </c>
      <c r="F228" s="2" t="s">
        <v>12</v>
      </c>
      <c r="G228" s="2" t="s">
        <v>13</v>
      </c>
      <c r="H228">
        <v>2006</v>
      </c>
      <c r="I228" s="6">
        <v>218000000</v>
      </c>
      <c r="J228" s="2" t="s">
        <v>1631</v>
      </c>
      <c r="K228" s="7">
        <f>IF(Unicorn_Companies[[#This Row],[Funding]]="Unknown","",IFERROR(Unicorn_Companies[[#This Row],[Valuation]]/Unicorn_Companies[[#This Row],[Funding]]*100%,""))</f>
        <v>4.5871559633027523</v>
      </c>
      <c r="L228" s="5">
        <f>YEAR(Unicorn_Companies[[#This Row],[Date Joined To Unicorns]])-Unicorn_Companies[[#This Row],[Year Founded]]</f>
        <v>12</v>
      </c>
    </row>
    <row r="229" spans="1:12" x14ac:dyDescent="0.25">
      <c r="A229" s="2" t="s">
        <v>1815</v>
      </c>
      <c r="B229" s="6">
        <v>1000000000</v>
      </c>
      <c r="C229" s="3">
        <v>44452</v>
      </c>
      <c r="D229" s="2" t="s">
        <v>51</v>
      </c>
      <c r="E229" s="2" t="s">
        <v>245</v>
      </c>
      <c r="F229" s="2" t="s">
        <v>18</v>
      </c>
      <c r="G229" s="2" t="s">
        <v>19</v>
      </c>
      <c r="H229">
        <v>2013</v>
      </c>
      <c r="I229" s="6">
        <v>271000000</v>
      </c>
      <c r="J229" s="2" t="s">
        <v>1816</v>
      </c>
      <c r="K229" s="7">
        <f>IF(Unicorn_Companies[[#This Row],[Funding]]="Unknown","",IFERROR(Unicorn_Companies[[#This Row],[Valuation]]/Unicorn_Companies[[#This Row],[Funding]]*100%,""))</f>
        <v>3.6900369003690039</v>
      </c>
      <c r="L229" s="5">
        <f>YEAR(Unicorn_Companies[[#This Row],[Date Joined To Unicorns]])-Unicorn_Companies[[#This Row],[Year Founded]]</f>
        <v>8</v>
      </c>
    </row>
    <row r="230" spans="1:12" x14ac:dyDescent="0.25">
      <c r="A230" s="2" t="s">
        <v>517</v>
      </c>
      <c r="B230" s="6">
        <v>4000000000</v>
      </c>
      <c r="C230" s="3">
        <v>43873</v>
      </c>
      <c r="D230" s="2" t="s">
        <v>67</v>
      </c>
      <c r="E230" s="2" t="s">
        <v>256</v>
      </c>
      <c r="F230" s="2" t="s">
        <v>18</v>
      </c>
      <c r="G230" s="2" t="s">
        <v>19</v>
      </c>
      <c r="H230">
        <v>2006</v>
      </c>
      <c r="I230" s="6">
        <v>477000000</v>
      </c>
      <c r="J230" s="2" t="s">
        <v>518</v>
      </c>
      <c r="K230" s="7">
        <f>IF(Unicorn_Companies[[#This Row],[Funding]]="Unknown","",IFERROR(Unicorn_Companies[[#This Row],[Valuation]]/Unicorn_Companies[[#This Row],[Funding]]*100%,""))</f>
        <v>8.3857442348008391</v>
      </c>
      <c r="L230" s="5">
        <f>YEAR(Unicorn_Companies[[#This Row],[Date Joined To Unicorns]])-Unicorn_Companies[[#This Row],[Year Founded]]</f>
        <v>14</v>
      </c>
    </row>
    <row r="231" spans="1:12" x14ac:dyDescent="0.25">
      <c r="A231" s="2" t="s">
        <v>258</v>
      </c>
      <c r="B231" s="6">
        <v>7000000000</v>
      </c>
      <c r="C231" s="3">
        <v>44292</v>
      </c>
      <c r="D231" s="2" t="s">
        <v>26</v>
      </c>
      <c r="E231" s="2" t="s">
        <v>68</v>
      </c>
      <c r="F231" s="2" t="s">
        <v>69</v>
      </c>
      <c r="G231" s="2" t="s">
        <v>13</v>
      </c>
      <c r="H231">
        <v>2018</v>
      </c>
      <c r="I231" s="6">
        <v>922000000</v>
      </c>
      <c r="J231" s="2" t="s">
        <v>259</v>
      </c>
      <c r="K231" s="7">
        <f>IF(Unicorn_Companies[[#This Row],[Funding]]="Unknown","",IFERROR(Unicorn_Companies[[#This Row],[Valuation]]/Unicorn_Companies[[#This Row],[Funding]]*100%,""))</f>
        <v>7.5921908893709329</v>
      </c>
      <c r="L231" s="5">
        <f>YEAR(Unicorn_Companies[[#This Row],[Date Joined To Unicorns]])-Unicorn_Companies[[#This Row],[Year Founded]]</f>
        <v>3</v>
      </c>
    </row>
    <row r="232" spans="1:12" x14ac:dyDescent="0.25">
      <c r="A232" s="2" t="s">
        <v>1471</v>
      </c>
      <c r="B232" s="6">
        <v>1000000000</v>
      </c>
      <c r="C232" s="3">
        <v>44627</v>
      </c>
      <c r="D232" s="2" t="s">
        <v>26</v>
      </c>
      <c r="E232" s="2" t="s">
        <v>1472</v>
      </c>
      <c r="F232" s="2" t="s">
        <v>69</v>
      </c>
      <c r="G232" s="2" t="s">
        <v>13</v>
      </c>
      <c r="H232">
        <v>2017</v>
      </c>
      <c r="I232" s="6">
        <v>227000000</v>
      </c>
      <c r="J232" s="2" t="s">
        <v>1473</v>
      </c>
      <c r="K232" s="7">
        <f>IF(Unicorn_Companies[[#This Row],[Funding]]="Unknown","",IFERROR(Unicorn_Companies[[#This Row],[Valuation]]/Unicorn_Companies[[#This Row],[Funding]]*100%,""))</f>
        <v>4.4052863436123344</v>
      </c>
      <c r="L232" s="5">
        <f>YEAR(Unicorn_Companies[[#This Row],[Date Joined To Unicorns]])-Unicorn_Companies[[#This Row],[Year Founded]]</f>
        <v>5</v>
      </c>
    </row>
    <row r="233" spans="1:12" x14ac:dyDescent="0.25">
      <c r="A233" s="2" t="s">
        <v>418</v>
      </c>
      <c r="B233" s="6">
        <v>5000000000</v>
      </c>
      <c r="C233" s="3">
        <v>44183</v>
      </c>
      <c r="D233" s="2" t="s">
        <v>26</v>
      </c>
      <c r="E233" s="2" t="s">
        <v>419</v>
      </c>
      <c r="F233" s="2" t="s">
        <v>420</v>
      </c>
      <c r="G233" s="2" t="s">
        <v>412</v>
      </c>
      <c r="H233">
        <v>2012</v>
      </c>
      <c r="I233" s="6">
        <v>824000000</v>
      </c>
      <c r="J233" s="2" t="s">
        <v>421</v>
      </c>
      <c r="K233" s="7">
        <f>IF(Unicorn_Companies[[#This Row],[Funding]]="Unknown","",IFERROR(Unicorn_Companies[[#This Row],[Valuation]]/Unicorn_Companies[[#This Row],[Funding]]*100%,""))</f>
        <v>6.0679611650485441</v>
      </c>
      <c r="L233" s="5">
        <f>YEAR(Unicorn_Companies[[#This Row],[Date Joined To Unicorns]])-Unicorn_Companies[[#This Row],[Year Founded]]</f>
        <v>8</v>
      </c>
    </row>
    <row r="234" spans="1:12" x14ac:dyDescent="0.25">
      <c r="A234" s="2" t="s">
        <v>1099</v>
      </c>
      <c r="B234" s="6">
        <v>2000000000</v>
      </c>
      <c r="C234" s="3">
        <v>44637</v>
      </c>
      <c r="D234" s="2" t="s">
        <v>700</v>
      </c>
      <c r="E234" s="2" t="s">
        <v>27</v>
      </c>
      <c r="F234" s="2" t="s">
        <v>18</v>
      </c>
      <c r="G234" s="2" t="s">
        <v>19</v>
      </c>
      <c r="H234">
        <v>2017</v>
      </c>
      <c r="I234" s="6">
        <v>151000000</v>
      </c>
      <c r="J234" s="2" t="s">
        <v>1100</v>
      </c>
      <c r="K234" s="7">
        <f>IF(Unicorn_Companies[[#This Row],[Funding]]="Unknown","",IFERROR(Unicorn_Companies[[#This Row],[Valuation]]/Unicorn_Companies[[#This Row],[Funding]]*100%,""))</f>
        <v>13.245033112582782</v>
      </c>
      <c r="L234" s="5">
        <f>YEAR(Unicorn_Companies[[#This Row],[Date Joined To Unicorns]])-Unicorn_Companies[[#This Row],[Year Founded]]</f>
        <v>5</v>
      </c>
    </row>
    <row r="235" spans="1:12" x14ac:dyDescent="0.25">
      <c r="A235" s="2" t="s">
        <v>843</v>
      </c>
      <c r="B235" s="6">
        <v>3000000000</v>
      </c>
      <c r="C235" s="3">
        <v>44603</v>
      </c>
      <c r="D235" s="2" t="s">
        <v>26</v>
      </c>
      <c r="E235" s="2" t="s">
        <v>844</v>
      </c>
      <c r="F235" s="2" t="s">
        <v>18</v>
      </c>
      <c r="G235" s="2" t="s">
        <v>19</v>
      </c>
      <c r="H235">
        <v>2008</v>
      </c>
      <c r="I235" s="6">
        <v>775000000</v>
      </c>
      <c r="J235" s="2" t="s">
        <v>845</v>
      </c>
      <c r="K235" s="7">
        <f>IF(Unicorn_Companies[[#This Row],[Funding]]="Unknown","",IFERROR(Unicorn_Companies[[#This Row],[Valuation]]/Unicorn_Companies[[#This Row],[Funding]]*100%,""))</f>
        <v>3.870967741935484</v>
      </c>
      <c r="L235" s="5">
        <f>YEAR(Unicorn_Companies[[#This Row],[Date Joined To Unicorns]])-Unicorn_Companies[[#This Row],[Year Founded]]</f>
        <v>14</v>
      </c>
    </row>
    <row r="236" spans="1:12" x14ac:dyDescent="0.25">
      <c r="A236" s="2" t="s">
        <v>996</v>
      </c>
      <c r="B236" s="6">
        <v>2000000000</v>
      </c>
      <c r="C236" s="3">
        <v>44406</v>
      </c>
      <c r="D236" s="2" t="s">
        <v>35</v>
      </c>
      <c r="E236" s="2" t="s">
        <v>997</v>
      </c>
      <c r="F236" s="2" t="s">
        <v>37</v>
      </c>
      <c r="G236" s="2" t="s">
        <v>38</v>
      </c>
      <c r="H236">
        <v>2011</v>
      </c>
      <c r="I236" s="6">
        <v>257000000</v>
      </c>
      <c r="J236" s="2" t="s">
        <v>998</v>
      </c>
      <c r="K236" s="7">
        <f>IF(Unicorn_Companies[[#This Row],[Funding]]="Unknown","",IFERROR(Unicorn_Companies[[#This Row],[Valuation]]/Unicorn_Companies[[#This Row],[Funding]]*100%,""))</f>
        <v>7.782101167315175</v>
      </c>
      <c r="L236" s="5">
        <f>YEAR(Unicorn_Companies[[#This Row],[Date Joined To Unicorns]])-Unicorn_Companies[[#This Row],[Year Founded]]</f>
        <v>10</v>
      </c>
    </row>
    <row r="237" spans="1:12" x14ac:dyDescent="0.25">
      <c r="A237" s="2" t="s">
        <v>1603</v>
      </c>
      <c r="B237" s="6">
        <v>1000000000</v>
      </c>
      <c r="C237" s="3">
        <v>44510</v>
      </c>
      <c r="D237" s="2" t="s">
        <v>96</v>
      </c>
      <c r="E237" s="2" t="s">
        <v>68</v>
      </c>
      <c r="F237" s="2" t="s">
        <v>69</v>
      </c>
      <c r="G237" s="2" t="s">
        <v>13</v>
      </c>
      <c r="H237">
        <v>2016</v>
      </c>
      <c r="I237" s="6">
        <v>665000000</v>
      </c>
      <c r="J237" s="2" t="s">
        <v>1604</v>
      </c>
      <c r="K237" s="7">
        <f>IF(Unicorn_Companies[[#This Row],[Funding]]="Unknown","",IFERROR(Unicorn_Companies[[#This Row],[Valuation]]/Unicorn_Companies[[#This Row],[Funding]]*100%,""))</f>
        <v>1.5037593984962405</v>
      </c>
      <c r="L237" s="5">
        <f>YEAR(Unicorn_Companies[[#This Row],[Date Joined To Unicorns]])-Unicorn_Companies[[#This Row],[Year Founded]]</f>
        <v>5</v>
      </c>
    </row>
    <row r="238" spans="1:12" x14ac:dyDescent="0.25">
      <c r="A238" s="2" t="s">
        <v>1231</v>
      </c>
      <c r="B238" s="6">
        <v>2000000000</v>
      </c>
      <c r="C238" s="3">
        <v>44313</v>
      </c>
      <c r="D238" s="2" t="s">
        <v>26</v>
      </c>
      <c r="E238" s="2" t="s">
        <v>100</v>
      </c>
      <c r="F238" s="2" t="s">
        <v>18</v>
      </c>
      <c r="G238" s="2" t="s">
        <v>19</v>
      </c>
      <c r="H238">
        <v>2015</v>
      </c>
      <c r="I238" s="6">
        <v>402000000</v>
      </c>
      <c r="J238" s="2" t="s">
        <v>1232</v>
      </c>
      <c r="K238" s="7">
        <f>IF(Unicorn_Companies[[#This Row],[Funding]]="Unknown","",IFERROR(Unicorn_Companies[[#This Row],[Valuation]]/Unicorn_Companies[[#This Row],[Funding]]*100%,""))</f>
        <v>4.9751243781094523</v>
      </c>
      <c r="L238" s="5">
        <f>YEAR(Unicorn_Companies[[#This Row],[Date Joined To Unicorns]])-Unicorn_Companies[[#This Row],[Year Founded]]</f>
        <v>6</v>
      </c>
    </row>
    <row r="239" spans="1:12" x14ac:dyDescent="0.25">
      <c r="A239" s="2" t="s">
        <v>659</v>
      </c>
      <c r="B239" s="6">
        <v>3000000000</v>
      </c>
      <c r="C239" s="3">
        <v>43683</v>
      </c>
      <c r="D239" s="2" t="s">
        <v>200</v>
      </c>
      <c r="E239" s="2" t="s">
        <v>159</v>
      </c>
      <c r="F239" s="2" t="s">
        <v>18</v>
      </c>
      <c r="G239" s="2" t="s">
        <v>19</v>
      </c>
      <c r="H239">
        <v>2012</v>
      </c>
      <c r="I239" s="6">
        <v>714000000</v>
      </c>
      <c r="J239" s="2" t="s">
        <v>660</v>
      </c>
      <c r="K239" s="7">
        <f>IF(Unicorn_Companies[[#This Row],[Funding]]="Unknown","",IFERROR(Unicorn_Companies[[#This Row],[Valuation]]/Unicorn_Companies[[#This Row],[Funding]]*100%,""))</f>
        <v>4.2016806722689077</v>
      </c>
      <c r="L239" s="5">
        <f>YEAR(Unicorn_Companies[[#This Row],[Date Joined To Unicorns]])-Unicorn_Companies[[#This Row],[Year Founded]]</f>
        <v>7</v>
      </c>
    </row>
    <row r="240" spans="1:12" x14ac:dyDescent="0.25">
      <c r="A240" s="2" t="s">
        <v>629</v>
      </c>
      <c r="B240" s="6">
        <v>3000000000</v>
      </c>
      <c r="C240" s="3">
        <v>42501</v>
      </c>
      <c r="D240" s="2" t="s">
        <v>16</v>
      </c>
      <c r="E240" s="2" t="s">
        <v>23</v>
      </c>
      <c r="F240" s="2" t="s">
        <v>12</v>
      </c>
      <c r="G240" s="2" t="s">
        <v>13</v>
      </c>
      <c r="H240">
        <v>2006</v>
      </c>
      <c r="I240" s="6">
        <v>154000000</v>
      </c>
      <c r="J240" s="2" t="s">
        <v>630</v>
      </c>
      <c r="K240" s="7">
        <f>IF(Unicorn_Companies[[#This Row],[Funding]]="Unknown","",IFERROR(Unicorn_Companies[[#This Row],[Valuation]]/Unicorn_Companies[[#This Row],[Funding]]*100%,""))</f>
        <v>19.480519480519479</v>
      </c>
      <c r="L240" s="5">
        <f>YEAR(Unicorn_Companies[[#This Row],[Date Joined To Unicorns]])-Unicorn_Companies[[#This Row],[Year Founded]]</f>
        <v>10</v>
      </c>
    </row>
    <row r="241" spans="1:12" x14ac:dyDescent="0.25">
      <c r="A241" s="2" t="s">
        <v>1912</v>
      </c>
      <c r="B241" s="6">
        <v>1000000000</v>
      </c>
      <c r="C241" s="3">
        <v>44516</v>
      </c>
      <c r="D241" s="2" t="s">
        <v>22</v>
      </c>
      <c r="E241" s="2" t="s">
        <v>100</v>
      </c>
      <c r="F241" s="2" t="s">
        <v>18</v>
      </c>
      <c r="G241" s="2" t="s">
        <v>19</v>
      </c>
      <c r="H241">
        <v>2014</v>
      </c>
      <c r="I241" s="6">
        <v>120000000</v>
      </c>
      <c r="J241" s="2" t="s">
        <v>1913</v>
      </c>
      <c r="K241" s="7">
        <f>IF(Unicorn_Companies[[#This Row],[Funding]]="Unknown","",IFERROR(Unicorn_Companies[[#This Row],[Valuation]]/Unicorn_Companies[[#This Row],[Funding]]*100%,""))</f>
        <v>8.3333333333333339</v>
      </c>
      <c r="L241" s="5">
        <f>YEAR(Unicorn_Companies[[#This Row],[Date Joined To Unicorns]])-Unicorn_Companies[[#This Row],[Year Founded]]</f>
        <v>7</v>
      </c>
    </row>
    <row r="242" spans="1:12" x14ac:dyDescent="0.25">
      <c r="A242" s="2" t="s">
        <v>358</v>
      </c>
      <c r="B242" s="6">
        <v>5000000000</v>
      </c>
      <c r="C242" s="3">
        <v>44187</v>
      </c>
      <c r="D242" s="2" t="s">
        <v>35</v>
      </c>
      <c r="E242" s="2" t="s">
        <v>68</v>
      </c>
      <c r="F242" s="2" t="s">
        <v>69</v>
      </c>
      <c r="G242" s="2" t="s">
        <v>13</v>
      </c>
      <c r="H242">
        <v>2007</v>
      </c>
      <c r="I242" s="6">
        <v>869000000</v>
      </c>
      <c r="J242" s="2" t="s">
        <v>359</v>
      </c>
      <c r="K242" s="7">
        <f>IF(Unicorn_Companies[[#This Row],[Funding]]="Unknown","",IFERROR(Unicorn_Companies[[#This Row],[Valuation]]/Unicorn_Companies[[#This Row],[Funding]]*100%,""))</f>
        <v>5.7537399309551205</v>
      </c>
      <c r="L242" s="5">
        <f>YEAR(Unicorn_Companies[[#This Row],[Date Joined To Unicorns]])-Unicorn_Companies[[#This Row],[Year Founded]]</f>
        <v>13</v>
      </c>
    </row>
    <row r="243" spans="1:12" x14ac:dyDescent="0.25">
      <c r="A243" s="2" t="s">
        <v>1817</v>
      </c>
      <c r="B243" s="6">
        <v>1000000000</v>
      </c>
      <c r="C243" s="3">
        <v>44334</v>
      </c>
      <c r="D243" s="2" t="s">
        <v>26</v>
      </c>
      <c r="E243" s="2" t="s">
        <v>100</v>
      </c>
      <c r="F243" s="2" t="s">
        <v>18</v>
      </c>
      <c r="G243" s="2" t="s">
        <v>19</v>
      </c>
      <c r="H243">
        <v>2016</v>
      </c>
      <c r="I243" s="6">
        <v>189000000</v>
      </c>
      <c r="J243" s="2" t="s">
        <v>1818</v>
      </c>
      <c r="K243" s="7">
        <f>IF(Unicorn_Companies[[#This Row],[Funding]]="Unknown","",IFERROR(Unicorn_Companies[[#This Row],[Valuation]]/Unicorn_Companies[[#This Row],[Funding]]*100%,""))</f>
        <v>5.2910052910052912</v>
      </c>
      <c r="L243" s="5">
        <f>YEAR(Unicorn_Companies[[#This Row],[Date Joined To Unicorns]])-Unicorn_Companies[[#This Row],[Year Founded]]</f>
        <v>5</v>
      </c>
    </row>
    <row r="244" spans="1:12" x14ac:dyDescent="0.25">
      <c r="A244" s="2" t="s">
        <v>227</v>
      </c>
      <c r="B244" s="6">
        <v>8000000000</v>
      </c>
      <c r="C244" s="3">
        <v>44285</v>
      </c>
      <c r="D244" s="2" t="s">
        <v>26</v>
      </c>
      <c r="E244" s="2" t="s">
        <v>228</v>
      </c>
      <c r="F244" s="2" t="s">
        <v>229</v>
      </c>
      <c r="G244" s="2" t="s">
        <v>19</v>
      </c>
      <c r="H244">
        <v>2018</v>
      </c>
      <c r="I244" s="6">
        <v>607000000</v>
      </c>
      <c r="J244" s="2" t="s">
        <v>230</v>
      </c>
      <c r="K244" s="7">
        <f>IF(Unicorn_Companies[[#This Row],[Funding]]="Unknown","",IFERROR(Unicorn_Companies[[#This Row],[Valuation]]/Unicorn_Companies[[#This Row],[Funding]]*100%,""))</f>
        <v>13.179571663920923</v>
      </c>
      <c r="L244" s="5">
        <f>YEAR(Unicorn_Companies[[#This Row],[Date Joined To Unicorns]])-Unicorn_Companies[[#This Row],[Year Founded]]</f>
        <v>3</v>
      </c>
    </row>
    <row r="245" spans="1:12" x14ac:dyDescent="0.25">
      <c r="A245" s="2" t="s">
        <v>2093</v>
      </c>
      <c r="B245" s="6">
        <v>1000000000</v>
      </c>
      <c r="C245" s="3">
        <v>44586</v>
      </c>
      <c r="D245" s="2" t="s">
        <v>35</v>
      </c>
      <c r="E245" s="2" t="s">
        <v>2094</v>
      </c>
      <c r="F245" s="2" t="s">
        <v>69</v>
      </c>
      <c r="G245" s="2" t="s">
        <v>13</v>
      </c>
      <c r="H245">
        <v>2015</v>
      </c>
      <c r="I245" s="6">
        <v>107000000</v>
      </c>
      <c r="J245" s="2" t="s">
        <v>2095</v>
      </c>
      <c r="K245" s="7">
        <f>IF(Unicorn_Companies[[#This Row],[Funding]]="Unknown","",IFERROR(Unicorn_Companies[[#This Row],[Valuation]]/Unicorn_Companies[[#This Row],[Funding]]*100%,""))</f>
        <v>9.3457943925233646</v>
      </c>
      <c r="L245" s="5">
        <f>YEAR(Unicorn_Companies[[#This Row],[Date Joined To Unicorns]])-Unicorn_Companies[[#This Row],[Year Founded]]</f>
        <v>7</v>
      </c>
    </row>
    <row r="246" spans="1:12" x14ac:dyDescent="0.25">
      <c r="A246" s="2" t="s">
        <v>50</v>
      </c>
      <c r="B246" s="6">
        <v>38000000000</v>
      </c>
      <c r="C246" s="3">
        <v>43501</v>
      </c>
      <c r="D246" s="2" t="s">
        <v>51</v>
      </c>
      <c r="E246" s="2" t="s">
        <v>27</v>
      </c>
      <c r="F246" s="2" t="s">
        <v>18</v>
      </c>
      <c r="G246" s="2" t="s">
        <v>19</v>
      </c>
      <c r="H246">
        <v>2013</v>
      </c>
      <c r="I246" s="6">
        <v>3000000000</v>
      </c>
      <c r="J246" s="2" t="s">
        <v>52</v>
      </c>
      <c r="K246" s="7">
        <f>IF(Unicorn_Companies[[#This Row],[Funding]]="Unknown","",IFERROR(Unicorn_Companies[[#This Row],[Valuation]]/Unicorn_Companies[[#This Row],[Funding]]*100%,""))</f>
        <v>12.666666666666666</v>
      </c>
      <c r="L246" s="5">
        <f>YEAR(Unicorn_Companies[[#This Row],[Date Joined To Unicorns]])-Unicorn_Companies[[#This Row],[Year Founded]]</f>
        <v>6</v>
      </c>
    </row>
    <row r="247" spans="1:12" x14ac:dyDescent="0.25">
      <c r="A247" s="2" t="s">
        <v>393</v>
      </c>
      <c r="B247" s="6">
        <v>5000000000</v>
      </c>
      <c r="C247" s="3">
        <v>43803</v>
      </c>
      <c r="D247" s="2" t="s">
        <v>35</v>
      </c>
      <c r="E247" s="2" t="s">
        <v>100</v>
      </c>
      <c r="F247" s="2" t="s">
        <v>18</v>
      </c>
      <c r="G247" s="2" t="s">
        <v>19</v>
      </c>
      <c r="H247">
        <v>2013</v>
      </c>
      <c r="I247" s="6">
        <v>647000000</v>
      </c>
      <c r="J247" s="2" t="s">
        <v>394</v>
      </c>
      <c r="K247" s="7">
        <f>IF(Unicorn_Companies[[#This Row],[Funding]]="Unknown","",IFERROR(Unicorn_Companies[[#This Row],[Valuation]]/Unicorn_Companies[[#This Row],[Funding]]*100%,""))</f>
        <v>7.7279752704791349</v>
      </c>
      <c r="L247" s="5">
        <f>YEAR(Unicorn_Companies[[#This Row],[Date Joined To Unicorns]])-Unicorn_Companies[[#This Row],[Year Founded]]</f>
        <v>6</v>
      </c>
    </row>
    <row r="248" spans="1:12" x14ac:dyDescent="0.25">
      <c r="A248" s="2" t="s">
        <v>575</v>
      </c>
      <c r="B248" s="6">
        <v>4000000000</v>
      </c>
      <c r="C248" s="3">
        <v>43255</v>
      </c>
      <c r="D248" s="2" t="s">
        <v>10</v>
      </c>
      <c r="E248" s="2" t="s">
        <v>100</v>
      </c>
      <c r="F248" s="2" t="s">
        <v>18</v>
      </c>
      <c r="G248" s="2" t="s">
        <v>19</v>
      </c>
      <c r="H248">
        <v>2009</v>
      </c>
      <c r="I248" s="6">
        <v>1000000000</v>
      </c>
      <c r="J248" s="2" t="s">
        <v>576</v>
      </c>
      <c r="K248" s="7">
        <f>IF(Unicorn_Companies[[#This Row],[Funding]]="Unknown","",IFERROR(Unicorn_Companies[[#This Row],[Valuation]]/Unicorn_Companies[[#This Row],[Funding]]*100%,""))</f>
        <v>4</v>
      </c>
      <c r="L248" s="5">
        <f>YEAR(Unicorn_Companies[[#This Row],[Date Joined To Unicorns]])-Unicorn_Companies[[#This Row],[Year Founded]]</f>
        <v>9</v>
      </c>
    </row>
    <row r="249" spans="1:12" x14ac:dyDescent="0.25">
      <c r="A249" s="2" t="s">
        <v>327</v>
      </c>
      <c r="B249" s="6">
        <v>6000000000</v>
      </c>
      <c r="C249" s="3">
        <v>43675</v>
      </c>
      <c r="D249" s="2" t="s">
        <v>10</v>
      </c>
      <c r="E249" s="2" t="s">
        <v>159</v>
      </c>
      <c r="F249" s="2" t="s">
        <v>18</v>
      </c>
      <c r="G249" s="2" t="s">
        <v>19</v>
      </c>
      <c r="H249">
        <v>2012</v>
      </c>
      <c r="I249" s="6">
        <v>1000000000</v>
      </c>
      <c r="J249" s="2" t="s">
        <v>328</v>
      </c>
      <c r="K249" s="7">
        <f>IF(Unicorn_Companies[[#This Row],[Funding]]="Unknown","",IFERROR(Unicorn_Companies[[#This Row],[Valuation]]/Unicorn_Companies[[#This Row],[Funding]]*100%,""))</f>
        <v>6</v>
      </c>
      <c r="L249" s="5">
        <f>YEAR(Unicorn_Companies[[#This Row],[Date Joined To Unicorns]])-Unicorn_Companies[[#This Row],[Year Founded]]</f>
        <v>7</v>
      </c>
    </row>
    <row r="250" spans="1:12" x14ac:dyDescent="0.25">
      <c r="A250" s="2" t="s">
        <v>554</v>
      </c>
      <c r="B250" s="6">
        <v>4000000000</v>
      </c>
      <c r="C250" s="3">
        <v>44377</v>
      </c>
      <c r="D250" s="2" t="s">
        <v>51</v>
      </c>
      <c r="E250" s="2" t="s">
        <v>89</v>
      </c>
      <c r="F250" s="2" t="s">
        <v>18</v>
      </c>
      <c r="G250" s="2" t="s">
        <v>19</v>
      </c>
      <c r="H250">
        <v>2016</v>
      </c>
      <c r="I250" s="6">
        <v>414000000</v>
      </c>
      <c r="J250" s="2" t="s">
        <v>555</v>
      </c>
      <c r="K250" s="7">
        <f>IF(Unicorn_Companies[[#This Row],[Funding]]="Unknown","",IFERROR(Unicorn_Companies[[#This Row],[Valuation]]/Unicorn_Companies[[#This Row],[Funding]]*100%,""))</f>
        <v>9.6618357487922708</v>
      </c>
      <c r="L250" s="5">
        <f>YEAR(Unicorn_Companies[[#This Row],[Date Joined To Unicorns]])-Unicorn_Companies[[#This Row],[Year Founded]]</f>
        <v>5</v>
      </c>
    </row>
    <row r="251" spans="1:12" x14ac:dyDescent="0.25">
      <c r="A251" s="2" t="s">
        <v>1166</v>
      </c>
      <c r="B251" s="6">
        <v>2000000000</v>
      </c>
      <c r="C251" s="3">
        <v>44588</v>
      </c>
      <c r="D251" s="2" t="s">
        <v>22</v>
      </c>
      <c r="E251" s="2" t="s">
        <v>68</v>
      </c>
      <c r="F251" s="2" t="s">
        <v>69</v>
      </c>
      <c r="G251" s="2" t="s">
        <v>13</v>
      </c>
      <c r="H251">
        <v>2018</v>
      </c>
      <c r="I251" s="6">
        <v>612000000</v>
      </c>
      <c r="J251" s="2" t="s">
        <v>1167</v>
      </c>
      <c r="K251" s="7">
        <f>IF(Unicorn_Companies[[#This Row],[Funding]]="Unknown","",IFERROR(Unicorn_Companies[[#This Row],[Valuation]]/Unicorn_Companies[[#This Row],[Funding]]*100%,""))</f>
        <v>3.2679738562091503</v>
      </c>
      <c r="L251" s="5">
        <f>YEAR(Unicorn_Companies[[#This Row],[Date Joined To Unicorns]])-Unicorn_Companies[[#This Row],[Year Founded]]</f>
        <v>4</v>
      </c>
    </row>
    <row r="252" spans="1:12" x14ac:dyDescent="0.25">
      <c r="A252" s="2" t="s">
        <v>305</v>
      </c>
      <c r="B252" s="6">
        <v>6000000000</v>
      </c>
      <c r="C252" s="3">
        <v>44307</v>
      </c>
      <c r="D252" s="2" t="s">
        <v>26</v>
      </c>
      <c r="E252" s="2" t="s">
        <v>27</v>
      </c>
      <c r="F252" s="2" t="s">
        <v>18</v>
      </c>
      <c r="G252" s="2" t="s">
        <v>19</v>
      </c>
      <c r="H252">
        <v>2018</v>
      </c>
      <c r="I252" s="6">
        <v>629000000</v>
      </c>
      <c r="J252" s="2" t="s">
        <v>306</v>
      </c>
      <c r="K252" s="7">
        <f>IF(Unicorn_Companies[[#This Row],[Funding]]="Unknown","",IFERROR(Unicorn_Companies[[#This Row],[Valuation]]/Unicorn_Companies[[#This Row],[Funding]]*100%,""))</f>
        <v>9.5389507154213042</v>
      </c>
      <c r="L252" s="5">
        <f>YEAR(Unicorn_Companies[[#This Row],[Date Joined To Unicorns]])-Unicorn_Companies[[#This Row],[Year Founded]]</f>
        <v>3</v>
      </c>
    </row>
    <row r="253" spans="1:12" x14ac:dyDescent="0.25">
      <c r="A253" s="2" t="s">
        <v>1474</v>
      </c>
      <c r="B253" s="6">
        <v>1000000000</v>
      </c>
      <c r="C253" s="3">
        <v>43206</v>
      </c>
      <c r="D253" s="2" t="s">
        <v>10</v>
      </c>
      <c r="E253" s="2" t="s">
        <v>76</v>
      </c>
      <c r="F253" s="2" t="s">
        <v>12</v>
      </c>
      <c r="G253" s="2" t="s">
        <v>13</v>
      </c>
      <c r="H253">
        <v>2014</v>
      </c>
      <c r="I253" s="6">
        <v>79000000</v>
      </c>
      <c r="J253" s="2" t="s">
        <v>1475</v>
      </c>
      <c r="K253" s="7">
        <f>IF(Unicorn_Companies[[#This Row],[Funding]]="Unknown","",IFERROR(Unicorn_Companies[[#This Row],[Valuation]]/Unicorn_Companies[[#This Row],[Funding]]*100%,""))</f>
        <v>12.658227848101266</v>
      </c>
      <c r="L253" s="5">
        <f>YEAR(Unicorn_Companies[[#This Row],[Date Joined To Unicorns]])-Unicorn_Companies[[#This Row],[Year Founded]]</f>
        <v>4</v>
      </c>
    </row>
    <row r="254" spans="1:12" x14ac:dyDescent="0.25">
      <c r="A254" s="2" t="s">
        <v>1650</v>
      </c>
      <c r="B254" s="6">
        <v>1000000000</v>
      </c>
      <c r="C254" s="3">
        <v>43314</v>
      </c>
      <c r="D254" s="2" t="s">
        <v>35</v>
      </c>
      <c r="E254" s="2" t="s">
        <v>314</v>
      </c>
      <c r="F254" s="2" t="s">
        <v>315</v>
      </c>
      <c r="G254" s="2" t="s">
        <v>32</v>
      </c>
      <c r="H254">
        <v>2007</v>
      </c>
      <c r="I254" s="6">
        <v>532000000</v>
      </c>
      <c r="J254" s="2" t="s">
        <v>1651</v>
      </c>
      <c r="K254" s="7">
        <f>IF(Unicorn_Companies[[#This Row],[Funding]]="Unknown","",IFERROR(Unicorn_Companies[[#This Row],[Valuation]]/Unicorn_Companies[[#This Row],[Funding]]*100%,""))</f>
        <v>1.8796992481203008</v>
      </c>
      <c r="L254" s="5">
        <f>YEAR(Unicorn_Companies[[#This Row],[Date Joined To Unicorns]])-Unicorn_Companies[[#This Row],[Year Founded]]</f>
        <v>11</v>
      </c>
    </row>
    <row r="255" spans="1:12" x14ac:dyDescent="0.25">
      <c r="A255" s="2" t="s">
        <v>1652</v>
      </c>
      <c r="B255" s="6">
        <v>1000000000</v>
      </c>
      <c r="C255" s="3">
        <v>44299</v>
      </c>
      <c r="D255" s="2" t="s">
        <v>67</v>
      </c>
      <c r="E255" s="2" t="s">
        <v>1653</v>
      </c>
      <c r="F255" s="2" t="s">
        <v>18</v>
      </c>
      <c r="G255" s="2" t="s">
        <v>19</v>
      </c>
      <c r="H255">
        <v>2012</v>
      </c>
      <c r="I255" s="6">
        <v>318000000</v>
      </c>
      <c r="J255" s="2" t="s">
        <v>1654</v>
      </c>
      <c r="K255" s="7">
        <f>IF(Unicorn_Companies[[#This Row],[Funding]]="Unknown","",IFERROR(Unicorn_Companies[[#This Row],[Valuation]]/Unicorn_Companies[[#This Row],[Funding]]*100%,""))</f>
        <v>3.1446540880503147</v>
      </c>
      <c r="L255" s="5">
        <f>YEAR(Unicorn_Companies[[#This Row],[Date Joined To Unicorns]])-Unicorn_Companies[[#This Row],[Year Founded]]</f>
        <v>9</v>
      </c>
    </row>
    <row r="256" spans="1:12" x14ac:dyDescent="0.25">
      <c r="A256" s="2" t="s">
        <v>846</v>
      </c>
      <c r="B256" s="6">
        <v>3000000000</v>
      </c>
      <c r="C256" s="3">
        <v>43523</v>
      </c>
      <c r="D256" s="2" t="s">
        <v>45</v>
      </c>
      <c r="E256" s="2" t="s">
        <v>441</v>
      </c>
      <c r="F256" s="2" t="s">
        <v>69</v>
      </c>
      <c r="G256" s="2" t="s">
        <v>13</v>
      </c>
      <c r="H256">
        <v>2011</v>
      </c>
      <c r="I256" s="6">
        <v>1000000000</v>
      </c>
      <c r="J256" s="2" t="s">
        <v>847</v>
      </c>
      <c r="K256" s="7">
        <f>IF(Unicorn_Companies[[#This Row],[Funding]]="Unknown","",IFERROR(Unicorn_Companies[[#This Row],[Valuation]]/Unicorn_Companies[[#This Row],[Funding]]*100%,""))</f>
        <v>3</v>
      </c>
      <c r="L256" s="5">
        <f>YEAR(Unicorn_Companies[[#This Row],[Date Joined To Unicorns]])-Unicorn_Companies[[#This Row],[Year Founded]]</f>
        <v>8</v>
      </c>
    </row>
    <row r="257" spans="1:12" x14ac:dyDescent="0.25">
      <c r="A257" s="2" t="s">
        <v>1655</v>
      </c>
      <c r="B257" s="6">
        <v>1000000000</v>
      </c>
      <c r="C257" s="3">
        <v>44585</v>
      </c>
      <c r="D257" s="2" t="s">
        <v>26</v>
      </c>
      <c r="E257" s="2" t="s">
        <v>1656</v>
      </c>
      <c r="F257" s="2" t="s">
        <v>407</v>
      </c>
      <c r="G257" s="2" t="s">
        <v>32</v>
      </c>
      <c r="H257">
        <v>2018</v>
      </c>
      <c r="I257" s="6">
        <v>237000000</v>
      </c>
      <c r="J257" s="2" t="s">
        <v>1657</v>
      </c>
      <c r="K257" s="7">
        <f>IF(Unicorn_Companies[[#This Row],[Funding]]="Unknown","",IFERROR(Unicorn_Companies[[#This Row],[Valuation]]/Unicorn_Companies[[#This Row],[Funding]]*100%,""))</f>
        <v>4.2194092827004219</v>
      </c>
      <c r="L257" s="5">
        <f>YEAR(Unicorn_Companies[[#This Row],[Date Joined To Unicorns]])-Unicorn_Companies[[#This Row],[Year Founded]]</f>
        <v>4</v>
      </c>
    </row>
    <row r="258" spans="1:12" x14ac:dyDescent="0.25">
      <c r="A258" s="2" t="s">
        <v>1349</v>
      </c>
      <c r="B258" s="6">
        <v>2000000000</v>
      </c>
      <c r="C258" s="3">
        <v>44522</v>
      </c>
      <c r="D258" s="2" t="s">
        <v>45</v>
      </c>
      <c r="E258" s="2" t="s">
        <v>27</v>
      </c>
      <c r="F258" s="2" t="s">
        <v>18</v>
      </c>
      <c r="G258" s="2" t="s">
        <v>19</v>
      </c>
      <c r="H258">
        <v>2017</v>
      </c>
      <c r="I258" s="6">
        <v>456000000</v>
      </c>
      <c r="J258" s="2" t="s">
        <v>1350</v>
      </c>
      <c r="K258" s="7">
        <f>IF(Unicorn_Companies[[#This Row],[Funding]]="Unknown","",IFERROR(Unicorn_Companies[[#This Row],[Valuation]]/Unicorn_Companies[[#This Row],[Funding]]*100%,""))</f>
        <v>4.3859649122807021</v>
      </c>
      <c r="L258" s="5">
        <f>YEAR(Unicorn_Companies[[#This Row],[Date Joined To Unicorns]])-Unicorn_Companies[[#This Row],[Year Founded]]</f>
        <v>4</v>
      </c>
    </row>
    <row r="259" spans="1:12" x14ac:dyDescent="0.25">
      <c r="A259" s="2" t="s">
        <v>1982</v>
      </c>
      <c r="B259" s="6">
        <v>1000000000</v>
      </c>
      <c r="C259" s="3">
        <v>44510</v>
      </c>
      <c r="D259" s="2" t="s">
        <v>123</v>
      </c>
      <c r="E259" s="2" t="s">
        <v>27</v>
      </c>
      <c r="F259" s="2" t="s">
        <v>18</v>
      </c>
      <c r="G259" s="2" t="s">
        <v>19</v>
      </c>
      <c r="H259">
        <v>2014</v>
      </c>
      <c r="I259" s="6">
        <v>217000000</v>
      </c>
      <c r="J259" s="2" t="s">
        <v>1983</v>
      </c>
      <c r="K259" s="7">
        <f>IF(Unicorn_Companies[[#This Row],[Funding]]="Unknown","",IFERROR(Unicorn_Companies[[#This Row],[Valuation]]/Unicorn_Companies[[#This Row],[Funding]]*100%,""))</f>
        <v>4.6082949308755756</v>
      </c>
      <c r="L259" s="5">
        <f>YEAR(Unicorn_Companies[[#This Row],[Date Joined To Unicorns]])-Unicorn_Companies[[#This Row],[Year Founded]]</f>
        <v>7</v>
      </c>
    </row>
    <row r="260" spans="1:12" x14ac:dyDescent="0.25">
      <c r="A260" s="2" t="s">
        <v>2096</v>
      </c>
      <c r="B260" s="6">
        <v>1000000000</v>
      </c>
      <c r="C260" s="3">
        <v>44490</v>
      </c>
      <c r="D260" s="2" t="s">
        <v>96</v>
      </c>
      <c r="E260" s="2" t="s">
        <v>314</v>
      </c>
      <c r="F260" s="2" t="s">
        <v>315</v>
      </c>
      <c r="G260" s="2" t="s">
        <v>32</v>
      </c>
      <c r="H260">
        <v>2014</v>
      </c>
      <c r="I260" s="6">
        <v>232000000</v>
      </c>
      <c r="J260" s="2" t="s">
        <v>2097</v>
      </c>
      <c r="K260" s="7">
        <f>IF(Unicorn_Companies[[#This Row],[Funding]]="Unknown","",IFERROR(Unicorn_Companies[[#This Row],[Valuation]]/Unicorn_Companies[[#This Row],[Funding]]*100%,""))</f>
        <v>4.3103448275862073</v>
      </c>
      <c r="L260" s="5">
        <f>YEAR(Unicorn_Companies[[#This Row],[Date Joined To Unicorns]])-Unicorn_Companies[[#This Row],[Year Founded]]</f>
        <v>7</v>
      </c>
    </row>
    <row r="261" spans="1:12" x14ac:dyDescent="0.25">
      <c r="A261" s="2" t="s">
        <v>999</v>
      </c>
      <c r="B261" s="6">
        <v>2000000000</v>
      </c>
      <c r="C261" s="3">
        <v>44495</v>
      </c>
      <c r="D261" s="2" t="s">
        <v>51</v>
      </c>
      <c r="E261" s="2" t="s">
        <v>839</v>
      </c>
      <c r="F261" s="2" t="s">
        <v>18</v>
      </c>
      <c r="G261" s="2" t="s">
        <v>19</v>
      </c>
      <c r="H261">
        <v>2011</v>
      </c>
      <c r="I261" s="6">
        <v>381000000</v>
      </c>
      <c r="J261" s="2" t="s">
        <v>1000</v>
      </c>
      <c r="K261" s="7">
        <f>IF(Unicorn_Companies[[#This Row],[Funding]]="Unknown","",IFERROR(Unicorn_Companies[[#This Row],[Valuation]]/Unicorn_Companies[[#This Row],[Funding]]*100%,""))</f>
        <v>5.2493438320209975</v>
      </c>
      <c r="L261" s="5">
        <f>YEAR(Unicorn_Companies[[#This Row],[Date Joined To Unicorns]])-Unicorn_Companies[[#This Row],[Year Founded]]</f>
        <v>10</v>
      </c>
    </row>
    <row r="262" spans="1:12" x14ac:dyDescent="0.25">
      <c r="A262" s="2" t="s">
        <v>95</v>
      </c>
      <c r="B262" s="6">
        <v>13000000000</v>
      </c>
      <c r="C262" s="3">
        <v>43389</v>
      </c>
      <c r="D262" s="2" t="s">
        <v>96</v>
      </c>
      <c r="E262" s="2" t="s">
        <v>97</v>
      </c>
      <c r="F262" s="2" t="s">
        <v>18</v>
      </c>
      <c r="G262" s="2" t="s">
        <v>19</v>
      </c>
      <c r="H262">
        <v>2017</v>
      </c>
      <c r="I262" s="6">
        <v>2000000000</v>
      </c>
      <c r="J262" s="2" t="s">
        <v>98</v>
      </c>
      <c r="K262" s="7">
        <f>IF(Unicorn_Companies[[#This Row],[Funding]]="Unknown","",IFERROR(Unicorn_Companies[[#This Row],[Valuation]]/Unicorn_Companies[[#This Row],[Funding]]*100%,""))</f>
        <v>6.5</v>
      </c>
      <c r="L262" s="5">
        <f>YEAR(Unicorn_Companies[[#This Row],[Date Joined To Unicorns]])-Unicorn_Companies[[#This Row],[Year Founded]]</f>
        <v>1</v>
      </c>
    </row>
    <row r="263" spans="1:12" x14ac:dyDescent="0.25">
      <c r="A263" s="2" t="s">
        <v>1233</v>
      </c>
      <c r="B263" s="6">
        <v>2000000000</v>
      </c>
      <c r="C263" s="3">
        <v>44110</v>
      </c>
      <c r="D263" s="2" t="s">
        <v>35</v>
      </c>
      <c r="E263" s="2" t="s">
        <v>27</v>
      </c>
      <c r="F263" s="2" t="s">
        <v>18</v>
      </c>
      <c r="G263" s="2" t="s">
        <v>19</v>
      </c>
      <c r="H263">
        <v>2011</v>
      </c>
      <c r="I263" s="6">
        <v>400000000</v>
      </c>
      <c r="J263" s="2" t="s">
        <v>1234</v>
      </c>
      <c r="K263" s="7">
        <f>IF(Unicorn_Companies[[#This Row],[Funding]]="Unknown","",IFERROR(Unicorn_Companies[[#This Row],[Valuation]]/Unicorn_Companies[[#This Row],[Funding]]*100%,""))</f>
        <v>5</v>
      </c>
      <c r="L263" s="5">
        <f>YEAR(Unicorn_Companies[[#This Row],[Date Joined To Unicorns]])-Unicorn_Companies[[#This Row],[Year Founded]]</f>
        <v>9</v>
      </c>
    </row>
    <row r="264" spans="1:12" x14ac:dyDescent="0.25">
      <c r="A264" s="2" t="s">
        <v>1245</v>
      </c>
      <c r="B264" s="6">
        <v>2000000000</v>
      </c>
      <c r="C264" s="3">
        <v>44284</v>
      </c>
      <c r="D264" s="2" t="s">
        <v>16</v>
      </c>
      <c r="E264" s="2" t="s">
        <v>27</v>
      </c>
      <c r="F264" s="2" t="s">
        <v>18</v>
      </c>
      <c r="G264" s="2" t="s">
        <v>19</v>
      </c>
      <c r="H264">
        <v>2012</v>
      </c>
      <c r="I264" s="6">
        <v>351000000</v>
      </c>
      <c r="J264" s="2" t="s">
        <v>1246</v>
      </c>
      <c r="K264" s="7">
        <f>IF(Unicorn_Companies[[#This Row],[Funding]]="Unknown","",IFERROR(Unicorn_Companies[[#This Row],[Valuation]]/Unicorn_Companies[[#This Row],[Funding]]*100%,""))</f>
        <v>5.6980056980056979</v>
      </c>
      <c r="L264" s="5">
        <f>YEAR(Unicorn_Companies[[#This Row],[Date Joined To Unicorns]])-Unicorn_Companies[[#This Row],[Year Founded]]</f>
        <v>9</v>
      </c>
    </row>
    <row r="265" spans="1:12" x14ac:dyDescent="0.25">
      <c r="A265" s="2" t="s">
        <v>2098</v>
      </c>
      <c r="B265" s="6">
        <v>1000000000</v>
      </c>
      <c r="C265" s="3">
        <v>42949</v>
      </c>
      <c r="D265" s="2" t="s">
        <v>22</v>
      </c>
      <c r="E265" s="2" t="s">
        <v>76</v>
      </c>
      <c r="F265" s="2" t="s">
        <v>12</v>
      </c>
      <c r="G265" s="2" t="s">
        <v>13</v>
      </c>
      <c r="H265">
        <v>2012</v>
      </c>
      <c r="I265" s="6">
        <v>549000000</v>
      </c>
      <c r="J265" s="2" t="s">
        <v>2099</v>
      </c>
      <c r="K265" s="7">
        <f>IF(Unicorn_Companies[[#This Row],[Funding]]="Unknown","",IFERROR(Unicorn_Companies[[#This Row],[Valuation]]/Unicorn_Companies[[#This Row],[Funding]]*100%,""))</f>
        <v>1.8214936247723132</v>
      </c>
      <c r="L265" s="5">
        <f>YEAR(Unicorn_Companies[[#This Row],[Date Joined To Unicorns]])-Unicorn_Companies[[#This Row],[Year Founded]]</f>
        <v>5</v>
      </c>
    </row>
    <row r="266" spans="1:12" x14ac:dyDescent="0.25">
      <c r="A266" s="2" t="s">
        <v>675</v>
      </c>
      <c r="B266" s="6">
        <v>3000000000</v>
      </c>
      <c r="C266" s="3">
        <v>44211</v>
      </c>
      <c r="D266" s="2" t="s">
        <v>26</v>
      </c>
      <c r="E266" s="2" t="s">
        <v>68</v>
      </c>
      <c r="F266" s="2" t="s">
        <v>69</v>
      </c>
      <c r="G266" s="2" t="s">
        <v>13</v>
      </c>
      <c r="H266">
        <v>2016</v>
      </c>
      <c r="I266" s="6">
        <v>531000000</v>
      </c>
      <c r="J266" s="2" t="s">
        <v>676</v>
      </c>
      <c r="K266" s="7">
        <f>IF(Unicorn_Companies[[#This Row],[Funding]]="Unknown","",IFERROR(Unicorn_Companies[[#This Row],[Valuation]]/Unicorn_Companies[[#This Row],[Funding]]*100%,""))</f>
        <v>5.6497175141242941</v>
      </c>
      <c r="L266" s="5">
        <f>YEAR(Unicorn_Companies[[#This Row],[Date Joined To Unicorns]])-Unicorn_Companies[[#This Row],[Year Founded]]</f>
        <v>5</v>
      </c>
    </row>
    <row r="267" spans="1:12" x14ac:dyDescent="0.25">
      <c r="A267" s="2" t="s">
        <v>168</v>
      </c>
      <c r="B267" s="6">
        <v>10000000000</v>
      </c>
      <c r="C267" s="3">
        <v>44501</v>
      </c>
      <c r="D267" s="2" t="s">
        <v>26</v>
      </c>
      <c r="E267" s="2" t="s">
        <v>100</v>
      </c>
      <c r="F267" s="2" t="s">
        <v>18</v>
      </c>
      <c r="G267" s="2" t="s">
        <v>19</v>
      </c>
      <c r="H267">
        <v>2015</v>
      </c>
      <c r="I267" s="6">
        <v>1000000000</v>
      </c>
      <c r="J267" s="2" t="s">
        <v>169</v>
      </c>
      <c r="K267" s="7">
        <f>IF(Unicorn_Companies[[#This Row],[Funding]]="Unknown","",IFERROR(Unicorn_Companies[[#This Row],[Valuation]]/Unicorn_Companies[[#This Row],[Funding]]*100%,""))</f>
        <v>10</v>
      </c>
      <c r="L267" s="5">
        <f>YEAR(Unicorn_Companies[[#This Row],[Date Joined To Unicorns]])-Unicorn_Companies[[#This Row],[Year Founded]]</f>
        <v>6</v>
      </c>
    </row>
    <row r="268" spans="1:12" x14ac:dyDescent="0.25">
      <c r="A268" s="2" t="s">
        <v>84</v>
      </c>
      <c r="B268" s="6">
        <v>15000000000</v>
      </c>
      <c r="C268" s="3">
        <v>43210</v>
      </c>
      <c r="D268" s="2" t="s">
        <v>35</v>
      </c>
      <c r="E268" s="2" t="s">
        <v>27</v>
      </c>
      <c r="F268" s="2" t="s">
        <v>18</v>
      </c>
      <c r="G268" s="2" t="s">
        <v>19</v>
      </c>
      <c r="H268">
        <v>2012</v>
      </c>
      <c r="I268" s="6">
        <v>979000000</v>
      </c>
      <c r="J268" s="2" t="s">
        <v>85</v>
      </c>
      <c r="K268" s="7">
        <f>IF(Unicorn_Companies[[#This Row],[Funding]]="Unknown","",IFERROR(Unicorn_Companies[[#This Row],[Valuation]]/Unicorn_Companies[[#This Row],[Funding]]*100%,""))</f>
        <v>15.321756894790603</v>
      </c>
      <c r="L268" s="5">
        <f>YEAR(Unicorn_Companies[[#This Row],[Date Joined To Unicorns]])-Unicorn_Companies[[#This Row],[Year Founded]]</f>
        <v>6</v>
      </c>
    </row>
    <row r="269" spans="1:12" x14ac:dyDescent="0.25">
      <c r="A269" s="2" t="s">
        <v>1168</v>
      </c>
      <c r="B269" s="6">
        <v>2000000000</v>
      </c>
      <c r="C269" s="3">
        <v>44258</v>
      </c>
      <c r="D269" s="2" t="s">
        <v>96</v>
      </c>
      <c r="E269" s="2" t="s">
        <v>550</v>
      </c>
      <c r="F269" s="2" t="s">
        <v>18</v>
      </c>
      <c r="G269" s="2" t="s">
        <v>19</v>
      </c>
      <c r="H269">
        <v>2013</v>
      </c>
      <c r="I269" s="6">
        <v>403000000</v>
      </c>
      <c r="J269" s="2" t="s">
        <v>1169</v>
      </c>
      <c r="K269" s="7">
        <f>IF(Unicorn_Companies[[#This Row],[Funding]]="Unknown","",IFERROR(Unicorn_Companies[[#This Row],[Valuation]]/Unicorn_Companies[[#This Row],[Funding]]*100%,""))</f>
        <v>4.9627791563275432</v>
      </c>
      <c r="L269" s="5">
        <f>YEAR(Unicorn_Companies[[#This Row],[Date Joined To Unicorns]])-Unicorn_Companies[[#This Row],[Year Founded]]</f>
        <v>8</v>
      </c>
    </row>
    <row r="270" spans="1:12" x14ac:dyDescent="0.25">
      <c r="A270" s="2" t="s">
        <v>1737</v>
      </c>
      <c r="B270" s="6">
        <v>1000000000</v>
      </c>
      <c r="C270" s="3">
        <v>44424</v>
      </c>
      <c r="D270" s="2" t="s">
        <v>35</v>
      </c>
      <c r="E270" s="2" t="s">
        <v>100</v>
      </c>
      <c r="F270" s="2" t="s">
        <v>18</v>
      </c>
      <c r="G270" s="2" t="s">
        <v>19</v>
      </c>
      <c r="H270">
        <v>2013</v>
      </c>
      <c r="I270" s="6" t="s">
        <v>569</v>
      </c>
      <c r="J270" s="2" t="s">
        <v>1738</v>
      </c>
      <c r="K270" s="7" t="str">
        <f>IF(Unicorn_Companies[[#This Row],[Funding]]="Unknown","",IFERROR(Unicorn_Companies[[#This Row],[Valuation]]/Unicorn_Companies[[#This Row],[Funding]]*100%,""))</f>
        <v/>
      </c>
      <c r="L270" s="5">
        <f>YEAR(Unicorn_Companies[[#This Row],[Date Joined To Unicorns]])-Unicorn_Companies[[#This Row],[Year Founded]]</f>
        <v>8</v>
      </c>
    </row>
    <row r="271" spans="1:12" x14ac:dyDescent="0.25">
      <c r="A271" s="2" t="s">
        <v>1351</v>
      </c>
      <c r="B271" s="6">
        <v>2000000000</v>
      </c>
      <c r="C271" s="3">
        <v>44421</v>
      </c>
      <c r="D271" s="2" t="s">
        <v>26</v>
      </c>
      <c r="E271" s="2" t="s">
        <v>27</v>
      </c>
      <c r="F271" s="2" t="s">
        <v>18</v>
      </c>
      <c r="G271" s="2" t="s">
        <v>19</v>
      </c>
      <c r="H271">
        <v>2017</v>
      </c>
      <c r="I271" s="6">
        <v>370000000</v>
      </c>
      <c r="J271" s="2" t="s">
        <v>1352</v>
      </c>
      <c r="K271" s="7">
        <f>IF(Unicorn_Companies[[#This Row],[Funding]]="Unknown","",IFERROR(Unicorn_Companies[[#This Row],[Valuation]]/Unicorn_Companies[[#This Row],[Funding]]*100%,""))</f>
        <v>5.4054054054054053</v>
      </c>
      <c r="L271" s="5">
        <f>YEAR(Unicorn_Companies[[#This Row],[Date Joined To Unicorns]])-Unicorn_Companies[[#This Row],[Year Founded]]</f>
        <v>4</v>
      </c>
    </row>
    <row r="272" spans="1:12" x14ac:dyDescent="0.25">
      <c r="A272" s="2" t="s">
        <v>220</v>
      </c>
      <c r="B272" s="6">
        <v>8000000000</v>
      </c>
      <c r="C272" s="3">
        <v>42027</v>
      </c>
      <c r="D272" s="2" t="s">
        <v>123</v>
      </c>
      <c r="E272" s="2" t="s">
        <v>23</v>
      </c>
      <c r="F272" s="2" t="s">
        <v>12</v>
      </c>
      <c r="G272" s="2" t="s">
        <v>13</v>
      </c>
      <c r="H272">
        <v>2006</v>
      </c>
      <c r="I272" s="6">
        <v>105000000</v>
      </c>
      <c r="J272" s="2" t="s">
        <v>221</v>
      </c>
      <c r="K272" s="7">
        <f>IF(Unicorn_Companies[[#This Row],[Funding]]="Unknown","",IFERROR(Unicorn_Companies[[#This Row],[Valuation]]/Unicorn_Companies[[#This Row],[Funding]]*100%,""))</f>
        <v>76.19047619047619</v>
      </c>
      <c r="L272" s="5">
        <f>YEAR(Unicorn_Companies[[#This Row],[Date Joined To Unicorns]])-Unicorn_Companies[[#This Row],[Year Founded]]</f>
        <v>9</v>
      </c>
    </row>
    <row r="273" spans="1:12" x14ac:dyDescent="0.25">
      <c r="A273" s="2" t="s">
        <v>1476</v>
      </c>
      <c r="B273" s="6">
        <v>1000000000</v>
      </c>
      <c r="C273" s="3">
        <v>44389</v>
      </c>
      <c r="D273" s="2" t="s">
        <v>96</v>
      </c>
      <c r="E273" s="2" t="s">
        <v>76</v>
      </c>
      <c r="F273" s="2" t="s">
        <v>12</v>
      </c>
      <c r="G273" s="2" t="s">
        <v>13</v>
      </c>
      <c r="H273">
        <v>2016</v>
      </c>
      <c r="I273" s="6">
        <v>214000000</v>
      </c>
      <c r="J273" s="2" t="s">
        <v>1477</v>
      </c>
      <c r="K273" s="7">
        <f>IF(Unicorn_Companies[[#This Row],[Funding]]="Unknown","",IFERROR(Unicorn_Companies[[#This Row],[Valuation]]/Unicorn_Companies[[#This Row],[Funding]]*100%,""))</f>
        <v>4.6728971962616823</v>
      </c>
      <c r="L273" s="5">
        <f>YEAR(Unicorn_Companies[[#This Row],[Date Joined To Unicorns]])-Unicorn_Companies[[#This Row],[Year Founded]]</f>
        <v>5</v>
      </c>
    </row>
    <row r="274" spans="1:12" x14ac:dyDescent="0.25">
      <c r="A274" s="2" t="s">
        <v>313</v>
      </c>
      <c r="B274" s="6">
        <v>6000000000</v>
      </c>
      <c r="C274" s="3">
        <v>43543</v>
      </c>
      <c r="D274" s="2" t="s">
        <v>96</v>
      </c>
      <c r="E274" s="2" t="s">
        <v>314</v>
      </c>
      <c r="F274" s="2" t="s">
        <v>315</v>
      </c>
      <c r="G274" s="2" t="s">
        <v>32</v>
      </c>
      <c r="H274">
        <v>2013</v>
      </c>
      <c r="I274" s="6">
        <v>815000000</v>
      </c>
      <c r="J274" s="2" t="s">
        <v>316</v>
      </c>
      <c r="K274" s="7">
        <f>IF(Unicorn_Companies[[#This Row],[Funding]]="Unknown","",IFERROR(Unicorn_Companies[[#This Row],[Valuation]]/Unicorn_Companies[[#This Row],[Funding]]*100%,""))</f>
        <v>7.3619631901840492</v>
      </c>
      <c r="L274" s="5">
        <f>YEAR(Unicorn_Companies[[#This Row],[Date Joined To Unicorns]])-Unicorn_Companies[[#This Row],[Year Founded]]</f>
        <v>6</v>
      </c>
    </row>
    <row r="275" spans="1:12" x14ac:dyDescent="0.25">
      <c r="A275" s="2" t="s">
        <v>1739</v>
      </c>
      <c r="B275" s="6">
        <v>1000000000</v>
      </c>
      <c r="C275" s="3">
        <v>44588</v>
      </c>
      <c r="D275" s="2" t="s">
        <v>35</v>
      </c>
      <c r="E275" s="2" t="s">
        <v>1740</v>
      </c>
      <c r="F275" s="2" t="s">
        <v>18</v>
      </c>
      <c r="G275" s="2" t="s">
        <v>19</v>
      </c>
      <c r="H275">
        <v>2012</v>
      </c>
      <c r="I275" s="6">
        <v>130000000</v>
      </c>
      <c r="J275" s="2" t="s">
        <v>1741</v>
      </c>
      <c r="K275" s="7">
        <f>IF(Unicorn_Companies[[#This Row],[Funding]]="Unknown","",IFERROR(Unicorn_Companies[[#This Row],[Valuation]]/Unicorn_Companies[[#This Row],[Funding]]*100%,""))</f>
        <v>7.6923076923076925</v>
      </c>
      <c r="L275" s="5">
        <f>YEAR(Unicorn_Companies[[#This Row],[Date Joined To Unicorns]])-Unicorn_Companies[[#This Row],[Year Founded]]</f>
        <v>10</v>
      </c>
    </row>
    <row r="276" spans="1:12" x14ac:dyDescent="0.25">
      <c r="A276" s="2" t="s">
        <v>1170</v>
      </c>
      <c r="B276" s="6">
        <v>2000000000</v>
      </c>
      <c r="C276" s="3">
        <v>44497</v>
      </c>
      <c r="D276" s="2" t="s">
        <v>200</v>
      </c>
      <c r="E276" s="2" t="s">
        <v>1171</v>
      </c>
      <c r="F276" s="2" t="s">
        <v>18</v>
      </c>
      <c r="G276" s="2" t="s">
        <v>19</v>
      </c>
      <c r="H276">
        <v>2016</v>
      </c>
      <c r="I276" s="6">
        <v>358000000</v>
      </c>
      <c r="J276" s="2" t="s">
        <v>1172</v>
      </c>
      <c r="K276" s="7">
        <f>IF(Unicorn_Companies[[#This Row],[Funding]]="Unknown","",IFERROR(Unicorn_Companies[[#This Row],[Valuation]]/Unicorn_Companies[[#This Row],[Funding]]*100%,""))</f>
        <v>5.5865921787709496</v>
      </c>
      <c r="L276" s="5">
        <f>YEAR(Unicorn_Companies[[#This Row],[Date Joined To Unicorns]])-Unicorn_Companies[[#This Row],[Year Founded]]</f>
        <v>5</v>
      </c>
    </row>
    <row r="277" spans="1:12" x14ac:dyDescent="0.25">
      <c r="A277" s="2" t="s">
        <v>2100</v>
      </c>
      <c r="B277" s="6">
        <v>1000000000</v>
      </c>
      <c r="C277" s="3">
        <v>44508</v>
      </c>
      <c r="D277" s="2" t="s">
        <v>200</v>
      </c>
      <c r="E277" s="2" t="s">
        <v>120</v>
      </c>
      <c r="F277" s="2" t="s">
        <v>18</v>
      </c>
      <c r="G277" s="2" t="s">
        <v>19</v>
      </c>
      <c r="H277">
        <v>2020</v>
      </c>
      <c r="I277" s="6">
        <v>128000000</v>
      </c>
      <c r="J277" s="2" t="s">
        <v>2101</v>
      </c>
      <c r="K277" s="7">
        <f>IF(Unicorn_Companies[[#This Row],[Funding]]="Unknown","",IFERROR(Unicorn_Companies[[#This Row],[Valuation]]/Unicorn_Companies[[#This Row],[Funding]]*100%,""))</f>
        <v>7.8125</v>
      </c>
      <c r="L277" s="5">
        <f>YEAR(Unicorn_Companies[[#This Row],[Date Joined To Unicorns]])-Unicorn_Companies[[#This Row],[Year Founded]]</f>
        <v>1</v>
      </c>
    </row>
    <row r="278" spans="1:12" x14ac:dyDescent="0.25">
      <c r="A278" s="2" t="s">
        <v>763</v>
      </c>
      <c r="B278" s="6">
        <v>3000000000</v>
      </c>
      <c r="C278" s="3">
        <v>44377</v>
      </c>
      <c r="D278" s="2" t="s">
        <v>212</v>
      </c>
      <c r="E278" s="2" t="s">
        <v>116</v>
      </c>
      <c r="F278" s="2" t="s">
        <v>117</v>
      </c>
      <c r="G278" s="2" t="s">
        <v>32</v>
      </c>
      <c r="H278">
        <v>2019</v>
      </c>
      <c r="I278" s="6">
        <v>468000000</v>
      </c>
      <c r="J278" s="2" t="s">
        <v>764</v>
      </c>
      <c r="K278" s="7">
        <f>IF(Unicorn_Companies[[#This Row],[Funding]]="Unknown","",IFERROR(Unicorn_Companies[[#This Row],[Valuation]]/Unicorn_Companies[[#This Row],[Funding]]*100%,""))</f>
        <v>6.4102564102564106</v>
      </c>
      <c r="L278" s="5">
        <f>YEAR(Unicorn_Companies[[#This Row],[Date Joined To Unicorns]])-Unicorn_Companies[[#This Row],[Year Founded]]</f>
        <v>2</v>
      </c>
    </row>
    <row r="279" spans="1:12" x14ac:dyDescent="0.25">
      <c r="A279" s="2" t="s">
        <v>217</v>
      </c>
      <c r="B279" s="6">
        <v>8000000000</v>
      </c>
      <c r="C279" s="3">
        <v>43564</v>
      </c>
      <c r="D279" s="2" t="s">
        <v>35</v>
      </c>
      <c r="E279" s="2" t="s">
        <v>218</v>
      </c>
      <c r="F279" s="2" t="s">
        <v>69</v>
      </c>
      <c r="G279" s="2" t="s">
        <v>13</v>
      </c>
      <c r="H279">
        <v>2007</v>
      </c>
      <c r="I279" s="6">
        <v>2000000000</v>
      </c>
      <c r="J279" s="2" t="s">
        <v>219</v>
      </c>
      <c r="K279" s="7">
        <f>IF(Unicorn_Companies[[#This Row],[Funding]]="Unknown","",IFERROR(Unicorn_Companies[[#This Row],[Valuation]]/Unicorn_Companies[[#This Row],[Funding]]*100%,""))</f>
        <v>4</v>
      </c>
      <c r="L279" s="5">
        <f>YEAR(Unicorn_Companies[[#This Row],[Date Joined To Unicorns]])-Unicorn_Companies[[#This Row],[Year Founded]]</f>
        <v>12</v>
      </c>
    </row>
    <row r="280" spans="1:12" x14ac:dyDescent="0.25">
      <c r="A280" s="2" t="s">
        <v>1353</v>
      </c>
      <c r="B280" s="6">
        <v>2000000000</v>
      </c>
      <c r="C280" s="3">
        <v>44202</v>
      </c>
      <c r="D280" s="2" t="s">
        <v>51</v>
      </c>
      <c r="E280" s="2" t="s">
        <v>223</v>
      </c>
      <c r="F280" s="2" t="s">
        <v>18</v>
      </c>
      <c r="G280" s="2" t="s">
        <v>19</v>
      </c>
      <c r="H280">
        <v>2015</v>
      </c>
      <c r="I280" s="6">
        <v>410000000</v>
      </c>
      <c r="J280" s="2" t="s">
        <v>1354</v>
      </c>
      <c r="K280" s="7">
        <f>IF(Unicorn_Companies[[#This Row],[Funding]]="Unknown","",IFERROR(Unicorn_Companies[[#This Row],[Valuation]]/Unicorn_Companies[[#This Row],[Funding]]*100%,""))</f>
        <v>4.8780487804878048</v>
      </c>
      <c r="L280" s="5">
        <f>YEAR(Unicorn_Companies[[#This Row],[Date Joined To Unicorns]])-Unicorn_Companies[[#This Row],[Year Founded]]</f>
        <v>6</v>
      </c>
    </row>
    <row r="281" spans="1:12" x14ac:dyDescent="0.25">
      <c r="A281" s="2" t="s">
        <v>2102</v>
      </c>
      <c r="B281" s="6">
        <v>1000000000</v>
      </c>
      <c r="C281" s="3">
        <v>44223</v>
      </c>
      <c r="D281" s="2" t="s">
        <v>35</v>
      </c>
      <c r="E281" s="2" t="s">
        <v>2103</v>
      </c>
      <c r="F281" s="2" t="s">
        <v>356</v>
      </c>
      <c r="G281" s="2" t="s">
        <v>13</v>
      </c>
      <c r="H281">
        <v>2015</v>
      </c>
      <c r="I281" s="6">
        <v>325000000</v>
      </c>
      <c r="J281" s="2" t="s">
        <v>2104</v>
      </c>
      <c r="K281" s="7">
        <f>IF(Unicorn_Companies[[#This Row],[Funding]]="Unknown","",IFERROR(Unicorn_Companies[[#This Row],[Valuation]]/Unicorn_Companies[[#This Row],[Funding]]*100%,""))</f>
        <v>3.0769230769230771</v>
      </c>
      <c r="L281" s="5">
        <f>YEAR(Unicorn_Companies[[#This Row],[Date Joined To Unicorns]])-Unicorn_Companies[[#This Row],[Year Founded]]</f>
        <v>6</v>
      </c>
    </row>
    <row r="282" spans="1:12" x14ac:dyDescent="0.25">
      <c r="A282" s="2" t="s">
        <v>798</v>
      </c>
      <c r="B282" s="6">
        <v>3000000000</v>
      </c>
      <c r="C282" s="3">
        <v>44428</v>
      </c>
      <c r="D282" s="2" t="s">
        <v>26</v>
      </c>
      <c r="E282" s="2" t="s">
        <v>799</v>
      </c>
      <c r="F282" s="2" t="s">
        <v>18</v>
      </c>
      <c r="G282" s="2" t="s">
        <v>19</v>
      </c>
      <c r="H282">
        <v>2012</v>
      </c>
      <c r="I282" s="6">
        <v>551000000</v>
      </c>
      <c r="J282" s="2" t="s">
        <v>800</v>
      </c>
      <c r="K282" s="7">
        <f>IF(Unicorn_Companies[[#This Row],[Funding]]="Unknown","",IFERROR(Unicorn_Companies[[#This Row],[Valuation]]/Unicorn_Companies[[#This Row],[Funding]]*100%,""))</f>
        <v>5.4446460980036298</v>
      </c>
      <c r="L282" s="5">
        <f>YEAR(Unicorn_Companies[[#This Row],[Date Joined To Unicorns]])-Unicorn_Companies[[#This Row],[Year Founded]]</f>
        <v>9</v>
      </c>
    </row>
    <row r="283" spans="1:12" x14ac:dyDescent="0.25">
      <c r="A283" s="2" t="s">
        <v>1355</v>
      </c>
      <c r="B283" s="6">
        <v>2000000000</v>
      </c>
      <c r="C283" s="3">
        <v>43636</v>
      </c>
      <c r="D283" s="2" t="s">
        <v>51</v>
      </c>
      <c r="E283" s="2" t="s">
        <v>515</v>
      </c>
      <c r="F283" s="2" t="s">
        <v>18</v>
      </c>
      <c r="G283" s="2" t="s">
        <v>19</v>
      </c>
      <c r="H283">
        <v>2007</v>
      </c>
      <c r="I283" s="6">
        <v>475000000</v>
      </c>
      <c r="J283" s="2" t="s">
        <v>1356</v>
      </c>
      <c r="K283" s="7">
        <f>IF(Unicorn_Companies[[#This Row],[Funding]]="Unknown","",IFERROR(Unicorn_Companies[[#This Row],[Valuation]]/Unicorn_Companies[[#This Row],[Funding]]*100%,""))</f>
        <v>4.2105263157894735</v>
      </c>
      <c r="L283" s="5">
        <f>YEAR(Unicorn_Companies[[#This Row],[Date Joined To Unicorns]])-Unicorn_Companies[[#This Row],[Year Founded]]</f>
        <v>12</v>
      </c>
    </row>
    <row r="284" spans="1:12" x14ac:dyDescent="0.25">
      <c r="A284" s="2" t="s">
        <v>1605</v>
      </c>
      <c r="B284" s="6">
        <v>1000000000</v>
      </c>
      <c r="C284" s="3">
        <v>42894</v>
      </c>
      <c r="D284" s="2" t="s">
        <v>51</v>
      </c>
      <c r="E284" s="2" t="s">
        <v>297</v>
      </c>
      <c r="F284" s="2" t="s">
        <v>12</v>
      </c>
      <c r="G284" s="2" t="s">
        <v>13</v>
      </c>
      <c r="H284">
        <v>2015</v>
      </c>
      <c r="I284" s="6">
        <v>267000000</v>
      </c>
      <c r="J284" s="2" t="s">
        <v>1606</v>
      </c>
      <c r="K284" s="7">
        <f>IF(Unicorn_Companies[[#This Row],[Funding]]="Unknown","",IFERROR(Unicorn_Companies[[#This Row],[Valuation]]/Unicorn_Companies[[#This Row],[Funding]]*100%,""))</f>
        <v>3.7453183520599249</v>
      </c>
      <c r="L284" s="5">
        <f>YEAR(Unicorn_Companies[[#This Row],[Date Joined To Unicorns]])-Unicorn_Companies[[#This Row],[Year Founded]]</f>
        <v>2</v>
      </c>
    </row>
    <row r="285" spans="1:12" x14ac:dyDescent="0.25">
      <c r="A285" s="2" t="s">
        <v>187</v>
      </c>
      <c r="B285" s="6">
        <v>9000000000</v>
      </c>
      <c r="C285" s="3">
        <v>44399</v>
      </c>
      <c r="D285" s="2" t="s">
        <v>26</v>
      </c>
      <c r="E285" s="2" t="s">
        <v>188</v>
      </c>
      <c r="F285" s="2" t="s">
        <v>189</v>
      </c>
      <c r="G285" s="2" t="s">
        <v>13</v>
      </c>
      <c r="H285">
        <v>2012</v>
      </c>
      <c r="I285" s="6">
        <v>71000000</v>
      </c>
      <c r="J285" s="2" t="s">
        <v>190</v>
      </c>
      <c r="K285" s="7">
        <f>IF(Unicorn_Companies[[#This Row],[Funding]]="Unknown","",IFERROR(Unicorn_Companies[[#This Row],[Valuation]]/Unicorn_Companies[[#This Row],[Funding]]*100%,""))</f>
        <v>126.7605633802817</v>
      </c>
      <c r="L285" s="5">
        <f>YEAR(Unicorn_Companies[[#This Row],[Date Joined To Unicorns]])-Unicorn_Companies[[#This Row],[Year Founded]]</f>
        <v>9</v>
      </c>
    </row>
    <row r="286" spans="1:12" x14ac:dyDescent="0.25">
      <c r="A286" s="2" t="s">
        <v>2105</v>
      </c>
      <c r="B286" s="6">
        <v>1000000000</v>
      </c>
      <c r="C286" s="3">
        <v>44594</v>
      </c>
      <c r="D286" s="2" t="s">
        <v>51</v>
      </c>
      <c r="E286" s="2" t="s">
        <v>1840</v>
      </c>
      <c r="F286" s="2" t="s">
        <v>990</v>
      </c>
      <c r="G286" s="2" t="s">
        <v>32</v>
      </c>
      <c r="H286">
        <v>2018</v>
      </c>
      <c r="I286" s="6">
        <v>79000000</v>
      </c>
      <c r="J286" s="2" t="s">
        <v>2106</v>
      </c>
      <c r="K286" s="7">
        <f>IF(Unicorn_Companies[[#This Row],[Funding]]="Unknown","",IFERROR(Unicorn_Companies[[#This Row],[Valuation]]/Unicorn_Companies[[#This Row],[Funding]]*100%,""))</f>
        <v>12.658227848101266</v>
      </c>
      <c r="L286" s="5">
        <f>YEAR(Unicorn_Companies[[#This Row],[Date Joined To Unicorns]])-Unicorn_Companies[[#This Row],[Year Founded]]</f>
        <v>4</v>
      </c>
    </row>
    <row r="287" spans="1:12" x14ac:dyDescent="0.25">
      <c r="A287" s="2" t="s">
        <v>544</v>
      </c>
      <c r="B287" s="6">
        <v>4000000000</v>
      </c>
      <c r="C287" s="3">
        <v>44271</v>
      </c>
      <c r="D287" s="2" t="s">
        <v>22</v>
      </c>
      <c r="E287" s="2" t="s">
        <v>545</v>
      </c>
      <c r="F287" s="2" t="s">
        <v>18</v>
      </c>
      <c r="G287" s="2" t="s">
        <v>19</v>
      </c>
      <c r="H287">
        <v>2017</v>
      </c>
      <c r="I287" s="6">
        <v>603000000</v>
      </c>
      <c r="J287" s="2" t="s">
        <v>546</v>
      </c>
      <c r="K287" s="7">
        <f>IF(Unicorn_Companies[[#This Row],[Funding]]="Unknown","",IFERROR(Unicorn_Companies[[#This Row],[Valuation]]/Unicorn_Companies[[#This Row],[Funding]]*100%,""))</f>
        <v>6.6334991708126037</v>
      </c>
      <c r="L287" s="5">
        <f>YEAR(Unicorn_Companies[[#This Row],[Date Joined To Unicorns]])-Unicorn_Companies[[#This Row],[Year Founded]]</f>
        <v>4</v>
      </c>
    </row>
    <row r="288" spans="1:12" x14ac:dyDescent="0.25">
      <c r="A288" s="2" t="s">
        <v>2107</v>
      </c>
      <c r="B288" s="6">
        <v>1000000000</v>
      </c>
      <c r="C288" s="3">
        <v>43200</v>
      </c>
      <c r="D288" s="2" t="s">
        <v>96</v>
      </c>
      <c r="E288" s="2" t="s">
        <v>297</v>
      </c>
      <c r="F288" s="2" t="s">
        <v>12</v>
      </c>
      <c r="G288" s="2" t="s">
        <v>13</v>
      </c>
      <c r="H288">
        <v>2000</v>
      </c>
      <c r="I288" s="6">
        <v>682000000</v>
      </c>
      <c r="J288" s="2" t="s">
        <v>2108</v>
      </c>
      <c r="K288" s="7">
        <f>IF(Unicorn_Companies[[#This Row],[Funding]]="Unknown","",IFERROR(Unicorn_Companies[[#This Row],[Valuation]]/Unicorn_Companies[[#This Row],[Funding]]*100%,""))</f>
        <v>1.466275659824047</v>
      </c>
      <c r="L288" s="5">
        <f>YEAR(Unicorn_Companies[[#This Row],[Date Joined To Unicorns]])-Unicorn_Companies[[#This Row],[Year Founded]]</f>
        <v>18</v>
      </c>
    </row>
    <row r="289" spans="1:12" x14ac:dyDescent="0.25">
      <c r="A289" s="2" t="s">
        <v>1591</v>
      </c>
      <c r="B289" s="6">
        <v>1000000000</v>
      </c>
      <c r="C289" s="3">
        <v>44248</v>
      </c>
      <c r="D289" s="2" t="s">
        <v>26</v>
      </c>
      <c r="E289" s="2" t="s">
        <v>1592</v>
      </c>
      <c r="F289" s="2" t="s">
        <v>356</v>
      </c>
      <c r="G289" s="2" t="s">
        <v>13</v>
      </c>
      <c r="H289">
        <v>2001</v>
      </c>
      <c r="I289" s="6">
        <v>98000000</v>
      </c>
      <c r="J289" s="2" t="s">
        <v>1593</v>
      </c>
      <c r="K289" s="7">
        <f>IF(Unicorn_Companies[[#This Row],[Funding]]="Unknown","",IFERROR(Unicorn_Companies[[#This Row],[Valuation]]/Unicorn_Companies[[#This Row],[Funding]]*100%,""))</f>
        <v>10.204081632653061</v>
      </c>
      <c r="L289" s="5">
        <f>YEAR(Unicorn_Companies[[#This Row],[Date Joined To Unicorns]])-Unicorn_Companies[[#This Row],[Year Founded]]</f>
        <v>20</v>
      </c>
    </row>
    <row r="290" spans="1:12" x14ac:dyDescent="0.25">
      <c r="A290" s="2" t="s">
        <v>294</v>
      </c>
      <c r="B290" s="6">
        <v>6000000000</v>
      </c>
      <c r="C290" s="3">
        <v>43143</v>
      </c>
      <c r="D290" s="2" t="s">
        <v>48</v>
      </c>
      <c r="E290" s="2" t="s">
        <v>11</v>
      </c>
      <c r="F290" s="2" t="s">
        <v>12</v>
      </c>
      <c r="G290" s="2" t="s">
        <v>13</v>
      </c>
      <c r="H290">
        <v>1999</v>
      </c>
      <c r="I290" s="6">
        <v>2000000000</v>
      </c>
      <c r="J290" s="2" t="s">
        <v>295</v>
      </c>
      <c r="K290" s="7">
        <f>IF(Unicorn_Companies[[#This Row],[Funding]]="Unknown","",IFERROR(Unicorn_Companies[[#This Row],[Valuation]]/Unicorn_Companies[[#This Row],[Funding]]*100%,""))</f>
        <v>3</v>
      </c>
      <c r="L290" s="5">
        <f>YEAR(Unicorn_Companies[[#This Row],[Date Joined To Unicorns]])-Unicorn_Companies[[#This Row],[Year Founded]]</f>
        <v>19</v>
      </c>
    </row>
    <row r="291" spans="1:12" x14ac:dyDescent="0.25">
      <c r="A291" s="2" t="s">
        <v>1583</v>
      </c>
      <c r="B291" s="6">
        <v>1000000000</v>
      </c>
      <c r="C291" s="3">
        <v>43069</v>
      </c>
      <c r="D291" s="2" t="s">
        <v>48</v>
      </c>
      <c r="E291" s="2" t="s">
        <v>27</v>
      </c>
      <c r="F291" s="2" t="s">
        <v>18</v>
      </c>
      <c r="G291" s="2" t="s">
        <v>19</v>
      </c>
      <c r="H291">
        <v>2011</v>
      </c>
      <c r="I291" s="6">
        <v>440000000</v>
      </c>
      <c r="J291" s="2" t="s">
        <v>1584</v>
      </c>
      <c r="K291" s="7">
        <f>IF(Unicorn_Companies[[#This Row],[Funding]]="Unknown","",IFERROR(Unicorn_Companies[[#This Row],[Valuation]]/Unicorn_Companies[[#This Row],[Funding]]*100%,""))</f>
        <v>2.2727272727272729</v>
      </c>
      <c r="L291" s="5">
        <f>YEAR(Unicorn_Companies[[#This Row],[Date Joined To Unicorns]])-Unicorn_Companies[[#This Row],[Year Founded]]</f>
        <v>6</v>
      </c>
    </row>
    <row r="292" spans="1:12" x14ac:dyDescent="0.25">
      <c r="A292" s="2" t="s">
        <v>2109</v>
      </c>
      <c r="B292" s="6">
        <v>1000000000</v>
      </c>
      <c r="C292" s="3">
        <v>43754</v>
      </c>
      <c r="D292" s="2" t="s">
        <v>26</v>
      </c>
      <c r="E292" s="2" t="s">
        <v>1030</v>
      </c>
      <c r="F292" s="2" t="s">
        <v>420</v>
      </c>
      <c r="G292" s="2" t="s">
        <v>412</v>
      </c>
      <c r="H292">
        <v>2012</v>
      </c>
      <c r="I292" s="6">
        <v>460000000</v>
      </c>
      <c r="J292" s="2" t="s">
        <v>2110</v>
      </c>
      <c r="K292" s="7">
        <f>IF(Unicorn_Companies[[#This Row],[Funding]]="Unknown","",IFERROR(Unicorn_Companies[[#This Row],[Valuation]]/Unicorn_Companies[[#This Row],[Funding]]*100%,""))</f>
        <v>2.1739130434782608</v>
      </c>
      <c r="L292" s="5">
        <f>YEAR(Unicorn_Companies[[#This Row],[Date Joined To Unicorns]])-Unicorn_Companies[[#This Row],[Year Founded]]</f>
        <v>7</v>
      </c>
    </row>
    <row r="293" spans="1:12" x14ac:dyDescent="0.25">
      <c r="A293" s="2" t="s">
        <v>1580</v>
      </c>
      <c r="B293" s="6">
        <v>1000000000</v>
      </c>
      <c r="C293" s="3">
        <v>44130</v>
      </c>
      <c r="D293" s="2" t="s">
        <v>132</v>
      </c>
      <c r="E293" s="2" t="s">
        <v>1581</v>
      </c>
      <c r="F293" s="2" t="s">
        <v>12</v>
      </c>
      <c r="G293" s="2" t="s">
        <v>13</v>
      </c>
      <c r="H293">
        <v>2016</v>
      </c>
      <c r="I293" s="6">
        <v>394000000</v>
      </c>
      <c r="J293" s="2" t="s">
        <v>1582</v>
      </c>
      <c r="K293" s="7">
        <f>IF(Unicorn_Companies[[#This Row],[Funding]]="Unknown","",IFERROR(Unicorn_Companies[[#This Row],[Valuation]]/Unicorn_Companies[[#This Row],[Funding]]*100%,""))</f>
        <v>2.5380710659898478</v>
      </c>
      <c r="L293" s="5">
        <f>YEAR(Unicorn_Companies[[#This Row],[Date Joined To Unicorns]])-Unicorn_Companies[[#This Row],[Year Founded]]</f>
        <v>4</v>
      </c>
    </row>
    <row r="294" spans="1:12" x14ac:dyDescent="0.25">
      <c r="A294" s="2" t="s">
        <v>2111</v>
      </c>
      <c r="B294" s="6">
        <v>1000000000</v>
      </c>
      <c r="C294" s="3">
        <v>44357</v>
      </c>
      <c r="D294" s="2" t="s">
        <v>123</v>
      </c>
      <c r="E294" s="2" t="s">
        <v>23</v>
      </c>
      <c r="F294" s="2" t="s">
        <v>12</v>
      </c>
      <c r="G294" s="2" t="s">
        <v>13</v>
      </c>
      <c r="H294">
        <v>2017</v>
      </c>
      <c r="I294" s="6">
        <v>105000000</v>
      </c>
      <c r="J294" s="2" t="s">
        <v>2112</v>
      </c>
      <c r="K294" s="7">
        <f>IF(Unicorn_Companies[[#This Row],[Funding]]="Unknown","",IFERROR(Unicorn_Companies[[#This Row],[Valuation]]/Unicorn_Companies[[#This Row],[Funding]]*100%,""))</f>
        <v>9.5238095238095237</v>
      </c>
      <c r="L294" s="5">
        <f>YEAR(Unicorn_Companies[[#This Row],[Date Joined To Unicorns]])-Unicorn_Companies[[#This Row],[Year Founded]]</f>
        <v>4</v>
      </c>
    </row>
    <row r="295" spans="1:12" x14ac:dyDescent="0.25">
      <c r="A295" s="2" t="s">
        <v>914</v>
      </c>
      <c r="B295" s="6">
        <v>2000000000</v>
      </c>
      <c r="C295" s="3">
        <v>43497</v>
      </c>
      <c r="D295" s="2" t="s">
        <v>22</v>
      </c>
      <c r="E295" s="2" t="s">
        <v>76</v>
      </c>
      <c r="F295" s="2" t="s">
        <v>12</v>
      </c>
      <c r="G295" s="2" t="s">
        <v>13</v>
      </c>
      <c r="H295">
        <v>2015</v>
      </c>
      <c r="I295" s="6">
        <v>101000000</v>
      </c>
      <c r="J295" s="2" t="s">
        <v>915</v>
      </c>
      <c r="K295" s="7">
        <f>IF(Unicorn_Companies[[#This Row],[Funding]]="Unknown","",IFERROR(Unicorn_Companies[[#This Row],[Valuation]]/Unicorn_Companies[[#This Row],[Funding]]*100%,""))</f>
        <v>19.801980198019802</v>
      </c>
      <c r="L295" s="5">
        <f>YEAR(Unicorn_Companies[[#This Row],[Date Joined To Unicorns]])-Unicorn_Companies[[#This Row],[Year Founded]]</f>
        <v>4</v>
      </c>
    </row>
    <row r="296" spans="1:12" x14ac:dyDescent="0.25">
      <c r="A296" s="2" t="s">
        <v>1280</v>
      </c>
      <c r="B296" s="6">
        <v>2000000000</v>
      </c>
      <c r="C296" s="3">
        <v>44131</v>
      </c>
      <c r="D296" s="2" t="s">
        <v>35</v>
      </c>
      <c r="E296" s="2" t="s">
        <v>223</v>
      </c>
      <c r="F296" s="2" t="s">
        <v>18</v>
      </c>
      <c r="G296" s="2" t="s">
        <v>19</v>
      </c>
      <c r="H296">
        <v>2016</v>
      </c>
      <c r="I296" s="6">
        <v>397000000</v>
      </c>
      <c r="J296" s="2" t="s">
        <v>1281</v>
      </c>
      <c r="K296" s="7">
        <f>IF(Unicorn_Companies[[#This Row],[Funding]]="Unknown","",IFERROR(Unicorn_Companies[[#This Row],[Valuation]]/Unicorn_Companies[[#This Row],[Funding]]*100%,""))</f>
        <v>5.0377833753148611</v>
      </c>
      <c r="L296" s="5">
        <f>YEAR(Unicorn_Companies[[#This Row],[Date Joined To Unicorns]])-Unicorn_Companies[[#This Row],[Year Founded]]</f>
        <v>4</v>
      </c>
    </row>
    <row r="297" spans="1:12" x14ac:dyDescent="0.25">
      <c r="A297" s="2" t="s">
        <v>1478</v>
      </c>
      <c r="B297" s="6">
        <v>1000000000</v>
      </c>
      <c r="C297" s="3">
        <v>44561</v>
      </c>
      <c r="D297" s="2" t="s">
        <v>132</v>
      </c>
      <c r="E297" s="2" t="s">
        <v>30</v>
      </c>
      <c r="F297" s="2" t="s">
        <v>31</v>
      </c>
      <c r="G297" s="2" t="s">
        <v>32</v>
      </c>
      <c r="H297">
        <v>2016</v>
      </c>
      <c r="I297" s="6">
        <v>151000000</v>
      </c>
      <c r="J297" s="2" t="s">
        <v>1479</v>
      </c>
      <c r="K297" s="7">
        <f>IF(Unicorn_Companies[[#This Row],[Funding]]="Unknown","",IFERROR(Unicorn_Companies[[#This Row],[Valuation]]/Unicorn_Companies[[#This Row],[Funding]]*100%,""))</f>
        <v>6.6225165562913908</v>
      </c>
      <c r="L297" s="5">
        <f>YEAR(Unicorn_Companies[[#This Row],[Date Joined To Unicorns]])-Unicorn_Companies[[#This Row],[Year Founded]]</f>
        <v>5</v>
      </c>
    </row>
    <row r="298" spans="1:12" x14ac:dyDescent="0.25">
      <c r="A298" s="2" t="s">
        <v>1001</v>
      </c>
      <c r="B298" s="6">
        <v>2000000000</v>
      </c>
      <c r="C298" s="3">
        <v>44599</v>
      </c>
      <c r="D298" s="2" t="s">
        <v>45</v>
      </c>
      <c r="E298" s="2" t="s">
        <v>1002</v>
      </c>
      <c r="F298" s="2" t="s">
        <v>69</v>
      </c>
      <c r="G298" s="2" t="s">
        <v>13</v>
      </c>
      <c r="H298">
        <v>2016</v>
      </c>
      <c r="I298" s="6">
        <v>435000000</v>
      </c>
      <c r="J298" s="2" t="s">
        <v>1003</v>
      </c>
      <c r="K298" s="7">
        <f>IF(Unicorn_Companies[[#This Row],[Funding]]="Unknown","",IFERROR(Unicorn_Companies[[#This Row],[Valuation]]/Unicorn_Companies[[#This Row],[Funding]]*100%,""))</f>
        <v>4.5977011494252871</v>
      </c>
      <c r="L298" s="5">
        <f>YEAR(Unicorn_Companies[[#This Row],[Date Joined To Unicorns]])-Unicorn_Companies[[#This Row],[Year Founded]]</f>
        <v>6</v>
      </c>
    </row>
    <row r="299" spans="1:12" x14ac:dyDescent="0.25">
      <c r="A299" s="2" t="s">
        <v>2113</v>
      </c>
      <c r="B299" s="6">
        <v>1000000000</v>
      </c>
      <c r="C299" s="3">
        <v>44649</v>
      </c>
      <c r="D299" s="2" t="s">
        <v>200</v>
      </c>
      <c r="E299" s="2" t="s">
        <v>100</v>
      </c>
      <c r="F299" s="2" t="s">
        <v>18</v>
      </c>
      <c r="G299" s="2" t="s">
        <v>19</v>
      </c>
      <c r="H299">
        <v>2016</v>
      </c>
      <c r="I299" s="6">
        <v>209000000</v>
      </c>
      <c r="J299" s="2" t="s">
        <v>2114</v>
      </c>
      <c r="K299" s="7">
        <f>IF(Unicorn_Companies[[#This Row],[Funding]]="Unknown","",IFERROR(Unicorn_Companies[[#This Row],[Valuation]]/Unicorn_Companies[[#This Row],[Funding]]*100%,""))</f>
        <v>4.7846889952153111</v>
      </c>
      <c r="L299" s="5">
        <f>YEAR(Unicorn_Companies[[#This Row],[Date Joined To Unicorns]])-Unicorn_Companies[[#This Row],[Year Founded]]</f>
        <v>6</v>
      </c>
    </row>
    <row r="300" spans="1:12" x14ac:dyDescent="0.25">
      <c r="A300" s="2" t="s">
        <v>1883</v>
      </c>
      <c r="B300" s="6">
        <v>1000000000</v>
      </c>
      <c r="C300" s="3">
        <v>44475</v>
      </c>
      <c r="D300" s="2" t="s">
        <v>96</v>
      </c>
      <c r="E300" s="2" t="s">
        <v>27</v>
      </c>
      <c r="F300" s="2" t="s">
        <v>18</v>
      </c>
      <c r="G300" s="2" t="s">
        <v>19</v>
      </c>
      <c r="H300">
        <v>2019</v>
      </c>
      <c r="I300" s="6">
        <v>323000000</v>
      </c>
      <c r="J300" s="2" t="s">
        <v>1884</v>
      </c>
      <c r="K300" s="7">
        <f>IF(Unicorn_Companies[[#This Row],[Funding]]="Unknown","",IFERROR(Unicorn_Companies[[#This Row],[Valuation]]/Unicorn_Companies[[#This Row],[Funding]]*100%,""))</f>
        <v>3.0959752321981426</v>
      </c>
      <c r="L300" s="5">
        <f>YEAR(Unicorn_Companies[[#This Row],[Date Joined To Unicorns]])-Unicorn_Companies[[#This Row],[Year Founded]]</f>
        <v>2</v>
      </c>
    </row>
    <row r="301" spans="1:12" x14ac:dyDescent="0.25">
      <c r="A301" s="2" t="s">
        <v>2115</v>
      </c>
      <c r="B301" s="6">
        <v>1000000000</v>
      </c>
      <c r="C301" s="3">
        <v>43949</v>
      </c>
      <c r="D301" s="2" t="s">
        <v>16</v>
      </c>
      <c r="E301" s="2" t="s">
        <v>640</v>
      </c>
      <c r="F301" s="2" t="s">
        <v>641</v>
      </c>
      <c r="G301" s="2" t="s">
        <v>13</v>
      </c>
      <c r="H301">
        <v>2015</v>
      </c>
      <c r="I301" s="6">
        <v>279000000</v>
      </c>
      <c r="J301" s="2" t="s">
        <v>2116</v>
      </c>
      <c r="K301" s="7">
        <f>IF(Unicorn_Companies[[#This Row],[Funding]]="Unknown","",IFERROR(Unicorn_Companies[[#This Row],[Valuation]]/Unicorn_Companies[[#This Row],[Funding]]*100%,""))</f>
        <v>3.5842293906810037</v>
      </c>
      <c r="L301" s="5">
        <f>YEAR(Unicorn_Companies[[#This Row],[Date Joined To Unicorns]])-Unicorn_Companies[[#This Row],[Year Founded]]</f>
        <v>5</v>
      </c>
    </row>
    <row r="302" spans="1:12" x14ac:dyDescent="0.25">
      <c r="A302" s="2" t="s">
        <v>965</v>
      </c>
      <c r="B302" s="6">
        <v>2000000000</v>
      </c>
      <c r="C302" s="3">
        <v>44201</v>
      </c>
      <c r="D302" s="2" t="s">
        <v>123</v>
      </c>
      <c r="E302" s="2" t="s">
        <v>76</v>
      </c>
      <c r="F302" s="2" t="s">
        <v>12</v>
      </c>
      <c r="G302" s="2" t="s">
        <v>13</v>
      </c>
      <c r="H302">
        <v>2018</v>
      </c>
      <c r="I302" s="6">
        <v>472000000</v>
      </c>
      <c r="J302" s="2" t="s">
        <v>966</v>
      </c>
      <c r="K302" s="7">
        <f>IF(Unicorn_Companies[[#This Row],[Funding]]="Unknown","",IFERROR(Unicorn_Companies[[#This Row],[Valuation]]/Unicorn_Companies[[#This Row],[Funding]]*100%,""))</f>
        <v>4.2372881355932206</v>
      </c>
      <c r="L302" s="5">
        <f>YEAR(Unicorn_Companies[[#This Row],[Date Joined To Unicorns]])-Unicorn_Companies[[#This Row],[Year Founded]]</f>
        <v>3</v>
      </c>
    </row>
    <row r="303" spans="1:12" x14ac:dyDescent="0.25">
      <c r="A303" s="2" t="s">
        <v>916</v>
      </c>
      <c r="B303" s="6">
        <v>2000000000</v>
      </c>
      <c r="C303" s="3">
        <v>43570</v>
      </c>
      <c r="D303" s="2" t="s">
        <v>132</v>
      </c>
      <c r="E303" s="2" t="s">
        <v>76</v>
      </c>
      <c r="F303" s="2" t="s">
        <v>12</v>
      </c>
      <c r="G303" s="2" t="s">
        <v>13</v>
      </c>
      <c r="H303">
        <v>2015</v>
      </c>
      <c r="I303" s="6">
        <v>1000000000</v>
      </c>
      <c r="J303" s="2" t="s">
        <v>917</v>
      </c>
      <c r="K303" s="7">
        <f>IF(Unicorn_Companies[[#This Row],[Funding]]="Unknown","",IFERROR(Unicorn_Companies[[#This Row],[Valuation]]/Unicorn_Companies[[#This Row],[Funding]]*100%,""))</f>
        <v>2</v>
      </c>
      <c r="L303" s="5">
        <f>YEAR(Unicorn_Companies[[#This Row],[Date Joined To Unicorns]])-Unicorn_Companies[[#This Row],[Year Founded]]</f>
        <v>4</v>
      </c>
    </row>
    <row r="304" spans="1:12" x14ac:dyDescent="0.25">
      <c r="A304" s="2" t="s">
        <v>1914</v>
      </c>
      <c r="B304" s="6">
        <v>1000000000</v>
      </c>
      <c r="C304" s="3">
        <v>44487</v>
      </c>
      <c r="D304" s="2" t="s">
        <v>35</v>
      </c>
      <c r="E304" s="2" t="s">
        <v>207</v>
      </c>
      <c r="F304" s="2" t="s">
        <v>148</v>
      </c>
      <c r="G304" s="2" t="s">
        <v>32</v>
      </c>
      <c r="H304">
        <v>2017</v>
      </c>
      <c r="I304" s="6">
        <v>304000000</v>
      </c>
      <c r="J304" s="2" t="s">
        <v>1915</v>
      </c>
      <c r="K304" s="7">
        <f>IF(Unicorn_Companies[[#This Row],[Funding]]="Unknown","",IFERROR(Unicorn_Companies[[#This Row],[Valuation]]/Unicorn_Companies[[#This Row],[Funding]]*100%,""))</f>
        <v>3.2894736842105261</v>
      </c>
      <c r="L304" s="5">
        <f>YEAR(Unicorn_Companies[[#This Row],[Date Joined To Unicorns]])-Unicorn_Companies[[#This Row],[Year Founded]]</f>
        <v>4</v>
      </c>
    </row>
    <row r="305" spans="1:12" x14ac:dyDescent="0.25">
      <c r="A305" s="2" t="s">
        <v>1658</v>
      </c>
      <c r="B305" s="6">
        <v>1000000000</v>
      </c>
      <c r="C305" s="3">
        <v>44572</v>
      </c>
      <c r="D305" s="2" t="s">
        <v>35</v>
      </c>
      <c r="E305" s="2" t="s">
        <v>27</v>
      </c>
      <c r="F305" s="2" t="s">
        <v>18</v>
      </c>
      <c r="G305" s="2" t="s">
        <v>19</v>
      </c>
      <c r="H305">
        <v>2013</v>
      </c>
      <c r="I305" s="6">
        <v>170000000</v>
      </c>
      <c r="J305" s="2" t="s">
        <v>1659</v>
      </c>
      <c r="K305" s="7">
        <f>IF(Unicorn_Companies[[#This Row],[Funding]]="Unknown","",IFERROR(Unicorn_Companies[[#This Row],[Valuation]]/Unicorn_Companies[[#This Row],[Funding]]*100%,""))</f>
        <v>5.882352941176471</v>
      </c>
      <c r="L305" s="5">
        <f>YEAR(Unicorn_Companies[[#This Row],[Date Joined To Unicorns]])-Unicorn_Companies[[#This Row],[Year Founded]]</f>
        <v>9</v>
      </c>
    </row>
    <row r="306" spans="1:12" x14ac:dyDescent="0.25">
      <c r="A306" s="2" t="s">
        <v>55</v>
      </c>
      <c r="B306" s="6">
        <v>32000000000</v>
      </c>
      <c r="C306" s="3">
        <v>43399</v>
      </c>
      <c r="D306" s="2" t="s">
        <v>16</v>
      </c>
      <c r="E306" s="2" t="s">
        <v>56</v>
      </c>
      <c r="F306" s="2" t="s">
        <v>18</v>
      </c>
      <c r="G306" s="2" t="s">
        <v>19</v>
      </c>
      <c r="H306">
        <v>1991</v>
      </c>
      <c r="I306" s="6">
        <v>7000000000</v>
      </c>
      <c r="J306" s="2" t="s">
        <v>57</v>
      </c>
      <c r="K306" s="7">
        <f>IF(Unicorn_Companies[[#This Row],[Funding]]="Unknown","",IFERROR(Unicorn_Companies[[#This Row],[Valuation]]/Unicorn_Companies[[#This Row],[Funding]]*100%,""))</f>
        <v>4.5714285714285712</v>
      </c>
      <c r="L306" s="5">
        <f>YEAR(Unicorn_Companies[[#This Row],[Date Joined To Unicorns]])-Unicorn_Companies[[#This Row],[Year Founded]]</f>
        <v>27</v>
      </c>
    </row>
    <row r="307" spans="1:12" x14ac:dyDescent="0.25">
      <c r="A307" s="2" t="s">
        <v>1660</v>
      </c>
      <c r="B307" s="6">
        <v>1000000000</v>
      </c>
      <c r="C307" s="3">
        <v>44266</v>
      </c>
      <c r="D307" s="2" t="s">
        <v>35</v>
      </c>
      <c r="E307" s="2" t="s">
        <v>30</v>
      </c>
      <c r="F307" s="2" t="s">
        <v>31</v>
      </c>
      <c r="G307" s="2" t="s">
        <v>32</v>
      </c>
      <c r="H307">
        <v>2009</v>
      </c>
      <c r="I307" s="6">
        <v>509000000</v>
      </c>
      <c r="J307" s="2" t="s">
        <v>1661</v>
      </c>
      <c r="K307" s="7">
        <f>IF(Unicorn_Companies[[#This Row],[Funding]]="Unknown","",IFERROR(Unicorn_Companies[[#This Row],[Valuation]]/Unicorn_Companies[[#This Row],[Funding]]*100%,""))</f>
        <v>1.9646365422396856</v>
      </c>
      <c r="L307" s="5">
        <f>YEAR(Unicorn_Companies[[#This Row],[Date Joined To Unicorns]])-Unicorn_Companies[[#This Row],[Year Founded]]</f>
        <v>12</v>
      </c>
    </row>
    <row r="308" spans="1:12" x14ac:dyDescent="0.25">
      <c r="A308" s="2" t="s">
        <v>1707</v>
      </c>
      <c r="B308" s="6">
        <v>1000000000</v>
      </c>
      <c r="C308" s="3">
        <v>44606</v>
      </c>
      <c r="D308" s="2" t="s">
        <v>16</v>
      </c>
      <c r="E308" s="2" t="s">
        <v>17</v>
      </c>
      <c r="F308" s="2" t="s">
        <v>18</v>
      </c>
      <c r="G308" s="2" t="s">
        <v>19</v>
      </c>
      <c r="H308">
        <v>2018</v>
      </c>
      <c r="I308" s="6">
        <v>287000000</v>
      </c>
      <c r="J308" s="2" t="s">
        <v>1708</v>
      </c>
      <c r="K308" s="7">
        <f>IF(Unicorn_Companies[[#This Row],[Funding]]="Unknown","",IFERROR(Unicorn_Companies[[#This Row],[Valuation]]/Unicorn_Companies[[#This Row],[Funding]]*100%,""))</f>
        <v>3.484320557491289</v>
      </c>
      <c r="L308" s="5">
        <f>YEAR(Unicorn_Companies[[#This Row],[Date Joined To Unicorns]])-Unicorn_Companies[[#This Row],[Year Founded]]</f>
        <v>4</v>
      </c>
    </row>
    <row r="309" spans="1:12" x14ac:dyDescent="0.25">
      <c r="A309" s="2" t="s">
        <v>1480</v>
      </c>
      <c r="B309" s="6">
        <v>1000000000</v>
      </c>
      <c r="C309" s="3">
        <v>44207</v>
      </c>
      <c r="D309" s="2" t="s">
        <v>96</v>
      </c>
      <c r="E309" s="2" t="s">
        <v>839</v>
      </c>
      <c r="F309" s="2" t="s">
        <v>18</v>
      </c>
      <c r="G309" s="2" t="s">
        <v>19</v>
      </c>
      <c r="H309">
        <v>2020</v>
      </c>
      <c r="I309" s="6">
        <v>700000000</v>
      </c>
      <c r="J309" s="2" t="s">
        <v>1481</v>
      </c>
      <c r="K309" s="7">
        <f>IF(Unicorn_Companies[[#This Row],[Funding]]="Unknown","",IFERROR(Unicorn_Companies[[#This Row],[Valuation]]/Unicorn_Companies[[#This Row],[Funding]]*100%,""))</f>
        <v>1.4285714285714286</v>
      </c>
      <c r="L309" s="5">
        <f>YEAR(Unicorn_Companies[[#This Row],[Date Joined To Unicorns]])-Unicorn_Companies[[#This Row],[Year Founded]]</f>
        <v>1</v>
      </c>
    </row>
    <row r="310" spans="1:12" x14ac:dyDescent="0.25">
      <c r="A310" s="2" t="s">
        <v>781</v>
      </c>
      <c r="B310" s="6">
        <v>3000000000</v>
      </c>
      <c r="C310" s="3">
        <v>44420</v>
      </c>
      <c r="D310" s="2" t="s">
        <v>67</v>
      </c>
      <c r="E310" s="2" t="s">
        <v>218</v>
      </c>
      <c r="F310" s="2" t="s">
        <v>69</v>
      </c>
      <c r="G310" s="2" t="s">
        <v>13</v>
      </c>
      <c r="H310">
        <v>2010</v>
      </c>
      <c r="I310" s="6">
        <v>591000000</v>
      </c>
      <c r="J310" s="2" t="s">
        <v>782</v>
      </c>
      <c r="K310" s="7">
        <f>IF(Unicorn_Companies[[#This Row],[Funding]]="Unknown","",IFERROR(Unicorn_Companies[[#This Row],[Valuation]]/Unicorn_Companies[[#This Row],[Funding]]*100%,""))</f>
        <v>5.0761421319796955</v>
      </c>
      <c r="L310" s="5">
        <f>YEAR(Unicorn_Companies[[#This Row],[Date Joined To Unicorns]])-Unicorn_Companies[[#This Row],[Year Founded]]</f>
        <v>11</v>
      </c>
    </row>
    <row r="311" spans="1:12" x14ac:dyDescent="0.25">
      <c r="A311" s="2" t="s">
        <v>1916</v>
      </c>
      <c r="B311" s="6">
        <v>1000000000</v>
      </c>
      <c r="C311" s="3">
        <v>44614</v>
      </c>
      <c r="D311" s="2" t="s">
        <v>200</v>
      </c>
      <c r="E311" s="2" t="s">
        <v>1917</v>
      </c>
      <c r="F311" s="2" t="s">
        <v>229</v>
      </c>
      <c r="G311" s="2" t="s">
        <v>19</v>
      </c>
      <c r="H311">
        <v>2001</v>
      </c>
      <c r="I311" s="6">
        <v>186000000</v>
      </c>
      <c r="J311" s="2" t="s">
        <v>1918</v>
      </c>
      <c r="K311" s="7">
        <f>IF(Unicorn_Companies[[#This Row],[Funding]]="Unknown","",IFERROR(Unicorn_Companies[[#This Row],[Valuation]]/Unicorn_Companies[[#This Row],[Funding]]*100%,""))</f>
        <v>5.376344086021505</v>
      </c>
      <c r="L311" s="5">
        <f>YEAR(Unicorn_Companies[[#This Row],[Date Joined To Unicorns]])-Unicorn_Companies[[#This Row],[Year Founded]]</f>
        <v>21</v>
      </c>
    </row>
    <row r="312" spans="1:12" x14ac:dyDescent="0.25">
      <c r="A312" s="2" t="s">
        <v>2117</v>
      </c>
      <c r="B312" s="6">
        <v>1000000000</v>
      </c>
      <c r="C312" s="3">
        <v>44588</v>
      </c>
      <c r="D312" s="2" t="s">
        <v>26</v>
      </c>
      <c r="E312" s="2" t="s">
        <v>100</v>
      </c>
      <c r="F312" s="2" t="s">
        <v>18</v>
      </c>
      <c r="G312" s="2" t="s">
        <v>19</v>
      </c>
      <c r="H312">
        <v>2015</v>
      </c>
      <c r="I312" s="6">
        <v>145000000</v>
      </c>
      <c r="J312" s="2" t="s">
        <v>2118</v>
      </c>
      <c r="K312" s="7">
        <f>IF(Unicorn_Companies[[#This Row],[Funding]]="Unknown","",IFERROR(Unicorn_Companies[[#This Row],[Valuation]]/Unicorn_Companies[[#This Row],[Funding]]*100%,""))</f>
        <v>6.8965517241379306</v>
      </c>
      <c r="L312" s="5">
        <f>YEAR(Unicorn_Companies[[#This Row],[Date Joined To Unicorns]])-Unicorn_Companies[[#This Row],[Year Founded]]</f>
        <v>7</v>
      </c>
    </row>
    <row r="313" spans="1:12" x14ac:dyDescent="0.25">
      <c r="A313" s="2" t="s">
        <v>740</v>
      </c>
      <c r="B313" s="6">
        <v>3000000000</v>
      </c>
      <c r="C313" s="3">
        <v>44327</v>
      </c>
      <c r="D313" s="2" t="s">
        <v>26</v>
      </c>
      <c r="E313" s="2" t="s">
        <v>27</v>
      </c>
      <c r="F313" s="2" t="s">
        <v>18</v>
      </c>
      <c r="G313" s="2" t="s">
        <v>19</v>
      </c>
      <c r="H313">
        <v>2016</v>
      </c>
      <c r="I313" s="6">
        <v>407000000</v>
      </c>
      <c r="J313" s="2" t="s">
        <v>741</v>
      </c>
      <c r="K313" s="7">
        <f>IF(Unicorn_Companies[[#This Row],[Funding]]="Unknown","",IFERROR(Unicorn_Companies[[#This Row],[Valuation]]/Unicorn_Companies[[#This Row],[Funding]]*100%,""))</f>
        <v>7.3710073710073711</v>
      </c>
      <c r="L313" s="5">
        <f>YEAR(Unicorn_Companies[[#This Row],[Date Joined To Unicorns]])-Unicorn_Companies[[#This Row],[Year Founded]]</f>
        <v>5</v>
      </c>
    </row>
    <row r="314" spans="1:12" x14ac:dyDescent="0.25">
      <c r="A314" s="2" t="s">
        <v>1357</v>
      </c>
      <c r="B314" s="6">
        <v>2000000000</v>
      </c>
      <c r="C314" s="3">
        <v>43900</v>
      </c>
      <c r="D314" s="2" t="s">
        <v>35</v>
      </c>
      <c r="E314" s="2" t="s">
        <v>318</v>
      </c>
      <c r="F314" s="2" t="s">
        <v>18</v>
      </c>
      <c r="G314" s="2" t="s">
        <v>19</v>
      </c>
      <c r="H314">
        <v>2010</v>
      </c>
      <c r="I314" s="6">
        <v>299000000</v>
      </c>
      <c r="J314" s="2" t="s">
        <v>1358</v>
      </c>
      <c r="K314" s="7">
        <f>IF(Unicorn_Companies[[#This Row],[Funding]]="Unknown","",IFERROR(Unicorn_Companies[[#This Row],[Valuation]]/Unicorn_Companies[[#This Row],[Funding]]*100%,""))</f>
        <v>6.6889632107023411</v>
      </c>
      <c r="L314" s="5">
        <f>YEAR(Unicorn_Companies[[#This Row],[Date Joined To Unicorns]])-Unicorn_Companies[[#This Row],[Year Founded]]</f>
        <v>10</v>
      </c>
    </row>
    <row r="315" spans="1:12" x14ac:dyDescent="0.25">
      <c r="A315" s="2" t="s">
        <v>1482</v>
      </c>
      <c r="B315" s="6">
        <v>1000000000</v>
      </c>
      <c r="C315" s="3">
        <v>44168</v>
      </c>
      <c r="D315" s="2" t="s">
        <v>22</v>
      </c>
      <c r="E315" s="2" t="s">
        <v>819</v>
      </c>
      <c r="F315" s="2" t="s">
        <v>18</v>
      </c>
      <c r="G315" s="2" t="s">
        <v>19</v>
      </c>
      <c r="H315">
        <v>2015</v>
      </c>
      <c r="I315" s="6">
        <v>231000000</v>
      </c>
      <c r="J315" s="2" t="s">
        <v>1483</v>
      </c>
      <c r="K315" s="7">
        <f>IF(Unicorn_Companies[[#This Row],[Funding]]="Unknown","",IFERROR(Unicorn_Companies[[#This Row],[Valuation]]/Unicorn_Companies[[#This Row],[Funding]]*100%,""))</f>
        <v>4.329004329004329</v>
      </c>
      <c r="L315" s="5">
        <f>YEAR(Unicorn_Companies[[#This Row],[Date Joined To Unicorns]])-Unicorn_Companies[[#This Row],[Year Founded]]</f>
        <v>5</v>
      </c>
    </row>
    <row r="316" spans="1:12" x14ac:dyDescent="0.25">
      <c r="A316" s="2" t="s">
        <v>2119</v>
      </c>
      <c r="B316" s="6">
        <v>1000000000</v>
      </c>
      <c r="C316" s="3">
        <v>44277</v>
      </c>
      <c r="D316" s="2" t="s">
        <v>96</v>
      </c>
      <c r="E316" s="2" t="s">
        <v>235</v>
      </c>
      <c r="F316" s="2" t="s">
        <v>18</v>
      </c>
      <c r="G316" s="2" t="s">
        <v>19</v>
      </c>
      <c r="H316">
        <v>2012</v>
      </c>
      <c r="I316" s="6">
        <v>259000000</v>
      </c>
      <c r="J316" s="2" t="s">
        <v>2120</v>
      </c>
      <c r="K316" s="7">
        <f>IF(Unicorn_Companies[[#This Row],[Funding]]="Unknown","",IFERROR(Unicorn_Companies[[#This Row],[Valuation]]/Unicorn_Companies[[#This Row],[Funding]]*100%,""))</f>
        <v>3.8610038610038608</v>
      </c>
      <c r="L316" s="5">
        <f>YEAR(Unicorn_Companies[[#This Row],[Date Joined To Unicorns]])-Unicorn_Companies[[#This Row],[Year Founded]]</f>
        <v>9</v>
      </c>
    </row>
    <row r="317" spans="1:12" x14ac:dyDescent="0.25">
      <c r="A317" s="2" t="s">
        <v>1101</v>
      </c>
      <c r="B317" s="6">
        <v>2000000000</v>
      </c>
      <c r="C317" s="3">
        <v>44348</v>
      </c>
      <c r="D317" s="2" t="s">
        <v>200</v>
      </c>
      <c r="E317" s="2" t="s">
        <v>1102</v>
      </c>
      <c r="F317" s="2" t="s">
        <v>18</v>
      </c>
      <c r="G317" s="2" t="s">
        <v>19</v>
      </c>
      <c r="H317">
        <v>2013</v>
      </c>
      <c r="I317" s="6">
        <v>390000000</v>
      </c>
      <c r="J317" s="2" t="s">
        <v>1103</v>
      </c>
      <c r="K317" s="7">
        <f>IF(Unicorn_Companies[[#This Row],[Funding]]="Unknown","",IFERROR(Unicorn_Companies[[#This Row],[Valuation]]/Unicorn_Companies[[#This Row],[Funding]]*100%,""))</f>
        <v>5.1282051282051286</v>
      </c>
      <c r="L317" s="5">
        <f>YEAR(Unicorn_Companies[[#This Row],[Date Joined To Unicorns]])-Unicorn_Companies[[#This Row],[Year Founded]]</f>
        <v>8</v>
      </c>
    </row>
    <row r="318" spans="1:12" x14ac:dyDescent="0.25">
      <c r="A318" s="2" t="s">
        <v>1359</v>
      </c>
      <c r="B318" s="6">
        <v>2000000000</v>
      </c>
      <c r="C318" s="3">
        <v>44578</v>
      </c>
      <c r="D318" s="2" t="s">
        <v>123</v>
      </c>
      <c r="E318" s="2" t="s">
        <v>1360</v>
      </c>
      <c r="F318" s="2" t="s">
        <v>315</v>
      </c>
      <c r="G318" s="2" t="s">
        <v>32</v>
      </c>
      <c r="H318">
        <v>2015</v>
      </c>
      <c r="I318" s="6">
        <v>450000000</v>
      </c>
      <c r="J318" s="2" t="s">
        <v>1361</v>
      </c>
      <c r="K318" s="7">
        <f>IF(Unicorn_Companies[[#This Row],[Funding]]="Unknown","",IFERROR(Unicorn_Companies[[#This Row],[Valuation]]/Unicorn_Companies[[#This Row],[Funding]]*100%,""))</f>
        <v>4.4444444444444446</v>
      </c>
      <c r="L318" s="5">
        <f>YEAR(Unicorn_Companies[[#This Row],[Date Joined To Unicorns]])-Unicorn_Companies[[#This Row],[Year Founded]]</f>
        <v>7</v>
      </c>
    </row>
    <row r="319" spans="1:12" x14ac:dyDescent="0.25">
      <c r="A319" s="2" t="s">
        <v>2121</v>
      </c>
      <c r="B319" s="6">
        <v>1000000000</v>
      </c>
      <c r="C319" s="3">
        <v>44518</v>
      </c>
      <c r="D319" s="2" t="s">
        <v>200</v>
      </c>
      <c r="E319" s="2" t="s">
        <v>2122</v>
      </c>
      <c r="F319" s="2" t="s">
        <v>18</v>
      </c>
      <c r="G319" s="2" t="s">
        <v>19</v>
      </c>
      <c r="H319">
        <v>2016</v>
      </c>
      <c r="I319" s="6">
        <v>258000000</v>
      </c>
      <c r="J319" s="2" t="s">
        <v>2123</v>
      </c>
      <c r="K319" s="7">
        <f>IF(Unicorn_Companies[[#This Row],[Funding]]="Unknown","",IFERROR(Unicorn_Companies[[#This Row],[Valuation]]/Unicorn_Companies[[#This Row],[Funding]]*100%,""))</f>
        <v>3.8759689922480618</v>
      </c>
      <c r="L319" s="5">
        <f>YEAR(Unicorn_Companies[[#This Row],[Date Joined To Unicorns]])-Unicorn_Companies[[#This Row],[Year Founded]]</f>
        <v>5</v>
      </c>
    </row>
    <row r="320" spans="1:12" x14ac:dyDescent="0.25">
      <c r="A320" s="2" t="s">
        <v>971</v>
      </c>
      <c r="B320" s="6">
        <v>2000000000</v>
      </c>
      <c r="C320" s="3">
        <v>44334</v>
      </c>
      <c r="D320" s="2" t="s">
        <v>26</v>
      </c>
      <c r="E320" s="2" t="s">
        <v>27</v>
      </c>
      <c r="F320" s="2" t="s">
        <v>18</v>
      </c>
      <c r="G320" s="2" t="s">
        <v>19</v>
      </c>
      <c r="H320">
        <v>2004</v>
      </c>
      <c r="I320" s="6">
        <v>320000000</v>
      </c>
      <c r="J320" s="2" t="s">
        <v>972</v>
      </c>
      <c r="K320" s="7">
        <f>IF(Unicorn_Companies[[#This Row],[Funding]]="Unknown","",IFERROR(Unicorn_Companies[[#This Row],[Valuation]]/Unicorn_Companies[[#This Row],[Funding]]*100%,""))</f>
        <v>6.25</v>
      </c>
      <c r="L320" s="5">
        <f>YEAR(Unicorn_Companies[[#This Row],[Date Joined To Unicorns]])-Unicorn_Companies[[#This Row],[Year Founded]]</f>
        <v>17</v>
      </c>
    </row>
    <row r="321" spans="1:12" x14ac:dyDescent="0.25">
      <c r="A321" s="2" t="s">
        <v>1104</v>
      </c>
      <c r="B321" s="6">
        <v>2000000000</v>
      </c>
      <c r="C321" s="3">
        <v>43557</v>
      </c>
      <c r="D321" s="2" t="s">
        <v>45</v>
      </c>
      <c r="E321" s="2" t="s">
        <v>159</v>
      </c>
      <c r="F321" s="2" t="s">
        <v>18</v>
      </c>
      <c r="G321" s="2" t="s">
        <v>19</v>
      </c>
      <c r="H321">
        <v>2007</v>
      </c>
      <c r="I321" s="6">
        <v>421000000</v>
      </c>
      <c r="J321" s="2" t="s">
        <v>1105</v>
      </c>
      <c r="K321" s="7">
        <f>IF(Unicorn_Companies[[#This Row],[Funding]]="Unknown","",IFERROR(Unicorn_Companies[[#This Row],[Valuation]]/Unicorn_Companies[[#This Row],[Funding]]*100%,""))</f>
        <v>4.7505938242280283</v>
      </c>
      <c r="L321" s="5">
        <f>YEAR(Unicorn_Companies[[#This Row],[Date Joined To Unicorns]])-Unicorn_Companies[[#This Row],[Year Founded]]</f>
        <v>12</v>
      </c>
    </row>
    <row r="322" spans="1:12" x14ac:dyDescent="0.25">
      <c r="A322" s="2" t="s">
        <v>1607</v>
      </c>
      <c r="B322" s="6">
        <v>1000000000</v>
      </c>
      <c r="C322" s="3">
        <v>44616</v>
      </c>
      <c r="D322" s="2" t="s">
        <v>22</v>
      </c>
      <c r="E322" s="2" t="s">
        <v>436</v>
      </c>
      <c r="F322" s="2" t="s">
        <v>18</v>
      </c>
      <c r="G322" s="2" t="s">
        <v>19</v>
      </c>
      <c r="H322">
        <v>2017</v>
      </c>
      <c r="I322" s="6">
        <v>294000000</v>
      </c>
      <c r="J322" s="2" t="s">
        <v>1608</v>
      </c>
      <c r="K322" s="7">
        <f>IF(Unicorn_Companies[[#This Row],[Funding]]="Unknown","",IFERROR(Unicorn_Companies[[#This Row],[Valuation]]/Unicorn_Companies[[#This Row],[Funding]]*100%,""))</f>
        <v>3.4013605442176869</v>
      </c>
      <c r="L322" s="5">
        <f>YEAR(Unicorn_Companies[[#This Row],[Date Joined To Unicorns]])-Unicorn_Companies[[#This Row],[Year Founded]]</f>
        <v>5</v>
      </c>
    </row>
    <row r="323" spans="1:12" x14ac:dyDescent="0.25">
      <c r="A323" s="2" t="s">
        <v>2124</v>
      </c>
      <c r="B323" s="6">
        <v>1000000000</v>
      </c>
      <c r="C323" s="3">
        <v>44495</v>
      </c>
      <c r="D323" s="2" t="s">
        <v>45</v>
      </c>
      <c r="E323" s="2" t="s">
        <v>100</v>
      </c>
      <c r="F323" s="2" t="s">
        <v>18</v>
      </c>
      <c r="G323" s="2" t="s">
        <v>19</v>
      </c>
      <c r="H323">
        <v>2015</v>
      </c>
      <c r="I323" s="6">
        <v>294000000</v>
      </c>
      <c r="J323" s="2" t="s">
        <v>2125</v>
      </c>
      <c r="K323" s="7">
        <f>IF(Unicorn_Companies[[#This Row],[Funding]]="Unknown","",IFERROR(Unicorn_Companies[[#This Row],[Valuation]]/Unicorn_Companies[[#This Row],[Funding]]*100%,""))</f>
        <v>3.4013605442176869</v>
      </c>
      <c r="L323" s="5">
        <f>YEAR(Unicorn_Companies[[#This Row],[Date Joined To Unicorns]])-Unicorn_Companies[[#This Row],[Year Founded]]</f>
        <v>6</v>
      </c>
    </row>
    <row r="324" spans="1:12" x14ac:dyDescent="0.25">
      <c r="A324" s="2" t="s">
        <v>1484</v>
      </c>
      <c r="B324" s="6">
        <v>1000000000</v>
      </c>
      <c r="C324" s="3">
        <v>43454</v>
      </c>
      <c r="D324" s="2" t="s">
        <v>132</v>
      </c>
      <c r="E324" s="2" t="s">
        <v>1208</v>
      </c>
      <c r="F324" s="2" t="s">
        <v>18</v>
      </c>
      <c r="G324" s="2" t="s">
        <v>19</v>
      </c>
      <c r="H324">
        <v>2016</v>
      </c>
      <c r="I324" s="6">
        <v>2000000000</v>
      </c>
      <c r="J324" s="2" t="s">
        <v>1485</v>
      </c>
      <c r="K324" s="7">
        <f>IF(Unicorn_Companies[[#This Row],[Funding]]="Unknown","",IFERROR(Unicorn_Companies[[#This Row],[Valuation]]/Unicorn_Companies[[#This Row],[Funding]]*100%,""))</f>
        <v>0.5</v>
      </c>
      <c r="L324" s="5">
        <f>YEAR(Unicorn_Companies[[#This Row],[Date Joined To Unicorns]])-Unicorn_Companies[[#This Row],[Year Founded]]</f>
        <v>2</v>
      </c>
    </row>
    <row r="325" spans="1:12" x14ac:dyDescent="0.25">
      <c r="A325" s="2" t="s">
        <v>109</v>
      </c>
      <c r="B325" s="6">
        <v>12000000000</v>
      </c>
      <c r="C325" s="3">
        <v>43768</v>
      </c>
      <c r="D325" s="2" t="s">
        <v>10</v>
      </c>
      <c r="E325" s="2" t="s">
        <v>27</v>
      </c>
      <c r="F325" s="2" t="s">
        <v>18</v>
      </c>
      <c r="G325" s="2" t="s">
        <v>19</v>
      </c>
      <c r="H325">
        <v>2017</v>
      </c>
      <c r="I325" s="6">
        <v>1000000000</v>
      </c>
      <c r="J325" s="2" t="s">
        <v>110</v>
      </c>
      <c r="K325" s="7">
        <f>IF(Unicorn_Companies[[#This Row],[Funding]]="Unknown","",IFERROR(Unicorn_Companies[[#This Row],[Valuation]]/Unicorn_Companies[[#This Row],[Funding]]*100%,""))</f>
        <v>12</v>
      </c>
      <c r="L325" s="5">
        <f>YEAR(Unicorn_Companies[[#This Row],[Date Joined To Unicorns]])-Unicorn_Companies[[#This Row],[Year Founded]]</f>
        <v>2</v>
      </c>
    </row>
    <row r="326" spans="1:12" x14ac:dyDescent="0.25">
      <c r="A326" s="2" t="s">
        <v>547</v>
      </c>
      <c r="B326" s="6">
        <v>4000000000</v>
      </c>
      <c r="C326" s="3">
        <v>44418</v>
      </c>
      <c r="D326" s="2" t="s">
        <v>26</v>
      </c>
      <c r="E326" s="2" t="s">
        <v>235</v>
      </c>
      <c r="F326" s="2" t="s">
        <v>18</v>
      </c>
      <c r="G326" s="2" t="s">
        <v>19</v>
      </c>
      <c r="H326">
        <v>2018</v>
      </c>
      <c r="I326" s="6">
        <v>324000000</v>
      </c>
      <c r="J326" s="2" t="s">
        <v>548</v>
      </c>
      <c r="K326" s="7">
        <f>IF(Unicorn_Companies[[#This Row],[Funding]]="Unknown","",IFERROR(Unicorn_Companies[[#This Row],[Valuation]]/Unicorn_Companies[[#This Row],[Funding]]*100%,""))</f>
        <v>12.345679012345679</v>
      </c>
      <c r="L326" s="5">
        <f>YEAR(Unicorn_Companies[[#This Row],[Date Joined To Unicorns]])-Unicorn_Companies[[#This Row],[Year Founded]]</f>
        <v>3</v>
      </c>
    </row>
    <row r="327" spans="1:12" x14ac:dyDescent="0.25">
      <c r="A327" s="2" t="s">
        <v>61</v>
      </c>
      <c r="B327" s="6">
        <v>27000000000</v>
      </c>
      <c r="C327" s="3">
        <v>41066</v>
      </c>
      <c r="D327" s="2" t="s">
        <v>22</v>
      </c>
      <c r="E327" s="2" t="s">
        <v>62</v>
      </c>
      <c r="F327" s="2" t="s">
        <v>18</v>
      </c>
      <c r="G327" s="2" t="s">
        <v>19</v>
      </c>
      <c r="H327">
        <v>2002</v>
      </c>
      <c r="I327" s="6">
        <v>4000000000</v>
      </c>
      <c r="J327" s="2" t="s">
        <v>63</v>
      </c>
      <c r="K327" s="7">
        <f>IF(Unicorn_Companies[[#This Row],[Funding]]="Unknown","",IFERROR(Unicorn_Companies[[#This Row],[Valuation]]/Unicorn_Companies[[#This Row],[Funding]]*100%,""))</f>
        <v>6.75</v>
      </c>
      <c r="L327" s="5">
        <f>YEAR(Unicorn_Companies[[#This Row],[Date Joined To Unicorns]])-Unicorn_Companies[[#This Row],[Year Founded]]</f>
        <v>10</v>
      </c>
    </row>
    <row r="328" spans="1:12" x14ac:dyDescent="0.25">
      <c r="A328" s="2" t="s">
        <v>599</v>
      </c>
      <c r="B328" s="6">
        <v>4000000000</v>
      </c>
      <c r="C328" s="3">
        <v>44046</v>
      </c>
      <c r="D328" s="2" t="s">
        <v>16</v>
      </c>
      <c r="E328" s="2" t="s">
        <v>600</v>
      </c>
      <c r="F328" s="2" t="s">
        <v>18</v>
      </c>
      <c r="G328" s="2" t="s">
        <v>19</v>
      </c>
      <c r="H328">
        <v>2014</v>
      </c>
      <c r="I328" s="6">
        <v>870000000</v>
      </c>
      <c r="J328" s="2" t="s">
        <v>601</v>
      </c>
      <c r="K328" s="7">
        <f>IF(Unicorn_Companies[[#This Row],[Funding]]="Unknown","",IFERROR(Unicorn_Companies[[#This Row],[Valuation]]/Unicorn_Companies[[#This Row],[Funding]]*100%,""))</f>
        <v>4.5977011494252871</v>
      </c>
      <c r="L328" s="5">
        <f>YEAR(Unicorn_Companies[[#This Row],[Date Joined To Unicorns]])-Unicorn_Companies[[#This Row],[Year Founded]]</f>
        <v>6</v>
      </c>
    </row>
    <row r="329" spans="1:12" x14ac:dyDescent="0.25">
      <c r="A329" s="2" t="s">
        <v>2126</v>
      </c>
      <c r="B329" s="6">
        <v>1000000000</v>
      </c>
      <c r="C329" s="3">
        <v>44279</v>
      </c>
      <c r="D329" s="2" t="s">
        <v>10</v>
      </c>
      <c r="E329" s="2" t="s">
        <v>235</v>
      </c>
      <c r="F329" s="2" t="s">
        <v>18</v>
      </c>
      <c r="G329" s="2" t="s">
        <v>19</v>
      </c>
      <c r="H329">
        <v>2009</v>
      </c>
      <c r="I329" s="6">
        <v>277000000</v>
      </c>
      <c r="J329" s="2" t="s">
        <v>1034</v>
      </c>
      <c r="K329" s="7">
        <f>IF(Unicorn_Companies[[#This Row],[Funding]]="Unknown","",IFERROR(Unicorn_Companies[[#This Row],[Valuation]]/Unicorn_Companies[[#This Row],[Funding]]*100%,""))</f>
        <v>3.6101083032490973</v>
      </c>
      <c r="L329" s="5">
        <f>YEAR(Unicorn_Companies[[#This Row],[Date Joined To Unicorns]])-Unicorn_Companies[[#This Row],[Year Founded]]</f>
        <v>12</v>
      </c>
    </row>
    <row r="330" spans="1:12" x14ac:dyDescent="0.25">
      <c r="A330" s="2" t="s">
        <v>918</v>
      </c>
      <c r="B330" s="6">
        <v>2000000000</v>
      </c>
      <c r="C330" s="3">
        <v>44234</v>
      </c>
      <c r="D330" s="2" t="s">
        <v>67</v>
      </c>
      <c r="E330" s="2" t="s">
        <v>11</v>
      </c>
      <c r="F330" s="2" t="s">
        <v>12</v>
      </c>
      <c r="G330" s="2" t="s">
        <v>13</v>
      </c>
      <c r="H330">
        <v>2015</v>
      </c>
      <c r="I330" s="6">
        <v>390000000</v>
      </c>
      <c r="J330" s="2" t="s">
        <v>919</v>
      </c>
      <c r="K330" s="7">
        <f>IF(Unicorn_Companies[[#This Row],[Funding]]="Unknown","",IFERROR(Unicorn_Companies[[#This Row],[Valuation]]/Unicorn_Companies[[#This Row],[Funding]]*100%,""))</f>
        <v>5.1282051282051286</v>
      </c>
      <c r="L330" s="5">
        <f>YEAR(Unicorn_Companies[[#This Row],[Date Joined To Unicorns]])-Unicorn_Companies[[#This Row],[Year Founded]]</f>
        <v>6</v>
      </c>
    </row>
    <row r="331" spans="1:12" x14ac:dyDescent="0.25">
      <c r="A331" s="2" t="s">
        <v>677</v>
      </c>
      <c r="B331" s="6">
        <v>3000000000</v>
      </c>
      <c r="C331" s="3">
        <v>44286</v>
      </c>
      <c r="D331" s="2" t="s">
        <v>22</v>
      </c>
      <c r="E331" s="2" t="s">
        <v>678</v>
      </c>
      <c r="F331" s="2" t="s">
        <v>18</v>
      </c>
      <c r="G331" s="2" t="s">
        <v>19</v>
      </c>
      <c r="H331">
        <v>2014</v>
      </c>
      <c r="I331" s="6">
        <v>582000000</v>
      </c>
      <c r="J331" s="2" t="s">
        <v>679</v>
      </c>
      <c r="K331" s="7">
        <f>IF(Unicorn_Companies[[#This Row],[Funding]]="Unknown","",IFERROR(Unicorn_Companies[[#This Row],[Valuation]]/Unicorn_Companies[[#This Row],[Funding]]*100%,""))</f>
        <v>5.1546391752577323</v>
      </c>
      <c r="L331" s="5">
        <f>YEAR(Unicorn_Companies[[#This Row],[Date Joined To Unicorns]])-Unicorn_Companies[[#This Row],[Year Founded]]</f>
        <v>7</v>
      </c>
    </row>
    <row r="332" spans="1:12" x14ac:dyDescent="0.25">
      <c r="A332" s="2" t="s">
        <v>2127</v>
      </c>
      <c r="B332" s="6">
        <v>1000000000</v>
      </c>
      <c r="C332" s="3">
        <v>44587</v>
      </c>
      <c r="D332" s="2" t="s">
        <v>35</v>
      </c>
      <c r="E332" s="2" t="s">
        <v>100</v>
      </c>
      <c r="F332" s="2" t="s">
        <v>18</v>
      </c>
      <c r="G332" s="2" t="s">
        <v>19</v>
      </c>
      <c r="H332">
        <v>2012</v>
      </c>
      <c r="I332" s="6">
        <v>299000000</v>
      </c>
      <c r="J332" s="2" t="s">
        <v>2128</v>
      </c>
      <c r="K332" s="7">
        <f>IF(Unicorn_Companies[[#This Row],[Funding]]="Unknown","",IFERROR(Unicorn_Companies[[#This Row],[Valuation]]/Unicorn_Companies[[#This Row],[Funding]]*100%,""))</f>
        <v>3.3444816053511706</v>
      </c>
      <c r="L332" s="5">
        <f>YEAR(Unicorn_Companies[[#This Row],[Date Joined To Unicorns]])-Unicorn_Companies[[#This Row],[Year Founded]]</f>
        <v>10</v>
      </c>
    </row>
    <row r="333" spans="1:12" x14ac:dyDescent="0.25">
      <c r="A333" s="2" t="s">
        <v>170</v>
      </c>
      <c r="B333" s="6">
        <v>10000000000</v>
      </c>
      <c r="C333" s="3">
        <v>43951</v>
      </c>
      <c r="D333" s="2" t="s">
        <v>35</v>
      </c>
      <c r="E333" s="2" t="s">
        <v>27</v>
      </c>
      <c r="F333" s="2" t="s">
        <v>18</v>
      </c>
      <c r="G333" s="2" t="s">
        <v>19</v>
      </c>
      <c r="H333">
        <v>2012</v>
      </c>
      <c r="I333" s="6">
        <v>333000000</v>
      </c>
      <c r="J333" s="2" t="s">
        <v>171</v>
      </c>
      <c r="K333" s="7">
        <f>IF(Unicorn_Companies[[#This Row],[Funding]]="Unknown","",IFERROR(Unicorn_Companies[[#This Row],[Valuation]]/Unicorn_Companies[[#This Row],[Funding]]*100%,""))</f>
        <v>30.03003003003003</v>
      </c>
      <c r="L333" s="5">
        <f>YEAR(Unicorn_Companies[[#This Row],[Date Joined To Unicorns]])-Unicorn_Companies[[#This Row],[Year Founded]]</f>
        <v>8</v>
      </c>
    </row>
    <row r="334" spans="1:12" x14ac:dyDescent="0.25">
      <c r="A334" s="2" t="s">
        <v>1662</v>
      </c>
      <c r="B334" s="6">
        <v>1000000000</v>
      </c>
      <c r="C334" s="3">
        <v>44550</v>
      </c>
      <c r="D334" s="2" t="s">
        <v>35</v>
      </c>
      <c r="E334" s="2" t="s">
        <v>281</v>
      </c>
      <c r="F334" s="2" t="s">
        <v>229</v>
      </c>
      <c r="G334" s="2" t="s">
        <v>19</v>
      </c>
      <c r="H334">
        <v>2018</v>
      </c>
      <c r="I334" s="6">
        <v>165000000</v>
      </c>
      <c r="J334" s="2" t="s">
        <v>1663</v>
      </c>
      <c r="K334" s="7">
        <f>IF(Unicorn_Companies[[#This Row],[Funding]]="Unknown","",IFERROR(Unicorn_Companies[[#This Row],[Valuation]]/Unicorn_Companies[[#This Row],[Funding]]*100%,""))</f>
        <v>6.0606060606060606</v>
      </c>
      <c r="L334" s="5">
        <f>YEAR(Unicorn_Companies[[#This Row],[Date Joined To Unicorns]])-Unicorn_Companies[[#This Row],[Year Founded]]</f>
        <v>3</v>
      </c>
    </row>
    <row r="335" spans="1:12" x14ac:dyDescent="0.25">
      <c r="A335" s="2" t="s">
        <v>247</v>
      </c>
      <c r="B335" s="6">
        <v>8000000000</v>
      </c>
      <c r="C335" s="3">
        <v>44404</v>
      </c>
      <c r="D335" s="2" t="s">
        <v>26</v>
      </c>
      <c r="E335" s="2" t="s">
        <v>100</v>
      </c>
      <c r="F335" s="2" t="s">
        <v>18</v>
      </c>
      <c r="G335" s="2" t="s">
        <v>19</v>
      </c>
      <c r="H335">
        <v>2018</v>
      </c>
      <c r="I335" s="6">
        <v>1000000000</v>
      </c>
      <c r="J335" s="2" t="s">
        <v>248</v>
      </c>
      <c r="K335" s="7">
        <f>IF(Unicorn_Companies[[#This Row],[Funding]]="Unknown","",IFERROR(Unicorn_Companies[[#This Row],[Valuation]]/Unicorn_Companies[[#This Row],[Funding]]*100%,""))</f>
        <v>8</v>
      </c>
      <c r="L335" s="5">
        <f>YEAR(Unicorn_Companies[[#This Row],[Date Joined To Unicorns]])-Unicorn_Companies[[#This Row],[Year Founded]]</f>
        <v>3</v>
      </c>
    </row>
    <row r="336" spans="1:12" x14ac:dyDescent="0.25">
      <c r="A336" s="2" t="s">
        <v>1664</v>
      </c>
      <c r="B336" s="6">
        <v>1000000000</v>
      </c>
      <c r="C336" s="3">
        <v>44587</v>
      </c>
      <c r="D336" s="2" t="s">
        <v>51</v>
      </c>
      <c r="E336" s="2" t="s">
        <v>355</v>
      </c>
      <c r="F336" s="2" t="s">
        <v>356</v>
      </c>
      <c r="G336" s="2" t="s">
        <v>13</v>
      </c>
      <c r="H336">
        <v>2019</v>
      </c>
      <c r="I336" s="6">
        <v>264000000</v>
      </c>
      <c r="J336" s="2" t="s">
        <v>1665</v>
      </c>
      <c r="K336" s="7">
        <f>IF(Unicorn_Companies[[#This Row],[Funding]]="Unknown","",IFERROR(Unicorn_Companies[[#This Row],[Valuation]]/Unicorn_Companies[[#This Row],[Funding]]*100%,""))</f>
        <v>3.7878787878787881</v>
      </c>
      <c r="L336" s="5">
        <f>YEAR(Unicorn_Companies[[#This Row],[Date Joined To Unicorns]])-Unicorn_Companies[[#This Row],[Year Founded]]</f>
        <v>3</v>
      </c>
    </row>
    <row r="337" spans="1:12" x14ac:dyDescent="0.25">
      <c r="A337" s="2" t="s">
        <v>1919</v>
      </c>
      <c r="B337" s="6">
        <v>1000000000</v>
      </c>
      <c r="C337" s="3">
        <v>44320</v>
      </c>
      <c r="D337" s="2" t="s">
        <v>16</v>
      </c>
      <c r="E337" s="2" t="s">
        <v>1920</v>
      </c>
      <c r="F337" s="2" t="s">
        <v>18</v>
      </c>
      <c r="G337" s="2" t="s">
        <v>19</v>
      </c>
      <c r="H337">
        <v>2014</v>
      </c>
      <c r="I337" s="6">
        <v>172000000</v>
      </c>
      <c r="J337" s="2" t="s">
        <v>1921</v>
      </c>
      <c r="K337" s="7">
        <f>IF(Unicorn_Companies[[#This Row],[Funding]]="Unknown","",IFERROR(Unicorn_Companies[[#This Row],[Valuation]]/Unicorn_Companies[[#This Row],[Funding]]*100%,""))</f>
        <v>5.8139534883720927</v>
      </c>
      <c r="L337" s="5">
        <f>YEAR(Unicorn_Companies[[#This Row],[Date Joined To Unicorns]])-Unicorn_Companies[[#This Row],[Year Founded]]</f>
        <v>7</v>
      </c>
    </row>
    <row r="338" spans="1:12" x14ac:dyDescent="0.25">
      <c r="A338" s="2" t="s">
        <v>1282</v>
      </c>
      <c r="B338" s="6">
        <v>2000000000</v>
      </c>
      <c r="C338" s="3">
        <v>43868</v>
      </c>
      <c r="D338" s="2" t="s">
        <v>22</v>
      </c>
      <c r="E338" s="2" t="s">
        <v>1002</v>
      </c>
      <c r="F338" s="2" t="s">
        <v>69</v>
      </c>
      <c r="G338" s="2" t="s">
        <v>13</v>
      </c>
      <c r="H338">
        <v>2010</v>
      </c>
      <c r="I338" s="6">
        <v>441000000</v>
      </c>
      <c r="J338" s="2" t="s">
        <v>1283</v>
      </c>
      <c r="K338" s="7">
        <f>IF(Unicorn_Companies[[#This Row],[Funding]]="Unknown","",IFERROR(Unicorn_Companies[[#This Row],[Valuation]]/Unicorn_Companies[[#This Row],[Funding]]*100%,""))</f>
        <v>4.5351473922902494</v>
      </c>
      <c r="L338" s="5">
        <f>YEAR(Unicorn_Companies[[#This Row],[Date Joined To Unicorns]])-Unicorn_Companies[[#This Row],[Year Founded]]</f>
        <v>10</v>
      </c>
    </row>
    <row r="339" spans="1:12" x14ac:dyDescent="0.25">
      <c r="A339" s="2" t="s">
        <v>2129</v>
      </c>
      <c r="B339" s="6">
        <v>1000000000</v>
      </c>
      <c r="C339" s="3">
        <v>44300</v>
      </c>
      <c r="D339" s="2" t="s">
        <v>96</v>
      </c>
      <c r="E339" s="2" t="s">
        <v>580</v>
      </c>
      <c r="F339" s="2" t="s">
        <v>12</v>
      </c>
      <c r="G339" s="2" t="s">
        <v>13</v>
      </c>
      <c r="H339">
        <v>2019</v>
      </c>
      <c r="I339" s="6">
        <v>391000000</v>
      </c>
      <c r="J339" s="2" t="s">
        <v>2130</v>
      </c>
      <c r="K339" s="7">
        <f>IF(Unicorn_Companies[[#This Row],[Funding]]="Unknown","",IFERROR(Unicorn_Companies[[#This Row],[Valuation]]/Unicorn_Companies[[#This Row],[Funding]]*100%,""))</f>
        <v>2.5575447570332481</v>
      </c>
      <c r="L339" s="5">
        <f>YEAR(Unicorn_Companies[[#This Row],[Date Joined To Unicorns]])-Unicorn_Companies[[#This Row],[Year Founded]]</f>
        <v>2</v>
      </c>
    </row>
    <row r="340" spans="1:12" x14ac:dyDescent="0.25">
      <c r="A340" s="2" t="s">
        <v>1666</v>
      </c>
      <c r="B340" s="6">
        <v>1000000000</v>
      </c>
      <c r="C340" s="3">
        <v>44281</v>
      </c>
      <c r="D340" s="2" t="s">
        <v>16</v>
      </c>
      <c r="E340" s="2" t="s">
        <v>1472</v>
      </c>
      <c r="F340" s="2" t="s">
        <v>69</v>
      </c>
      <c r="G340" s="2" t="s">
        <v>13</v>
      </c>
      <c r="H340">
        <v>1984</v>
      </c>
      <c r="I340" s="6">
        <v>456000000</v>
      </c>
      <c r="J340" s="2" t="s">
        <v>1667</v>
      </c>
      <c r="K340" s="7">
        <f>IF(Unicorn_Companies[[#This Row],[Funding]]="Unknown","",IFERROR(Unicorn_Companies[[#This Row],[Valuation]]/Unicorn_Companies[[#This Row],[Funding]]*100%,""))</f>
        <v>2.192982456140351</v>
      </c>
      <c r="L340" s="5">
        <f>YEAR(Unicorn_Companies[[#This Row],[Date Joined To Unicorns]])-Unicorn_Companies[[#This Row],[Year Founded]]</f>
        <v>37</v>
      </c>
    </row>
    <row r="341" spans="1:12" x14ac:dyDescent="0.25">
      <c r="A341" s="2" t="s">
        <v>317</v>
      </c>
      <c r="B341" s="6">
        <v>6000000000</v>
      </c>
      <c r="C341" s="3">
        <v>44012</v>
      </c>
      <c r="D341" s="2" t="s">
        <v>51</v>
      </c>
      <c r="E341" s="2" t="s">
        <v>318</v>
      </c>
      <c r="F341" s="2" t="s">
        <v>18</v>
      </c>
      <c r="G341" s="2" t="s">
        <v>19</v>
      </c>
      <c r="H341">
        <v>2012</v>
      </c>
      <c r="I341" s="6">
        <v>728000000</v>
      </c>
      <c r="J341" s="2" t="s">
        <v>319</v>
      </c>
      <c r="K341" s="7">
        <f>IF(Unicorn_Companies[[#This Row],[Funding]]="Unknown","",IFERROR(Unicorn_Companies[[#This Row],[Valuation]]/Unicorn_Companies[[#This Row],[Funding]]*100%,""))</f>
        <v>8.2417582417582409</v>
      </c>
      <c r="L341" s="5">
        <f>YEAR(Unicorn_Companies[[#This Row],[Date Joined To Unicorns]])-Unicorn_Companies[[#This Row],[Year Founded]]</f>
        <v>8</v>
      </c>
    </row>
    <row r="342" spans="1:12" x14ac:dyDescent="0.25">
      <c r="A342" s="2" t="s">
        <v>2131</v>
      </c>
      <c r="B342" s="6">
        <v>1000000000</v>
      </c>
      <c r="C342" s="3">
        <v>44636</v>
      </c>
      <c r="D342" s="2" t="s">
        <v>26</v>
      </c>
      <c r="E342" s="2" t="s">
        <v>819</v>
      </c>
      <c r="F342" s="2" t="s">
        <v>18</v>
      </c>
      <c r="G342" s="2" t="s">
        <v>19</v>
      </c>
      <c r="H342">
        <v>2011</v>
      </c>
      <c r="I342" s="6">
        <v>314000000</v>
      </c>
      <c r="J342" s="2" t="s">
        <v>2132</v>
      </c>
      <c r="K342" s="7">
        <f>IF(Unicorn_Companies[[#This Row],[Funding]]="Unknown","",IFERROR(Unicorn_Companies[[#This Row],[Valuation]]/Unicorn_Companies[[#This Row],[Funding]]*100%,""))</f>
        <v>3.1847133757961785</v>
      </c>
      <c r="L342" s="5">
        <f>YEAR(Unicorn_Companies[[#This Row],[Date Joined To Unicorns]])-Unicorn_Companies[[#This Row],[Year Founded]]</f>
        <v>11</v>
      </c>
    </row>
    <row r="343" spans="1:12" x14ac:dyDescent="0.25">
      <c r="A343" s="2" t="s">
        <v>2133</v>
      </c>
      <c r="B343" s="6">
        <v>1000000000</v>
      </c>
      <c r="C343" s="3">
        <v>44228</v>
      </c>
      <c r="D343" s="2" t="s">
        <v>45</v>
      </c>
      <c r="E343" s="2" t="s">
        <v>978</v>
      </c>
      <c r="F343" s="2" t="s">
        <v>979</v>
      </c>
      <c r="G343" s="2" t="s">
        <v>13</v>
      </c>
      <c r="H343">
        <v>2017</v>
      </c>
      <c r="I343" s="6">
        <v>350000000</v>
      </c>
      <c r="J343" s="2" t="s">
        <v>2134</v>
      </c>
      <c r="K343" s="7">
        <f>IF(Unicorn_Companies[[#This Row],[Funding]]="Unknown","",IFERROR(Unicorn_Companies[[#This Row],[Valuation]]/Unicorn_Companies[[#This Row],[Funding]]*100%,""))</f>
        <v>2.8571428571428572</v>
      </c>
      <c r="L343" s="5">
        <f>YEAR(Unicorn_Companies[[#This Row],[Date Joined To Unicorns]])-Unicorn_Companies[[#This Row],[Year Founded]]</f>
        <v>4</v>
      </c>
    </row>
    <row r="344" spans="1:12" x14ac:dyDescent="0.25">
      <c r="A344" s="2" t="s">
        <v>2135</v>
      </c>
      <c r="B344" s="6">
        <v>1000000000</v>
      </c>
      <c r="C344" s="3">
        <v>43339</v>
      </c>
      <c r="D344" s="2" t="s">
        <v>45</v>
      </c>
      <c r="E344" s="2" t="s">
        <v>11</v>
      </c>
      <c r="F344" s="2" t="s">
        <v>12</v>
      </c>
      <c r="G344" s="2" t="s">
        <v>13</v>
      </c>
      <c r="H344">
        <v>2014</v>
      </c>
      <c r="I344" s="6">
        <v>359000000</v>
      </c>
      <c r="J344" s="2" t="s">
        <v>2136</v>
      </c>
      <c r="K344" s="7">
        <f>IF(Unicorn_Companies[[#This Row],[Funding]]="Unknown","",IFERROR(Unicorn_Companies[[#This Row],[Valuation]]/Unicorn_Companies[[#This Row],[Funding]]*100%,""))</f>
        <v>2.785515320334262</v>
      </c>
      <c r="L344" s="5">
        <f>YEAR(Unicorn_Companies[[#This Row],[Date Joined To Unicorns]])-Unicorn_Companies[[#This Row],[Year Founded]]</f>
        <v>4</v>
      </c>
    </row>
    <row r="345" spans="1:12" x14ac:dyDescent="0.25">
      <c r="A345" s="2" t="s">
        <v>249</v>
      </c>
      <c r="B345" s="6">
        <v>8000000000</v>
      </c>
      <c r="C345" s="3">
        <v>43220</v>
      </c>
      <c r="D345" s="2" t="s">
        <v>45</v>
      </c>
      <c r="E345" s="2" t="s">
        <v>27</v>
      </c>
      <c r="F345" s="2" t="s">
        <v>18</v>
      </c>
      <c r="G345" s="2" t="s">
        <v>19</v>
      </c>
      <c r="H345">
        <v>2013</v>
      </c>
      <c r="I345" s="6">
        <v>2000000000</v>
      </c>
      <c r="J345" s="2" t="s">
        <v>250</v>
      </c>
      <c r="K345" s="7">
        <f>IF(Unicorn_Companies[[#This Row],[Funding]]="Unknown","",IFERROR(Unicorn_Companies[[#This Row],[Valuation]]/Unicorn_Companies[[#This Row],[Funding]]*100%,""))</f>
        <v>4</v>
      </c>
      <c r="L345" s="5">
        <f>YEAR(Unicorn_Companies[[#This Row],[Date Joined To Unicorns]])-Unicorn_Companies[[#This Row],[Year Founded]]</f>
        <v>5</v>
      </c>
    </row>
    <row r="346" spans="1:12" x14ac:dyDescent="0.25">
      <c r="A346" s="2" t="s">
        <v>801</v>
      </c>
      <c r="B346" s="6">
        <v>3000000000</v>
      </c>
      <c r="C346" s="3">
        <v>44531</v>
      </c>
      <c r="D346" s="2" t="s">
        <v>22</v>
      </c>
      <c r="E346" s="2" t="s">
        <v>207</v>
      </c>
      <c r="F346" s="2" t="s">
        <v>148</v>
      </c>
      <c r="G346" s="2" t="s">
        <v>32</v>
      </c>
      <c r="H346">
        <v>2021</v>
      </c>
      <c r="I346" s="6">
        <v>1000000000</v>
      </c>
      <c r="J346" s="2" t="s">
        <v>802</v>
      </c>
      <c r="K346" s="7">
        <f>IF(Unicorn_Companies[[#This Row],[Funding]]="Unknown","",IFERROR(Unicorn_Companies[[#This Row],[Valuation]]/Unicorn_Companies[[#This Row],[Funding]]*100%,""))</f>
        <v>3</v>
      </c>
      <c r="L346" s="5">
        <f>YEAR(Unicorn_Companies[[#This Row],[Date Joined To Unicorns]])-Unicorn_Companies[[#This Row],[Year Founded]]</f>
        <v>0</v>
      </c>
    </row>
    <row r="347" spans="1:12" x14ac:dyDescent="0.25">
      <c r="A347" s="2" t="s">
        <v>1486</v>
      </c>
      <c r="B347" s="6">
        <v>1000000000</v>
      </c>
      <c r="C347" s="3">
        <v>42207</v>
      </c>
      <c r="D347" s="2" t="s">
        <v>35</v>
      </c>
      <c r="E347" s="2" t="s">
        <v>276</v>
      </c>
      <c r="F347" s="2" t="s">
        <v>18</v>
      </c>
      <c r="G347" s="2" t="s">
        <v>19</v>
      </c>
      <c r="H347">
        <v>2010</v>
      </c>
      <c r="I347" s="6">
        <v>211000000</v>
      </c>
      <c r="J347" s="2" t="s">
        <v>1487</v>
      </c>
      <c r="K347" s="7">
        <f>IF(Unicorn_Companies[[#This Row],[Funding]]="Unknown","",IFERROR(Unicorn_Companies[[#This Row],[Valuation]]/Unicorn_Companies[[#This Row],[Funding]]*100%,""))</f>
        <v>4.7393364928909953</v>
      </c>
      <c r="L347" s="5">
        <f>YEAR(Unicorn_Companies[[#This Row],[Date Joined To Unicorns]])-Unicorn_Companies[[#This Row],[Year Founded]]</f>
        <v>5</v>
      </c>
    </row>
    <row r="348" spans="1:12" x14ac:dyDescent="0.25">
      <c r="A348" s="2" t="s">
        <v>1777</v>
      </c>
      <c r="B348" s="6">
        <v>1000000000</v>
      </c>
      <c r="C348" s="3">
        <v>44574</v>
      </c>
      <c r="D348" s="2" t="s">
        <v>35</v>
      </c>
      <c r="E348" s="2" t="s">
        <v>589</v>
      </c>
      <c r="F348" s="2" t="s">
        <v>590</v>
      </c>
      <c r="G348" s="2" t="s">
        <v>32</v>
      </c>
      <c r="H348">
        <v>2015</v>
      </c>
      <c r="I348" s="6">
        <v>157000000</v>
      </c>
      <c r="J348" s="2" t="s">
        <v>1778</v>
      </c>
      <c r="K348" s="7">
        <f>IF(Unicorn_Companies[[#This Row],[Funding]]="Unknown","",IFERROR(Unicorn_Companies[[#This Row],[Valuation]]/Unicorn_Companies[[#This Row],[Funding]]*100%,""))</f>
        <v>6.369426751592357</v>
      </c>
      <c r="L348" s="5">
        <f>YEAR(Unicorn_Companies[[#This Row],[Date Joined To Unicorns]])-Unicorn_Companies[[#This Row],[Year Founded]]</f>
        <v>7</v>
      </c>
    </row>
    <row r="349" spans="1:12" x14ac:dyDescent="0.25">
      <c r="A349" s="2" t="s">
        <v>848</v>
      </c>
      <c r="B349" s="6">
        <v>3000000000</v>
      </c>
      <c r="C349" s="3">
        <v>43664</v>
      </c>
      <c r="D349" s="2" t="s">
        <v>132</v>
      </c>
      <c r="E349" s="2" t="s">
        <v>147</v>
      </c>
      <c r="F349" s="2" t="s">
        <v>148</v>
      </c>
      <c r="G349" s="2" t="s">
        <v>32</v>
      </c>
      <c r="H349">
        <v>2013</v>
      </c>
      <c r="I349" s="6">
        <v>1000000000</v>
      </c>
      <c r="J349" s="2" t="s">
        <v>849</v>
      </c>
      <c r="K349" s="7">
        <f>IF(Unicorn_Companies[[#This Row],[Funding]]="Unknown","",IFERROR(Unicorn_Companies[[#This Row],[Valuation]]/Unicorn_Companies[[#This Row],[Funding]]*100%,""))</f>
        <v>3</v>
      </c>
      <c r="L349" s="5">
        <f>YEAR(Unicorn_Companies[[#This Row],[Date Joined To Unicorns]])-Unicorn_Companies[[#This Row],[Year Founded]]</f>
        <v>6</v>
      </c>
    </row>
    <row r="350" spans="1:12" x14ac:dyDescent="0.25">
      <c r="A350" s="2" t="s">
        <v>1742</v>
      </c>
      <c r="B350" s="6">
        <v>1000000000</v>
      </c>
      <c r="C350" s="3">
        <v>44489</v>
      </c>
      <c r="D350" s="2" t="s">
        <v>45</v>
      </c>
      <c r="E350" s="2" t="s">
        <v>1743</v>
      </c>
      <c r="F350" s="2" t="s">
        <v>18</v>
      </c>
      <c r="G350" s="2" t="s">
        <v>19</v>
      </c>
      <c r="H350">
        <v>2015</v>
      </c>
      <c r="I350" s="6">
        <v>399000000</v>
      </c>
      <c r="J350" s="2" t="s">
        <v>1744</v>
      </c>
      <c r="K350" s="7">
        <f>IF(Unicorn_Companies[[#This Row],[Funding]]="Unknown","",IFERROR(Unicorn_Companies[[#This Row],[Valuation]]/Unicorn_Companies[[#This Row],[Funding]]*100%,""))</f>
        <v>2.5062656641604009</v>
      </c>
      <c r="L350" s="5">
        <f>YEAR(Unicorn_Companies[[#This Row],[Date Joined To Unicorns]])-Unicorn_Companies[[#This Row],[Year Founded]]</f>
        <v>6</v>
      </c>
    </row>
    <row r="351" spans="1:12" x14ac:dyDescent="0.25">
      <c r="A351" s="2" t="s">
        <v>491</v>
      </c>
      <c r="B351" s="6">
        <v>4000000000</v>
      </c>
      <c r="C351" s="3">
        <v>44390</v>
      </c>
      <c r="D351" s="2" t="s">
        <v>123</v>
      </c>
      <c r="E351" s="2" t="s">
        <v>423</v>
      </c>
      <c r="F351" s="2" t="s">
        <v>18</v>
      </c>
      <c r="G351" s="2" t="s">
        <v>19</v>
      </c>
      <c r="H351">
        <v>2017</v>
      </c>
      <c r="I351" s="6">
        <v>381000000</v>
      </c>
      <c r="J351" s="2" t="s">
        <v>492</v>
      </c>
      <c r="K351" s="7">
        <f>IF(Unicorn_Companies[[#This Row],[Funding]]="Unknown","",IFERROR(Unicorn_Companies[[#This Row],[Valuation]]/Unicorn_Companies[[#This Row],[Funding]]*100%,""))</f>
        <v>10.498687664041995</v>
      </c>
      <c r="L351" s="5">
        <f>YEAR(Unicorn_Companies[[#This Row],[Date Joined To Unicorns]])-Unicorn_Companies[[#This Row],[Year Founded]]</f>
        <v>4</v>
      </c>
    </row>
    <row r="352" spans="1:12" x14ac:dyDescent="0.25">
      <c r="A352" s="2" t="s">
        <v>1819</v>
      </c>
      <c r="B352" s="6">
        <v>1000000000</v>
      </c>
      <c r="C352" s="3">
        <v>44398</v>
      </c>
      <c r="D352" s="2" t="s">
        <v>26</v>
      </c>
      <c r="E352" s="2" t="s">
        <v>292</v>
      </c>
      <c r="F352" s="2" t="s">
        <v>18</v>
      </c>
      <c r="G352" s="2" t="s">
        <v>19</v>
      </c>
      <c r="H352">
        <v>2013</v>
      </c>
      <c r="I352" s="6">
        <v>230000000</v>
      </c>
      <c r="J352" s="2" t="s">
        <v>1820</v>
      </c>
      <c r="K352" s="7">
        <f>IF(Unicorn_Companies[[#This Row],[Funding]]="Unknown","",IFERROR(Unicorn_Companies[[#This Row],[Valuation]]/Unicorn_Companies[[#This Row],[Funding]]*100%,""))</f>
        <v>4.3478260869565215</v>
      </c>
      <c r="L352" s="5">
        <f>YEAR(Unicorn_Companies[[#This Row],[Date Joined To Unicorns]])-Unicorn_Companies[[#This Row],[Year Founded]]</f>
        <v>8</v>
      </c>
    </row>
    <row r="353" spans="1:12" x14ac:dyDescent="0.25">
      <c r="A353" s="2" t="s">
        <v>850</v>
      </c>
      <c r="B353" s="6">
        <v>3000000000</v>
      </c>
      <c r="C353" s="3">
        <v>44264</v>
      </c>
      <c r="D353" s="2" t="s">
        <v>26</v>
      </c>
      <c r="E353" s="2" t="s">
        <v>27</v>
      </c>
      <c r="F353" s="2" t="s">
        <v>18</v>
      </c>
      <c r="G353" s="2" t="s">
        <v>19</v>
      </c>
      <c r="H353">
        <v>2016</v>
      </c>
      <c r="I353" s="6">
        <v>474000000</v>
      </c>
      <c r="J353" s="2" t="s">
        <v>851</v>
      </c>
      <c r="K353" s="7">
        <f>IF(Unicorn_Companies[[#This Row],[Funding]]="Unknown","",IFERROR(Unicorn_Companies[[#This Row],[Valuation]]/Unicorn_Companies[[#This Row],[Funding]]*100%,""))</f>
        <v>6.3291139240506329</v>
      </c>
      <c r="L353" s="5">
        <f>YEAR(Unicorn_Companies[[#This Row],[Date Joined To Unicorns]])-Unicorn_Companies[[#This Row],[Year Founded]]</f>
        <v>5</v>
      </c>
    </row>
    <row r="354" spans="1:12" x14ac:dyDescent="0.25">
      <c r="A354" s="2" t="s">
        <v>1362</v>
      </c>
      <c r="B354" s="6">
        <v>2000000000</v>
      </c>
      <c r="C354" s="3">
        <v>43313</v>
      </c>
      <c r="D354" s="2" t="s">
        <v>123</v>
      </c>
      <c r="E354" s="2" t="s">
        <v>1363</v>
      </c>
      <c r="F354" s="2" t="s">
        <v>18</v>
      </c>
      <c r="G354" s="2" t="s">
        <v>19</v>
      </c>
      <c r="H354">
        <v>2011</v>
      </c>
      <c r="I354" s="6">
        <v>251000000</v>
      </c>
      <c r="J354" s="2" t="s">
        <v>1364</v>
      </c>
      <c r="K354" s="7">
        <f>IF(Unicorn_Companies[[#This Row],[Funding]]="Unknown","",IFERROR(Unicorn_Companies[[#This Row],[Valuation]]/Unicorn_Companies[[#This Row],[Funding]]*100%,""))</f>
        <v>7.9681274900398407</v>
      </c>
      <c r="L354" s="5">
        <f>YEAR(Unicorn_Companies[[#This Row],[Date Joined To Unicorns]])-Unicorn_Companies[[#This Row],[Year Founded]]</f>
        <v>7</v>
      </c>
    </row>
    <row r="355" spans="1:12" x14ac:dyDescent="0.25">
      <c r="A355" s="2" t="s">
        <v>1601</v>
      </c>
      <c r="B355" s="6">
        <v>1000000000</v>
      </c>
      <c r="C355" s="3">
        <v>44328</v>
      </c>
      <c r="D355" s="2" t="s">
        <v>26</v>
      </c>
      <c r="E355" s="2" t="s">
        <v>27</v>
      </c>
      <c r="F355" s="2" t="s">
        <v>18</v>
      </c>
      <c r="G355" s="2" t="s">
        <v>19</v>
      </c>
      <c r="H355">
        <v>2018</v>
      </c>
      <c r="I355" s="6">
        <v>910000000</v>
      </c>
      <c r="J355" s="2" t="s">
        <v>1602</v>
      </c>
      <c r="K355" s="7">
        <f>IF(Unicorn_Companies[[#This Row],[Funding]]="Unknown","",IFERROR(Unicorn_Companies[[#This Row],[Valuation]]/Unicorn_Companies[[#This Row],[Funding]]*100%,""))</f>
        <v>1.098901098901099</v>
      </c>
      <c r="L355" s="5">
        <f>YEAR(Unicorn_Companies[[#This Row],[Date Joined To Unicorns]])-Unicorn_Companies[[#This Row],[Year Founded]]</f>
        <v>3</v>
      </c>
    </row>
    <row r="356" spans="1:12" x14ac:dyDescent="0.25">
      <c r="A356" s="2" t="s">
        <v>852</v>
      </c>
      <c r="B356" s="6">
        <v>3000000000</v>
      </c>
      <c r="C356" s="3">
        <v>44154</v>
      </c>
      <c r="D356" s="2" t="s">
        <v>200</v>
      </c>
      <c r="E356" s="2" t="s">
        <v>100</v>
      </c>
      <c r="F356" s="2" t="s">
        <v>18</v>
      </c>
      <c r="G356" s="2" t="s">
        <v>19</v>
      </c>
      <c r="H356">
        <v>2013</v>
      </c>
      <c r="I356" s="6">
        <v>525000000</v>
      </c>
      <c r="J356" s="2" t="s">
        <v>853</v>
      </c>
      <c r="K356" s="7">
        <f>IF(Unicorn_Companies[[#This Row],[Funding]]="Unknown","",IFERROR(Unicorn_Companies[[#This Row],[Valuation]]/Unicorn_Companies[[#This Row],[Funding]]*100%,""))</f>
        <v>5.7142857142857144</v>
      </c>
      <c r="L356" s="5">
        <f>YEAR(Unicorn_Companies[[#This Row],[Date Joined To Unicorns]])-Unicorn_Companies[[#This Row],[Year Founded]]</f>
        <v>7</v>
      </c>
    </row>
    <row r="357" spans="1:12" x14ac:dyDescent="0.25">
      <c r="A357" s="2" t="s">
        <v>1284</v>
      </c>
      <c r="B357" s="6">
        <v>2000000000</v>
      </c>
      <c r="C357" s="3">
        <v>44368</v>
      </c>
      <c r="D357" s="2" t="s">
        <v>45</v>
      </c>
      <c r="E357" s="2" t="s">
        <v>207</v>
      </c>
      <c r="F357" s="2" t="s">
        <v>148</v>
      </c>
      <c r="G357" s="2" t="s">
        <v>32</v>
      </c>
      <c r="H357">
        <v>2016</v>
      </c>
      <c r="I357" s="6">
        <v>593000000</v>
      </c>
      <c r="J357" s="2" t="s">
        <v>1285</v>
      </c>
      <c r="K357" s="7">
        <f>IF(Unicorn_Companies[[#This Row],[Funding]]="Unknown","",IFERROR(Unicorn_Companies[[#This Row],[Valuation]]/Unicorn_Companies[[#This Row],[Funding]]*100%,""))</f>
        <v>3.3726812816188869</v>
      </c>
      <c r="L357" s="5">
        <f>YEAR(Unicorn_Companies[[#This Row],[Date Joined To Unicorns]])-Unicorn_Companies[[#This Row],[Year Founded]]</f>
        <v>5</v>
      </c>
    </row>
    <row r="358" spans="1:12" x14ac:dyDescent="0.25">
      <c r="A358" s="2" t="s">
        <v>2137</v>
      </c>
      <c r="B358" s="6">
        <v>1000000000</v>
      </c>
      <c r="C358" s="3">
        <v>44566</v>
      </c>
      <c r="D358" s="2" t="s">
        <v>51</v>
      </c>
      <c r="E358" s="2" t="s">
        <v>218</v>
      </c>
      <c r="F358" s="2" t="s">
        <v>69</v>
      </c>
      <c r="G358" s="2" t="s">
        <v>13</v>
      </c>
      <c r="H358">
        <v>2000</v>
      </c>
      <c r="I358" s="6">
        <v>685000000</v>
      </c>
      <c r="J358" s="2" t="s">
        <v>2138</v>
      </c>
      <c r="K358" s="7">
        <f>IF(Unicorn_Companies[[#This Row],[Funding]]="Unknown","",IFERROR(Unicorn_Companies[[#This Row],[Valuation]]/Unicorn_Companies[[#This Row],[Funding]]*100%,""))</f>
        <v>1.4598540145985401</v>
      </c>
      <c r="L358" s="5">
        <f>YEAR(Unicorn_Companies[[#This Row],[Date Joined To Unicorns]])-Unicorn_Companies[[#This Row],[Year Founded]]</f>
        <v>22</v>
      </c>
    </row>
    <row r="359" spans="1:12" x14ac:dyDescent="0.25">
      <c r="A359" s="2" t="s">
        <v>2139</v>
      </c>
      <c r="B359" s="6">
        <v>1000000000</v>
      </c>
      <c r="C359" s="3">
        <v>44418</v>
      </c>
      <c r="D359" s="2" t="s">
        <v>26</v>
      </c>
      <c r="E359" s="2" t="s">
        <v>281</v>
      </c>
      <c r="F359" s="2" t="s">
        <v>229</v>
      </c>
      <c r="G359" s="2" t="s">
        <v>19</v>
      </c>
      <c r="H359">
        <v>2004</v>
      </c>
      <c r="I359" s="6">
        <v>156000000</v>
      </c>
      <c r="J359" s="2" t="s">
        <v>2140</v>
      </c>
      <c r="K359" s="7">
        <f>IF(Unicorn_Companies[[#This Row],[Funding]]="Unknown","",IFERROR(Unicorn_Companies[[#This Row],[Valuation]]/Unicorn_Companies[[#This Row],[Funding]]*100%,""))</f>
        <v>6.4102564102564106</v>
      </c>
      <c r="L359" s="5">
        <f>YEAR(Unicorn_Companies[[#This Row],[Date Joined To Unicorns]])-Unicorn_Companies[[#This Row],[Year Founded]]</f>
        <v>17</v>
      </c>
    </row>
    <row r="360" spans="1:12" x14ac:dyDescent="0.25">
      <c r="A360" s="2" t="s">
        <v>58</v>
      </c>
      <c r="B360" s="6">
        <v>32000000000</v>
      </c>
      <c r="C360" s="3">
        <v>44397</v>
      </c>
      <c r="D360" s="2" t="s">
        <v>26</v>
      </c>
      <c r="E360" s="2" t="s">
        <v>59</v>
      </c>
      <c r="F360" s="2" t="s">
        <v>59</v>
      </c>
      <c r="G360" s="2" t="s">
        <v>19</v>
      </c>
      <c r="H360">
        <v>2018</v>
      </c>
      <c r="I360" s="6">
        <v>2000000000</v>
      </c>
      <c r="J360" s="2" t="s">
        <v>60</v>
      </c>
      <c r="K360" s="7">
        <f>IF(Unicorn_Companies[[#This Row],[Funding]]="Unknown","",IFERROR(Unicorn_Companies[[#This Row],[Valuation]]/Unicorn_Companies[[#This Row],[Funding]]*100%,""))</f>
        <v>16</v>
      </c>
      <c r="L360" s="5">
        <f>YEAR(Unicorn_Companies[[#This Row],[Date Joined To Unicorns]])-Unicorn_Companies[[#This Row],[Year Founded]]</f>
        <v>3</v>
      </c>
    </row>
    <row r="361" spans="1:12" x14ac:dyDescent="0.25">
      <c r="A361" s="2" t="s">
        <v>1247</v>
      </c>
      <c r="B361" s="6">
        <v>2000000000</v>
      </c>
      <c r="C361" s="3">
        <v>44412</v>
      </c>
      <c r="D361" s="2" t="s">
        <v>35</v>
      </c>
      <c r="E361" s="2" t="s">
        <v>423</v>
      </c>
      <c r="F361" s="2" t="s">
        <v>18</v>
      </c>
      <c r="G361" s="2" t="s">
        <v>19</v>
      </c>
      <c r="H361">
        <v>2014</v>
      </c>
      <c r="I361" s="6">
        <v>172000000</v>
      </c>
      <c r="J361" s="2" t="s">
        <v>1248</v>
      </c>
      <c r="K361" s="7">
        <f>IF(Unicorn_Companies[[#This Row],[Funding]]="Unknown","",IFERROR(Unicorn_Companies[[#This Row],[Valuation]]/Unicorn_Companies[[#This Row],[Funding]]*100%,""))</f>
        <v>11.627906976744185</v>
      </c>
      <c r="L361" s="5">
        <f>YEAR(Unicorn_Companies[[#This Row],[Date Joined To Unicorns]])-Unicorn_Companies[[#This Row],[Year Founded]]</f>
        <v>7</v>
      </c>
    </row>
    <row r="362" spans="1:12" x14ac:dyDescent="0.25">
      <c r="A362" s="2" t="s">
        <v>1922</v>
      </c>
      <c r="B362" s="6">
        <v>1000000000</v>
      </c>
      <c r="C362" s="3">
        <v>44530</v>
      </c>
      <c r="D362" s="2" t="s">
        <v>26</v>
      </c>
      <c r="E362" s="2" t="s">
        <v>27</v>
      </c>
      <c r="F362" s="2" t="s">
        <v>18</v>
      </c>
      <c r="G362" s="2" t="s">
        <v>19</v>
      </c>
      <c r="H362">
        <v>2013</v>
      </c>
      <c r="I362" s="6">
        <v>404000000</v>
      </c>
      <c r="J362" s="2" t="s">
        <v>1923</v>
      </c>
      <c r="K362" s="7">
        <f>IF(Unicorn_Companies[[#This Row],[Funding]]="Unknown","",IFERROR(Unicorn_Companies[[#This Row],[Valuation]]/Unicorn_Companies[[#This Row],[Funding]]*100%,""))</f>
        <v>2.4752475247524752</v>
      </c>
      <c r="L362" s="5">
        <f>YEAR(Unicorn_Companies[[#This Row],[Date Joined To Unicorns]])-Unicorn_Companies[[#This Row],[Year Founded]]</f>
        <v>8</v>
      </c>
    </row>
    <row r="363" spans="1:12" x14ac:dyDescent="0.25">
      <c r="A363" s="2" t="s">
        <v>2141</v>
      </c>
      <c r="B363" s="6">
        <v>1000000000</v>
      </c>
      <c r="C363" s="3">
        <v>42187</v>
      </c>
      <c r="D363" s="2" t="s">
        <v>212</v>
      </c>
      <c r="E363" s="2" t="s">
        <v>11</v>
      </c>
      <c r="F363" s="2" t="s">
        <v>12</v>
      </c>
      <c r="G363" s="2" t="s">
        <v>13</v>
      </c>
      <c r="H363">
        <v>2011</v>
      </c>
      <c r="I363" s="6">
        <v>283000000</v>
      </c>
      <c r="J363" s="2" t="s">
        <v>2142</v>
      </c>
      <c r="K363" s="7">
        <f>IF(Unicorn_Companies[[#This Row],[Funding]]="Unknown","",IFERROR(Unicorn_Companies[[#This Row],[Valuation]]/Unicorn_Companies[[#This Row],[Funding]]*100%,""))</f>
        <v>3.5335689045936394</v>
      </c>
      <c r="L363" s="5">
        <f>YEAR(Unicorn_Companies[[#This Row],[Date Joined To Unicorns]])-Unicorn_Companies[[#This Row],[Year Founded]]</f>
        <v>4</v>
      </c>
    </row>
    <row r="364" spans="1:12" x14ac:dyDescent="0.25">
      <c r="A364" s="2" t="s">
        <v>1924</v>
      </c>
      <c r="B364" s="6">
        <v>1000000000</v>
      </c>
      <c r="C364" s="3">
        <v>44369</v>
      </c>
      <c r="D364" s="2" t="s">
        <v>35</v>
      </c>
      <c r="E364" s="2" t="s">
        <v>245</v>
      </c>
      <c r="F364" s="2" t="s">
        <v>18</v>
      </c>
      <c r="G364" s="2" t="s">
        <v>19</v>
      </c>
      <c r="H364">
        <v>2012</v>
      </c>
      <c r="I364" s="6">
        <v>258000000</v>
      </c>
      <c r="J364" s="2" t="s">
        <v>1925</v>
      </c>
      <c r="K364" s="7">
        <f>IF(Unicorn_Companies[[#This Row],[Funding]]="Unknown","",IFERROR(Unicorn_Companies[[#This Row],[Valuation]]/Unicorn_Companies[[#This Row],[Funding]]*100%,""))</f>
        <v>3.8759689922480618</v>
      </c>
      <c r="L364" s="5">
        <f>YEAR(Unicorn_Companies[[#This Row],[Date Joined To Unicorns]])-Unicorn_Companies[[#This Row],[Year Founded]]</f>
        <v>9</v>
      </c>
    </row>
    <row r="365" spans="1:12" x14ac:dyDescent="0.25">
      <c r="A365" s="2" t="s">
        <v>1235</v>
      </c>
      <c r="B365" s="6">
        <v>2000000000</v>
      </c>
      <c r="C365" s="3">
        <v>44607</v>
      </c>
      <c r="D365" s="2" t="s">
        <v>45</v>
      </c>
      <c r="E365" s="2" t="s">
        <v>11</v>
      </c>
      <c r="F365" s="2" t="s">
        <v>12</v>
      </c>
      <c r="G365" s="2" t="s">
        <v>13</v>
      </c>
      <c r="H365">
        <v>2006</v>
      </c>
      <c r="I365" s="6">
        <v>710000000</v>
      </c>
      <c r="J365" s="2" t="s">
        <v>1236</v>
      </c>
      <c r="K365" s="7">
        <f>IF(Unicorn_Companies[[#This Row],[Funding]]="Unknown","",IFERROR(Unicorn_Companies[[#This Row],[Valuation]]/Unicorn_Companies[[#This Row],[Funding]]*100%,""))</f>
        <v>2.816901408450704</v>
      </c>
      <c r="L365" s="5">
        <f>YEAR(Unicorn_Companies[[#This Row],[Date Joined To Unicorns]])-Unicorn_Companies[[#This Row],[Year Founded]]</f>
        <v>16</v>
      </c>
    </row>
    <row r="366" spans="1:12" x14ac:dyDescent="0.25">
      <c r="A366" s="2" t="s">
        <v>1797</v>
      </c>
      <c r="B366" s="6">
        <v>1000000000</v>
      </c>
      <c r="C366" s="3">
        <v>44152</v>
      </c>
      <c r="D366" s="2" t="s">
        <v>212</v>
      </c>
      <c r="E366" s="2" t="s">
        <v>11</v>
      </c>
      <c r="F366" s="2" t="s">
        <v>12</v>
      </c>
      <c r="G366" s="2" t="s">
        <v>13</v>
      </c>
      <c r="H366">
        <v>2016</v>
      </c>
      <c r="I366" s="6">
        <v>14000000</v>
      </c>
      <c r="J366" s="2" t="s">
        <v>1798</v>
      </c>
      <c r="K366" s="7">
        <f>IF(Unicorn_Companies[[#This Row],[Funding]]="Unknown","",IFERROR(Unicorn_Companies[[#This Row],[Valuation]]/Unicorn_Companies[[#This Row],[Funding]]*100%,""))</f>
        <v>71.428571428571431</v>
      </c>
      <c r="L366" s="5">
        <f>YEAR(Unicorn_Companies[[#This Row],[Date Joined To Unicorns]])-Unicorn_Companies[[#This Row],[Year Founded]]</f>
        <v>4</v>
      </c>
    </row>
    <row r="367" spans="1:12" x14ac:dyDescent="0.25">
      <c r="A367" s="2" t="s">
        <v>680</v>
      </c>
      <c r="B367" s="6">
        <v>3000000000</v>
      </c>
      <c r="C367" s="3">
        <v>44650</v>
      </c>
      <c r="D367" s="2" t="s">
        <v>35</v>
      </c>
      <c r="E367" s="2" t="s">
        <v>218</v>
      </c>
      <c r="F367" s="2" t="s">
        <v>69</v>
      </c>
      <c r="G367" s="2" t="s">
        <v>13</v>
      </c>
      <c r="H367">
        <v>2006</v>
      </c>
      <c r="I367" s="6">
        <v>75000000</v>
      </c>
      <c r="J367" s="2" t="s">
        <v>681</v>
      </c>
      <c r="K367" s="7">
        <f>IF(Unicorn_Companies[[#This Row],[Funding]]="Unknown","",IFERROR(Unicorn_Companies[[#This Row],[Valuation]]/Unicorn_Companies[[#This Row],[Funding]]*100%,""))</f>
        <v>40</v>
      </c>
      <c r="L367" s="5">
        <f>YEAR(Unicorn_Companies[[#This Row],[Date Joined To Unicorns]])-Unicorn_Companies[[#This Row],[Year Founded]]</f>
        <v>16</v>
      </c>
    </row>
    <row r="368" spans="1:12" x14ac:dyDescent="0.25">
      <c r="A368" s="2" t="s">
        <v>2143</v>
      </c>
      <c r="B368" s="6">
        <v>1000000000</v>
      </c>
      <c r="C368" s="3">
        <v>44627</v>
      </c>
      <c r="D368" s="2" t="s">
        <v>26</v>
      </c>
      <c r="E368" s="2" t="s">
        <v>100</v>
      </c>
      <c r="F368" s="2" t="s">
        <v>18</v>
      </c>
      <c r="G368" s="2" t="s">
        <v>19</v>
      </c>
      <c r="H368">
        <v>2018</v>
      </c>
      <c r="I368" s="6">
        <v>45000000</v>
      </c>
      <c r="J368" s="2" t="s">
        <v>2144</v>
      </c>
      <c r="K368" s="7">
        <f>IF(Unicorn_Companies[[#This Row],[Funding]]="Unknown","",IFERROR(Unicorn_Companies[[#This Row],[Valuation]]/Unicorn_Companies[[#This Row],[Funding]]*100%,""))</f>
        <v>22.222222222222221</v>
      </c>
      <c r="L368" s="5">
        <f>YEAR(Unicorn_Companies[[#This Row],[Date Joined To Unicorns]])-Unicorn_Companies[[#This Row],[Year Founded]]</f>
        <v>4</v>
      </c>
    </row>
    <row r="369" spans="1:12" x14ac:dyDescent="0.25">
      <c r="A369" s="2" t="s">
        <v>1926</v>
      </c>
      <c r="B369" s="6">
        <v>1000000000</v>
      </c>
      <c r="C369" s="3">
        <v>44510</v>
      </c>
      <c r="D369" s="2" t="s">
        <v>123</v>
      </c>
      <c r="E369" s="2" t="s">
        <v>76</v>
      </c>
      <c r="F369" s="2" t="s">
        <v>12</v>
      </c>
      <c r="G369" s="2" t="s">
        <v>13</v>
      </c>
      <c r="H369">
        <v>2013</v>
      </c>
      <c r="I369" s="6">
        <v>325000000</v>
      </c>
      <c r="J369" s="2" t="s">
        <v>1927</v>
      </c>
      <c r="K369" s="7">
        <f>IF(Unicorn_Companies[[#This Row],[Funding]]="Unknown","",IFERROR(Unicorn_Companies[[#This Row],[Valuation]]/Unicorn_Companies[[#This Row],[Funding]]*100%,""))</f>
        <v>3.0769230769230771</v>
      </c>
      <c r="L369" s="5">
        <f>YEAR(Unicorn_Companies[[#This Row],[Date Joined To Unicorns]])-Unicorn_Companies[[#This Row],[Year Founded]]</f>
        <v>8</v>
      </c>
    </row>
    <row r="370" spans="1:12" x14ac:dyDescent="0.25">
      <c r="A370" s="2" t="s">
        <v>2145</v>
      </c>
      <c r="B370" s="6">
        <v>1000000000</v>
      </c>
      <c r="C370" s="3">
        <v>43425</v>
      </c>
      <c r="D370" s="2" t="s">
        <v>123</v>
      </c>
      <c r="E370" s="2" t="s">
        <v>11</v>
      </c>
      <c r="F370" s="2" t="s">
        <v>12</v>
      </c>
      <c r="G370" s="2" t="s">
        <v>13</v>
      </c>
      <c r="H370">
        <v>2015</v>
      </c>
      <c r="I370" s="6">
        <v>439000000</v>
      </c>
      <c r="J370" s="2" t="s">
        <v>2146</v>
      </c>
      <c r="K370" s="7">
        <f>IF(Unicorn_Companies[[#This Row],[Funding]]="Unknown","",IFERROR(Unicorn_Companies[[#This Row],[Valuation]]/Unicorn_Companies[[#This Row],[Funding]]*100%,""))</f>
        <v>2.2779043280182232</v>
      </c>
      <c r="L370" s="5">
        <f>YEAR(Unicorn_Companies[[#This Row],[Date Joined To Unicorns]])-Unicorn_Companies[[#This Row],[Year Founded]]</f>
        <v>3</v>
      </c>
    </row>
    <row r="371" spans="1:12" x14ac:dyDescent="0.25">
      <c r="A371" s="2" t="s">
        <v>2147</v>
      </c>
      <c r="B371" s="6">
        <v>1000000000</v>
      </c>
      <c r="C371" s="3">
        <v>44424</v>
      </c>
      <c r="D371" s="2" t="s">
        <v>22</v>
      </c>
      <c r="E371" s="2" t="s">
        <v>1840</v>
      </c>
      <c r="F371" s="2" t="s">
        <v>990</v>
      </c>
      <c r="G371" s="2" t="s">
        <v>32</v>
      </c>
      <c r="H371">
        <v>2007</v>
      </c>
      <c r="I371" s="6">
        <v>269000000</v>
      </c>
      <c r="J371" s="2" t="s">
        <v>2148</v>
      </c>
      <c r="K371" s="7">
        <f>IF(Unicorn_Companies[[#This Row],[Funding]]="Unknown","",IFERROR(Unicorn_Companies[[#This Row],[Valuation]]/Unicorn_Companies[[#This Row],[Funding]]*100%,""))</f>
        <v>3.7174721189591078</v>
      </c>
      <c r="L371" s="5">
        <f>YEAR(Unicorn_Companies[[#This Row],[Date Joined To Unicorns]])-Unicorn_Companies[[#This Row],[Year Founded]]</f>
        <v>14</v>
      </c>
    </row>
    <row r="372" spans="1:12" x14ac:dyDescent="0.25">
      <c r="A372" s="2" t="s">
        <v>1821</v>
      </c>
      <c r="B372" s="6">
        <v>1000000000</v>
      </c>
      <c r="C372" s="3">
        <v>44467</v>
      </c>
      <c r="D372" s="2" t="s">
        <v>35</v>
      </c>
      <c r="E372" s="2" t="s">
        <v>27</v>
      </c>
      <c r="F372" s="2" t="s">
        <v>18</v>
      </c>
      <c r="G372" s="2" t="s">
        <v>19</v>
      </c>
      <c r="H372">
        <v>2017</v>
      </c>
      <c r="I372" s="6">
        <v>148000000</v>
      </c>
      <c r="J372" s="2" t="s">
        <v>1822</v>
      </c>
      <c r="K372" s="7">
        <f>IF(Unicorn_Companies[[#This Row],[Funding]]="Unknown","",IFERROR(Unicorn_Companies[[#This Row],[Valuation]]/Unicorn_Companies[[#This Row],[Funding]]*100%,""))</f>
        <v>6.756756756756757</v>
      </c>
      <c r="L372" s="5">
        <f>YEAR(Unicorn_Companies[[#This Row],[Date Joined To Unicorns]])-Unicorn_Companies[[#This Row],[Year Founded]]</f>
        <v>4</v>
      </c>
    </row>
    <row r="373" spans="1:12" x14ac:dyDescent="0.25">
      <c r="A373" s="2" t="s">
        <v>285</v>
      </c>
      <c r="B373" s="6">
        <v>7000000000</v>
      </c>
      <c r="C373" s="3">
        <v>44519</v>
      </c>
      <c r="D373" s="2" t="s">
        <v>26</v>
      </c>
      <c r="E373" s="2" t="s">
        <v>100</v>
      </c>
      <c r="F373" s="2" t="s">
        <v>18</v>
      </c>
      <c r="G373" s="2" t="s">
        <v>19</v>
      </c>
      <c r="H373">
        <v>2015</v>
      </c>
      <c r="I373" s="6">
        <v>424000000</v>
      </c>
      <c r="J373" s="2" t="s">
        <v>286</v>
      </c>
      <c r="K373" s="7">
        <f>IF(Unicorn_Companies[[#This Row],[Funding]]="Unknown","",IFERROR(Unicorn_Companies[[#This Row],[Valuation]]/Unicorn_Companies[[#This Row],[Funding]]*100%,""))</f>
        <v>16.509433962264151</v>
      </c>
      <c r="L373" s="5">
        <f>YEAR(Unicorn_Companies[[#This Row],[Date Joined To Unicorns]])-Unicorn_Companies[[#This Row],[Year Founded]]</f>
        <v>6</v>
      </c>
    </row>
    <row r="374" spans="1:12" x14ac:dyDescent="0.25">
      <c r="A374" s="2" t="s">
        <v>86</v>
      </c>
      <c r="B374" s="6">
        <v>15000000000</v>
      </c>
      <c r="C374" s="3">
        <v>43891</v>
      </c>
      <c r="D374" s="2" t="s">
        <v>48</v>
      </c>
      <c r="E374" s="2" t="s">
        <v>11</v>
      </c>
      <c r="F374" s="2" t="s">
        <v>12</v>
      </c>
      <c r="G374" s="2" t="s">
        <v>13</v>
      </c>
      <c r="H374">
        <v>2016</v>
      </c>
      <c r="I374" s="6">
        <v>721000000</v>
      </c>
      <c r="J374" s="2" t="s">
        <v>87</v>
      </c>
      <c r="K374" s="7">
        <f>IF(Unicorn_Companies[[#This Row],[Funding]]="Unknown","",IFERROR(Unicorn_Companies[[#This Row],[Valuation]]/Unicorn_Companies[[#This Row],[Funding]]*100%,""))</f>
        <v>20.804438280166437</v>
      </c>
      <c r="L374" s="5">
        <f>YEAR(Unicorn_Companies[[#This Row],[Date Joined To Unicorns]])-Unicorn_Companies[[#This Row],[Year Founded]]</f>
        <v>4</v>
      </c>
    </row>
    <row r="375" spans="1:12" x14ac:dyDescent="0.25">
      <c r="A375" s="2" t="s">
        <v>115</v>
      </c>
      <c r="B375" s="6">
        <v>12000000000</v>
      </c>
      <c r="C375" s="3">
        <v>44281</v>
      </c>
      <c r="D375" s="2" t="s">
        <v>22</v>
      </c>
      <c r="E375" s="2" t="s">
        <v>116</v>
      </c>
      <c r="F375" s="2" t="s">
        <v>117</v>
      </c>
      <c r="G375" s="2" t="s">
        <v>32</v>
      </c>
      <c r="H375">
        <v>2015</v>
      </c>
      <c r="I375" s="6">
        <v>2000000000</v>
      </c>
      <c r="J375" s="2" t="s">
        <v>118</v>
      </c>
      <c r="K375" s="7">
        <f>IF(Unicorn_Companies[[#This Row],[Funding]]="Unknown","",IFERROR(Unicorn_Companies[[#This Row],[Valuation]]/Unicorn_Companies[[#This Row],[Funding]]*100%,""))</f>
        <v>6</v>
      </c>
      <c r="L375" s="5">
        <f>YEAR(Unicorn_Companies[[#This Row],[Date Joined To Unicorns]])-Unicorn_Companies[[#This Row],[Year Founded]]</f>
        <v>6</v>
      </c>
    </row>
    <row r="376" spans="1:12" x14ac:dyDescent="0.25">
      <c r="A376" s="2" t="s">
        <v>1004</v>
      </c>
      <c r="B376" s="6">
        <v>2000000000</v>
      </c>
      <c r="C376" s="3">
        <v>42514</v>
      </c>
      <c r="D376" s="2" t="s">
        <v>132</v>
      </c>
      <c r="E376" s="2" t="s">
        <v>41</v>
      </c>
      <c r="F376" s="2" t="s">
        <v>42</v>
      </c>
      <c r="G376" s="2" t="s">
        <v>32</v>
      </c>
      <c r="H376">
        <v>2010</v>
      </c>
      <c r="I376" s="6">
        <v>828000000</v>
      </c>
      <c r="J376" s="2" t="s">
        <v>1005</v>
      </c>
      <c r="K376" s="7">
        <f>IF(Unicorn_Companies[[#This Row],[Funding]]="Unknown","",IFERROR(Unicorn_Companies[[#This Row],[Valuation]]/Unicorn_Companies[[#This Row],[Funding]]*100%,""))</f>
        <v>2.4154589371980677</v>
      </c>
      <c r="L376" s="5">
        <f>YEAR(Unicorn_Companies[[#This Row],[Date Joined To Unicorns]])-Unicorn_Companies[[#This Row],[Year Founded]]</f>
        <v>6</v>
      </c>
    </row>
    <row r="377" spans="1:12" x14ac:dyDescent="0.25">
      <c r="A377" s="2" t="s">
        <v>1928</v>
      </c>
      <c r="B377" s="6">
        <v>1000000000</v>
      </c>
      <c r="C377" s="3">
        <v>43601</v>
      </c>
      <c r="D377" s="2" t="s">
        <v>155</v>
      </c>
      <c r="E377" s="2" t="s">
        <v>207</v>
      </c>
      <c r="F377" s="2" t="s">
        <v>148</v>
      </c>
      <c r="G377" s="2" t="s">
        <v>32</v>
      </c>
      <c r="H377">
        <v>2009</v>
      </c>
      <c r="I377" s="6">
        <v>656000000</v>
      </c>
      <c r="J377" s="2" t="s">
        <v>1929</v>
      </c>
      <c r="K377" s="7">
        <f>IF(Unicorn_Companies[[#This Row],[Funding]]="Unknown","",IFERROR(Unicorn_Companies[[#This Row],[Valuation]]/Unicorn_Companies[[#This Row],[Funding]]*100%,""))</f>
        <v>1.524390243902439</v>
      </c>
      <c r="L377" s="5">
        <f>YEAR(Unicorn_Companies[[#This Row],[Date Joined To Unicorns]])-Unicorn_Companies[[#This Row],[Year Founded]]</f>
        <v>10</v>
      </c>
    </row>
    <row r="378" spans="1:12" x14ac:dyDescent="0.25">
      <c r="A378" s="2" t="s">
        <v>2149</v>
      </c>
      <c r="B378" s="6">
        <v>1000000000</v>
      </c>
      <c r="C378" s="3">
        <v>44641</v>
      </c>
      <c r="D378" s="2" t="s">
        <v>26</v>
      </c>
      <c r="E378" s="2" t="s">
        <v>100</v>
      </c>
      <c r="F378" s="2" t="s">
        <v>18</v>
      </c>
      <c r="G378" s="2" t="s">
        <v>19</v>
      </c>
      <c r="H378">
        <v>2012</v>
      </c>
      <c r="I378" s="6">
        <v>152000000</v>
      </c>
      <c r="J378" s="2" t="s">
        <v>2150</v>
      </c>
      <c r="K378" s="7">
        <f>IF(Unicorn_Companies[[#This Row],[Funding]]="Unknown","",IFERROR(Unicorn_Companies[[#This Row],[Valuation]]/Unicorn_Companies[[#This Row],[Funding]]*100%,""))</f>
        <v>6.5789473684210522</v>
      </c>
      <c r="L378" s="5">
        <f>YEAR(Unicorn_Companies[[#This Row],[Date Joined To Unicorns]])-Unicorn_Companies[[#This Row],[Year Founded]]</f>
        <v>10</v>
      </c>
    </row>
    <row r="379" spans="1:12" x14ac:dyDescent="0.25">
      <c r="A379" s="2" t="s">
        <v>143</v>
      </c>
      <c r="B379" s="6">
        <v>11000000000</v>
      </c>
      <c r="C379" s="3">
        <v>42726</v>
      </c>
      <c r="D379" s="2" t="s">
        <v>123</v>
      </c>
      <c r="E379" s="2" t="s">
        <v>41</v>
      </c>
      <c r="F379" s="2" t="s">
        <v>42</v>
      </c>
      <c r="G379" s="2" t="s">
        <v>32</v>
      </c>
      <c r="H379">
        <v>1998</v>
      </c>
      <c r="I379" s="6">
        <v>5000000000</v>
      </c>
      <c r="J379" s="2" t="s">
        <v>144</v>
      </c>
      <c r="K379" s="7">
        <f>IF(Unicorn_Companies[[#This Row],[Funding]]="Unknown","",IFERROR(Unicorn_Companies[[#This Row],[Valuation]]/Unicorn_Companies[[#This Row],[Funding]]*100%,""))</f>
        <v>2.2000000000000002</v>
      </c>
      <c r="L379" s="5">
        <f>YEAR(Unicorn_Companies[[#This Row],[Date Joined To Unicorns]])-Unicorn_Companies[[#This Row],[Year Founded]]</f>
        <v>18</v>
      </c>
    </row>
    <row r="380" spans="1:12" x14ac:dyDescent="0.25">
      <c r="A380" s="2" t="s">
        <v>1930</v>
      </c>
      <c r="B380" s="6">
        <v>1000000000</v>
      </c>
      <c r="C380" s="3">
        <v>44558</v>
      </c>
      <c r="D380" s="2" t="s">
        <v>22</v>
      </c>
      <c r="E380" s="2" t="s">
        <v>796</v>
      </c>
      <c r="F380" s="2" t="s">
        <v>69</v>
      </c>
      <c r="G380" s="2" t="s">
        <v>13</v>
      </c>
      <c r="H380">
        <v>2021</v>
      </c>
      <c r="I380" s="6">
        <v>185000000</v>
      </c>
      <c r="J380" s="2" t="s">
        <v>1931</v>
      </c>
      <c r="K380" s="7">
        <f>IF(Unicorn_Companies[[#This Row],[Funding]]="Unknown","",IFERROR(Unicorn_Companies[[#This Row],[Valuation]]/Unicorn_Companies[[#This Row],[Funding]]*100%,""))</f>
        <v>5.4054054054054053</v>
      </c>
      <c r="L380" s="5">
        <f>YEAR(Unicorn_Companies[[#This Row],[Date Joined To Unicorns]])-Unicorn_Companies[[#This Row],[Year Founded]]</f>
        <v>0</v>
      </c>
    </row>
    <row r="381" spans="1:12" x14ac:dyDescent="0.25">
      <c r="A381" s="2" t="s">
        <v>1488</v>
      </c>
      <c r="B381" s="6">
        <v>1000000000</v>
      </c>
      <c r="C381" s="3">
        <v>43487</v>
      </c>
      <c r="D381" s="2" t="s">
        <v>10</v>
      </c>
      <c r="E381" s="2" t="s">
        <v>1489</v>
      </c>
      <c r="F381" s="2" t="s">
        <v>18</v>
      </c>
      <c r="G381" s="2" t="s">
        <v>19</v>
      </c>
      <c r="H381">
        <v>2015</v>
      </c>
      <c r="I381" s="6">
        <v>310000000</v>
      </c>
      <c r="J381" s="2" t="s">
        <v>904</v>
      </c>
      <c r="K381" s="7">
        <f>IF(Unicorn_Companies[[#This Row],[Funding]]="Unknown","",IFERROR(Unicorn_Companies[[#This Row],[Valuation]]/Unicorn_Companies[[#This Row],[Funding]]*100%,""))</f>
        <v>3.225806451612903</v>
      </c>
      <c r="L381" s="5">
        <f>YEAR(Unicorn_Companies[[#This Row],[Date Joined To Unicorns]])-Unicorn_Companies[[#This Row],[Year Founded]]</f>
        <v>4</v>
      </c>
    </row>
    <row r="382" spans="1:12" x14ac:dyDescent="0.25">
      <c r="A382" s="2" t="s">
        <v>556</v>
      </c>
      <c r="B382" s="6">
        <v>4000000000</v>
      </c>
      <c r="C382" s="3">
        <v>44585</v>
      </c>
      <c r="D382" s="2" t="s">
        <v>35</v>
      </c>
      <c r="E382" s="2" t="s">
        <v>159</v>
      </c>
      <c r="F382" s="2" t="s">
        <v>18</v>
      </c>
      <c r="G382" s="2" t="s">
        <v>19</v>
      </c>
      <c r="H382">
        <v>2012</v>
      </c>
      <c r="I382" s="6">
        <v>350000000</v>
      </c>
      <c r="J382" s="2" t="s">
        <v>557</v>
      </c>
      <c r="K382" s="7">
        <f>IF(Unicorn_Companies[[#This Row],[Funding]]="Unknown","",IFERROR(Unicorn_Companies[[#This Row],[Valuation]]/Unicorn_Companies[[#This Row],[Funding]]*100%,""))</f>
        <v>11.428571428571429</v>
      </c>
      <c r="L382" s="5">
        <f>YEAR(Unicorn_Companies[[#This Row],[Date Joined To Unicorns]])-Unicorn_Companies[[#This Row],[Year Founded]]</f>
        <v>10</v>
      </c>
    </row>
    <row r="383" spans="1:12" x14ac:dyDescent="0.25">
      <c r="A383" s="2" t="s">
        <v>1140</v>
      </c>
      <c r="B383" s="6">
        <v>2000000000</v>
      </c>
      <c r="C383" s="3">
        <v>43543</v>
      </c>
      <c r="D383" s="2" t="s">
        <v>48</v>
      </c>
      <c r="E383" s="2" t="s">
        <v>100</v>
      </c>
      <c r="F383" s="2" t="s">
        <v>18</v>
      </c>
      <c r="G383" s="2" t="s">
        <v>19</v>
      </c>
      <c r="H383">
        <v>2014</v>
      </c>
      <c r="I383" s="6">
        <v>266000000</v>
      </c>
      <c r="J383" s="2" t="s">
        <v>1141</v>
      </c>
      <c r="K383" s="7">
        <f>IF(Unicorn_Companies[[#This Row],[Funding]]="Unknown","",IFERROR(Unicorn_Companies[[#This Row],[Valuation]]/Unicorn_Companies[[#This Row],[Funding]]*100%,""))</f>
        <v>7.518796992481203</v>
      </c>
      <c r="L383" s="5">
        <f>YEAR(Unicorn_Companies[[#This Row],[Date Joined To Unicorns]])-Unicorn_Companies[[#This Row],[Year Founded]]</f>
        <v>5</v>
      </c>
    </row>
    <row r="384" spans="1:12" x14ac:dyDescent="0.25">
      <c r="A384" s="2" t="s">
        <v>2151</v>
      </c>
      <c r="B384" s="6">
        <v>1000000000</v>
      </c>
      <c r="C384" s="3">
        <v>44396</v>
      </c>
      <c r="D384" s="2" t="s">
        <v>35</v>
      </c>
      <c r="E384" s="2" t="s">
        <v>2152</v>
      </c>
      <c r="F384" s="2" t="s">
        <v>37</v>
      </c>
      <c r="G384" s="2" t="s">
        <v>38</v>
      </c>
      <c r="H384">
        <v>2015</v>
      </c>
      <c r="I384" s="6">
        <v>284000000</v>
      </c>
      <c r="J384" s="2" t="s">
        <v>2153</v>
      </c>
      <c r="K384" s="7">
        <f>IF(Unicorn_Companies[[#This Row],[Funding]]="Unknown","",IFERROR(Unicorn_Companies[[#This Row],[Valuation]]/Unicorn_Companies[[#This Row],[Funding]]*100%,""))</f>
        <v>3.5211267605633805</v>
      </c>
      <c r="L384" s="5">
        <f>YEAR(Unicorn_Companies[[#This Row],[Date Joined To Unicorns]])-Unicorn_Companies[[#This Row],[Year Founded]]</f>
        <v>6</v>
      </c>
    </row>
    <row r="385" spans="1:12" x14ac:dyDescent="0.25">
      <c r="A385" s="2" t="s">
        <v>526</v>
      </c>
      <c r="B385" s="6">
        <v>4000000000</v>
      </c>
      <c r="C385" s="3">
        <v>44097</v>
      </c>
      <c r="D385" s="2" t="s">
        <v>22</v>
      </c>
      <c r="E385" s="2" t="s">
        <v>527</v>
      </c>
      <c r="F385" s="2" t="s">
        <v>18</v>
      </c>
      <c r="G385" s="2" t="s">
        <v>19</v>
      </c>
      <c r="H385">
        <v>2015</v>
      </c>
      <c r="I385" s="6">
        <v>493000000</v>
      </c>
      <c r="J385" s="2" t="s">
        <v>528</v>
      </c>
      <c r="K385" s="7">
        <f>IF(Unicorn_Companies[[#This Row],[Funding]]="Unknown","",IFERROR(Unicorn_Companies[[#This Row],[Valuation]]/Unicorn_Companies[[#This Row],[Funding]]*100%,""))</f>
        <v>8.1135902636916839</v>
      </c>
      <c r="L385" s="5">
        <f>YEAR(Unicorn_Companies[[#This Row],[Date Joined To Unicorns]])-Unicorn_Companies[[#This Row],[Year Founded]]</f>
        <v>5</v>
      </c>
    </row>
    <row r="386" spans="1:12" x14ac:dyDescent="0.25">
      <c r="A386" s="2" t="s">
        <v>1286</v>
      </c>
      <c r="B386" s="6">
        <v>2000000000</v>
      </c>
      <c r="C386" s="3">
        <v>44600</v>
      </c>
      <c r="D386" s="2" t="s">
        <v>26</v>
      </c>
      <c r="E386" s="2" t="s">
        <v>41</v>
      </c>
      <c r="F386" s="2" t="s">
        <v>42</v>
      </c>
      <c r="G386" s="2" t="s">
        <v>32</v>
      </c>
      <c r="H386">
        <v>2011</v>
      </c>
      <c r="I386" s="6">
        <v>529000000</v>
      </c>
      <c r="J386" s="2" t="s">
        <v>1287</v>
      </c>
      <c r="K386" s="7">
        <f>IF(Unicorn_Companies[[#This Row],[Funding]]="Unknown","",IFERROR(Unicorn_Companies[[#This Row],[Valuation]]/Unicorn_Companies[[#This Row],[Funding]]*100%,""))</f>
        <v>3.7807183364839321</v>
      </c>
      <c r="L386" s="5">
        <f>YEAR(Unicorn_Companies[[#This Row],[Date Joined To Unicorns]])-Unicorn_Companies[[#This Row],[Year Founded]]</f>
        <v>11</v>
      </c>
    </row>
    <row r="387" spans="1:12" x14ac:dyDescent="0.25">
      <c r="A387" s="2" t="s">
        <v>275</v>
      </c>
      <c r="B387" s="6">
        <v>7000000000</v>
      </c>
      <c r="C387" s="3">
        <v>44055</v>
      </c>
      <c r="D387" s="2" t="s">
        <v>10</v>
      </c>
      <c r="E387" s="2" t="s">
        <v>276</v>
      </c>
      <c r="F387" s="2" t="s">
        <v>18</v>
      </c>
      <c r="G387" s="2" t="s">
        <v>19</v>
      </c>
      <c r="H387">
        <v>2015</v>
      </c>
      <c r="I387" s="6">
        <v>583000000</v>
      </c>
      <c r="J387" s="2" t="s">
        <v>277</v>
      </c>
      <c r="K387" s="7">
        <f>IF(Unicorn_Companies[[#This Row],[Funding]]="Unknown","",IFERROR(Unicorn_Companies[[#This Row],[Valuation]]/Unicorn_Companies[[#This Row],[Funding]]*100%,""))</f>
        <v>12.006861063464838</v>
      </c>
      <c r="L387" s="5">
        <f>YEAR(Unicorn_Companies[[#This Row],[Date Joined To Unicorns]])-Unicorn_Companies[[#This Row],[Year Founded]]</f>
        <v>5</v>
      </c>
    </row>
    <row r="388" spans="1:12" x14ac:dyDescent="0.25">
      <c r="A388" s="2" t="s">
        <v>125</v>
      </c>
      <c r="B388" s="6">
        <v>12000000000</v>
      </c>
      <c r="C388" s="3">
        <v>44482</v>
      </c>
      <c r="D388" s="2" t="s">
        <v>35</v>
      </c>
      <c r="E388" s="2" t="s">
        <v>126</v>
      </c>
      <c r="F388" s="2" t="s">
        <v>18</v>
      </c>
      <c r="G388" s="2" t="s">
        <v>19</v>
      </c>
      <c r="H388">
        <v>2003</v>
      </c>
      <c r="I388" s="6">
        <v>800000000</v>
      </c>
      <c r="J388" s="2" t="s">
        <v>127</v>
      </c>
      <c r="K388" s="7">
        <f>IF(Unicorn_Companies[[#This Row],[Funding]]="Unknown","",IFERROR(Unicorn_Companies[[#This Row],[Valuation]]/Unicorn_Companies[[#This Row],[Funding]]*100%,""))</f>
        <v>15</v>
      </c>
      <c r="L388" s="5">
        <f>YEAR(Unicorn_Companies[[#This Row],[Date Joined To Unicorns]])-Unicorn_Companies[[#This Row],[Year Founded]]</f>
        <v>18</v>
      </c>
    </row>
    <row r="389" spans="1:12" x14ac:dyDescent="0.25">
      <c r="A389" s="2" t="s">
        <v>88</v>
      </c>
      <c r="B389" s="6">
        <v>15000000000</v>
      </c>
      <c r="C389" s="3">
        <v>44112</v>
      </c>
      <c r="D389" s="2" t="s">
        <v>22</v>
      </c>
      <c r="E389" s="2" t="s">
        <v>89</v>
      </c>
      <c r="F389" s="2" t="s">
        <v>18</v>
      </c>
      <c r="G389" s="2" t="s">
        <v>19</v>
      </c>
      <c r="H389">
        <v>2013</v>
      </c>
      <c r="I389" s="6">
        <v>3000000000</v>
      </c>
      <c r="J389" s="2" t="s">
        <v>90</v>
      </c>
      <c r="K389" s="7">
        <f>IF(Unicorn_Companies[[#This Row],[Funding]]="Unknown","",IFERROR(Unicorn_Companies[[#This Row],[Valuation]]/Unicorn_Companies[[#This Row],[Funding]]*100%,""))</f>
        <v>5</v>
      </c>
      <c r="L389" s="5">
        <f>YEAR(Unicorn_Companies[[#This Row],[Date Joined To Unicorns]])-Unicorn_Companies[[#This Row],[Year Founded]]</f>
        <v>7</v>
      </c>
    </row>
    <row r="390" spans="1:12" x14ac:dyDescent="0.25">
      <c r="A390" s="2" t="s">
        <v>807</v>
      </c>
      <c r="B390" s="6">
        <v>3000000000</v>
      </c>
      <c r="C390" s="3">
        <v>44280</v>
      </c>
      <c r="D390" s="2" t="s">
        <v>22</v>
      </c>
      <c r="E390" s="2" t="s">
        <v>207</v>
      </c>
      <c r="F390" s="2" t="s">
        <v>148</v>
      </c>
      <c r="G390" s="2" t="s">
        <v>32</v>
      </c>
      <c r="H390">
        <v>2020</v>
      </c>
      <c r="I390" s="6">
        <v>1000000000</v>
      </c>
      <c r="J390" s="2" t="s">
        <v>808</v>
      </c>
      <c r="K390" s="7">
        <f>IF(Unicorn_Companies[[#This Row],[Funding]]="Unknown","",IFERROR(Unicorn_Companies[[#This Row],[Valuation]]/Unicorn_Companies[[#This Row],[Funding]]*100%,""))</f>
        <v>3</v>
      </c>
      <c r="L390" s="5">
        <f>YEAR(Unicorn_Companies[[#This Row],[Date Joined To Unicorns]])-Unicorn_Companies[[#This Row],[Year Founded]]</f>
        <v>1</v>
      </c>
    </row>
    <row r="391" spans="1:12" x14ac:dyDescent="0.25">
      <c r="A391" s="2" t="s">
        <v>682</v>
      </c>
      <c r="B391" s="6">
        <v>3000000000</v>
      </c>
      <c r="C391" s="3">
        <v>44369</v>
      </c>
      <c r="D391" s="2" t="s">
        <v>67</v>
      </c>
      <c r="E391" s="2" t="s">
        <v>572</v>
      </c>
      <c r="F391" s="2" t="s">
        <v>573</v>
      </c>
      <c r="G391" s="2" t="s">
        <v>32</v>
      </c>
      <c r="H391">
        <v>2017</v>
      </c>
      <c r="I391" s="6">
        <v>685000000</v>
      </c>
      <c r="J391" s="2" t="s">
        <v>683</v>
      </c>
      <c r="K391" s="7">
        <f>IF(Unicorn_Companies[[#This Row],[Funding]]="Unknown","",IFERROR(Unicorn_Companies[[#This Row],[Valuation]]/Unicorn_Companies[[#This Row],[Funding]]*100%,""))</f>
        <v>4.3795620437956204</v>
      </c>
      <c r="L391" s="5">
        <f>YEAR(Unicorn_Companies[[#This Row],[Date Joined To Unicorns]])-Unicorn_Companies[[#This Row],[Year Founded]]</f>
        <v>4</v>
      </c>
    </row>
    <row r="392" spans="1:12" x14ac:dyDescent="0.25">
      <c r="A392" s="2" t="s">
        <v>1173</v>
      </c>
      <c r="B392" s="6">
        <v>2000000000</v>
      </c>
      <c r="C392" s="3">
        <v>44138</v>
      </c>
      <c r="D392" s="2" t="s">
        <v>45</v>
      </c>
      <c r="E392" s="2" t="s">
        <v>41</v>
      </c>
      <c r="F392" s="2" t="s">
        <v>42</v>
      </c>
      <c r="G392" s="2" t="s">
        <v>32</v>
      </c>
      <c r="H392">
        <v>2012</v>
      </c>
      <c r="I392" s="6">
        <v>311000000</v>
      </c>
      <c r="J392" s="2" t="s">
        <v>1174</v>
      </c>
      <c r="K392" s="7">
        <f>IF(Unicorn_Companies[[#This Row],[Funding]]="Unknown","",IFERROR(Unicorn_Companies[[#This Row],[Valuation]]/Unicorn_Companies[[#This Row],[Funding]]*100%,""))</f>
        <v>6.430868167202572</v>
      </c>
      <c r="L392" s="5">
        <f>YEAR(Unicorn_Companies[[#This Row],[Date Joined To Unicorns]])-Unicorn_Companies[[#This Row],[Year Founded]]</f>
        <v>8</v>
      </c>
    </row>
    <row r="393" spans="1:12" x14ac:dyDescent="0.25">
      <c r="A393" s="2" t="s">
        <v>1722</v>
      </c>
      <c r="B393" s="6">
        <v>1000000000</v>
      </c>
      <c r="C393" s="3">
        <v>43395</v>
      </c>
      <c r="D393" s="2" t="s">
        <v>16</v>
      </c>
      <c r="E393" s="2" t="s">
        <v>188</v>
      </c>
      <c r="F393" s="2" t="s">
        <v>189</v>
      </c>
      <c r="G393" s="2" t="s">
        <v>13</v>
      </c>
      <c r="H393">
        <v>2003</v>
      </c>
      <c r="I393" s="6">
        <v>67000000</v>
      </c>
      <c r="J393" s="2" t="s">
        <v>1723</v>
      </c>
      <c r="K393" s="7">
        <f>IF(Unicorn_Companies[[#This Row],[Funding]]="Unknown","",IFERROR(Unicorn_Companies[[#This Row],[Valuation]]/Unicorn_Companies[[#This Row],[Funding]]*100%,""))</f>
        <v>14.925373134328359</v>
      </c>
      <c r="L393" s="5">
        <f>YEAR(Unicorn_Companies[[#This Row],[Date Joined To Unicorns]])-Unicorn_Companies[[#This Row],[Year Founded]]</f>
        <v>15</v>
      </c>
    </row>
    <row r="394" spans="1:12" x14ac:dyDescent="0.25">
      <c r="A394" s="2" t="s">
        <v>854</v>
      </c>
      <c r="B394" s="6">
        <v>3000000000</v>
      </c>
      <c r="C394" s="3">
        <v>44280</v>
      </c>
      <c r="D394" s="2" t="s">
        <v>35</v>
      </c>
      <c r="E394" s="2" t="s">
        <v>100</v>
      </c>
      <c r="F394" s="2" t="s">
        <v>18</v>
      </c>
      <c r="G394" s="2" t="s">
        <v>19</v>
      </c>
      <c r="H394">
        <v>2014</v>
      </c>
      <c r="I394" s="6">
        <v>535000000</v>
      </c>
      <c r="J394" s="2" t="s">
        <v>855</v>
      </c>
      <c r="K394" s="7">
        <f>IF(Unicorn_Companies[[#This Row],[Funding]]="Unknown","",IFERROR(Unicorn_Companies[[#This Row],[Valuation]]/Unicorn_Companies[[#This Row],[Funding]]*100%,""))</f>
        <v>5.6074766355140184</v>
      </c>
      <c r="L394" s="5">
        <f>YEAR(Unicorn_Companies[[#This Row],[Date Joined To Unicorns]])-Unicorn_Companies[[#This Row],[Year Founded]]</f>
        <v>7</v>
      </c>
    </row>
    <row r="395" spans="1:12" x14ac:dyDescent="0.25">
      <c r="A395" s="2" t="s">
        <v>102</v>
      </c>
      <c r="B395" s="6">
        <v>13000000000</v>
      </c>
      <c r="C395" s="3">
        <v>43748</v>
      </c>
      <c r="D395" s="2" t="s">
        <v>35</v>
      </c>
      <c r="E395" s="2" t="s">
        <v>27</v>
      </c>
      <c r="F395" s="2" t="s">
        <v>18</v>
      </c>
      <c r="G395" s="2" t="s">
        <v>19</v>
      </c>
      <c r="H395">
        <v>2009</v>
      </c>
      <c r="I395" s="6">
        <v>400000000</v>
      </c>
      <c r="J395" s="2" t="s">
        <v>103</v>
      </c>
      <c r="K395" s="7">
        <f>IF(Unicorn_Companies[[#This Row],[Funding]]="Unknown","",IFERROR(Unicorn_Companies[[#This Row],[Valuation]]/Unicorn_Companies[[#This Row],[Funding]]*100%,""))</f>
        <v>32.5</v>
      </c>
      <c r="L395" s="5">
        <f>YEAR(Unicorn_Companies[[#This Row],[Date Joined To Unicorns]])-Unicorn_Companies[[#This Row],[Year Founded]]</f>
        <v>10</v>
      </c>
    </row>
    <row r="396" spans="1:12" x14ac:dyDescent="0.25">
      <c r="A396" s="2" t="s">
        <v>769</v>
      </c>
      <c r="B396" s="6">
        <v>3000000000</v>
      </c>
      <c r="C396" s="3">
        <v>43452</v>
      </c>
      <c r="D396" s="2" t="s">
        <v>10</v>
      </c>
      <c r="E396" s="2" t="s">
        <v>770</v>
      </c>
      <c r="F396" s="2" t="s">
        <v>42</v>
      </c>
      <c r="G396" s="2" t="s">
        <v>32</v>
      </c>
      <c r="H396">
        <v>2016</v>
      </c>
      <c r="I396" s="6">
        <v>682000000</v>
      </c>
      <c r="J396" s="2" t="s">
        <v>771</v>
      </c>
      <c r="K396" s="7">
        <f>IF(Unicorn_Companies[[#This Row],[Funding]]="Unknown","",IFERROR(Unicorn_Companies[[#This Row],[Valuation]]/Unicorn_Companies[[#This Row],[Funding]]*100%,""))</f>
        <v>4.3988269794721404</v>
      </c>
      <c r="L396" s="5">
        <f>YEAR(Unicorn_Companies[[#This Row],[Date Joined To Unicorns]])-Unicorn_Companies[[#This Row],[Year Founded]]</f>
        <v>2</v>
      </c>
    </row>
    <row r="397" spans="1:12" x14ac:dyDescent="0.25">
      <c r="A397" s="2" t="s">
        <v>1200</v>
      </c>
      <c r="B397" s="6">
        <v>2000000000</v>
      </c>
      <c r="C397" s="3">
        <v>44098</v>
      </c>
      <c r="D397" s="2" t="s">
        <v>26</v>
      </c>
      <c r="E397" s="2" t="s">
        <v>423</v>
      </c>
      <c r="F397" s="2" t="s">
        <v>18</v>
      </c>
      <c r="G397" s="2" t="s">
        <v>19</v>
      </c>
      <c r="H397">
        <v>2014</v>
      </c>
      <c r="I397" s="6">
        <v>557000000</v>
      </c>
      <c r="J397" s="2" t="s">
        <v>1201</v>
      </c>
      <c r="K397" s="7">
        <f>IF(Unicorn_Companies[[#This Row],[Funding]]="Unknown","",IFERROR(Unicorn_Companies[[#This Row],[Valuation]]/Unicorn_Companies[[#This Row],[Funding]]*100%,""))</f>
        <v>3.5906642728904847</v>
      </c>
      <c r="L397" s="5">
        <f>YEAR(Unicorn_Companies[[#This Row],[Date Joined To Unicorns]])-Unicorn_Companies[[#This Row],[Year Founded]]</f>
        <v>6</v>
      </c>
    </row>
    <row r="398" spans="1:12" x14ac:dyDescent="0.25">
      <c r="A398" s="2" t="s">
        <v>461</v>
      </c>
      <c r="B398" s="6">
        <v>4000000000</v>
      </c>
      <c r="C398" s="3">
        <v>43297</v>
      </c>
      <c r="D398" s="2" t="s">
        <v>26</v>
      </c>
      <c r="E398" s="2" t="s">
        <v>41</v>
      </c>
      <c r="F398" s="2" t="s">
        <v>42</v>
      </c>
      <c r="G398" s="2" t="s">
        <v>32</v>
      </c>
      <c r="H398">
        <v>2011</v>
      </c>
      <c r="I398" s="6">
        <v>2000000000</v>
      </c>
      <c r="J398" s="2" t="s">
        <v>462</v>
      </c>
      <c r="K398" s="7">
        <f>IF(Unicorn_Companies[[#This Row],[Funding]]="Unknown","",IFERROR(Unicorn_Companies[[#This Row],[Valuation]]/Unicorn_Companies[[#This Row],[Funding]]*100%,""))</f>
        <v>2</v>
      </c>
      <c r="L398" s="5">
        <f>YEAR(Unicorn_Companies[[#This Row],[Date Joined To Unicorns]])-Unicorn_Companies[[#This Row],[Year Founded]]</f>
        <v>7</v>
      </c>
    </row>
    <row r="399" spans="1:12" x14ac:dyDescent="0.25">
      <c r="A399" s="2" t="s">
        <v>2154</v>
      </c>
      <c r="B399" s="6">
        <v>1000000000</v>
      </c>
      <c r="C399" s="3">
        <v>44300</v>
      </c>
      <c r="D399" s="2" t="s">
        <v>10</v>
      </c>
      <c r="E399" s="2" t="s">
        <v>197</v>
      </c>
      <c r="F399" s="2" t="s">
        <v>18</v>
      </c>
      <c r="G399" s="2" t="s">
        <v>19</v>
      </c>
      <c r="H399">
        <v>2016</v>
      </c>
      <c r="I399" s="6">
        <v>362000000</v>
      </c>
      <c r="J399" s="2" t="s">
        <v>2155</v>
      </c>
      <c r="K399" s="7">
        <f>IF(Unicorn_Companies[[#This Row],[Funding]]="Unknown","",IFERROR(Unicorn_Companies[[#This Row],[Valuation]]/Unicorn_Companies[[#This Row],[Funding]]*100%,""))</f>
        <v>2.7624309392265194</v>
      </c>
      <c r="L399" s="5">
        <f>YEAR(Unicorn_Companies[[#This Row],[Date Joined To Unicorns]])-Unicorn_Companies[[#This Row],[Year Founded]]</f>
        <v>5</v>
      </c>
    </row>
    <row r="400" spans="1:12" x14ac:dyDescent="0.25">
      <c r="A400" s="2" t="s">
        <v>1724</v>
      </c>
      <c r="B400" s="6">
        <v>1000000000</v>
      </c>
      <c r="C400" s="3">
        <v>43714</v>
      </c>
      <c r="D400" s="2" t="s">
        <v>22</v>
      </c>
      <c r="E400" s="2" t="s">
        <v>27</v>
      </c>
      <c r="F400" s="2" t="s">
        <v>18</v>
      </c>
      <c r="G400" s="2" t="s">
        <v>19</v>
      </c>
      <c r="H400">
        <v>2016</v>
      </c>
      <c r="I400" s="6">
        <v>475000000</v>
      </c>
      <c r="J400" s="2" t="s">
        <v>1725</v>
      </c>
      <c r="K400" s="7">
        <f>IF(Unicorn_Companies[[#This Row],[Funding]]="Unknown","",IFERROR(Unicorn_Companies[[#This Row],[Valuation]]/Unicorn_Companies[[#This Row],[Funding]]*100%,""))</f>
        <v>2.1052631578947367</v>
      </c>
      <c r="L400" s="5">
        <f>YEAR(Unicorn_Companies[[#This Row],[Date Joined To Unicorns]])-Unicorn_Companies[[#This Row],[Year Founded]]</f>
        <v>3</v>
      </c>
    </row>
    <row r="401" spans="1:12" x14ac:dyDescent="0.25">
      <c r="A401" s="2" t="s">
        <v>856</v>
      </c>
      <c r="B401" s="6">
        <v>3000000000</v>
      </c>
      <c r="C401" s="3">
        <v>44293</v>
      </c>
      <c r="D401" s="2" t="s">
        <v>26</v>
      </c>
      <c r="E401" s="2" t="s">
        <v>68</v>
      </c>
      <c r="F401" s="2" t="s">
        <v>69</v>
      </c>
      <c r="G401" s="2" t="s">
        <v>13</v>
      </c>
      <c r="H401">
        <v>2017</v>
      </c>
      <c r="I401" s="6">
        <v>393000000</v>
      </c>
      <c r="J401" s="2" t="s">
        <v>857</v>
      </c>
      <c r="K401" s="7">
        <f>IF(Unicorn_Companies[[#This Row],[Funding]]="Unknown","",IFERROR(Unicorn_Companies[[#This Row],[Valuation]]/Unicorn_Companies[[#This Row],[Funding]]*100%,""))</f>
        <v>7.6335877862595423</v>
      </c>
      <c r="L401" s="5">
        <f>YEAR(Unicorn_Companies[[#This Row],[Date Joined To Unicorns]])-Unicorn_Companies[[#This Row],[Year Founded]]</f>
        <v>4</v>
      </c>
    </row>
    <row r="402" spans="1:12" x14ac:dyDescent="0.25">
      <c r="A402" s="2" t="s">
        <v>1823</v>
      </c>
      <c r="B402" s="6">
        <v>1000000000</v>
      </c>
      <c r="C402" s="3">
        <v>44453</v>
      </c>
      <c r="D402" s="2" t="s">
        <v>22</v>
      </c>
      <c r="E402" s="2" t="s">
        <v>27</v>
      </c>
      <c r="F402" s="2" t="s">
        <v>18</v>
      </c>
      <c r="G402" s="2" t="s">
        <v>19</v>
      </c>
      <c r="H402">
        <v>2013</v>
      </c>
      <c r="I402" s="6">
        <v>382000000</v>
      </c>
      <c r="J402" s="2" t="s">
        <v>1824</v>
      </c>
      <c r="K402" s="7">
        <f>IF(Unicorn_Companies[[#This Row],[Funding]]="Unknown","",IFERROR(Unicorn_Companies[[#This Row],[Valuation]]/Unicorn_Companies[[#This Row],[Funding]]*100%,""))</f>
        <v>2.6178010471204187</v>
      </c>
      <c r="L402" s="5">
        <f>YEAR(Unicorn_Companies[[#This Row],[Date Joined To Unicorns]])-Unicorn_Companies[[#This Row],[Year Founded]]</f>
        <v>8</v>
      </c>
    </row>
    <row r="403" spans="1:12" x14ac:dyDescent="0.25">
      <c r="A403" s="2" t="s">
        <v>1885</v>
      </c>
      <c r="B403" s="6">
        <v>1000000000</v>
      </c>
      <c r="C403" s="3">
        <v>44363</v>
      </c>
      <c r="D403" s="2" t="s">
        <v>26</v>
      </c>
      <c r="E403" s="2" t="s">
        <v>235</v>
      </c>
      <c r="F403" s="2" t="s">
        <v>18</v>
      </c>
      <c r="G403" s="2" t="s">
        <v>19</v>
      </c>
      <c r="H403">
        <v>2015</v>
      </c>
      <c r="I403" s="6">
        <v>339000000</v>
      </c>
      <c r="J403" s="2" t="s">
        <v>1555</v>
      </c>
      <c r="K403" s="7">
        <f>IF(Unicorn_Companies[[#This Row],[Funding]]="Unknown","",IFERROR(Unicorn_Companies[[#This Row],[Valuation]]/Unicorn_Companies[[#This Row],[Funding]]*100%,""))</f>
        <v>2.9498525073746311</v>
      </c>
      <c r="L403" s="5">
        <f>YEAR(Unicorn_Companies[[#This Row],[Date Joined To Unicorns]])-Unicorn_Companies[[#This Row],[Year Founded]]</f>
        <v>6</v>
      </c>
    </row>
    <row r="404" spans="1:12" x14ac:dyDescent="0.25">
      <c r="A404" s="2" t="s">
        <v>549</v>
      </c>
      <c r="B404" s="6">
        <v>4000000000</v>
      </c>
      <c r="C404" s="3">
        <v>43782</v>
      </c>
      <c r="D404" s="2" t="s">
        <v>35</v>
      </c>
      <c r="E404" s="2" t="s">
        <v>550</v>
      </c>
      <c r="F404" s="2" t="s">
        <v>18</v>
      </c>
      <c r="G404" s="2" t="s">
        <v>19</v>
      </c>
      <c r="H404">
        <v>2015</v>
      </c>
      <c r="I404" s="6">
        <v>379000000</v>
      </c>
      <c r="J404" s="2" t="s">
        <v>551</v>
      </c>
      <c r="K404" s="7">
        <f>IF(Unicorn_Companies[[#This Row],[Funding]]="Unknown","",IFERROR(Unicorn_Companies[[#This Row],[Valuation]]/Unicorn_Companies[[#This Row],[Funding]]*100%,""))</f>
        <v>10.554089709762533</v>
      </c>
      <c r="L404" s="5">
        <f>YEAR(Unicorn_Companies[[#This Row],[Date Joined To Unicorns]])-Unicorn_Companies[[#This Row],[Year Founded]]</f>
        <v>4</v>
      </c>
    </row>
    <row r="405" spans="1:12" x14ac:dyDescent="0.25">
      <c r="A405" s="2" t="s">
        <v>1365</v>
      </c>
      <c r="B405" s="6">
        <v>2000000000</v>
      </c>
      <c r="C405" s="3">
        <v>44272</v>
      </c>
      <c r="D405" s="2" t="s">
        <v>48</v>
      </c>
      <c r="E405" s="2" t="s">
        <v>76</v>
      </c>
      <c r="F405" s="2" t="s">
        <v>12</v>
      </c>
      <c r="G405" s="2" t="s">
        <v>13</v>
      </c>
      <c r="H405">
        <v>2017</v>
      </c>
      <c r="I405" s="6">
        <v>523000000</v>
      </c>
      <c r="J405" s="2" t="s">
        <v>1366</v>
      </c>
      <c r="K405" s="7">
        <f>IF(Unicorn_Companies[[#This Row],[Funding]]="Unknown","",IFERROR(Unicorn_Companies[[#This Row],[Valuation]]/Unicorn_Companies[[#This Row],[Funding]]*100%,""))</f>
        <v>3.8240917782026767</v>
      </c>
      <c r="L405" s="5">
        <f>YEAR(Unicorn_Companies[[#This Row],[Date Joined To Unicorns]])-Unicorn_Companies[[#This Row],[Year Founded]]</f>
        <v>4</v>
      </c>
    </row>
    <row r="406" spans="1:12" x14ac:dyDescent="0.25">
      <c r="A406" s="2" t="s">
        <v>1668</v>
      </c>
      <c r="B406" s="6">
        <v>1000000000</v>
      </c>
      <c r="C406" s="3">
        <v>44294</v>
      </c>
      <c r="D406" s="2" t="s">
        <v>35</v>
      </c>
      <c r="E406" s="2" t="s">
        <v>27</v>
      </c>
      <c r="F406" s="2" t="s">
        <v>18</v>
      </c>
      <c r="G406" s="2" t="s">
        <v>19</v>
      </c>
      <c r="H406">
        <v>2011</v>
      </c>
      <c r="I406" s="6">
        <v>384000000</v>
      </c>
      <c r="J406" s="2" t="s">
        <v>1669</v>
      </c>
      <c r="K406" s="7">
        <f>IF(Unicorn_Companies[[#This Row],[Funding]]="Unknown","",IFERROR(Unicorn_Companies[[#This Row],[Valuation]]/Unicorn_Companies[[#This Row],[Funding]]*100%,""))</f>
        <v>2.6041666666666665</v>
      </c>
      <c r="L406" s="5">
        <f>YEAR(Unicorn_Companies[[#This Row],[Date Joined To Unicorns]])-Unicorn_Companies[[#This Row],[Year Founded]]</f>
        <v>10</v>
      </c>
    </row>
    <row r="407" spans="1:12" x14ac:dyDescent="0.25">
      <c r="A407" s="2" t="s">
        <v>172</v>
      </c>
      <c r="B407" s="6">
        <v>10000000000</v>
      </c>
      <c r="C407" s="3">
        <v>42356</v>
      </c>
      <c r="D407" s="2" t="s">
        <v>26</v>
      </c>
      <c r="E407" s="2" t="s">
        <v>27</v>
      </c>
      <c r="F407" s="2" t="s">
        <v>18</v>
      </c>
      <c r="G407" s="2" t="s">
        <v>19</v>
      </c>
      <c r="H407">
        <v>2011</v>
      </c>
      <c r="I407" s="6">
        <v>691000000</v>
      </c>
      <c r="J407" s="2" t="s">
        <v>173</v>
      </c>
      <c r="K407" s="7">
        <f>IF(Unicorn_Companies[[#This Row],[Funding]]="Unknown","",IFERROR(Unicorn_Companies[[#This Row],[Valuation]]/Unicorn_Companies[[#This Row],[Funding]]*100%,""))</f>
        <v>14.471780028943559</v>
      </c>
      <c r="L407" s="5">
        <f>YEAR(Unicorn_Companies[[#This Row],[Date Joined To Unicorns]])-Unicorn_Companies[[#This Row],[Year Founded]]</f>
        <v>4</v>
      </c>
    </row>
    <row r="408" spans="1:12" x14ac:dyDescent="0.25">
      <c r="A408" s="2" t="s">
        <v>1237</v>
      </c>
      <c r="B408" s="6">
        <v>2000000000</v>
      </c>
      <c r="C408" s="3">
        <v>43628</v>
      </c>
      <c r="D408" s="2" t="s">
        <v>35</v>
      </c>
      <c r="E408" s="2" t="s">
        <v>100</v>
      </c>
      <c r="F408" s="2" t="s">
        <v>18</v>
      </c>
      <c r="G408" s="2" t="s">
        <v>19</v>
      </c>
      <c r="H408">
        <v>2012</v>
      </c>
      <c r="I408" s="6">
        <v>525000000</v>
      </c>
      <c r="J408" s="2" t="s">
        <v>1238</v>
      </c>
      <c r="K408" s="7">
        <f>IF(Unicorn_Companies[[#This Row],[Funding]]="Unknown","",IFERROR(Unicorn_Companies[[#This Row],[Valuation]]/Unicorn_Companies[[#This Row],[Funding]]*100%,""))</f>
        <v>3.8095238095238093</v>
      </c>
      <c r="L408" s="5">
        <f>YEAR(Unicorn_Companies[[#This Row],[Date Joined To Unicorns]])-Unicorn_Companies[[#This Row],[Year Founded]]</f>
        <v>7</v>
      </c>
    </row>
    <row r="409" spans="1:12" x14ac:dyDescent="0.25">
      <c r="A409" s="2" t="s">
        <v>1632</v>
      </c>
      <c r="B409" s="6">
        <v>1000000000</v>
      </c>
      <c r="C409" s="3">
        <v>44057</v>
      </c>
      <c r="D409" s="2" t="s">
        <v>22</v>
      </c>
      <c r="E409" s="2" t="s">
        <v>1633</v>
      </c>
      <c r="F409" s="2" t="s">
        <v>42</v>
      </c>
      <c r="G409" s="2" t="s">
        <v>32</v>
      </c>
      <c r="H409">
        <v>2012</v>
      </c>
      <c r="I409" s="6">
        <v>262000000</v>
      </c>
      <c r="J409" s="2" t="s">
        <v>1242</v>
      </c>
      <c r="K409" s="7">
        <f>IF(Unicorn_Companies[[#This Row],[Funding]]="Unknown","",IFERROR(Unicorn_Companies[[#This Row],[Valuation]]/Unicorn_Companies[[#This Row],[Funding]]*100%,""))</f>
        <v>3.8167938931297711</v>
      </c>
      <c r="L409" s="5">
        <f>YEAR(Unicorn_Companies[[#This Row],[Date Joined To Unicorns]])-Unicorn_Companies[[#This Row],[Year Founded]]</f>
        <v>8</v>
      </c>
    </row>
    <row r="410" spans="1:12" x14ac:dyDescent="0.25">
      <c r="A410" s="2" t="s">
        <v>1175</v>
      </c>
      <c r="B410" s="6">
        <v>2000000000</v>
      </c>
      <c r="C410" s="3">
        <v>44507</v>
      </c>
      <c r="D410" s="2" t="s">
        <v>10</v>
      </c>
      <c r="E410" s="2" t="s">
        <v>197</v>
      </c>
      <c r="F410" s="2" t="s">
        <v>18</v>
      </c>
      <c r="G410" s="2" t="s">
        <v>19</v>
      </c>
      <c r="H410">
        <v>2011</v>
      </c>
      <c r="I410" s="6">
        <v>251000000</v>
      </c>
      <c r="J410" s="2" t="s">
        <v>1176</v>
      </c>
      <c r="K410" s="7">
        <f>IF(Unicorn_Companies[[#This Row],[Funding]]="Unknown","",IFERROR(Unicorn_Companies[[#This Row],[Valuation]]/Unicorn_Companies[[#This Row],[Funding]]*100%,""))</f>
        <v>7.9681274900398407</v>
      </c>
      <c r="L410" s="5">
        <f>YEAR(Unicorn_Companies[[#This Row],[Date Joined To Unicorns]])-Unicorn_Companies[[#This Row],[Year Founded]]</f>
        <v>10</v>
      </c>
    </row>
    <row r="411" spans="1:12" x14ac:dyDescent="0.25">
      <c r="A411" s="2" t="s">
        <v>2156</v>
      </c>
      <c r="B411" s="6">
        <v>1000000000</v>
      </c>
      <c r="C411" s="3">
        <v>44481</v>
      </c>
      <c r="D411" s="2" t="s">
        <v>10</v>
      </c>
      <c r="E411" s="2" t="s">
        <v>355</v>
      </c>
      <c r="F411" s="2" t="s">
        <v>356</v>
      </c>
      <c r="G411" s="2" t="s">
        <v>13</v>
      </c>
      <c r="H411">
        <v>2017</v>
      </c>
      <c r="I411" s="6">
        <v>221000000</v>
      </c>
      <c r="J411" s="2" t="s">
        <v>2157</v>
      </c>
      <c r="K411" s="7">
        <f>IF(Unicorn_Companies[[#This Row],[Funding]]="Unknown","",IFERROR(Unicorn_Companies[[#This Row],[Valuation]]/Unicorn_Companies[[#This Row],[Funding]]*100%,""))</f>
        <v>4.5248868778280542</v>
      </c>
      <c r="L411" s="5">
        <f>YEAR(Unicorn_Companies[[#This Row],[Date Joined To Unicorns]])-Unicorn_Companies[[#This Row],[Year Founded]]</f>
        <v>4</v>
      </c>
    </row>
    <row r="412" spans="1:12" x14ac:dyDescent="0.25">
      <c r="A412" s="2" t="s">
        <v>493</v>
      </c>
      <c r="B412" s="6">
        <v>4000000000</v>
      </c>
      <c r="C412" s="3">
        <v>44328</v>
      </c>
      <c r="D412" s="2" t="s">
        <v>35</v>
      </c>
      <c r="E412" s="2" t="s">
        <v>27</v>
      </c>
      <c r="F412" s="2" t="s">
        <v>18</v>
      </c>
      <c r="G412" s="2" t="s">
        <v>19</v>
      </c>
      <c r="H412">
        <v>2014</v>
      </c>
      <c r="I412" s="6">
        <v>434000000</v>
      </c>
      <c r="J412" s="2" t="s">
        <v>494</v>
      </c>
      <c r="K412" s="7">
        <f>IF(Unicorn_Companies[[#This Row],[Funding]]="Unknown","",IFERROR(Unicorn_Companies[[#This Row],[Valuation]]/Unicorn_Companies[[#This Row],[Funding]]*100%,""))</f>
        <v>9.2165898617511512</v>
      </c>
      <c r="L412" s="5">
        <f>YEAR(Unicorn_Companies[[#This Row],[Date Joined To Unicorns]])-Unicorn_Companies[[#This Row],[Year Founded]]</f>
        <v>7</v>
      </c>
    </row>
    <row r="413" spans="1:12" x14ac:dyDescent="0.25">
      <c r="A413" s="2" t="s">
        <v>2158</v>
      </c>
      <c r="B413" s="6">
        <v>1000000000</v>
      </c>
      <c r="C413" s="3">
        <v>44552</v>
      </c>
      <c r="D413" s="2" t="s">
        <v>700</v>
      </c>
      <c r="E413" s="2" t="s">
        <v>11</v>
      </c>
      <c r="F413" s="2" t="s">
        <v>12</v>
      </c>
      <c r="G413" s="2" t="s">
        <v>13</v>
      </c>
      <c r="H413">
        <v>2019</v>
      </c>
      <c r="I413" s="6">
        <v>157000000</v>
      </c>
      <c r="J413" s="2" t="s">
        <v>2159</v>
      </c>
      <c r="K413" s="7">
        <f>IF(Unicorn_Companies[[#This Row],[Funding]]="Unknown","",IFERROR(Unicorn_Companies[[#This Row],[Valuation]]/Unicorn_Companies[[#This Row],[Funding]]*100%,""))</f>
        <v>6.369426751592357</v>
      </c>
      <c r="L413" s="5">
        <f>YEAR(Unicorn_Companies[[#This Row],[Date Joined To Unicorns]])-Unicorn_Companies[[#This Row],[Year Founded]]</f>
        <v>2</v>
      </c>
    </row>
    <row r="414" spans="1:12" x14ac:dyDescent="0.25">
      <c r="A414" s="2" t="s">
        <v>1886</v>
      </c>
      <c r="B414" s="6">
        <v>1000000000</v>
      </c>
      <c r="C414" s="3">
        <v>44600</v>
      </c>
      <c r="D414" s="2" t="s">
        <v>26</v>
      </c>
      <c r="E414" s="2" t="s">
        <v>1887</v>
      </c>
      <c r="F414" s="2" t="s">
        <v>18</v>
      </c>
      <c r="G414" s="2" t="s">
        <v>19</v>
      </c>
      <c r="H414">
        <v>2009</v>
      </c>
      <c r="I414" s="6">
        <v>192000000</v>
      </c>
      <c r="J414" s="2" t="s">
        <v>1888</v>
      </c>
      <c r="K414" s="7">
        <f>IF(Unicorn_Companies[[#This Row],[Funding]]="Unknown","",IFERROR(Unicorn_Companies[[#This Row],[Valuation]]/Unicorn_Companies[[#This Row],[Funding]]*100%,""))</f>
        <v>5.208333333333333</v>
      </c>
      <c r="L414" s="5">
        <f>YEAR(Unicorn_Companies[[#This Row],[Date Joined To Unicorns]])-Unicorn_Companies[[#This Row],[Year Founded]]</f>
        <v>13</v>
      </c>
    </row>
    <row r="415" spans="1:12" x14ac:dyDescent="0.25">
      <c r="A415" s="2" t="s">
        <v>1177</v>
      </c>
      <c r="B415" s="6">
        <v>2000000000</v>
      </c>
      <c r="C415" s="3">
        <v>44210</v>
      </c>
      <c r="D415" s="2" t="s">
        <v>10</v>
      </c>
      <c r="E415" s="2" t="s">
        <v>27</v>
      </c>
      <c r="F415" s="2" t="s">
        <v>18</v>
      </c>
      <c r="G415" s="2" t="s">
        <v>19</v>
      </c>
      <c r="H415">
        <v>2016</v>
      </c>
      <c r="I415" s="6">
        <v>195000000</v>
      </c>
      <c r="J415" s="2" t="s">
        <v>1178</v>
      </c>
      <c r="K415" s="7">
        <f>IF(Unicorn_Companies[[#This Row],[Funding]]="Unknown","",IFERROR(Unicorn_Companies[[#This Row],[Valuation]]/Unicorn_Companies[[#This Row],[Funding]]*100%,""))</f>
        <v>10.256410256410257</v>
      </c>
      <c r="L415" s="5">
        <f>YEAR(Unicorn_Companies[[#This Row],[Date Joined To Unicorns]])-Unicorn_Companies[[#This Row],[Year Founded]]</f>
        <v>5</v>
      </c>
    </row>
    <row r="416" spans="1:12" x14ac:dyDescent="0.25">
      <c r="A416" s="2" t="s">
        <v>1179</v>
      </c>
      <c r="B416" s="6">
        <v>2000000000</v>
      </c>
      <c r="C416" s="3">
        <v>43147</v>
      </c>
      <c r="D416" s="2" t="s">
        <v>48</v>
      </c>
      <c r="E416" s="2" t="s">
        <v>100</v>
      </c>
      <c r="F416" s="2" t="s">
        <v>18</v>
      </c>
      <c r="G416" s="2" t="s">
        <v>19</v>
      </c>
      <c r="H416">
        <v>2013</v>
      </c>
      <c r="I416" s="6">
        <v>792000000</v>
      </c>
      <c r="J416" s="2" t="s">
        <v>1180</v>
      </c>
      <c r="K416" s="7">
        <f>IF(Unicorn_Companies[[#This Row],[Funding]]="Unknown","",IFERROR(Unicorn_Companies[[#This Row],[Valuation]]/Unicorn_Companies[[#This Row],[Funding]]*100%,""))</f>
        <v>2.5252525252525251</v>
      </c>
      <c r="L416" s="5">
        <f>YEAR(Unicorn_Companies[[#This Row],[Date Joined To Unicorns]])-Unicorn_Companies[[#This Row],[Year Founded]]</f>
        <v>5</v>
      </c>
    </row>
    <row r="417" spans="1:12" x14ac:dyDescent="0.25">
      <c r="A417" s="2" t="s">
        <v>2160</v>
      </c>
      <c r="B417" s="6">
        <v>1000000000</v>
      </c>
      <c r="C417" s="3">
        <v>44614</v>
      </c>
      <c r="D417" s="2" t="s">
        <v>35</v>
      </c>
      <c r="E417" s="2" t="s">
        <v>68</v>
      </c>
      <c r="F417" s="2" t="s">
        <v>69</v>
      </c>
      <c r="G417" s="2" t="s">
        <v>13</v>
      </c>
      <c r="H417">
        <v>2017</v>
      </c>
      <c r="I417" s="6">
        <v>137000000</v>
      </c>
      <c r="J417" s="2" t="s">
        <v>2161</v>
      </c>
      <c r="K417" s="7">
        <f>IF(Unicorn_Companies[[#This Row],[Funding]]="Unknown","",IFERROR(Unicorn_Companies[[#This Row],[Valuation]]/Unicorn_Companies[[#This Row],[Funding]]*100%,""))</f>
        <v>7.2992700729927007</v>
      </c>
      <c r="L417" s="5">
        <f>YEAR(Unicorn_Companies[[#This Row],[Date Joined To Unicorns]])-Unicorn_Companies[[#This Row],[Year Founded]]</f>
        <v>5</v>
      </c>
    </row>
    <row r="418" spans="1:12" x14ac:dyDescent="0.25">
      <c r="A418" s="2" t="s">
        <v>2162</v>
      </c>
      <c r="B418" s="6">
        <v>1000000000</v>
      </c>
      <c r="C418" s="3">
        <v>44463</v>
      </c>
      <c r="D418" s="2" t="s">
        <v>48</v>
      </c>
      <c r="E418" s="2" t="s">
        <v>76</v>
      </c>
      <c r="F418" s="2" t="s">
        <v>12</v>
      </c>
      <c r="G418" s="2" t="s">
        <v>13</v>
      </c>
      <c r="H418">
        <v>2020</v>
      </c>
      <c r="I418" s="6">
        <v>100000000</v>
      </c>
      <c r="J418" s="2" t="s">
        <v>2163</v>
      </c>
      <c r="K418" s="7">
        <f>IF(Unicorn_Companies[[#This Row],[Funding]]="Unknown","",IFERROR(Unicorn_Companies[[#This Row],[Valuation]]/Unicorn_Companies[[#This Row],[Funding]]*100%,""))</f>
        <v>10</v>
      </c>
      <c r="L418" s="5">
        <f>YEAR(Unicorn_Companies[[#This Row],[Date Joined To Unicorns]])-Unicorn_Companies[[#This Row],[Year Founded]]</f>
        <v>1</v>
      </c>
    </row>
    <row r="419" spans="1:12" x14ac:dyDescent="0.25">
      <c r="A419" s="2" t="s">
        <v>969</v>
      </c>
      <c r="B419" s="6">
        <v>2000000000</v>
      </c>
      <c r="C419" s="3">
        <v>43073</v>
      </c>
      <c r="D419" s="2" t="s">
        <v>96</v>
      </c>
      <c r="E419" s="2" t="s">
        <v>256</v>
      </c>
      <c r="F419" s="2" t="s">
        <v>18</v>
      </c>
      <c r="G419" s="2" t="s">
        <v>19</v>
      </c>
      <c r="H419">
        <v>2007</v>
      </c>
      <c r="I419" s="6">
        <v>568000000</v>
      </c>
      <c r="J419" s="2" t="s">
        <v>970</v>
      </c>
      <c r="K419" s="7">
        <f>IF(Unicorn_Companies[[#This Row],[Funding]]="Unknown","",IFERROR(Unicorn_Companies[[#This Row],[Valuation]]/Unicorn_Companies[[#This Row],[Funding]]*100%,""))</f>
        <v>3.5211267605633805</v>
      </c>
      <c r="L419" s="5">
        <f>YEAR(Unicorn_Companies[[#This Row],[Date Joined To Unicorns]])-Unicorn_Companies[[#This Row],[Year Founded]]</f>
        <v>10</v>
      </c>
    </row>
    <row r="420" spans="1:12" x14ac:dyDescent="0.25">
      <c r="A420" s="2" t="s">
        <v>1825</v>
      </c>
      <c r="B420" s="6">
        <v>1000000000</v>
      </c>
      <c r="C420" s="3">
        <v>44614</v>
      </c>
      <c r="D420" s="2" t="s">
        <v>35</v>
      </c>
      <c r="E420" s="2" t="s">
        <v>27</v>
      </c>
      <c r="F420" s="2" t="s">
        <v>18</v>
      </c>
      <c r="G420" s="2" t="s">
        <v>19</v>
      </c>
      <c r="H420">
        <v>2013</v>
      </c>
      <c r="I420" s="6">
        <v>365000000</v>
      </c>
      <c r="J420" s="2" t="s">
        <v>1826</v>
      </c>
      <c r="K420" s="7">
        <f>IF(Unicorn_Companies[[#This Row],[Funding]]="Unknown","",IFERROR(Unicorn_Companies[[#This Row],[Valuation]]/Unicorn_Companies[[#This Row],[Funding]]*100%,""))</f>
        <v>2.7397260273972601</v>
      </c>
      <c r="L420" s="5">
        <f>YEAR(Unicorn_Companies[[#This Row],[Date Joined To Unicorns]])-Unicorn_Companies[[#This Row],[Year Founded]]</f>
        <v>9</v>
      </c>
    </row>
    <row r="421" spans="1:12" x14ac:dyDescent="0.25">
      <c r="A421" s="2" t="s">
        <v>1576</v>
      </c>
      <c r="B421" s="6">
        <v>1000000000</v>
      </c>
      <c r="C421" s="3">
        <v>43252</v>
      </c>
      <c r="D421" s="2" t="s">
        <v>132</v>
      </c>
      <c r="E421" s="2" t="s">
        <v>76</v>
      </c>
      <c r="F421" s="2" t="s">
        <v>12</v>
      </c>
      <c r="G421" s="2" t="s">
        <v>13</v>
      </c>
      <c r="H421">
        <v>2016</v>
      </c>
      <c r="I421" s="6">
        <v>2000000000</v>
      </c>
      <c r="J421" s="2" t="s">
        <v>1577</v>
      </c>
      <c r="K421" s="7">
        <f>IF(Unicorn_Companies[[#This Row],[Funding]]="Unknown","",IFERROR(Unicorn_Companies[[#This Row],[Valuation]]/Unicorn_Companies[[#This Row],[Funding]]*100%,""))</f>
        <v>0.5</v>
      </c>
      <c r="L421" s="5">
        <f>YEAR(Unicorn_Companies[[#This Row],[Date Joined To Unicorns]])-Unicorn_Companies[[#This Row],[Year Founded]]</f>
        <v>2</v>
      </c>
    </row>
    <row r="422" spans="1:12" x14ac:dyDescent="0.25">
      <c r="A422" s="2" t="s">
        <v>920</v>
      </c>
      <c r="B422" s="6">
        <v>2000000000</v>
      </c>
      <c r="C422" s="3">
        <v>44044</v>
      </c>
      <c r="D422" s="2" t="s">
        <v>10</v>
      </c>
      <c r="E422" s="2" t="s">
        <v>76</v>
      </c>
      <c r="F422" s="2" t="s">
        <v>12</v>
      </c>
      <c r="G422" s="2" t="s">
        <v>13</v>
      </c>
      <c r="H422">
        <v>2013</v>
      </c>
      <c r="I422" s="6">
        <v>717000000</v>
      </c>
      <c r="J422" s="2" t="s">
        <v>921</v>
      </c>
      <c r="K422" s="7">
        <f>IF(Unicorn_Companies[[#This Row],[Funding]]="Unknown","",IFERROR(Unicorn_Companies[[#This Row],[Valuation]]/Unicorn_Companies[[#This Row],[Funding]]*100%,""))</f>
        <v>2.7894002789400281</v>
      </c>
      <c r="L422" s="5">
        <f>YEAR(Unicorn_Companies[[#This Row],[Date Joined To Unicorns]])-Unicorn_Companies[[#This Row],[Year Founded]]</f>
        <v>7</v>
      </c>
    </row>
    <row r="423" spans="1:12" x14ac:dyDescent="0.25">
      <c r="A423" s="2" t="s">
        <v>2164</v>
      </c>
      <c r="B423" s="6">
        <v>1000000000</v>
      </c>
      <c r="C423" s="3">
        <v>44516</v>
      </c>
      <c r="D423" s="2" t="s">
        <v>22</v>
      </c>
      <c r="E423" s="2" t="s">
        <v>245</v>
      </c>
      <c r="F423" s="2" t="s">
        <v>18</v>
      </c>
      <c r="G423" s="2" t="s">
        <v>19</v>
      </c>
      <c r="H423">
        <v>2017</v>
      </c>
      <c r="I423" s="6">
        <v>800000000</v>
      </c>
      <c r="J423" s="2" t="s">
        <v>2165</v>
      </c>
      <c r="K423" s="7">
        <f>IF(Unicorn_Companies[[#This Row],[Funding]]="Unknown","",IFERROR(Unicorn_Companies[[#This Row],[Valuation]]/Unicorn_Companies[[#This Row],[Funding]]*100%,""))</f>
        <v>1.25</v>
      </c>
      <c r="L423" s="5">
        <f>YEAR(Unicorn_Companies[[#This Row],[Date Joined To Unicorns]])-Unicorn_Companies[[#This Row],[Year Founded]]</f>
        <v>4</v>
      </c>
    </row>
    <row r="424" spans="1:12" x14ac:dyDescent="0.25">
      <c r="A424" s="2" t="s">
        <v>940</v>
      </c>
      <c r="B424" s="6">
        <v>2000000000</v>
      </c>
      <c r="C424" s="3">
        <v>43647</v>
      </c>
      <c r="D424" s="2" t="s">
        <v>16</v>
      </c>
      <c r="E424" s="2" t="s">
        <v>23</v>
      </c>
      <c r="F424" s="2" t="s">
        <v>12</v>
      </c>
      <c r="G424" s="2" t="s">
        <v>13</v>
      </c>
      <c r="H424">
        <v>2012</v>
      </c>
      <c r="I424" s="6">
        <v>594000000</v>
      </c>
      <c r="J424" s="2" t="s">
        <v>941</v>
      </c>
      <c r="K424" s="7">
        <f>IF(Unicorn_Companies[[#This Row],[Funding]]="Unknown","",IFERROR(Unicorn_Companies[[#This Row],[Valuation]]/Unicorn_Companies[[#This Row],[Funding]]*100%,""))</f>
        <v>3.3670033670033672</v>
      </c>
      <c r="L424" s="5">
        <f>YEAR(Unicorn_Companies[[#This Row],[Date Joined To Unicorns]])-Unicorn_Companies[[#This Row],[Year Founded]]</f>
        <v>7</v>
      </c>
    </row>
    <row r="425" spans="1:12" x14ac:dyDescent="0.25">
      <c r="A425" s="2" t="s">
        <v>1142</v>
      </c>
      <c r="B425" s="6">
        <v>2000000000</v>
      </c>
      <c r="C425" s="3">
        <v>44481</v>
      </c>
      <c r="D425" s="2" t="s">
        <v>35</v>
      </c>
      <c r="E425" s="2" t="s">
        <v>355</v>
      </c>
      <c r="F425" s="2" t="s">
        <v>356</v>
      </c>
      <c r="G425" s="2" t="s">
        <v>13</v>
      </c>
      <c r="H425">
        <v>2015</v>
      </c>
      <c r="I425" s="6">
        <v>274000000</v>
      </c>
      <c r="J425" s="2" t="s">
        <v>1143</v>
      </c>
      <c r="K425" s="7">
        <f>IF(Unicorn_Companies[[#This Row],[Funding]]="Unknown","",IFERROR(Unicorn_Companies[[#This Row],[Valuation]]/Unicorn_Companies[[#This Row],[Funding]]*100%,""))</f>
        <v>7.2992700729927007</v>
      </c>
      <c r="L425" s="5">
        <f>YEAR(Unicorn_Companies[[#This Row],[Date Joined To Unicorns]])-Unicorn_Companies[[#This Row],[Year Founded]]</f>
        <v>6</v>
      </c>
    </row>
    <row r="426" spans="1:12" x14ac:dyDescent="0.25">
      <c r="A426" s="2" t="s">
        <v>809</v>
      </c>
      <c r="B426" s="6">
        <v>3000000000</v>
      </c>
      <c r="C426" s="3">
        <v>43837</v>
      </c>
      <c r="D426" s="2" t="s">
        <v>26</v>
      </c>
      <c r="E426" s="2" t="s">
        <v>810</v>
      </c>
      <c r="F426" s="2" t="s">
        <v>18</v>
      </c>
      <c r="G426" s="2" t="s">
        <v>19</v>
      </c>
      <c r="H426">
        <v>2006</v>
      </c>
      <c r="I426" s="6">
        <v>475000000</v>
      </c>
      <c r="J426" s="2" t="s">
        <v>811</v>
      </c>
      <c r="K426" s="7">
        <f>IF(Unicorn_Companies[[#This Row],[Funding]]="Unknown","",IFERROR(Unicorn_Companies[[#This Row],[Valuation]]/Unicorn_Companies[[#This Row],[Funding]]*100%,""))</f>
        <v>6.3157894736842106</v>
      </c>
      <c r="L426" s="5">
        <f>YEAR(Unicorn_Companies[[#This Row],[Date Joined To Unicorns]])-Unicorn_Companies[[#This Row],[Year Founded]]</f>
        <v>14</v>
      </c>
    </row>
    <row r="427" spans="1:12" x14ac:dyDescent="0.25">
      <c r="A427" s="2" t="s">
        <v>495</v>
      </c>
      <c r="B427" s="6">
        <v>4000000000</v>
      </c>
      <c r="C427" s="3">
        <v>44249</v>
      </c>
      <c r="D427" s="2" t="s">
        <v>35</v>
      </c>
      <c r="E427" s="2" t="s">
        <v>496</v>
      </c>
      <c r="F427" s="2" t="s">
        <v>18</v>
      </c>
      <c r="G427" s="2" t="s">
        <v>19</v>
      </c>
      <c r="H427">
        <v>2013</v>
      </c>
      <c r="I427" s="6">
        <v>643000000</v>
      </c>
      <c r="J427" s="2" t="s">
        <v>497</v>
      </c>
      <c r="K427" s="7">
        <f>IF(Unicorn_Companies[[#This Row],[Funding]]="Unknown","",IFERROR(Unicorn_Companies[[#This Row],[Valuation]]/Unicorn_Companies[[#This Row],[Funding]]*100%,""))</f>
        <v>6.2208398133748055</v>
      </c>
      <c r="L427" s="5">
        <f>YEAR(Unicorn_Companies[[#This Row],[Date Joined To Unicorns]])-Unicorn_Companies[[#This Row],[Year Founded]]</f>
        <v>8</v>
      </c>
    </row>
    <row r="428" spans="1:12" x14ac:dyDescent="0.25">
      <c r="A428" s="2" t="s">
        <v>343</v>
      </c>
      <c r="B428" s="6">
        <v>6000000000</v>
      </c>
      <c r="C428" s="3">
        <v>44202</v>
      </c>
      <c r="D428" s="2" t="s">
        <v>96</v>
      </c>
      <c r="E428" s="2" t="s">
        <v>27</v>
      </c>
      <c r="F428" s="2" t="s">
        <v>18</v>
      </c>
      <c r="G428" s="2" t="s">
        <v>19</v>
      </c>
      <c r="H428">
        <v>2015</v>
      </c>
      <c r="I428" s="6">
        <v>826000000</v>
      </c>
      <c r="J428" s="2" t="s">
        <v>344</v>
      </c>
      <c r="K428" s="7">
        <f>IF(Unicorn_Companies[[#This Row],[Funding]]="Unknown","",IFERROR(Unicorn_Companies[[#This Row],[Valuation]]/Unicorn_Companies[[#This Row],[Funding]]*100%,""))</f>
        <v>7.2639225181598066</v>
      </c>
      <c r="L428" s="5">
        <f>YEAR(Unicorn_Companies[[#This Row],[Date Joined To Unicorns]])-Unicorn_Companies[[#This Row],[Year Founded]]</f>
        <v>6</v>
      </c>
    </row>
    <row r="429" spans="1:12" x14ac:dyDescent="0.25">
      <c r="A429" s="2" t="s">
        <v>1367</v>
      </c>
      <c r="B429" s="6">
        <v>2000000000</v>
      </c>
      <c r="C429" s="3">
        <v>44307</v>
      </c>
      <c r="D429" s="2" t="s">
        <v>10</v>
      </c>
      <c r="E429" s="2" t="s">
        <v>27</v>
      </c>
      <c r="F429" s="2" t="s">
        <v>18</v>
      </c>
      <c r="G429" s="2" t="s">
        <v>19</v>
      </c>
      <c r="H429">
        <v>2013</v>
      </c>
      <c r="I429" s="6">
        <v>121000000</v>
      </c>
      <c r="J429" s="2" t="s">
        <v>1368</v>
      </c>
      <c r="K429" s="7">
        <f>IF(Unicorn_Companies[[#This Row],[Funding]]="Unknown","",IFERROR(Unicorn_Companies[[#This Row],[Valuation]]/Unicorn_Companies[[#This Row],[Funding]]*100%,""))</f>
        <v>16.528925619834709</v>
      </c>
      <c r="L429" s="5">
        <f>YEAR(Unicorn_Companies[[#This Row],[Date Joined To Unicorns]])-Unicorn_Companies[[#This Row],[Year Founded]]</f>
        <v>8</v>
      </c>
    </row>
    <row r="430" spans="1:12" x14ac:dyDescent="0.25">
      <c r="A430" s="2" t="s">
        <v>651</v>
      </c>
      <c r="B430" s="6">
        <v>3000000000</v>
      </c>
      <c r="C430" s="3">
        <v>43123</v>
      </c>
      <c r="D430" s="2" t="s">
        <v>45</v>
      </c>
      <c r="E430" s="2" t="s">
        <v>23</v>
      </c>
      <c r="F430" s="2" t="s">
        <v>12</v>
      </c>
      <c r="G430" s="2" t="s">
        <v>13</v>
      </c>
      <c r="H430">
        <v>2015</v>
      </c>
      <c r="I430" s="6">
        <v>1000000000</v>
      </c>
      <c r="J430" s="2" t="s">
        <v>652</v>
      </c>
      <c r="K430" s="7">
        <f>IF(Unicorn_Companies[[#This Row],[Funding]]="Unknown","",IFERROR(Unicorn_Companies[[#This Row],[Valuation]]/Unicorn_Companies[[#This Row],[Funding]]*100%,""))</f>
        <v>3</v>
      </c>
      <c r="L430" s="5">
        <f>YEAR(Unicorn_Companies[[#This Row],[Date Joined To Unicorns]])-Unicorn_Companies[[#This Row],[Year Founded]]</f>
        <v>3</v>
      </c>
    </row>
    <row r="431" spans="1:12" x14ac:dyDescent="0.25">
      <c r="A431" s="2" t="s">
        <v>2166</v>
      </c>
      <c r="B431" s="6">
        <v>1000000000</v>
      </c>
      <c r="C431" s="3">
        <v>43241</v>
      </c>
      <c r="D431" s="2" t="s">
        <v>212</v>
      </c>
      <c r="E431" s="2" t="s">
        <v>2167</v>
      </c>
      <c r="F431" s="2" t="s">
        <v>333</v>
      </c>
      <c r="G431" s="2" t="s">
        <v>32</v>
      </c>
      <c r="H431">
        <v>2016</v>
      </c>
      <c r="I431" s="6">
        <v>330000000</v>
      </c>
      <c r="J431" s="2" t="s">
        <v>2168</v>
      </c>
      <c r="K431" s="7">
        <f>IF(Unicorn_Companies[[#This Row],[Funding]]="Unknown","",IFERROR(Unicorn_Companies[[#This Row],[Valuation]]/Unicorn_Companies[[#This Row],[Funding]]*100%,""))</f>
        <v>3.0303030303030303</v>
      </c>
      <c r="L431" s="5">
        <f>YEAR(Unicorn_Companies[[#This Row],[Date Joined To Unicorns]])-Unicorn_Companies[[#This Row],[Year Founded]]</f>
        <v>2</v>
      </c>
    </row>
    <row r="432" spans="1:12" x14ac:dyDescent="0.25">
      <c r="A432" s="2" t="s">
        <v>1106</v>
      </c>
      <c r="B432" s="6">
        <v>2000000000</v>
      </c>
      <c r="C432" s="3">
        <v>44441</v>
      </c>
      <c r="D432" s="2" t="s">
        <v>26</v>
      </c>
      <c r="E432" s="2" t="s">
        <v>27</v>
      </c>
      <c r="F432" s="2" t="s">
        <v>18</v>
      </c>
      <c r="G432" s="2" t="s">
        <v>19</v>
      </c>
      <c r="H432">
        <v>2012</v>
      </c>
      <c r="I432" s="6">
        <v>219000000</v>
      </c>
      <c r="J432" s="2" t="s">
        <v>1107</v>
      </c>
      <c r="K432" s="7">
        <f>IF(Unicorn_Companies[[#This Row],[Funding]]="Unknown","",IFERROR(Unicorn_Companies[[#This Row],[Valuation]]/Unicorn_Companies[[#This Row],[Funding]]*100%,""))</f>
        <v>9.1324200913242013</v>
      </c>
      <c r="L432" s="5">
        <f>YEAR(Unicorn_Companies[[#This Row],[Date Joined To Unicorns]])-Unicorn_Companies[[#This Row],[Year Founded]]</f>
        <v>9</v>
      </c>
    </row>
    <row r="433" spans="1:12" x14ac:dyDescent="0.25">
      <c r="A433" s="2" t="s">
        <v>1108</v>
      </c>
      <c r="B433" s="6">
        <v>2000000000</v>
      </c>
      <c r="C433" s="3">
        <v>44320</v>
      </c>
      <c r="D433" s="2" t="s">
        <v>35</v>
      </c>
      <c r="E433" s="2" t="s">
        <v>27</v>
      </c>
      <c r="F433" s="2" t="s">
        <v>18</v>
      </c>
      <c r="G433" s="2" t="s">
        <v>19</v>
      </c>
      <c r="H433">
        <v>2013</v>
      </c>
      <c r="I433" s="6">
        <v>498000000</v>
      </c>
      <c r="J433" s="2" t="s">
        <v>1109</v>
      </c>
      <c r="K433" s="7">
        <f>IF(Unicorn_Companies[[#This Row],[Funding]]="Unknown","",IFERROR(Unicorn_Companies[[#This Row],[Valuation]]/Unicorn_Companies[[#This Row],[Funding]]*100%,""))</f>
        <v>4.0160642570281126</v>
      </c>
      <c r="L433" s="5">
        <f>YEAR(Unicorn_Companies[[#This Row],[Date Joined To Unicorns]])-Unicorn_Companies[[#This Row],[Year Founded]]</f>
        <v>8</v>
      </c>
    </row>
    <row r="434" spans="1:12" x14ac:dyDescent="0.25">
      <c r="A434" s="2" t="s">
        <v>1779</v>
      </c>
      <c r="B434" s="6">
        <v>1000000000</v>
      </c>
      <c r="C434" s="3">
        <v>44474</v>
      </c>
      <c r="D434" s="2" t="s">
        <v>35</v>
      </c>
      <c r="E434" s="2" t="s">
        <v>27</v>
      </c>
      <c r="F434" s="2" t="s">
        <v>18</v>
      </c>
      <c r="G434" s="2" t="s">
        <v>19</v>
      </c>
      <c r="H434">
        <v>2014</v>
      </c>
      <c r="I434" s="6">
        <v>325000000</v>
      </c>
      <c r="J434" s="2" t="s">
        <v>1780</v>
      </c>
      <c r="K434" s="7">
        <f>IF(Unicorn_Companies[[#This Row],[Funding]]="Unknown","",IFERROR(Unicorn_Companies[[#This Row],[Valuation]]/Unicorn_Companies[[#This Row],[Funding]]*100%,""))</f>
        <v>3.0769230769230771</v>
      </c>
      <c r="L434" s="5">
        <f>YEAR(Unicorn_Companies[[#This Row],[Date Joined To Unicorns]])-Unicorn_Companies[[#This Row],[Year Founded]]</f>
        <v>7</v>
      </c>
    </row>
    <row r="435" spans="1:12" x14ac:dyDescent="0.25">
      <c r="A435" s="2" t="s">
        <v>237</v>
      </c>
      <c r="B435" s="6">
        <v>8000000000</v>
      </c>
      <c r="C435" s="3">
        <v>44145</v>
      </c>
      <c r="D435" s="2" t="s">
        <v>35</v>
      </c>
      <c r="E435" s="2" t="s">
        <v>41</v>
      </c>
      <c r="F435" s="2" t="s">
        <v>42</v>
      </c>
      <c r="G435" s="2" t="s">
        <v>32</v>
      </c>
      <c r="H435">
        <v>2019</v>
      </c>
      <c r="I435" s="6">
        <v>1000000000</v>
      </c>
      <c r="J435" s="2" t="s">
        <v>238</v>
      </c>
      <c r="K435" s="7">
        <f>IF(Unicorn_Companies[[#This Row],[Funding]]="Unknown","",IFERROR(Unicorn_Companies[[#This Row],[Valuation]]/Unicorn_Companies[[#This Row],[Funding]]*100%,""))</f>
        <v>8</v>
      </c>
      <c r="L435" s="5">
        <f>YEAR(Unicorn_Companies[[#This Row],[Date Joined To Unicorns]])-Unicorn_Companies[[#This Row],[Year Founded]]</f>
        <v>1</v>
      </c>
    </row>
    <row r="436" spans="1:12" x14ac:dyDescent="0.25">
      <c r="A436" s="2" t="s">
        <v>432</v>
      </c>
      <c r="B436" s="6">
        <v>5000000000</v>
      </c>
      <c r="C436" s="3">
        <v>44279</v>
      </c>
      <c r="D436" s="2" t="s">
        <v>155</v>
      </c>
      <c r="E436" s="2" t="s">
        <v>433</v>
      </c>
      <c r="F436" s="2" t="s">
        <v>229</v>
      </c>
      <c r="G436" s="2" t="s">
        <v>19</v>
      </c>
      <c r="H436">
        <v>2007</v>
      </c>
      <c r="I436" s="6">
        <v>599000000</v>
      </c>
      <c r="J436" s="2" t="s">
        <v>434</v>
      </c>
      <c r="K436" s="7">
        <f>IF(Unicorn_Companies[[#This Row],[Funding]]="Unknown","",IFERROR(Unicorn_Companies[[#This Row],[Valuation]]/Unicorn_Companies[[#This Row],[Funding]]*100%,""))</f>
        <v>8.3472454090150254</v>
      </c>
      <c r="L436" s="5">
        <f>YEAR(Unicorn_Companies[[#This Row],[Date Joined To Unicorns]])-Unicorn_Companies[[#This Row],[Year Founded]]</f>
        <v>14</v>
      </c>
    </row>
    <row r="437" spans="1:12" x14ac:dyDescent="0.25">
      <c r="A437" s="2" t="s">
        <v>478</v>
      </c>
      <c r="B437" s="6">
        <v>4000000000</v>
      </c>
      <c r="C437" s="3">
        <v>43523</v>
      </c>
      <c r="D437" s="2" t="s">
        <v>10</v>
      </c>
      <c r="E437" s="2" t="s">
        <v>11</v>
      </c>
      <c r="F437" s="2" t="s">
        <v>12</v>
      </c>
      <c r="G437" s="2" t="s">
        <v>13</v>
      </c>
      <c r="H437">
        <v>2015</v>
      </c>
      <c r="I437" s="6">
        <v>2000000000</v>
      </c>
      <c r="J437" s="2" t="s">
        <v>479</v>
      </c>
      <c r="K437" s="7">
        <f>IF(Unicorn_Companies[[#This Row],[Funding]]="Unknown","",IFERROR(Unicorn_Companies[[#This Row],[Valuation]]/Unicorn_Companies[[#This Row],[Funding]]*100%,""))</f>
        <v>2</v>
      </c>
      <c r="L437" s="5">
        <f>YEAR(Unicorn_Companies[[#This Row],[Date Joined To Unicorns]])-Unicorn_Companies[[#This Row],[Year Founded]]</f>
        <v>4</v>
      </c>
    </row>
    <row r="438" spans="1:12" x14ac:dyDescent="0.25">
      <c r="A438" s="2" t="s">
        <v>1490</v>
      </c>
      <c r="B438" s="6">
        <v>1000000000</v>
      </c>
      <c r="C438" s="3">
        <v>43391</v>
      </c>
      <c r="D438" s="2" t="s">
        <v>22</v>
      </c>
      <c r="E438" s="2" t="s">
        <v>671</v>
      </c>
      <c r="F438" s="2" t="s">
        <v>12</v>
      </c>
      <c r="G438" s="2" t="s">
        <v>13</v>
      </c>
      <c r="H438">
        <v>2009</v>
      </c>
      <c r="I438" s="6">
        <v>139000000</v>
      </c>
      <c r="J438" s="2" t="s">
        <v>1491</v>
      </c>
      <c r="K438" s="7">
        <f>IF(Unicorn_Companies[[#This Row],[Funding]]="Unknown","",IFERROR(Unicorn_Companies[[#This Row],[Valuation]]/Unicorn_Companies[[#This Row],[Funding]]*100%,""))</f>
        <v>7.1942446043165464</v>
      </c>
      <c r="L438" s="5">
        <f>YEAR(Unicorn_Companies[[#This Row],[Date Joined To Unicorns]])-Unicorn_Companies[[#This Row],[Year Founded]]</f>
        <v>9</v>
      </c>
    </row>
    <row r="439" spans="1:12" x14ac:dyDescent="0.25">
      <c r="A439" s="2" t="s">
        <v>2169</v>
      </c>
      <c r="B439" s="6">
        <v>1000000000</v>
      </c>
      <c r="C439" s="3">
        <v>43907</v>
      </c>
      <c r="D439" s="2" t="s">
        <v>22</v>
      </c>
      <c r="E439" s="2" t="s">
        <v>308</v>
      </c>
      <c r="F439" s="2" t="s">
        <v>309</v>
      </c>
      <c r="G439" s="2" t="s">
        <v>32</v>
      </c>
      <c r="H439">
        <v>2011</v>
      </c>
      <c r="I439" s="6">
        <v>127000000</v>
      </c>
      <c r="J439" s="2" t="s">
        <v>2170</v>
      </c>
      <c r="K439" s="7">
        <f>IF(Unicorn_Companies[[#This Row],[Funding]]="Unknown","",IFERROR(Unicorn_Companies[[#This Row],[Valuation]]/Unicorn_Companies[[#This Row],[Funding]]*100%,""))</f>
        <v>7.8740157480314963</v>
      </c>
      <c r="L439" s="5">
        <f>YEAR(Unicorn_Companies[[#This Row],[Date Joined To Unicorns]])-Unicorn_Companies[[#This Row],[Year Founded]]</f>
        <v>9</v>
      </c>
    </row>
    <row r="440" spans="1:12" x14ac:dyDescent="0.25">
      <c r="A440" s="2" t="s">
        <v>602</v>
      </c>
      <c r="B440" s="6">
        <v>4000000000</v>
      </c>
      <c r="C440" s="3">
        <v>41912</v>
      </c>
      <c r="D440" s="2" t="s">
        <v>22</v>
      </c>
      <c r="E440" s="2" t="s">
        <v>276</v>
      </c>
      <c r="F440" s="2" t="s">
        <v>18</v>
      </c>
      <c r="G440" s="2" t="s">
        <v>19</v>
      </c>
      <c r="H440">
        <v>2008</v>
      </c>
      <c r="I440" s="6">
        <v>614000000</v>
      </c>
      <c r="J440" s="2" t="s">
        <v>603</v>
      </c>
      <c r="K440" s="7">
        <f>IF(Unicorn_Companies[[#This Row],[Funding]]="Unknown","",IFERROR(Unicorn_Companies[[#This Row],[Valuation]]/Unicorn_Companies[[#This Row],[Funding]]*100%,""))</f>
        <v>6.5146579804560263</v>
      </c>
      <c r="L440" s="5">
        <f>YEAR(Unicorn_Companies[[#This Row],[Date Joined To Unicorns]])-Unicorn_Companies[[#This Row],[Year Founded]]</f>
        <v>6</v>
      </c>
    </row>
    <row r="441" spans="1:12" x14ac:dyDescent="0.25">
      <c r="A441" s="2" t="s">
        <v>360</v>
      </c>
      <c r="B441" s="6">
        <v>5000000000</v>
      </c>
      <c r="C441" s="3">
        <v>44103</v>
      </c>
      <c r="D441" s="2" t="s">
        <v>16</v>
      </c>
      <c r="E441" s="2" t="s">
        <v>41</v>
      </c>
      <c r="F441" s="2" t="s">
        <v>42</v>
      </c>
      <c r="G441" s="2" t="s">
        <v>32</v>
      </c>
      <c r="H441">
        <v>1994</v>
      </c>
      <c r="I441" s="6">
        <v>187000000</v>
      </c>
      <c r="J441" s="2" t="s">
        <v>361</v>
      </c>
      <c r="K441" s="7">
        <f>IF(Unicorn_Companies[[#This Row],[Funding]]="Unknown","",IFERROR(Unicorn_Companies[[#This Row],[Valuation]]/Unicorn_Companies[[#This Row],[Funding]]*100%,""))</f>
        <v>26.737967914438503</v>
      </c>
      <c r="L441" s="5">
        <f>YEAR(Unicorn_Companies[[#This Row],[Date Joined To Unicorns]])-Unicorn_Companies[[#This Row],[Year Founded]]</f>
        <v>26</v>
      </c>
    </row>
    <row r="442" spans="1:12" x14ac:dyDescent="0.25">
      <c r="A442" s="2" t="s">
        <v>582</v>
      </c>
      <c r="B442" s="6">
        <v>4000000000</v>
      </c>
      <c r="C442" s="3">
        <v>44614</v>
      </c>
      <c r="D442" s="2" t="s">
        <v>132</v>
      </c>
      <c r="E442" s="2" t="s">
        <v>76</v>
      </c>
      <c r="F442" s="2" t="s">
        <v>12</v>
      </c>
      <c r="G442" s="2" t="s">
        <v>13</v>
      </c>
      <c r="H442">
        <v>2014</v>
      </c>
      <c r="I442" s="6">
        <v>2000000000</v>
      </c>
      <c r="J442" s="2" t="s">
        <v>583</v>
      </c>
      <c r="K442" s="7">
        <f>IF(Unicorn_Companies[[#This Row],[Funding]]="Unknown","",IFERROR(Unicorn_Companies[[#This Row],[Valuation]]/Unicorn_Companies[[#This Row],[Funding]]*100%,""))</f>
        <v>2</v>
      </c>
      <c r="L442" s="5">
        <f>YEAR(Unicorn_Companies[[#This Row],[Date Joined To Unicorns]])-Unicorn_Companies[[#This Row],[Year Founded]]</f>
        <v>8</v>
      </c>
    </row>
    <row r="443" spans="1:12" x14ac:dyDescent="0.25">
      <c r="A443" s="2" t="s">
        <v>1259</v>
      </c>
      <c r="B443" s="6">
        <v>2000000000</v>
      </c>
      <c r="C443" s="3">
        <v>43746</v>
      </c>
      <c r="D443" s="2" t="s">
        <v>212</v>
      </c>
      <c r="E443" s="2" t="s">
        <v>76</v>
      </c>
      <c r="F443" s="2" t="s">
        <v>12</v>
      </c>
      <c r="G443" s="2" t="s">
        <v>13</v>
      </c>
      <c r="H443">
        <v>2005</v>
      </c>
      <c r="I443" s="6">
        <v>298000000</v>
      </c>
      <c r="J443" s="2" t="s">
        <v>1260</v>
      </c>
      <c r="K443" s="7">
        <f>IF(Unicorn_Companies[[#This Row],[Funding]]="Unknown","",IFERROR(Unicorn_Companies[[#This Row],[Valuation]]/Unicorn_Companies[[#This Row],[Funding]]*100%,""))</f>
        <v>6.7114093959731544</v>
      </c>
      <c r="L443" s="5">
        <f>YEAR(Unicorn_Companies[[#This Row],[Date Joined To Unicorns]])-Unicorn_Companies[[#This Row],[Year Founded]]</f>
        <v>14</v>
      </c>
    </row>
    <row r="444" spans="1:12" x14ac:dyDescent="0.25">
      <c r="A444" s="2" t="s">
        <v>2171</v>
      </c>
      <c r="B444" s="6">
        <v>1000000000</v>
      </c>
      <c r="C444" s="3">
        <v>43244</v>
      </c>
      <c r="D444" s="2" t="s">
        <v>67</v>
      </c>
      <c r="E444" s="2" t="s">
        <v>11</v>
      </c>
      <c r="F444" s="2" t="s">
        <v>12</v>
      </c>
      <c r="G444" s="2" t="s">
        <v>13</v>
      </c>
      <c r="H444">
        <v>2010</v>
      </c>
      <c r="I444" s="6">
        <v>302000000</v>
      </c>
      <c r="J444" s="2" t="s">
        <v>2172</v>
      </c>
      <c r="K444" s="7">
        <f>IF(Unicorn_Companies[[#This Row],[Funding]]="Unknown","",IFERROR(Unicorn_Companies[[#This Row],[Valuation]]/Unicorn_Companies[[#This Row],[Funding]]*100%,""))</f>
        <v>3.3112582781456954</v>
      </c>
      <c r="L444" s="5">
        <f>YEAR(Unicorn_Companies[[#This Row],[Date Joined To Unicorns]])-Unicorn_Companies[[#This Row],[Year Founded]]</f>
        <v>8</v>
      </c>
    </row>
    <row r="445" spans="1:12" x14ac:dyDescent="0.25">
      <c r="A445" s="2" t="s">
        <v>1369</v>
      </c>
      <c r="B445" s="6">
        <v>2000000000</v>
      </c>
      <c r="C445" s="3">
        <v>42618</v>
      </c>
      <c r="D445" s="2" t="s">
        <v>22</v>
      </c>
      <c r="E445" s="2" t="s">
        <v>11</v>
      </c>
      <c r="F445" s="2" t="s">
        <v>12</v>
      </c>
      <c r="G445" s="2" t="s">
        <v>13</v>
      </c>
      <c r="H445">
        <v>2013</v>
      </c>
      <c r="I445" s="6">
        <v>517000000</v>
      </c>
      <c r="J445" s="2" t="s">
        <v>1370</v>
      </c>
      <c r="K445" s="7">
        <f>IF(Unicorn_Companies[[#This Row],[Funding]]="Unknown","",IFERROR(Unicorn_Companies[[#This Row],[Valuation]]/Unicorn_Companies[[#This Row],[Funding]]*100%,""))</f>
        <v>3.8684719535783367</v>
      </c>
      <c r="L445" s="5">
        <f>YEAR(Unicorn_Companies[[#This Row],[Date Joined To Unicorns]])-Unicorn_Companies[[#This Row],[Year Founded]]</f>
        <v>3</v>
      </c>
    </row>
    <row r="446" spans="1:12" x14ac:dyDescent="0.25">
      <c r="A446" s="2" t="s">
        <v>1492</v>
      </c>
      <c r="B446" s="6">
        <v>1000000000</v>
      </c>
      <c r="C446" s="3">
        <v>44340</v>
      </c>
      <c r="D446" s="2" t="s">
        <v>26</v>
      </c>
      <c r="E446" s="2" t="s">
        <v>11</v>
      </c>
      <c r="F446" s="2" t="s">
        <v>12</v>
      </c>
      <c r="G446" s="2" t="s">
        <v>13</v>
      </c>
      <c r="H446">
        <v>2015</v>
      </c>
      <c r="I446" s="6">
        <v>227000000</v>
      </c>
      <c r="J446" s="2" t="s">
        <v>1493</v>
      </c>
      <c r="K446" s="7">
        <f>IF(Unicorn_Companies[[#This Row],[Funding]]="Unknown","",IFERROR(Unicorn_Companies[[#This Row],[Valuation]]/Unicorn_Companies[[#This Row],[Funding]]*100%,""))</f>
        <v>4.4052863436123344</v>
      </c>
      <c r="L446" s="5">
        <f>YEAR(Unicorn_Companies[[#This Row],[Date Joined To Unicorns]])-Unicorn_Companies[[#This Row],[Year Founded]]</f>
        <v>6</v>
      </c>
    </row>
    <row r="447" spans="1:12" x14ac:dyDescent="0.25">
      <c r="A447" s="2" t="s">
        <v>1494</v>
      </c>
      <c r="B447" s="6">
        <v>1000000000</v>
      </c>
      <c r="C447" s="3">
        <v>42306</v>
      </c>
      <c r="D447" s="2" t="s">
        <v>67</v>
      </c>
      <c r="E447" s="2" t="s">
        <v>76</v>
      </c>
      <c r="F447" s="2" t="s">
        <v>12</v>
      </c>
      <c r="G447" s="2" t="s">
        <v>13</v>
      </c>
      <c r="H447">
        <v>2001</v>
      </c>
      <c r="I447" s="6">
        <v>223000000</v>
      </c>
      <c r="J447" s="2" t="s">
        <v>1495</v>
      </c>
      <c r="K447" s="7">
        <f>IF(Unicorn_Companies[[#This Row],[Funding]]="Unknown","",IFERROR(Unicorn_Companies[[#This Row],[Valuation]]/Unicorn_Companies[[#This Row],[Funding]]*100%,""))</f>
        <v>4.4843049327354256</v>
      </c>
      <c r="L447" s="5">
        <f>YEAR(Unicorn_Companies[[#This Row],[Date Joined To Unicorns]])-Unicorn_Companies[[#This Row],[Year Founded]]</f>
        <v>14</v>
      </c>
    </row>
    <row r="448" spans="1:12" x14ac:dyDescent="0.25">
      <c r="A448" s="2" t="s">
        <v>2173</v>
      </c>
      <c r="B448" s="6">
        <v>1000000000</v>
      </c>
      <c r="C448" s="3">
        <v>44412</v>
      </c>
      <c r="D448" s="2" t="s">
        <v>26</v>
      </c>
      <c r="E448" s="2" t="s">
        <v>27</v>
      </c>
      <c r="F448" s="2" t="s">
        <v>18</v>
      </c>
      <c r="G448" s="2" t="s">
        <v>19</v>
      </c>
      <c r="H448">
        <v>2015</v>
      </c>
      <c r="I448" s="6">
        <v>337000000</v>
      </c>
      <c r="J448" s="2" t="s">
        <v>2174</v>
      </c>
      <c r="K448" s="7">
        <f>IF(Unicorn_Companies[[#This Row],[Funding]]="Unknown","",IFERROR(Unicorn_Companies[[#This Row],[Valuation]]/Unicorn_Companies[[#This Row],[Funding]]*100%,""))</f>
        <v>2.9673590504451037</v>
      </c>
      <c r="L448" s="5">
        <f>YEAR(Unicorn_Companies[[#This Row],[Date Joined To Unicorns]])-Unicorn_Companies[[#This Row],[Year Founded]]</f>
        <v>6</v>
      </c>
    </row>
    <row r="449" spans="1:12" x14ac:dyDescent="0.25">
      <c r="A449" s="2" t="s">
        <v>463</v>
      </c>
      <c r="B449" s="6">
        <v>4000000000</v>
      </c>
      <c r="C449" s="3">
        <v>43977</v>
      </c>
      <c r="D449" s="2" t="s">
        <v>212</v>
      </c>
      <c r="E449" s="2" t="s">
        <v>464</v>
      </c>
      <c r="F449" s="2" t="s">
        <v>464</v>
      </c>
      <c r="G449" s="2" t="s">
        <v>13</v>
      </c>
      <c r="H449">
        <v>2015</v>
      </c>
      <c r="I449" s="6">
        <v>263000000</v>
      </c>
      <c r="J449" s="2" t="s">
        <v>465</v>
      </c>
      <c r="K449" s="7">
        <f>IF(Unicorn_Companies[[#This Row],[Funding]]="Unknown","",IFERROR(Unicorn_Companies[[#This Row],[Valuation]]/Unicorn_Companies[[#This Row],[Funding]]*100%,""))</f>
        <v>15.209125475285171</v>
      </c>
      <c r="L449" s="5">
        <f>YEAR(Unicorn_Companies[[#This Row],[Date Joined To Unicorns]])-Unicorn_Companies[[#This Row],[Year Founded]]</f>
        <v>5</v>
      </c>
    </row>
    <row r="450" spans="1:12" x14ac:dyDescent="0.25">
      <c r="A450" s="2" t="s">
        <v>1496</v>
      </c>
      <c r="B450" s="6">
        <v>1000000000</v>
      </c>
      <c r="C450" s="3">
        <v>44297</v>
      </c>
      <c r="D450" s="2" t="s">
        <v>26</v>
      </c>
      <c r="E450" s="2" t="s">
        <v>464</v>
      </c>
      <c r="F450" s="2" t="s">
        <v>12</v>
      </c>
      <c r="G450" s="2" t="s">
        <v>13</v>
      </c>
      <c r="H450">
        <v>2016</v>
      </c>
      <c r="I450" s="6">
        <v>249000000</v>
      </c>
      <c r="J450" s="2" t="s">
        <v>1497</v>
      </c>
      <c r="K450" s="7">
        <f>IF(Unicorn_Companies[[#This Row],[Funding]]="Unknown","",IFERROR(Unicorn_Companies[[#This Row],[Valuation]]/Unicorn_Companies[[#This Row],[Funding]]*100%,""))</f>
        <v>4.0160642570281126</v>
      </c>
      <c r="L450" s="5">
        <f>YEAR(Unicorn_Companies[[#This Row],[Date Joined To Unicorns]])-Unicorn_Companies[[#This Row],[Year Founded]]</f>
        <v>5</v>
      </c>
    </row>
    <row r="451" spans="1:12" x14ac:dyDescent="0.25">
      <c r="A451" s="2" t="s">
        <v>2175</v>
      </c>
      <c r="B451" s="6">
        <v>1000000000</v>
      </c>
      <c r="C451" s="3">
        <v>43683</v>
      </c>
      <c r="D451" s="2" t="s">
        <v>26</v>
      </c>
      <c r="E451" s="2" t="s">
        <v>464</v>
      </c>
      <c r="F451" s="2" t="s">
        <v>18</v>
      </c>
      <c r="G451" s="2" t="s">
        <v>19</v>
      </c>
      <c r="H451">
        <v>2011</v>
      </c>
      <c r="I451" s="6">
        <v>93000000</v>
      </c>
      <c r="J451" s="2" t="s">
        <v>2176</v>
      </c>
      <c r="K451" s="7">
        <f>IF(Unicorn_Companies[[#This Row],[Funding]]="Unknown","",IFERROR(Unicorn_Companies[[#This Row],[Valuation]]/Unicorn_Companies[[#This Row],[Funding]]*100%,""))</f>
        <v>10.75268817204301</v>
      </c>
      <c r="L451" s="5">
        <f>YEAR(Unicorn_Companies[[#This Row],[Date Joined To Unicorns]])-Unicorn_Companies[[#This Row],[Year Founded]]</f>
        <v>8</v>
      </c>
    </row>
    <row r="452" spans="1:12" x14ac:dyDescent="0.25">
      <c r="A452" s="2" t="s">
        <v>352</v>
      </c>
      <c r="B452" s="6">
        <v>6000000000</v>
      </c>
      <c r="C452" s="3">
        <v>44404</v>
      </c>
      <c r="D452" s="2" t="s">
        <v>26</v>
      </c>
      <c r="E452" s="2" t="s">
        <v>464</v>
      </c>
      <c r="F452" s="2" t="s">
        <v>18</v>
      </c>
      <c r="G452" s="2" t="s">
        <v>19</v>
      </c>
      <c r="H452">
        <v>2013</v>
      </c>
      <c r="I452" s="6">
        <v>729000000</v>
      </c>
      <c r="J452" s="2" t="s">
        <v>353</v>
      </c>
      <c r="K452" s="7">
        <f>IF(Unicorn_Companies[[#This Row],[Funding]]="Unknown","",IFERROR(Unicorn_Companies[[#This Row],[Valuation]]/Unicorn_Companies[[#This Row],[Funding]]*100%,""))</f>
        <v>8.2304526748971192</v>
      </c>
      <c r="L452" s="5">
        <f>YEAR(Unicorn_Companies[[#This Row],[Date Joined To Unicorns]])-Unicorn_Companies[[#This Row],[Year Founded]]</f>
        <v>8</v>
      </c>
    </row>
    <row r="453" spans="1:12" x14ac:dyDescent="0.25">
      <c r="A453" s="2" t="s">
        <v>2177</v>
      </c>
      <c r="B453" s="6">
        <v>1000000000</v>
      </c>
      <c r="C453" s="3">
        <v>42472</v>
      </c>
      <c r="D453" s="2" t="s">
        <v>10</v>
      </c>
      <c r="E453" s="2" t="s">
        <v>464</v>
      </c>
      <c r="F453" s="2" t="s">
        <v>12</v>
      </c>
      <c r="G453" s="2" t="s">
        <v>13</v>
      </c>
      <c r="H453">
        <v>2015</v>
      </c>
      <c r="I453" s="6">
        <v>200000000</v>
      </c>
      <c r="J453" s="2" t="s">
        <v>2178</v>
      </c>
      <c r="K453" s="7">
        <f>IF(Unicorn_Companies[[#This Row],[Funding]]="Unknown","",IFERROR(Unicorn_Companies[[#This Row],[Valuation]]/Unicorn_Companies[[#This Row],[Funding]]*100%,""))</f>
        <v>5</v>
      </c>
      <c r="L453" s="5">
        <f>YEAR(Unicorn_Companies[[#This Row],[Date Joined To Unicorns]])-Unicorn_Companies[[#This Row],[Year Founded]]</f>
        <v>1</v>
      </c>
    </row>
    <row r="454" spans="1:12" x14ac:dyDescent="0.25">
      <c r="A454" s="2" t="s">
        <v>435</v>
      </c>
      <c r="B454" s="6">
        <v>5000000000</v>
      </c>
      <c r="C454" s="3">
        <v>43663</v>
      </c>
      <c r="D454" s="2" t="s">
        <v>10</v>
      </c>
      <c r="E454" s="2" t="s">
        <v>464</v>
      </c>
      <c r="F454" s="2" t="s">
        <v>18</v>
      </c>
      <c r="G454" s="2" t="s">
        <v>19</v>
      </c>
      <c r="H454">
        <v>2009</v>
      </c>
      <c r="I454" s="6">
        <v>371000000</v>
      </c>
      <c r="J454" s="2" t="s">
        <v>437</v>
      </c>
      <c r="K454" s="7">
        <f>IF(Unicorn_Companies[[#This Row],[Funding]]="Unknown","",IFERROR(Unicorn_Companies[[#This Row],[Valuation]]/Unicorn_Companies[[#This Row],[Funding]]*100%,""))</f>
        <v>13.477088948787062</v>
      </c>
      <c r="L454" s="5">
        <f>YEAR(Unicorn_Companies[[#This Row],[Date Joined To Unicorns]])-Unicorn_Companies[[#This Row],[Year Founded]]</f>
        <v>10</v>
      </c>
    </row>
    <row r="455" spans="1:12" x14ac:dyDescent="0.25">
      <c r="A455" s="2" t="s">
        <v>1006</v>
      </c>
      <c r="B455" s="6">
        <v>2000000000</v>
      </c>
      <c r="C455" s="3">
        <v>44274</v>
      </c>
      <c r="D455" s="2" t="s">
        <v>200</v>
      </c>
      <c r="E455" s="2" t="s">
        <v>464</v>
      </c>
      <c r="F455" s="2" t="s">
        <v>18</v>
      </c>
      <c r="G455" s="2" t="s">
        <v>19</v>
      </c>
      <c r="H455">
        <v>2010</v>
      </c>
      <c r="I455" s="6">
        <v>142000000</v>
      </c>
      <c r="J455" s="2" t="s">
        <v>1007</v>
      </c>
      <c r="K455" s="7">
        <f>IF(Unicorn_Companies[[#This Row],[Funding]]="Unknown","",IFERROR(Unicorn_Companies[[#This Row],[Valuation]]/Unicorn_Companies[[#This Row],[Funding]]*100%,""))</f>
        <v>14.084507042253522</v>
      </c>
      <c r="L455" s="5">
        <f>YEAR(Unicorn_Companies[[#This Row],[Date Joined To Unicorns]])-Unicorn_Companies[[#This Row],[Year Founded]]</f>
        <v>11</v>
      </c>
    </row>
    <row r="456" spans="1:12" x14ac:dyDescent="0.25">
      <c r="A456" s="2" t="s">
        <v>2179</v>
      </c>
      <c r="B456" s="6">
        <v>1000000000</v>
      </c>
      <c r="C456" s="3">
        <v>43417</v>
      </c>
      <c r="D456" s="2" t="s">
        <v>45</v>
      </c>
      <c r="E456" s="2" t="s">
        <v>464</v>
      </c>
      <c r="F456" s="2" t="s">
        <v>420</v>
      </c>
      <c r="G456" s="2" t="s">
        <v>412</v>
      </c>
      <c r="H456">
        <v>2011</v>
      </c>
      <c r="I456" s="6">
        <v>592000000</v>
      </c>
      <c r="J456" s="2" t="s">
        <v>2180</v>
      </c>
      <c r="K456" s="7">
        <f>IF(Unicorn_Companies[[#This Row],[Funding]]="Unknown","",IFERROR(Unicorn_Companies[[#This Row],[Valuation]]/Unicorn_Companies[[#This Row],[Funding]]*100%,""))</f>
        <v>1.6891891891891893</v>
      </c>
      <c r="L456" s="5">
        <f>YEAR(Unicorn_Companies[[#This Row],[Date Joined To Unicorns]])-Unicorn_Companies[[#This Row],[Year Founded]]</f>
        <v>7</v>
      </c>
    </row>
    <row r="457" spans="1:12" x14ac:dyDescent="0.25">
      <c r="A457" s="2" t="s">
        <v>922</v>
      </c>
      <c r="B457" s="6">
        <v>2000000000</v>
      </c>
      <c r="C457" s="3">
        <v>44571</v>
      </c>
      <c r="D457" s="2" t="s">
        <v>22</v>
      </c>
      <c r="E457" s="2" t="s">
        <v>176</v>
      </c>
      <c r="F457" s="2" t="s">
        <v>18</v>
      </c>
      <c r="G457" s="2" t="s">
        <v>19</v>
      </c>
      <c r="H457">
        <v>2018</v>
      </c>
      <c r="I457" s="6">
        <v>29000000</v>
      </c>
      <c r="J457" s="2" t="s">
        <v>923</v>
      </c>
      <c r="K457" s="7">
        <f>IF(Unicorn_Companies[[#This Row],[Funding]]="Unknown","",IFERROR(Unicorn_Companies[[#This Row],[Valuation]]/Unicorn_Companies[[#This Row],[Funding]]*100%,""))</f>
        <v>68.965517241379317</v>
      </c>
      <c r="L457" s="5">
        <f>YEAR(Unicorn_Companies[[#This Row],[Date Joined To Unicorns]])-Unicorn_Companies[[#This Row],[Year Founded]]</f>
        <v>4</v>
      </c>
    </row>
    <row r="458" spans="1:12" x14ac:dyDescent="0.25">
      <c r="A458" s="2" t="s">
        <v>765</v>
      </c>
      <c r="B458" s="6">
        <v>3000000000</v>
      </c>
      <c r="C458" s="3">
        <v>42108</v>
      </c>
      <c r="D458" s="2" t="s">
        <v>200</v>
      </c>
      <c r="E458" s="2" t="s">
        <v>515</v>
      </c>
      <c r="F458" s="2" t="s">
        <v>18</v>
      </c>
      <c r="G458" s="2" t="s">
        <v>19</v>
      </c>
      <c r="H458">
        <v>2013</v>
      </c>
      <c r="I458" s="6">
        <v>558000000</v>
      </c>
      <c r="J458" s="2" t="s">
        <v>766</v>
      </c>
      <c r="K458" s="7">
        <f>IF(Unicorn_Companies[[#This Row],[Funding]]="Unknown","",IFERROR(Unicorn_Companies[[#This Row],[Valuation]]/Unicorn_Companies[[#This Row],[Funding]]*100%,""))</f>
        <v>5.376344086021505</v>
      </c>
      <c r="L458" s="5">
        <f>YEAR(Unicorn_Companies[[#This Row],[Date Joined To Unicorns]])-Unicorn_Companies[[#This Row],[Year Founded]]</f>
        <v>2</v>
      </c>
    </row>
    <row r="459" spans="1:12" x14ac:dyDescent="0.25">
      <c r="A459" s="2" t="s">
        <v>924</v>
      </c>
      <c r="B459" s="6">
        <v>2000000000</v>
      </c>
      <c r="C459" s="3">
        <v>44256</v>
      </c>
      <c r="D459" s="2" t="s">
        <v>123</v>
      </c>
      <c r="E459" s="2" t="s">
        <v>76</v>
      </c>
      <c r="F459" s="2" t="s">
        <v>12</v>
      </c>
      <c r="G459" s="2" t="s">
        <v>13</v>
      </c>
      <c r="H459">
        <v>2015</v>
      </c>
      <c r="I459" s="6">
        <v>186000000</v>
      </c>
      <c r="J459" s="2" t="s">
        <v>925</v>
      </c>
      <c r="K459" s="7">
        <f>IF(Unicorn_Companies[[#This Row],[Funding]]="Unknown","",IFERROR(Unicorn_Companies[[#This Row],[Valuation]]/Unicorn_Companies[[#This Row],[Funding]]*100%,""))</f>
        <v>10.75268817204301</v>
      </c>
      <c r="L459" s="5">
        <f>YEAR(Unicorn_Companies[[#This Row],[Date Joined To Unicorns]])-Unicorn_Companies[[#This Row],[Year Founded]]</f>
        <v>6</v>
      </c>
    </row>
    <row r="460" spans="1:12" x14ac:dyDescent="0.25">
      <c r="A460" s="2" t="s">
        <v>684</v>
      </c>
      <c r="B460" s="6">
        <v>3000000000</v>
      </c>
      <c r="C460" s="3">
        <v>44627</v>
      </c>
      <c r="D460" s="2" t="s">
        <v>26</v>
      </c>
      <c r="E460" s="2" t="s">
        <v>685</v>
      </c>
      <c r="F460" s="2" t="s">
        <v>37</v>
      </c>
      <c r="G460" s="2" t="s">
        <v>38</v>
      </c>
      <c r="H460">
        <v>2018</v>
      </c>
      <c r="I460" s="6">
        <v>280000000</v>
      </c>
      <c r="J460" s="2" t="s">
        <v>686</v>
      </c>
      <c r="K460" s="7">
        <f>IF(Unicorn_Companies[[#This Row],[Funding]]="Unknown","",IFERROR(Unicorn_Companies[[#This Row],[Valuation]]/Unicorn_Companies[[#This Row],[Funding]]*100%,""))</f>
        <v>10.714285714285714</v>
      </c>
      <c r="L460" s="5">
        <f>YEAR(Unicorn_Companies[[#This Row],[Date Joined To Unicorns]])-Unicorn_Companies[[#This Row],[Year Founded]]</f>
        <v>4</v>
      </c>
    </row>
    <row r="461" spans="1:12" x14ac:dyDescent="0.25">
      <c r="A461" s="2" t="s">
        <v>1008</v>
      </c>
      <c r="B461" s="6">
        <v>2000000000</v>
      </c>
      <c r="C461" s="3">
        <v>44390</v>
      </c>
      <c r="D461" s="2" t="s">
        <v>35</v>
      </c>
      <c r="E461" s="2" t="s">
        <v>1009</v>
      </c>
      <c r="F461" s="2" t="s">
        <v>18</v>
      </c>
      <c r="G461" s="2" t="s">
        <v>19</v>
      </c>
      <c r="H461">
        <v>2008</v>
      </c>
      <c r="I461" s="6">
        <v>261000000</v>
      </c>
      <c r="J461" s="2" t="s">
        <v>1010</v>
      </c>
      <c r="K461" s="7">
        <f>IF(Unicorn_Companies[[#This Row],[Funding]]="Unknown","",IFERROR(Unicorn_Companies[[#This Row],[Valuation]]/Unicorn_Companies[[#This Row],[Funding]]*100%,""))</f>
        <v>7.6628352490421454</v>
      </c>
      <c r="L461" s="5">
        <f>YEAR(Unicorn_Companies[[#This Row],[Date Joined To Unicorns]])-Unicorn_Companies[[#This Row],[Year Founded]]</f>
        <v>13</v>
      </c>
    </row>
    <row r="462" spans="1:12" x14ac:dyDescent="0.25">
      <c r="A462" s="2" t="s">
        <v>255</v>
      </c>
      <c r="B462" s="6">
        <v>7000000000</v>
      </c>
      <c r="C462" s="3">
        <v>43598</v>
      </c>
      <c r="D462" s="2" t="s">
        <v>48</v>
      </c>
      <c r="E462" s="2" t="s">
        <v>256</v>
      </c>
      <c r="F462" s="2" t="s">
        <v>18</v>
      </c>
      <c r="G462" s="2" t="s">
        <v>19</v>
      </c>
      <c r="H462">
        <v>2011</v>
      </c>
      <c r="I462" s="6">
        <v>2000000000</v>
      </c>
      <c r="J462" s="2" t="s">
        <v>257</v>
      </c>
      <c r="K462" s="7">
        <f>IF(Unicorn_Companies[[#This Row],[Funding]]="Unknown","",IFERROR(Unicorn_Companies[[#This Row],[Valuation]]/Unicorn_Companies[[#This Row],[Funding]]*100%,""))</f>
        <v>3.5</v>
      </c>
      <c r="L462" s="5">
        <f>YEAR(Unicorn_Companies[[#This Row],[Date Joined To Unicorns]])-Unicorn_Companies[[#This Row],[Year Founded]]</f>
        <v>8</v>
      </c>
    </row>
    <row r="463" spans="1:12" x14ac:dyDescent="0.25">
      <c r="A463" s="2" t="s">
        <v>947</v>
      </c>
      <c r="B463" s="6">
        <v>2000000000</v>
      </c>
      <c r="C463" s="3">
        <v>42866</v>
      </c>
      <c r="D463" s="2" t="s">
        <v>16</v>
      </c>
      <c r="E463" s="2" t="s">
        <v>41</v>
      </c>
      <c r="F463" s="2" t="s">
        <v>42</v>
      </c>
      <c r="G463" s="2" t="s">
        <v>32</v>
      </c>
      <c r="H463">
        <v>2012</v>
      </c>
      <c r="I463" s="6">
        <v>754000000</v>
      </c>
      <c r="J463" s="2" t="s">
        <v>948</v>
      </c>
      <c r="K463" s="7">
        <f>IF(Unicorn_Companies[[#This Row],[Funding]]="Unknown","",IFERROR(Unicorn_Companies[[#This Row],[Valuation]]/Unicorn_Companies[[#This Row],[Funding]]*100%,""))</f>
        <v>2.6525198938992043</v>
      </c>
      <c r="L463" s="5">
        <f>YEAR(Unicorn_Companies[[#This Row],[Date Joined To Unicorns]])-Unicorn_Companies[[#This Row],[Year Founded]]</f>
        <v>5</v>
      </c>
    </row>
    <row r="464" spans="1:12" x14ac:dyDescent="0.25">
      <c r="A464" s="2" t="s">
        <v>1827</v>
      </c>
      <c r="B464" s="6">
        <v>1000000000</v>
      </c>
      <c r="C464" s="3">
        <v>44328</v>
      </c>
      <c r="D464" s="2" t="s">
        <v>16</v>
      </c>
      <c r="E464" s="2" t="s">
        <v>839</v>
      </c>
      <c r="F464" s="2" t="s">
        <v>18</v>
      </c>
      <c r="G464" s="2" t="s">
        <v>19</v>
      </c>
      <c r="H464">
        <v>2016</v>
      </c>
      <c r="I464" s="6">
        <v>337000000</v>
      </c>
      <c r="J464" s="2" t="s">
        <v>1828</v>
      </c>
      <c r="K464" s="7">
        <f>IF(Unicorn_Companies[[#This Row],[Funding]]="Unknown","",IFERROR(Unicorn_Companies[[#This Row],[Valuation]]/Unicorn_Companies[[#This Row],[Funding]]*100%,""))</f>
        <v>2.9673590504451037</v>
      </c>
      <c r="L464" s="5">
        <f>YEAR(Unicorn_Companies[[#This Row],[Date Joined To Unicorns]])-Unicorn_Companies[[#This Row],[Year Founded]]</f>
        <v>5</v>
      </c>
    </row>
    <row r="465" spans="1:12" x14ac:dyDescent="0.25">
      <c r="A465" s="2" t="s">
        <v>1781</v>
      </c>
      <c r="B465" s="6">
        <v>1000000000</v>
      </c>
      <c r="C465" s="3">
        <v>44537</v>
      </c>
      <c r="D465" s="2" t="s">
        <v>200</v>
      </c>
      <c r="E465" s="2" t="s">
        <v>27</v>
      </c>
      <c r="F465" s="2" t="s">
        <v>18</v>
      </c>
      <c r="G465" s="2" t="s">
        <v>19</v>
      </c>
      <c r="H465">
        <v>2015</v>
      </c>
      <c r="I465" s="6">
        <v>257000000</v>
      </c>
      <c r="J465" s="2" t="s">
        <v>1782</v>
      </c>
      <c r="K465" s="7">
        <f>IF(Unicorn_Companies[[#This Row],[Funding]]="Unknown","",IFERROR(Unicorn_Companies[[#This Row],[Valuation]]/Unicorn_Companies[[#This Row],[Funding]]*100%,""))</f>
        <v>3.8910505836575875</v>
      </c>
      <c r="L465" s="5">
        <f>YEAR(Unicorn_Companies[[#This Row],[Date Joined To Unicorns]])-Unicorn_Companies[[#This Row],[Year Founded]]</f>
        <v>6</v>
      </c>
    </row>
    <row r="466" spans="1:12" x14ac:dyDescent="0.25">
      <c r="A466" s="2" t="s">
        <v>498</v>
      </c>
      <c r="B466" s="6">
        <v>4000000000</v>
      </c>
      <c r="C466" s="3">
        <v>43004</v>
      </c>
      <c r="D466" s="2" t="s">
        <v>10</v>
      </c>
      <c r="E466" s="2" t="s">
        <v>159</v>
      </c>
      <c r="F466" s="2" t="s">
        <v>18</v>
      </c>
      <c r="G466" s="2" t="s">
        <v>19</v>
      </c>
      <c r="H466">
        <v>2014</v>
      </c>
      <c r="I466" s="6">
        <v>1000000000</v>
      </c>
      <c r="J466" s="2" t="s">
        <v>499</v>
      </c>
      <c r="K466" s="7">
        <f>IF(Unicorn_Companies[[#This Row],[Funding]]="Unknown","",IFERROR(Unicorn_Companies[[#This Row],[Valuation]]/Unicorn_Companies[[#This Row],[Funding]]*100%,""))</f>
        <v>4</v>
      </c>
      <c r="L466" s="5">
        <f>YEAR(Unicorn_Companies[[#This Row],[Date Joined To Unicorns]])-Unicorn_Companies[[#This Row],[Year Founded]]</f>
        <v>3</v>
      </c>
    </row>
    <row r="467" spans="1:12" x14ac:dyDescent="0.25">
      <c r="A467" s="2" t="s">
        <v>2181</v>
      </c>
      <c r="B467" s="6">
        <v>1000000000</v>
      </c>
      <c r="C467" s="3">
        <v>44546</v>
      </c>
      <c r="D467" s="2" t="s">
        <v>16</v>
      </c>
      <c r="E467" s="2" t="s">
        <v>207</v>
      </c>
      <c r="F467" s="2" t="s">
        <v>148</v>
      </c>
      <c r="G467" s="2" t="s">
        <v>32</v>
      </c>
      <c r="H467">
        <v>2013</v>
      </c>
      <c r="I467" s="6">
        <v>600000000</v>
      </c>
      <c r="J467" s="2" t="s">
        <v>2182</v>
      </c>
      <c r="K467" s="7">
        <f>IF(Unicorn_Companies[[#This Row],[Funding]]="Unknown","",IFERROR(Unicorn_Companies[[#This Row],[Valuation]]/Unicorn_Companies[[#This Row],[Funding]]*100%,""))</f>
        <v>1.6666666666666667</v>
      </c>
      <c r="L467" s="5">
        <f>YEAR(Unicorn_Companies[[#This Row],[Date Joined To Unicorns]])-Unicorn_Companies[[#This Row],[Year Founded]]</f>
        <v>8</v>
      </c>
    </row>
    <row r="468" spans="1:12" x14ac:dyDescent="0.25">
      <c r="A468" s="2" t="s">
        <v>1110</v>
      </c>
      <c r="B468" s="6">
        <v>2000000000</v>
      </c>
      <c r="C468" s="3">
        <v>42123</v>
      </c>
      <c r="D468" s="2" t="s">
        <v>123</v>
      </c>
      <c r="E468" s="2" t="s">
        <v>97</v>
      </c>
      <c r="F468" s="2" t="s">
        <v>18</v>
      </c>
      <c r="G468" s="2" t="s">
        <v>19</v>
      </c>
      <c r="H468">
        <v>2011</v>
      </c>
      <c r="I468" s="6">
        <v>325000000</v>
      </c>
      <c r="J468" s="2" t="s">
        <v>1111</v>
      </c>
      <c r="K468" s="7">
        <f>IF(Unicorn_Companies[[#This Row],[Funding]]="Unknown","",IFERROR(Unicorn_Companies[[#This Row],[Valuation]]/Unicorn_Companies[[#This Row],[Funding]]*100%,""))</f>
        <v>6.1538461538461542</v>
      </c>
      <c r="L468" s="5">
        <f>YEAR(Unicorn_Companies[[#This Row],[Date Joined To Unicorns]])-Unicorn_Companies[[#This Row],[Year Founded]]</f>
        <v>4</v>
      </c>
    </row>
    <row r="469" spans="1:12" x14ac:dyDescent="0.25">
      <c r="A469" s="2" t="s">
        <v>2183</v>
      </c>
      <c r="B469" s="6">
        <v>1000000000</v>
      </c>
      <c r="C469" s="3">
        <v>44042</v>
      </c>
      <c r="D469" s="2" t="s">
        <v>212</v>
      </c>
      <c r="E469" s="2" t="s">
        <v>2184</v>
      </c>
      <c r="F469" s="2" t="s">
        <v>2185</v>
      </c>
      <c r="G469" s="2" t="s">
        <v>32</v>
      </c>
      <c r="H469">
        <v>2006</v>
      </c>
      <c r="I469" s="6">
        <v>200000000</v>
      </c>
      <c r="J469" s="2" t="s">
        <v>2186</v>
      </c>
      <c r="K469" s="7">
        <f>IF(Unicorn_Companies[[#This Row],[Funding]]="Unknown","",IFERROR(Unicorn_Companies[[#This Row],[Valuation]]/Unicorn_Companies[[#This Row],[Funding]]*100%,""))</f>
        <v>5</v>
      </c>
      <c r="L469" s="5">
        <f>YEAR(Unicorn_Companies[[#This Row],[Date Joined To Unicorns]])-Unicorn_Companies[[#This Row],[Year Founded]]</f>
        <v>14</v>
      </c>
    </row>
    <row r="470" spans="1:12" x14ac:dyDescent="0.25">
      <c r="A470" s="2" t="s">
        <v>687</v>
      </c>
      <c r="B470" s="6">
        <v>3000000000</v>
      </c>
      <c r="C470" s="3">
        <v>44252</v>
      </c>
      <c r="D470" s="2" t="s">
        <v>22</v>
      </c>
      <c r="E470" s="2" t="s">
        <v>688</v>
      </c>
      <c r="F470" s="2" t="s">
        <v>69</v>
      </c>
      <c r="G470" s="2" t="s">
        <v>13</v>
      </c>
      <c r="H470">
        <v>2016</v>
      </c>
      <c r="I470" s="6">
        <v>274000000</v>
      </c>
      <c r="J470" s="2" t="s">
        <v>689</v>
      </c>
      <c r="K470" s="7">
        <f>IF(Unicorn_Companies[[#This Row],[Funding]]="Unknown","",IFERROR(Unicorn_Companies[[#This Row],[Valuation]]/Unicorn_Companies[[#This Row],[Funding]]*100%,""))</f>
        <v>10.948905109489051</v>
      </c>
      <c r="L470" s="5">
        <f>YEAR(Unicorn_Companies[[#This Row],[Date Joined To Unicorns]])-Unicorn_Companies[[#This Row],[Year Founded]]</f>
        <v>5</v>
      </c>
    </row>
    <row r="471" spans="1:12" x14ac:dyDescent="0.25">
      <c r="A471" s="2" t="s">
        <v>2187</v>
      </c>
      <c r="B471" s="6">
        <v>1000000000</v>
      </c>
      <c r="C471" s="3">
        <v>44306</v>
      </c>
      <c r="D471" s="2" t="s">
        <v>26</v>
      </c>
      <c r="E471" s="2" t="s">
        <v>100</v>
      </c>
      <c r="F471" s="2" t="s">
        <v>18</v>
      </c>
      <c r="G471" s="2" t="s">
        <v>19</v>
      </c>
      <c r="H471">
        <v>2018</v>
      </c>
      <c r="I471" s="6">
        <v>17000000</v>
      </c>
      <c r="J471" s="2" t="s">
        <v>2188</v>
      </c>
      <c r="K471" s="7">
        <f>IF(Unicorn_Companies[[#This Row],[Funding]]="Unknown","",IFERROR(Unicorn_Companies[[#This Row],[Valuation]]/Unicorn_Companies[[#This Row],[Funding]]*100%,""))</f>
        <v>58.823529411764703</v>
      </c>
      <c r="L471" s="5">
        <f>YEAR(Unicorn_Companies[[#This Row],[Date Joined To Unicorns]])-Unicorn_Companies[[#This Row],[Year Founded]]</f>
        <v>3</v>
      </c>
    </row>
    <row r="472" spans="1:12" x14ac:dyDescent="0.25">
      <c r="A472" s="2" t="s">
        <v>949</v>
      </c>
      <c r="B472" s="6">
        <v>2000000000</v>
      </c>
      <c r="C472" s="3">
        <v>41975</v>
      </c>
      <c r="D472" s="2" t="s">
        <v>212</v>
      </c>
      <c r="E472" s="2" t="s">
        <v>68</v>
      </c>
      <c r="F472" s="2" t="s">
        <v>69</v>
      </c>
      <c r="G472" s="2" t="s">
        <v>13</v>
      </c>
      <c r="H472">
        <v>2007</v>
      </c>
      <c r="I472" s="6">
        <v>221000000</v>
      </c>
      <c r="J472" s="2" t="s">
        <v>950</v>
      </c>
      <c r="K472" s="7">
        <f>IF(Unicorn_Companies[[#This Row],[Funding]]="Unknown","",IFERROR(Unicorn_Companies[[#This Row],[Valuation]]/Unicorn_Companies[[#This Row],[Funding]]*100%,""))</f>
        <v>9.0497737556561084</v>
      </c>
      <c r="L472" s="5">
        <f>YEAR(Unicorn_Companies[[#This Row],[Date Joined To Unicorns]])-Unicorn_Companies[[#This Row],[Year Founded]]</f>
        <v>7</v>
      </c>
    </row>
    <row r="473" spans="1:12" x14ac:dyDescent="0.25">
      <c r="A473" s="2" t="s">
        <v>783</v>
      </c>
      <c r="B473" s="6">
        <v>3000000000</v>
      </c>
      <c r="C473" s="3">
        <v>44246</v>
      </c>
      <c r="D473" s="2" t="s">
        <v>96</v>
      </c>
      <c r="E473" s="2" t="s">
        <v>27</v>
      </c>
      <c r="F473" s="2" t="s">
        <v>18</v>
      </c>
      <c r="G473" s="2" t="s">
        <v>19</v>
      </c>
      <c r="H473">
        <v>2014</v>
      </c>
      <c r="I473" s="6">
        <v>379000000</v>
      </c>
      <c r="J473" s="2" t="s">
        <v>784</v>
      </c>
      <c r="K473" s="7">
        <f>IF(Unicorn_Companies[[#This Row],[Funding]]="Unknown","",IFERROR(Unicorn_Companies[[#This Row],[Valuation]]/Unicorn_Companies[[#This Row],[Funding]]*100%,""))</f>
        <v>7.9155672823218994</v>
      </c>
      <c r="L473" s="5">
        <f>YEAR(Unicorn_Companies[[#This Row],[Date Joined To Unicorns]])-Unicorn_Companies[[#This Row],[Year Founded]]</f>
        <v>7</v>
      </c>
    </row>
    <row r="474" spans="1:12" x14ac:dyDescent="0.25">
      <c r="A474" s="2" t="s">
        <v>1799</v>
      </c>
      <c r="B474" s="6">
        <v>1000000000</v>
      </c>
      <c r="C474" s="3">
        <v>44620</v>
      </c>
      <c r="D474" s="2" t="s">
        <v>35</v>
      </c>
      <c r="E474" s="2" t="s">
        <v>116</v>
      </c>
      <c r="F474" s="2" t="s">
        <v>117</v>
      </c>
      <c r="G474" s="2" t="s">
        <v>32</v>
      </c>
      <c r="H474">
        <v>2012</v>
      </c>
      <c r="I474" s="6">
        <v>167000000</v>
      </c>
      <c r="J474" s="2" t="s">
        <v>1800</v>
      </c>
      <c r="K474" s="7">
        <f>IF(Unicorn_Companies[[#This Row],[Funding]]="Unknown","",IFERROR(Unicorn_Companies[[#This Row],[Valuation]]/Unicorn_Companies[[#This Row],[Funding]]*100%,""))</f>
        <v>5.9880239520958085</v>
      </c>
      <c r="L474" s="5">
        <f>YEAR(Unicorn_Companies[[#This Row],[Date Joined To Unicorns]])-Unicorn_Companies[[#This Row],[Year Founded]]</f>
        <v>10</v>
      </c>
    </row>
    <row r="475" spans="1:12" x14ac:dyDescent="0.25">
      <c r="A475" s="2" t="s">
        <v>1745</v>
      </c>
      <c r="B475" s="6">
        <v>1000000000</v>
      </c>
      <c r="C475" s="3">
        <v>43896</v>
      </c>
      <c r="D475" s="2" t="s">
        <v>96</v>
      </c>
      <c r="E475" s="2" t="s">
        <v>1746</v>
      </c>
      <c r="F475" s="2" t="s">
        <v>356</v>
      </c>
      <c r="G475" s="2" t="s">
        <v>13</v>
      </c>
      <c r="H475">
        <v>1999</v>
      </c>
      <c r="I475" s="6">
        <v>633000000</v>
      </c>
      <c r="J475" s="2" t="s">
        <v>1747</v>
      </c>
      <c r="K475" s="7">
        <f>IF(Unicorn_Companies[[#This Row],[Funding]]="Unknown","",IFERROR(Unicorn_Companies[[#This Row],[Valuation]]/Unicorn_Companies[[#This Row],[Funding]]*100%,""))</f>
        <v>1.5797788309636651</v>
      </c>
      <c r="L475" s="5">
        <f>YEAR(Unicorn_Companies[[#This Row],[Date Joined To Unicorns]])-Unicorn_Companies[[#This Row],[Year Founded]]</f>
        <v>21</v>
      </c>
    </row>
    <row r="476" spans="1:12" x14ac:dyDescent="0.25">
      <c r="A476" s="2" t="s">
        <v>1984</v>
      </c>
      <c r="B476" s="6">
        <v>1000000000</v>
      </c>
      <c r="C476" s="3">
        <v>43759</v>
      </c>
      <c r="D476" s="2" t="s">
        <v>51</v>
      </c>
      <c r="E476" s="2" t="s">
        <v>27</v>
      </c>
      <c r="F476" s="2" t="s">
        <v>18</v>
      </c>
      <c r="G476" s="2" t="s">
        <v>19</v>
      </c>
      <c r="H476">
        <v>2015</v>
      </c>
      <c r="I476" s="6">
        <v>132000000</v>
      </c>
      <c r="J476" s="2" t="s">
        <v>1985</v>
      </c>
      <c r="K476" s="7">
        <f>IF(Unicorn_Companies[[#This Row],[Funding]]="Unknown","",IFERROR(Unicorn_Companies[[#This Row],[Valuation]]/Unicorn_Companies[[#This Row],[Funding]]*100%,""))</f>
        <v>7.5757575757575761</v>
      </c>
      <c r="L476" s="5">
        <f>YEAR(Unicorn_Companies[[#This Row],[Date Joined To Unicorns]])-Unicorn_Companies[[#This Row],[Year Founded]]</f>
        <v>4</v>
      </c>
    </row>
    <row r="477" spans="1:12" x14ac:dyDescent="0.25">
      <c r="A477" s="2" t="s">
        <v>44</v>
      </c>
      <c r="B477" s="6">
        <v>39000000000</v>
      </c>
      <c r="C477" s="3">
        <v>42003</v>
      </c>
      <c r="D477" s="2" t="s">
        <v>45</v>
      </c>
      <c r="E477" s="2" t="s">
        <v>27</v>
      </c>
      <c r="F477" s="2" t="s">
        <v>18</v>
      </c>
      <c r="G477" s="2" t="s">
        <v>19</v>
      </c>
      <c r="H477">
        <v>2012</v>
      </c>
      <c r="I477" s="6">
        <v>3000000000</v>
      </c>
      <c r="J477" s="2" t="s">
        <v>46</v>
      </c>
      <c r="K477" s="7">
        <f>IF(Unicorn_Companies[[#This Row],[Funding]]="Unknown","",IFERROR(Unicorn_Companies[[#This Row],[Valuation]]/Unicorn_Companies[[#This Row],[Funding]]*100%,""))</f>
        <v>13</v>
      </c>
      <c r="L477" s="5">
        <f>YEAR(Unicorn_Companies[[#This Row],[Date Joined To Unicorns]])-Unicorn_Companies[[#This Row],[Year Founded]]</f>
        <v>2</v>
      </c>
    </row>
    <row r="478" spans="1:12" x14ac:dyDescent="0.25">
      <c r="A478" s="2" t="s">
        <v>558</v>
      </c>
      <c r="B478" s="6">
        <v>4000000000</v>
      </c>
      <c r="C478" s="3">
        <v>41730</v>
      </c>
      <c r="D478" s="2" t="s">
        <v>96</v>
      </c>
      <c r="E478" s="2" t="s">
        <v>159</v>
      </c>
      <c r="F478" s="2" t="s">
        <v>18</v>
      </c>
      <c r="G478" s="2" t="s">
        <v>19</v>
      </c>
      <c r="H478">
        <v>1995</v>
      </c>
      <c r="I478" s="6">
        <v>1000000000</v>
      </c>
      <c r="J478" s="2" t="s">
        <v>559</v>
      </c>
      <c r="K478" s="7">
        <f>IF(Unicorn_Companies[[#This Row],[Funding]]="Unknown","",IFERROR(Unicorn_Companies[[#This Row],[Valuation]]/Unicorn_Companies[[#This Row],[Funding]]*100%,""))</f>
        <v>4</v>
      </c>
      <c r="L478" s="5">
        <f>YEAR(Unicorn_Companies[[#This Row],[Date Joined To Unicorns]])-Unicorn_Companies[[#This Row],[Year Founded]]</f>
        <v>19</v>
      </c>
    </row>
    <row r="479" spans="1:12" x14ac:dyDescent="0.25">
      <c r="A479" s="2" t="s">
        <v>2189</v>
      </c>
      <c r="B479" s="6">
        <v>1000000000</v>
      </c>
      <c r="C479" s="3">
        <v>43546</v>
      </c>
      <c r="D479" s="2" t="s">
        <v>10</v>
      </c>
      <c r="E479" s="2" t="s">
        <v>23</v>
      </c>
      <c r="F479" s="2" t="s">
        <v>12</v>
      </c>
      <c r="G479" s="2" t="s">
        <v>13</v>
      </c>
      <c r="H479">
        <v>2014</v>
      </c>
      <c r="I479" s="6">
        <v>173000000</v>
      </c>
      <c r="J479" s="2" t="s">
        <v>2190</v>
      </c>
      <c r="K479" s="7">
        <f>IF(Unicorn_Companies[[#This Row],[Funding]]="Unknown","",IFERROR(Unicorn_Companies[[#This Row],[Valuation]]/Unicorn_Companies[[#This Row],[Funding]]*100%,""))</f>
        <v>5.7803468208092488</v>
      </c>
      <c r="L479" s="5">
        <f>YEAR(Unicorn_Companies[[#This Row],[Date Joined To Unicorns]])-Unicorn_Companies[[#This Row],[Year Founded]]</f>
        <v>5</v>
      </c>
    </row>
    <row r="480" spans="1:12" x14ac:dyDescent="0.25">
      <c r="A480" s="2" t="s">
        <v>1769</v>
      </c>
      <c r="B480" s="6">
        <v>1000000000</v>
      </c>
      <c r="C480" s="3">
        <v>43186</v>
      </c>
      <c r="D480" s="2" t="s">
        <v>35</v>
      </c>
      <c r="E480" s="2" t="s">
        <v>27</v>
      </c>
      <c r="F480" s="2" t="s">
        <v>18</v>
      </c>
      <c r="G480" s="2" t="s">
        <v>19</v>
      </c>
      <c r="H480">
        <v>2011</v>
      </c>
      <c r="I480" s="6">
        <v>241000000</v>
      </c>
      <c r="J480" s="2" t="s">
        <v>1770</v>
      </c>
      <c r="K480" s="7">
        <f>IF(Unicorn_Companies[[#This Row],[Funding]]="Unknown","",IFERROR(Unicorn_Companies[[#This Row],[Valuation]]/Unicorn_Companies[[#This Row],[Funding]]*100%,""))</f>
        <v>4.1493775933609962</v>
      </c>
      <c r="L480" s="5">
        <f>YEAR(Unicorn_Companies[[#This Row],[Date Joined To Unicorns]])-Unicorn_Companies[[#This Row],[Year Founded]]</f>
        <v>7</v>
      </c>
    </row>
    <row r="481" spans="1:12" x14ac:dyDescent="0.25">
      <c r="A481" s="2" t="s">
        <v>2191</v>
      </c>
      <c r="B481" s="6">
        <v>1000000000</v>
      </c>
      <c r="C481" s="3">
        <v>44399</v>
      </c>
      <c r="D481" s="2" t="s">
        <v>26</v>
      </c>
      <c r="E481" s="2" t="s">
        <v>2192</v>
      </c>
      <c r="F481" s="2" t="s">
        <v>18</v>
      </c>
      <c r="G481" s="2" t="s">
        <v>19</v>
      </c>
      <c r="H481">
        <v>2005</v>
      </c>
      <c r="I481" s="6">
        <v>135000000</v>
      </c>
      <c r="J481" s="2" t="s">
        <v>2193</v>
      </c>
      <c r="K481" s="7">
        <f>IF(Unicorn_Companies[[#This Row],[Funding]]="Unknown","",IFERROR(Unicorn_Companies[[#This Row],[Valuation]]/Unicorn_Companies[[#This Row],[Funding]]*100%,""))</f>
        <v>7.4074074074074074</v>
      </c>
      <c r="L481" s="5">
        <f>YEAR(Unicorn_Companies[[#This Row],[Date Joined To Unicorns]])-Unicorn_Companies[[#This Row],[Year Founded]]</f>
        <v>16</v>
      </c>
    </row>
    <row r="482" spans="1:12" x14ac:dyDescent="0.25">
      <c r="A482" s="2" t="s">
        <v>1288</v>
      </c>
      <c r="B482" s="6">
        <v>2000000000</v>
      </c>
      <c r="C482" s="3">
        <v>43040</v>
      </c>
      <c r="D482" s="2" t="s">
        <v>35</v>
      </c>
      <c r="E482" s="2" t="s">
        <v>100</v>
      </c>
      <c r="F482" s="2" t="s">
        <v>18</v>
      </c>
      <c r="G482" s="2" t="s">
        <v>19</v>
      </c>
      <c r="H482">
        <v>2011</v>
      </c>
      <c r="I482" s="6">
        <v>349000000</v>
      </c>
      <c r="J482" s="2" t="s">
        <v>1289</v>
      </c>
      <c r="K482" s="7">
        <f>IF(Unicorn_Companies[[#This Row],[Funding]]="Unknown","",IFERROR(Unicorn_Companies[[#This Row],[Valuation]]/Unicorn_Companies[[#This Row],[Funding]]*100%,""))</f>
        <v>5.7306590257879657</v>
      </c>
      <c r="L482" s="5">
        <f>YEAR(Unicorn_Companies[[#This Row],[Date Joined To Unicorns]])-Unicorn_Companies[[#This Row],[Year Founded]]</f>
        <v>6</v>
      </c>
    </row>
    <row r="483" spans="1:12" x14ac:dyDescent="0.25">
      <c r="A483" s="2" t="s">
        <v>858</v>
      </c>
      <c r="B483" s="6">
        <v>3000000000</v>
      </c>
      <c r="C483" s="3">
        <v>44574</v>
      </c>
      <c r="D483" s="2" t="s">
        <v>26</v>
      </c>
      <c r="E483" s="2" t="s">
        <v>27</v>
      </c>
      <c r="F483" s="2" t="s">
        <v>18</v>
      </c>
      <c r="G483" s="2" t="s">
        <v>19</v>
      </c>
      <c r="H483">
        <v>2017</v>
      </c>
      <c r="I483" s="6">
        <v>187000000</v>
      </c>
      <c r="J483" s="2" t="s">
        <v>859</v>
      </c>
      <c r="K483" s="7">
        <f>IF(Unicorn_Companies[[#This Row],[Funding]]="Unknown","",IFERROR(Unicorn_Companies[[#This Row],[Valuation]]/Unicorn_Companies[[#This Row],[Funding]]*100%,""))</f>
        <v>16.042780748663102</v>
      </c>
      <c r="L483" s="5">
        <f>YEAR(Unicorn_Companies[[#This Row],[Date Joined To Unicorns]])-Unicorn_Companies[[#This Row],[Year Founded]]</f>
        <v>5</v>
      </c>
    </row>
    <row r="484" spans="1:12" x14ac:dyDescent="0.25">
      <c r="A484" s="2" t="s">
        <v>2194</v>
      </c>
      <c r="B484" s="6">
        <v>1000000000</v>
      </c>
      <c r="C484" s="3">
        <v>44531</v>
      </c>
      <c r="D484" s="2" t="s">
        <v>51</v>
      </c>
      <c r="E484" s="2" t="s">
        <v>819</v>
      </c>
      <c r="F484" s="2" t="s">
        <v>18</v>
      </c>
      <c r="G484" s="2" t="s">
        <v>19</v>
      </c>
      <c r="H484">
        <v>2010</v>
      </c>
      <c r="I484" s="6" t="s">
        <v>569</v>
      </c>
      <c r="J484" s="2" t="s">
        <v>2195</v>
      </c>
      <c r="K484" s="7" t="str">
        <f>IF(Unicorn_Companies[[#This Row],[Funding]]="Unknown","",IFERROR(Unicorn_Companies[[#This Row],[Valuation]]/Unicorn_Companies[[#This Row],[Funding]]*100%,""))</f>
        <v/>
      </c>
      <c r="L484" s="5">
        <f>YEAR(Unicorn_Companies[[#This Row],[Date Joined To Unicorns]])-Unicorn_Companies[[#This Row],[Year Founded]]</f>
        <v>11</v>
      </c>
    </row>
    <row r="485" spans="1:12" x14ac:dyDescent="0.25">
      <c r="A485" s="2" t="s">
        <v>1875</v>
      </c>
      <c r="B485" s="6">
        <v>1000000000</v>
      </c>
      <c r="C485" s="3">
        <v>44362</v>
      </c>
      <c r="D485" s="2" t="s">
        <v>35</v>
      </c>
      <c r="E485" s="2" t="s">
        <v>27</v>
      </c>
      <c r="F485" s="2" t="s">
        <v>18</v>
      </c>
      <c r="G485" s="2" t="s">
        <v>19</v>
      </c>
      <c r="H485">
        <v>2017</v>
      </c>
      <c r="I485" s="6">
        <v>197000000</v>
      </c>
      <c r="J485" s="2" t="s">
        <v>1876</v>
      </c>
      <c r="K485" s="7">
        <f>IF(Unicorn_Companies[[#This Row],[Funding]]="Unknown","",IFERROR(Unicorn_Companies[[#This Row],[Valuation]]/Unicorn_Companies[[#This Row],[Funding]]*100%,""))</f>
        <v>5.0761421319796955</v>
      </c>
      <c r="L485" s="5">
        <f>YEAR(Unicorn_Companies[[#This Row],[Date Joined To Unicorns]])-Unicorn_Companies[[#This Row],[Year Founded]]</f>
        <v>4</v>
      </c>
    </row>
    <row r="486" spans="1:12" x14ac:dyDescent="0.25">
      <c r="A486" s="2" t="s">
        <v>785</v>
      </c>
      <c r="B486" s="6">
        <v>3000000000</v>
      </c>
      <c r="C486" s="3">
        <v>44579</v>
      </c>
      <c r="D486" s="2" t="s">
        <v>35</v>
      </c>
      <c r="E486" s="2" t="s">
        <v>786</v>
      </c>
      <c r="F486" s="2" t="s">
        <v>18</v>
      </c>
      <c r="G486" s="2" t="s">
        <v>19</v>
      </c>
      <c r="H486">
        <v>2014</v>
      </c>
      <c r="I486" s="6">
        <v>334000000</v>
      </c>
      <c r="J486" s="2" t="s">
        <v>787</v>
      </c>
      <c r="K486" s="7">
        <f>IF(Unicorn_Companies[[#This Row],[Funding]]="Unknown","",IFERROR(Unicorn_Companies[[#This Row],[Valuation]]/Unicorn_Companies[[#This Row],[Funding]]*100%,""))</f>
        <v>8.9820359281437128</v>
      </c>
      <c r="L486" s="5">
        <f>YEAR(Unicorn_Companies[[#This Row],[Date Joined To Unicorns]])-Unicorn_Companies[[#This Row],[Year Founded]]</f>
        <v>8</v>
      </c>
    </row>
    <row r="487" spans="1:12" x14ac:dyDescent="0.25">
      <c r="A487" s="2" t="s">
        <v>1748</v>
      </c>
      <c r="B487" s="6">
        <v>1000000000</v>
      </c>
      <c r="C487" s="3">
        <v>44643</v>
      </c>
      <c r="D487" s="2" t="s">
        <v>35</v>
      </c>
      <c r="E487" s="2" t="s">
        <v>748</v>
      </c>
      <c r="F487" s="2" t="s">
        <v>18</v>
      </c>
      <c r="G487" s="2" t="s">
        <v>19</v>
      </c>
      <c r="H487">
        <v>2020</v>
      </c>
      <c r="I487" s="6">
        <v>215000000</v>
      </c>
      <c r="J487" s="2" t="s">
        <v>1749</v>
      </c>
      <c r="K487" s="7">
        <f>IF(Unicorn_Companies[[#This Row],[Funding]]="Unknown","",IFERROR(Unicorn_Companies[[#This Row],[Valuation]]/Unicorn_Companies[[#This Row],[Funding]]*100%,""))</f>
        <v>4.6511627906976747</v>
      </c>
      <c r="L487" s="5">
        <f>YEAR(Unicorn_Companies[[#This Row],[Date Joined To Unicorns]])-Unicorn_Companies[[#This Row],[Year Founded]]</f>
        <v>2</v>
      </c>
    </row>
    <row r="488" spans="1:12" x14ac:dyDescent="0.25">
      <c r="A488" s="2" t="s">
        <v>1371</v>
      </c>
      <c r="B488" s="6">
        <v>2000000000</v>
      </c>
      <c r="C488" s="3">
        <v>44182</v>
      </c>
      <c r="D488" s="2" t="s">
        <v>45</v>
      </c>
      <c r="E488" s="2" t="s">
        <v>748</v>
      </c>
      <c r="F488" s="2" t="s">
        <v>18</v>
      </c>
      <c r="G488" s="2" t="s">
        <v>19</v>
      </c>
      <c r="H488">
        <v>2001</v>
      </c>
      <c r="I488" s="6" t="s">
        <v>569</v>
      </c>
      <c r="J488" s="2" t="s">
        <v>1372</v>
      </c>
      <c r="K488" s="7" t="str">
        <f>IF(Unicorn_Companies[[#This Row],[Funding]]="Unknown","",IFERROR(Unicorn_Companies[[#This Row],[Valuation]]/Unicorn_Companies[[#This Row],[Funding]]*100%,""))</f>
        <v/>
      </c>
      <c r="L488" s="5">
        <f>YEAR(Unicorn_Companies[[#This Row],[Date Joined To Unicorns]])-Unicorn_Companies[[#This Row],[Year Founded]]</f>
        <v>19</v>
      </c>
    </row>
    <row r="489" spans="1:12" x14ac:dyDescent="0.25">
      <c r="A489" s="2" t="s">
        <v>1373</v>
      </c>
      <c r="B489" s="6">
        <v>2000000000</v>
      </c>
      <c r="C489" s="3">
        <v>44362</v>
      </c>
      <c r="D489" s="2" t="s">
        <v>35</v>
      </c>
      <c r="E489" s="2" t="s">
        <v>27</v>
      </c>
      <c r="F489" s="2" t="s">
        <v>18</v>
      </c>
      <c r="G489" s="2" t="s">
        <v>19</v>
      </c>
      <c r="H489">
        <v>2013</v>
      </c>
      <c r="I489" s="6">
        <v>342000000</v>
      </c>
      <c r="J489" s="2" t="s">
        <v>1374</v>
      </c>
      <c r="K489" s="7">
        <f>IF(Unicorn_Companies[[#This Row],[Funding]]="Unknown","",IFERROR(Unicorn_Companies[[#This Row],[Valuation]]/Unicorn_Companies[[#This Row],[Funding]]*100%,""))</f>
        <v>5.8479532163742691</v>
      </c>
      <c r="L489" s="5">
        <f>YEAR(Unicorn_Companies[[#This Row],[Date Joined To Unicorns]])-Unicorn_Companies[[#This Row],[Year Founded]]</f>
        <v>8</v>
      </c>
    </row>
    <row r="490" spans="1:12" x14ac:dyDescent="0.25">
      <c r="A490" s="2" t="s">
        <v>1750</v>
      </c>
      <c r="B490" s="6">
        <v>1000000000</v>
      </c>
      <c r="C490" s="3">
        <v>44572</v>
      </c>
      <c r="D490" s="2" t="s">
        <v>26</v>
      </c>
      <c r="E490" s="2" t="s">
        <v>1751</v>
      </c>
      <c r="F490" s="2" t="s">
        <v>18</v>
      </c>
      <c r="G490" s="2" t="s">
        <v>19</v>
      </c>
      <c r="H490">
        <v>2018</v>
      </c>
      <c r="I490" s="6">
        <v>128000000</v>
      </c>
      <c r="J490" s="2" t="s">
        <v>1752</v>
      </c>
      <c r="K490" s="7">
        <f>IF(Unicorn_Companies[[#This Row],[Funding]]="Unknown","",IFERROR(Unicorn_Companies[[#This Row],[Valuation]]/Unicorn_Companies[[#This Row],[Funding]]*100%,""))</f>
        <v>7.8125</v>
      </c>
      <c r="L490" s="5">
        <f>YEAR(Unicorn_Companies[[#This Row],[Date Joined To Unicorns]])-Unicorn_Companies[[#This Row],[Year Founded]]</f>
        <v>4</v>
      </c>
    </row>
    <row r="491" spans="1:12" x14ac:dyDescent="0.25">
      <c r="A491" s="2" t="s">
        <v>1498</v>
      </c>
      <c r="B491" s="6">
        <v>1000000000</v>
      </c>
      <c r="C491" s="3">
        <v>42326</v>
      </c>
      <c r="D491" s="2" t="s">
        <v>67</v>
      </c>
      <c r="E491" s="2" t="s">
        <v>76</v>
      </c>
      <c r="F491" s="2" t="s">
        <v>12</v>
      </c>
      <c r="G491" s="2" t="s">
        <v>13</v>
      </c>
      <c r="H491">
        <v>1998</v>
      </c>
      <c r="I491" s="6">
        <v>315000000</v>
      </c>
      <c r="J491" s="2" t="s">
        <v>1499</v>
      </c>
      <c r="K491" s="7">
        <f>IF(Unicorn_Companies[[#This Row],[Funding]]="Unknown","",IFERROR(Unicorn_Companies[[#This Row],[Valuation]]/Unicorn_Companies[[#This Row],[Funding]]*100%,""))</f>
        <v>3.1746031746031744</v>
      </c>
      <c r="L491" s="5">
        <f>YEAR(Unicorn_Companies[[#This Row],[Date Joined To Unicorns]])-Unicorn_Companies[[#This Row],[Year Founded]]</f>
        <v>17</v>
      </c>
    </row>
    <row r="492" spans="1:12" x14ac:dyDescent="0.25">
      <c r="A492" s="2" t="s">
        <v>1932</v>
      </c>
      <c r="B492" s="6">
        <v>1000000000</v>
      </c>
      <c r="C492" s="3">
        <v>43606</v>
      </c>
      <c r="D492" s="2" t="s">
        <v>26</v>
      </c>
      <c r="E492" s="2" t="s">
        <v>256</v>
      </c>
      <c r="F492" s="2" t="s">
        <v>18</v>
      </c>
      <c r="G492" s="2" t="s">
        <v>19</v>
      </c>
      <c r="H492">
        <v>2000</v>
      </c>
      <c r="I492" s="6">
        <v>134000000</v>
      </c>
      <c r="J492" s="2" t="s">
        <v>1933</v>
      </c>
      <c r="K492" s="7">
        <f>IF(Unicorn_Companies[[#This Row],[Funding]]="Unknown","",IFERROR(Unicorn_Companies[[#This Row],[Valuation]]/Unicorn_Companies[[#This Row],[Funding]]*100%,""))</f>
        <v>7.4626865671641793</v>
      </c>
      <c r="L492" s="5">
        <f>YEAR(Unicorn_Companies[[#This Row],[Date Joined To Unicorns]])-Unicorn_Companies[[#This Row],[Year Founded]]</f>
        <v>19</v>
      </c>
    </row>
    <row r="493" spans="1:12" x14ac:dyDescent="0.25">
      <c r="A493" s="2" t="s">
        <v>71</v>
      </c>
      <c r="B493" s="6">
        <v>20000000000</v>
      </c>
      <c r="C493" s="3">
        <v>44293</v>
      </c>
      <c r="D493" s="2" t="s">
        <v>45</v>
      </c>
      <c r="E493" s="2" t="s">
        <v>72</v>
      </c>
      <c r="F493" s="2" t="s">
        <v>73</v>
      </c>
      <c r="G493" s="2" t="s">
        <v>13</v>
      </c>
      <c r="H493">
        <v>2015</v>
      </c>
      <c r="I493" s="6">
        <v>5000000000</v>
      </c>
      <c r="J493" s="2" t="s">
        <v>74</v>
      </c>
      <c r="K493" s="7">
        <f>IF(Unicorn_Companies[[#This Row],[Funding]]="Unknown","",IFERROR(Unicorn_Companies[[#This Row],[Valuation]]/Unicorn_Companies[[#This Row],[Funding]]*100%,""))</f>
        <v>4</v>
      </c>
      <c r="L493" s="5">
        <f>YEAR(Unicorn_Companies[[#This Row],[Date Joined To Unicorns]])-Unicorn_Companies[[#This Row],[Year Founded]]</f>
        <v>6</v>
      </c>
    </row>
    <row r="494" spans="1:12" x14ac:dyDescent="0.25">
      <c r="A494" s="2" t="s">
        <v>1290</v>
      </c>
      <c r="B494" s="6">
        <v>2000000000</v>
      </c>
      <c r="C494" s="3">
        <v>44634</v>
      </c>
      <c r="D494" s="2" t="s">
        <v>26</v>
      </c>
      <c r="E494" s="2" t="s">
        <v>1291</v>
      </c>
      <c r="F494" s="2" t="s">
        <v>18</v>
      </c>
      <c r="G494" s="2" t="s">
        <v>19</v>
      </c>
      <c r="H494">
        <v>2019</v>
      </c>
      <c r="I494" s="6">
        <v>268000000</v>
      </c>
      <c r="J494" s="2" t="s">
        <v>1292</v>
      </c>
      <c r="K494" s="7">
        <f>IF(Unicorn_Companies[[#This Row],[Funding]]="Unknown","",IFERROR(Unicorn_Companies[[#This Row],[Valuation]]/Unicorn_Companies[[#This Row],[Funding]]*100%,""))</f>
        <v>7.4626865671641793</v>
      </c>
      <c r="L494" s="5">
        <f>YEAR(Unicorn_Companies[[#This Row],[Date Joined To Unicorns]])-Unicorn_Companies[[#This Row],[Year Founded]]</f>
        <v>3</v>
      </c>
    </row>
    <row r="495" spans="1:12" x14ac:dyDescent="0.25">
      <c r="A495" s="2" t="s">
        <v>1500</v>
      </c>
      <c r="B495" s="6">
        <v>1000000000</v>
      </c>
      <c r="C495" s="3">
        <v>42115</v>
      </c>
      <c r="D495" s="2" t="s">
        <v>26</v>
      </c>
      <c r="E495" s="2" t="s">
        <v>11</v>
      </c>
      <c r="F495" s="2" t="s">
        <v>12</v>
      </c>
      <c r="G495" s="2" t="s">
        <v>13</v>
      </c>
      <c r="H495">
        <v>2013</v>
      </c>
      <c r="I495" s="6">
        <v>131000000</v>
      </c>
      <c r="J495" s="2" t="s">
        <v>1501</v>
      </c>
      <c r="K495" s="7">
        <f>IF(Unicorn_Companies[[#This Row],[Funding]]="Unknown","",IFERROR(Unicorn_Companies[[#This Row],[Valuation]]/Unicorn_Companies[[#This Row],[Funding]]*100%,""))</f>
        <v>7.6335877862595423</v>
      </c>
      <c r="L495" s="5">
        <f>YEAR(Unicorn_Companies[[#This Row],[Date Joined To Unicorns]])-Unicorn_Companies[[#This Row],[Year Founded]]</f>
        <v>2</v>
      </c>
    </row>
    <row r="496" spans="1:12" x14ac:dyDescent="0.25">
      <c r="A496" s="2" t="s">
        <v>1986</v>
      </c>
      <c r="B496" s="6">
        <v>1000000000</v>
      </c>
      <c r="C496" s="3">
        <v>42215</v>
      </c>
      <c r="D496" s="2" t="s">
        <v>22</v>
      </c>
      <c r="E496" s="2" t="s">
        <v>11</v>
      </c>
      <c r="F496" s="2" t="s">
        <v>12</v>
      </c>
      <c r="G496" s="2" t="s">
        <v>13</v>
      </c>
      <c r="H496">
        <v>2009</v>
      </c>
      <c r="I496" s="6">
        <v>250000000</v>
      </c>
      <c r="J496" s="2" t="s">
        <v>1987</v>
      </c>
      <c r="K496" s="7">
        <f>IF(Unicorn_Companies[[#This Row],[Funding]]="Unknown","",IFERROR(Unicorn_Companies[[#This Row],[Valuation]]/Unicorn_Companies[[#This Row],[Funding]]*100%,""))</f>
        <v>4</v>
      </c>
      <c r="L496" s="5">
        <f>YEAR(Unicorn_Companies[[#This Row],[Date Joined To Unicorns]])-Unicorn_Companies[[#This Row],[Year Founded]]</f>
        <v>6</v>
      </c>
    </row>
    <row r="497" spans="1:12" x14ac:dyDescent="0.25">
      <c r="A497" s="2" t="s">
        <v>1144</v>
      </c>
      <c r="B497" s="6">
        <v>2000000000</v>
      </c>
      <c r="C497" s="3">
        <v>44531</v>
      </c>
      <c r="D497" s="2" t="s">
        <v>35</v>
      </c>
      <c r="E497" s="2" t="s">
        <v>1145</v>
      </c>
      <c r="F497" s="2" t="s">
        <v>1146</v>
      </c>
      <c r="G497" s="2" t="s">
        <v>32</v>
      </c>
      <c r="H497">
        <v>2009</v>
      </c>
      <c r="I497" s="6">
        <v>902000000</v>
      </c>
      <c r="J497" s="2" t="s">
        <v>1147</v>
      </c>
      <c r="K497" s="7">
        <f>IF(Unicorn_Companies[[#This Row],[Funding]]="Unknown","",IFERROR(Unicorn_Companies[[#This Row],[Valuation]]/Unicorn_Companies[[#This Row],[Funding]]*100%,""))</f>
        <v>2.2172949002217295</v>
      </c>
      <c r="L497" s="5">
        <f>YEAR(Unicorn_Companies[[#This Row],[Date Joined To Unicorns]])-Unicorn_Companies[[#This Row],[Year Founded]]</f>
        <v>12</v>
      </c>
    </row>
    <row r="498" spans="1:12" x14ac:dyDescent="0.25">
      <c r="A498" s="2" t="s">
        <v>1829</v>
      </c>
      <c r="B498" s="6">
        <v>1000000000</v>
      </c>
      <c r="C498" s="3">
        <v>44532</v>
      </c>
      <c r="D498" s="2" t="s">
        <v>22</v>
      </c>
      <c r="E498" s="2" t="s">
        <v>100</v>
      </c>
      <c r="F498" s="2" t="s">
        <v>18</v>
      </c>
      <c r="G498" s="2" t="s">
        <v>19</v>
      </c>
      <c r="H498">
        <v>2021</v>
      </c>
      <c r="I498" s="6">
        <v>430000000</v>
      </c>
      <c r="J498" s="2" t="s">
        <v>1830</v>
      </c>
      <c r="K498" s="7">
        <f>IF(Unicorn_Companies[[#This Row],[Funding]]="Unknown","",IFERROR(Unicorn_Companies[[#This Row],[Valuation]]/Unicorn_Companies[[#This Row],[Funding]]*100%,""))</f>
        <v>2.3255813953488373</v>
      </c>
      <c r="L498" s="5">
        <f>YEAR(Unicorn_Companies[[#This Row],[Date Joined To Unicorns]])-Unicorn_Companies[[#This Row],[Year Founded]]</f>
        <v>0</v>
      </c>
    </row>
    <row r="499" spans="1:12" x14ac:dyDescent="0.25">
      <c r="A499" s="2" t="s">
        <v>1609</v>
      </c>
      <c r="B499" s="6">
        <v>1000000000</v>
      </c>
      <c r="C499" s="3">
        <v>43249</v>
      </c>
      <c r="D499" s="2" t="s">
        <v>22</v>
      </c>
      <c r="E499" s="2" t="s">
        <v>297</v>
      </c>
      <c r="F499" s="2" t="s">
        <v>12</v>
      </c>
      <c r="G499" s="2" t="s">
        <v>13</v>
      </c>
      <c r="H499">
        <v>2008</v>
      </c>
      <c r="I499" s="6">
        <v>96000000</v>
      </c>
      <c r="J499" s="2" t="s">
        <v>1610</v>
      </c>
      <c r="K499" s="7">
        <f>IF(Unicorn_Companies[[#This Row],[Funding]]="Unknown","",IFERROR(Unicorn_Companies[[#This Row],[Valuation]]/Unicorn_Companies[[#This Row],[Funding]]*100%,""))</f>
        <v>10.416666666666666</v>
      </c>
      <c r="L499" s="5">
        <f>YEAR(Unicorn_Companies[[#This Row],[Date Joined To Unicorns]])-Unicorn_Companies[[#This Row],[Year Founded]]</f>
        <v>10</v>
      </c>
    </row>
    <row r="500" spans="1:12" x14ac:dyDescent="0.25">
      <c r="A500" s="2" t="s">
        <v>2196</v>
      </c>
      <c r="B500" s="6">
        <v>1000000000</v>
      </c>
      <c r="C500" s="3">
        <v>44368</v>
      </c>
      <c r="D500" s="2" t="s">
        <v>67</v>
      </c>
      <c r="E500" s="2" t="s">
        <v>355</v>
      </c>
      <c r="F500" s="2" t="s">
        <v>356</v>
      </c>
      <c r="G500" s="2" t="s">
        <v>13</v>
      </c>
      <c r="H500">
        <v>2011</v>
      </c>
      <c r="I500" s="6">
        <v>92000000</v>
      </c>
      <c r="J500" s="2" t="s">
        <v>2197</v>
      </c>
      <c r="K500" s="7">
        <f>IF(Unicorn_Companies[[#This Row],[Funding]]="Unknown","",IFERROR(Unicorn_Companies[[#This Row],[Valuation]]/Unicorn_Companies[[#This Row],[Funding]]*100%,""))</f>
        <v>10.869565217391305</v>
      </c>
      <c r="L500" s="5">
        <f>YEAR(Unicorn_Companies[[#This Row],[Date Joined To Unicorns]])-Unicorn_Companies[[#This Row],[Year Founded]]</f>
        <v>10</v>
      </c>
    </row>
    <row r="501" spans="1:12" x14ac:dyDescent="0.25">
      <c r="A501" s="2" t="s">
        <v>1934</v>
      </c>
      <c r="B501" s="6">
        <v>1000000000</v>
      </c>
      <c r="C501" s="3">
        <v>42474</v>
      </c>
      <c r="D501" s="2" t="s">
        <v>22</v>
      </c>
      <c r="E501" s="2" t="s">
        <v>1581</v>
      </c>
      <c r="F501" s="2" t="s">
        <v>12</v>
      </c>
      <c r="G501" s="2" t="s">
        <v>13</v>
      </c>
      <c r="H501">
        <v>2012</v>
      </c>
      <c r="I501" s="6">
        <v>136000000</v>
      </c>
      <c r="J501" s="2" t="s">
        <v>1935</v>
      </c>
      <c r="K501" s="7">
        <f>IF(Unicorn_Companies[[#This Row],[Funding]]="Unknown","",IFERROR(Unicorn_Companies[[#This Row],[Valuation]]/Unicorn_Companies[[#This Row],[Funding]]*100%,""))</f>
        <v>7.3529411764705879</v>
      </c>
      <c r="L501" s="5">
        <f>YEAR(Unicorn_Companies[[#This Row],[Date Joined To Unicorns]])-Unicorn_Companies[[#This Row],[Year Founded]]</f>
        <v>4</v>
      </c>
    </row>
    <row r="502" spans="1:12" x14ac:dyDescent="0.25">
      <c r="A502" s="2" t="s">
        <v>1502</v>
      </c>
      <c r="B502" s="6">
        <v>1000000000</v>
      </c>
      <c r="C502" s="3">
        <v>43430</v>
      </c>
      <c r="D502" s="2" t="s">
        <v>45</v>
      </c>
      <c r="E502" s="2" t="s">
        <v>580</v>
      </c>
      <c r="F502" s="2" t="s">
        <v>12</v>
      </c>
      <c r="G502" s="2" t="s">
        <v>13</v>
      </c>
      <c r="H502">
        <v>2011</v>
      </c>
      <c r="I502" s="6">
        <v>281000000</v>
      </c>
      <c r="J502" s="2" t="s">
        <v>1503</v>
      </c>
      <c r="K502" s="7">
        <f>IF(Unicorn_Companies[[#This Row],[Funding]]="Unknown","",IFERROR(Unicorn_Companies[[#This Row],[Valuation]]/Unicorn_Companies[[#This Row],[Funding]]*100%,""))</f>
        <v>3.5587188612099645</v>
      </c>
      <c r="L502" s="5">
        <f>YEAR(Unicorn_Companies[[#This Row],[Date Joined To Unicorns]])-Unicorn_Companies[[#This Row],[Year Founded]]</f>
        <v>7</v>
      </c>
    </row>
    <row r="503" spans="1:12" x14ac:dyDescent="0.25">
      <c r="A503" s="2" t="s">
        <v>722</v>
      </c>
      <c r="B503" s="6">
        <v>3000000000</v>
      </c>
      <c r="C503" s="3">
        <v>44452</v>
      </c>
      <c r="D503" s="2" t="s">
        <v>51</v>
      </c>
      <c r="E503" s="2" t="s">
        <v>723</v>
      </c>
      <c r="F503" s="2" t="s">
        <v>18</v>
      </c>
      <c r="G503" s="2" t="s">
        <v>19</v>
      </c>
      <c r="H503">
        <v>2012</v>
      </c>
      <c r="I503" s="6">
        <v>407000000</v>
      </c>
      <c r="J503" s="2" t="s">
        <v>724</v>
      </c>
      <c r="K503" s="7">
        <f>IF(Unicorn_Companies[[#This Row],[Funding]]="Unknown","",IFERROR(Unicorn_Companies[[#This Row],[Valuation]]/Unicorn_Companies[[#This Row],[Funding]]*100%,""))</f>
        <v>7.3710073710073711</v>
      </c>
      <c r="L503" s="5">
        <f>YEAR(Unicorn_Companies[[#This Row],[Date Joined To Unicorns]])-Unicorn_Companies[[#This Row],[Year Founded]]</f>
        <v>9</v>
      </c>
    </row>
    <row r="504" spans="1:12" x14ac:dyDescent="0.25">
      <c r="A504" s="2" t="s">
        <v>926</v>
      </c>
      <c r="B504" s="6">
        <v>2000000000</v>
      </c>
      <c r="C504" s="3">
        <v>43290</v>
      </c>
      <c r="D504" s="2" t="s">
        <v>51</v>
      </c>
      <c r="E504" s="2" t="s">
        <v>11</v>
      </c>
      <c r="F504" s="2" t="s">
        <v>12</v>
      </c>
      <c r="G504" s="2" t="s">
        <v>13</v>
      </c>
      <c r="H504">
        <v>2010</v>
      </c>
      <c r="I504" s="6">
        <v>137000000</v>
      </c>
      <c r="J504" s="2" t="s">
        <v>927</v>
      </c>
      <c r="K504" s="7">
        <f>IF(Unicorn_Companies[[#This Row],[Funding]]="Unknown","",IFERROR(Unicorn_Companies[[#This Row],[Valuation]]/Unicorn_Companies[[#This Row],[Funding]]*100%,""))</f>
        <v>14.598540145985401</v>
      </c>
      <c r="L504" s="5">
        <f>YEAR(Unicorn_Companies[[#This Row],[Date Joined To Unicorns]])-Unicorn_Companies[[#This Row],[Year Founded]]</f>
        <v>8</v>
      </c>
    </row>
    <row r="505" spans="1:12" x14ac:dyDescent="0.25">
      <c r="A505" s="2" t="s">
        <v>1504</v>
      </c>
      <c r="B505" s="6">
        <v>1000000000</v>
      </c>
      <c r="C505" s="3">
        <v>43858</v>
      </c>
      <c r="D505" s="2" t="s">
        <v>35</v>
      </c>
      <c r="E505" s="2" t="s">
        <v>100</v>
      </c>
      <c r="F505" s="2" t="s">
        <v>18</v>
      </c>
      <c r="G505" s="2" t="s">
        <v>19</v>
      </c>
      <c r="H505">
        <v>2012</v>
      </c>
      <c r="I505" s="6">
        <v>143000000</v>
      </c>
      <c r="J505" s="2" t="s">
        <v>1505</v>
      </c>
      <c r="K505" s="7">
        <f>IF(Unicorn_Companies[[#This Row],[Funding]]="Unknown","",IFERROR(Unicorn_Companies[[#This Row],[Valuation]]/Unicorn_Companies[[#This Row],[Funding]]*100%,""))</f>
        <v>6.9930069930069934</v>
      </c>
      <c r="L505" s="5">
        <f>YEAR(Unicorn_Companies[[#This Row],[Date Joined To Unicorns]])-Unicorn_Companies[[#This Row],[Year Founded]]</f>
        <v>8</v>
      </c>
    </row>
    <row r="506" spans="1:12" x14ac:dyDescent="0.25">
      <c r="A506" s="2" t="s">
        <v>47</v>
      </c>
      <c r="B506" s="6">
        <v>38000000000</v>
      </c>
      <c r="C506" s="3">
        <v>43089</v>
      </c>
      <c r="D506" s="2" t="s">
        <v>48</v>
      </c>
      <c r="E506" s="2" t="s">
        <v>27</v>
      </c>
      <c r="F506" s="2" t="s">
        <v>18</v>
      </c>
      <c r="G506" s="2" t="s">
        <v>19</v>
      </c>
      <c r="H506">
        <v>2015</v>
      </c>
      <c r="I506" s="6">
        <v>14000000000</v>
      </c>
      <c r="J506" s="2" t="s">
        <v>49</v>
      </c>
      <c r="K506" s="7">
        <f>IF(Unicorn_Companies[[#This Row],[Funding]]="Unknown","",IFERROR(Unicorn_Companies[[#This Row],[Valuation]]/Unicorn_Companies[[#This Row],[Funding]]*100%,""))</f>
        <v>2.7142857142857144</v>
      </c>
      <c r="L506" s="5">
        <f>YEAR(Unicorn_Companies[[#This Row],[Date Joined To Unicorns]])-Unicorn_Companies[[#This Row],[Year Founded]]</f>
        <v>2</v>
      </c>
    </row>
    <row r="507" spans="1:12" x14ac:dyDescent="0.25">
      <c r="A507" s="2" t="s">
        <v>1611</v>
      </c>
      <c r="B507" s="6">
        <v>1000000000</v>
      </c>
      <c r="C507" s="3">
        <v>44215</v>
      </c>
      <c r="D507" s="2" t="s">
        <v>96</v>
      </c>
      <c r="E507" s="2" t="s">
        <v>100</v>
      </c>
      <c r="F507" s="2" t="s">
        <v>18</v>
      </c>
      <c r="G507" s="2" t="s">
        <v>19</v>
      </c>
      <c r="H507">
        <v>2016</v>
      </c>
      <c r="I507" s="6">
        <v>271000000</v>
      </c>
      <c r="J507" s="2" t="s">
        <v>1612</v>
      </c>
      <c r="K507" s="7">
        <f>IF(Unicorn_Companies[[#This Row],[Funding]]="Unknown","",IFERROR(Unicorn_Companies[[#This Row],[Valuation]]/Unicorn_Companies[[#This Row],[Funding]]*100%,""))</f>
        <v>3.6900369003690039</v>
      </c>
      <c r="L507" s="5">
        <f>YEAR(Unicorn_Companies[[#This Row],[Date Joined To Unicorns]])-Unicorn_Companies[[#This Row],[Year Founded]]</f>
        <v>5</v>
      </c>
    </row>
    <row r="508" spans="1:12" x14ac:dyDescent="0.25">
      <c r="A508" s="2" t="s">
        <v>1375</v>
      </c>
      <c r="B508" s="6">
        <v>2000000000</v>
      </c>
      <c r="C508" s="3">
        <v>44320</v>
      </c>
      <c r="D508" s="2" t="s">
        <v>35</v>
      </c>
      <c r="E508" s="2" t="s">
        <v>387</v>
      </c>
      <c r="F508" s="2" t="s">
        <v>18</v>
      </c>
      <c r="G508" s="2" t="s">
        <v>19</v>
      </c>
      <c r="H508">
        <v>2010</v>
      </c>
      <c r="I508" s="6">
        <v>550000000</v>
      </c>
      <c r="J508" s="2" t="s">
        <v>1376</v>
      </c>
      <c r="K508" s="7">
        <f>IF(Unicorn_Companies[[#This Row],[Funding]]="Unknown","",IFERROR(Unicorn_Companies[[#This Row],[Valuation]]/Unicorn_Companies[[#This Row],[Funding]]*100%,""))</f>
        <v>3.6363636363636362</v>
      </c>
      <c r="L508" s="5">
        <f>YEAR(Unicorn_Companies[[#This Row],[Date Joined To Unicorns]])-Unicorn_Companies[[#This Row],[Year Founded]]</f>
        <v>11</v>
      </c>
    </row>
    <row r="509" spans="1:12" x14ac:dyDescent="0.25">
      <c r="A509" s="2" t="s">
        <v>1936</v>
      </c>
      <c r="B509" s="6">
        <v>1000000000</v>
      </c>
      <c r="C509" s="3">
        <v>44482</v>
      </c>
      <c r="D509" s="2" t="s">
        <v>35</v>
      </c>
      <c r="E509" s="2" t="s">
        <v>496</v>
      </c>
      <c r="F509" s="2" t="s">
        <v>18</v>
      </c>
      <c r="G509" s="2" t="s">
        <v>19</v>
      </c>
      <c r="H509">
        <v>2014</v>
      </c>
      <c r="I509" s="6">
        <v>169000000</v>
      </c>
      <c r="J509" s="2" t="s">
        <v>1937</v>
      </c>
      <c r="K509" s="7">
        <f>IF(Unicorn_Companies[[#This Row],[Funding]]="Unknown","",IFERROR(Unicorn_Companies[[#This Row],[Valuation]]/Unicorn_Companies[[#This Row],[Funding]]*100%,""))</f>
        <v>5.9171597633136095</v>
      </c>
      <c r="L509" s="5">
        <f>YEAR(Unicorn_Companies[[#This Row],[Date Joined To Unicorns]])-Unicorn_Companies[[#This Row],[Year Founded]]</f>
        <v>7</v>
      </c>
    </row>
    <row r="510" spans="1:12" x14ac:dyDescent="0.25">
      <c r="A510" s="2" t="s">
        <v>1377</v>
      </c>
      <c r="B510" s="6">
        <v>2000000000</v>
      </c>
      <c r="C510" s="3">
        <v>43551</v>
      </c>
      <c r="D510" s="2" t="s">
        <v>200</v>
      </c>
      <c r="E510" s="2" t="s">
        <v>481</v>
      </c>
      <c r="F510" s="2" t="s">
        <v>18</v>
      </c>
      <c r="G510" s="2" t="s">
        <v>19</v>
      </c>
      <c r="H510">
        <v>2000</v>
      </c>
      <c r="I510" s="6">
        <v>545000000</v>
      </c>
      <c r="J510" s="2" t="s">
        <v>1378</v>
      </c>
      <c r="K510" s="7">
        <f>IF(Unicorn_Companies[[#This Row],[Funding]]="Unknown","",IFERROR(Unicorn_Companies[[#This Row],[Valuation]]/Unicorn_Companies[[#This Row],[Funding]]*100%,""))</f>
        <v>3.669724770642202</v>
      </c>
      <c r="L510" s="5">
        <f>YEAR(Unicorn_Companies[[#This Row],[Date Joined To Unicorns]])-Unicorn_Companies[[#This Row],[Year Founded]]</f>
        <v>19</v>
      </c>
    </row>
    <row r="511" spans="1:12" x14ac:dyDescent="0.25">
      <c r="A511" s="2" t="s">
        <v>202</v>
      </c>
      <c r="B511" s="6">
        <v>9000000000</v>
      </c>
      <c r="C511" s="3">
        <v>44105</v>
      </c>
      <c r="D511" s="2" t="s">
        <v>22</v>
      </c>
      <c r="E511" s="2" t="s">
        <v>203</v>
      </c>
      <c r="F511" s="2" t="s">
        <v>204</v>
      </c>
      <c r="G511" s="2" t="s">
        <v>19</v>
      </c>
      <c r="H511">
        <v>2016</v>
      </c>
      <c r="I511" s="6">
        <v>2000000000</v>
      </c>
      <c r="J511" s="2" t="s">
        <v>205</v>
      </c>
      <c r="K511" s="7">
        <f>IF(Unicorn_Companies[[#This Row],[Funding]]="Unknown","",IFERROR(Unicorn_Companies[[#This Row],[Valuation]]/Unicorn_Companies[[#This Row],[Funding]]*100%,""))</f>
        <v>4.5</v>
      </c>
      <c r="L511" s="5">
        <f>YEAR(Unicorn_Companies[[#This Row],[Date Joined To Unicorns]])-Unicorn_Companies[[#This Row],[Year Founded]]</f>
        <v>4</v>
      </c>
    </row>
    <row r="512" spans="1:12" x14ac:dyDescent="0.25">
      <c r="A512" s="2" t="s">
        <v>1506</v>
      </c>
      <c r="B512" s="6">
        <v>1000000000</v>
      </c>
      <c r="C512" s="3">
        <v>44454</v>
      </c>
      <c r="D512" s="2" t="s">
        <v>45</v>
      </c>
      <c r="E512" s="2" t="s">
        <v>76</v>
      </c>
      <c r="F512" s="2" t="s">
        <v>12</v>
      </c>
      <c r="G512" s="2" t="s">
        <v>13</v>
      </c>
      <c r="H512">
        <v>2010</v>
      </c>
      <c r="I512" s="6">
        <v>229000000</v>
      </c>
      <c r="J512" s="2" t="s">
        <v>1507</v>
      </c>
      <c r="K512" s="7">
        <f>IF(Unicorn_Companies[[#This Row],[Funding]]="Unknown","",IFERROR(Unicorn_Companies[[#This Row],[Valuation]]/Unicorn_Companies[[#This Row],[Funding]]*100%,""))</f>
        <v>4.3668122270742362</v>
      </c>
      <c r="L512" s="5">
        <f>YEAR(Unicorn_Companies[[#This Row],[Date Joined To Unicorns]])-Unicorn_Companies[[#This Row],[Year Founded]]</f>
        <v>11</v>
      </c>
    </row>
    <row r="513" spans="1:12" x14ac:dyDescent="0.25">
      <c r="A513" s="2" t="s">
        <v>1379</v>
      </c>
      <c r="B513" s="6">
        <v>2000000000</v>
      </c>
      <c r="C513" s="3">
        <v>43970</v>
      </c>
      <c r="D513" s="2" t="s">
        <v>212</v>
      </c>
      <c r="E513" s="2" t="s">
        <v>11</v>
      </c>
      <c r="F513" s="2" t="s">
        <v>12</v>
      </c>
      <c r="G513" s="2" t="s">
        <v>13</v>
      </c>
      <c r="H513">
        <v>2014</v>
      </c>
      <c r="I513" s="6">
        <v>614000000</v>
      </c>
      <c r="J513" s="2" t="s">
        <v>1380</v>
      </c>
      <c r="K513" s="7">
        <f>IF(Unicorn_Companies[[#This Row],[Funding]]="Unknown","",IFERROR(Unicorn_Companies[[#This Row],[Valuation]]/Unicorn_Companies[[#This Row],[Funding]]*100%,""))</f>
        <v>3.2573289902280131</v>
      </c>
      <c r="L513" s="5">
        <f>YEAR(Unicorn_Companies[[#This Row],[Date Joined To Unicorns]])-Unicorn_Companies[[#This Row],[Year Founded]]</f>
        <v>6</v>
      </c>
    </row>
    <row r="514" spans="1:12" x14ac:dyDescent="0.25">
      <c r="A514" s="2" t="s">
        <v>1202</v>
      </c>
      <c r="B514" s="6">
        <v>2000000000</v>
      </c>
      <c r="C514" s="3">
        <v>43578</v>
      </c>
      <c r="D514" s="2" t="s">
        <v>45</v>
      </c>
      <c r="E514" s="2" t="s">
        <v>27</v>
      </c>
      <c r="F514" s="2" t="s">
        <v>18</v>
      </c>
      <c r="G514" s="2" t="s">
        <v>19</v>
      </c>
      <c r="H514">
        <v>2013</v>
      </c>
      <c r="I514" s="6">
        <v>417000000</v>
      </c>
      <c r="J514" s="2" t="s">
        <v>1203</v>
      </c>
      <c r="K514" s="7">
        <f>IF(Unicorn_Companies[[#This Row],[Funding]]="Unknown","",IFERROR(Unicorn_Companies[[#This Row],[Valuation]]/Unicorn_Companies[[#This Row],[Funding]]*100%,""))</f>
        <v>4.7961630695443649</v>
      </c>
      <c r="L514" s="5">
        <f>YEAR(Unicorn_Companies[[#This Row],[Date Joined To Unicorns]])-Unicorn_Companies[[#This Row],[Year Founded]]</f>
        <v>6</v>
      </c>
    </row>
    <row r="515" spans="1:12" x14ac:dyDescent="0.25">
      <c r="A515" s="2" t="s">
        <v>2198</v>
      </c>
      <c r="B515" s="6">
        <v>1000000000</v>
      </c>
      <c r="C515" s="3">
        <v>42725</v>
      </c>
      <c r="D515" s="2" t="s">
        <v>48</v>
      </c>
      <c r="E515" s="2" t="s">
        <v>819</v>
      </c>
      <c r="F515" s="2" t="s">
        <v>18</v>
      </c>
      <c r="G515" s="2" t="s">
        <v>19</v>
      </c>
      <c r="H515">
        <v>2002</v>
      </c>
      <c r="I515" s="6" t="s">
        <v>569</v>
      </c>
      <c r="J515" s="2" t="s">
        <v>2199</v>
      </c>
      <c r="K515" s="7" t="str">
        <f>IF(Unicorn_Companies[[#This Row],[Funding]]="Unknown","",IFERROR(Unicorn_Companies[[#This Row],[Valuation]]/Unicorn_Companies[[#This Row],[Funding]]*100%,""))</f>
        <v/>
      </c>
      <c r="L515" s="5">
        <f>YEAR(Unicorn_Companies[[#This Row],[Date Joined To Unicorns]])-Unicorn_Companies[[#This Row],[Year Founded]]</f>
        <v>14</v>
      </c>
    </row>
    <row r="516" spans="1:12" x14ac:dyDescent="0.25">
      <c r="A516" s="2" t="s">
        <v>2200</v>
      </c>
      <c r="B516" s="6">
        <v>1000000000</v>
      </c>
      <c r="C516" s="3">
        <v>44378</v>
      </c>
      <c r="D516" s="2" t="s">
        <v>45</v>
      </c>
      <c r="E516" s="2" t="s">
        <v>640</v>
      </c>
      <c r="F516" s="2" t="s">
        <v>641</v>
      </c>
      <c r="G516" s="2" t="s">
        <v>13</v>
      </c>
      <c r="H516">
        <v>2018</v>
      </c>
      <c r="I516" s="6">
        <v>504000000</v>
      </c>
      <c r="J516" s="2" t="s">
        <v>2201</v>
      </c>
      <c r="K516" s="7">
        <f>IF(Unicorn_Companies[[#This Row],[Funding]]="Unknown","",IFERROR(Unicorn_Companies[[#This Row],[Valuation]]/Unicorn_Companies[[#This Row],[Funding]]*100%,""))</f>
        <v>1.9841269841269842</v>
      </c>
      <c r="L516" s="5">
        <f>YEAR(Unicorn_Companies[[#This Row],[Date Joined To Unicorns]])-Unicorn_Companies[[#This Row],[Year Founded]]</f>
        <v>3</v>
      </c>
    </row>
    <row r="517" spans="1:12" x14ac:dyDescent="0.25">
      <c r="A517" s="2" t="s">
        <v>860</v>
      </c>
      <c r="B517" s="6">
        <v>3000000000</v>
      </c>
      <c r="C517" s="3">
        <v>43761</v>
      </c>
      <c r="D517" s="2" t="s">
        <v>22</v>
      </c>
      <c r="E517" s="2" t="s">
        <v>861</v>
      </c>
      <c r="F517" s="2" t="s">
        <v>12</v>
      </c>
      <c r="G517" s="2" t="s">
        <v>13</v>
      </c>
      <c r="H517">
        <v>2014</v>
      </c>
      <c r="I517" s="6">
        <v>612000000</v>
      </c>
      <c r="J517" s="2" t="s">
        <v>862</v>
      </c>
      <c r="K517" s="7">
        <f>IF(Unicorn_Companies[[#This Row],[Funding]]="Unknown","",IFERROR(Unicorn_Companies[[#This Row],[Valuation]]/Unicorn_Companies[[#This Row],[Funding]]*100%,""))</f>
        <v>4.9019607843137258</v>
      </c>
      <c r="L517" s="5">
        <f>YEAR(Unicorn_Companies[[#This Row],[Date Joined To Unicorns]])-Unicorn_Companies[[#This Row],[Year Founded]]</f>
        <v>5</v>
      </c>
    </row>
    <row r="518" spans="1:12" x14ac:dyDescent="0.25">
      <c r="A518" s="2" t="s">
        <v>29</v>
      </c>
      <c r="B518" s="6">
        <v>46000000000</v>
      </c>
      <c r="C518" s="3">
        <v>40889</v>
      </c>
      <c r="D518" s="2" t="s">
        <v>26</v>
      </c>
      <c r="E518" s="2" t="s">
        <v>30</v>
      </c>
      <c r="F518" s="2" t="s">
        <v>31</v>
      </c>
      <c r="G518" s="2" t="s">
        <v>32</v>
      </c>
      <c r="H518">
        <v>2005</v>
      </c>
      <c r="I518" s="6">
        <v>4000000000</v>
      </c>
      <c r="J518" s="2" t="s">
        <v>33</v>
      </c>
      <c r="K518" s="7">
        <f>IF(Unicorn_Companies[[#This Row],[Funding]]="Unknown","",IFERROR(Unicorn_Companies[[#This Row],[Valuation]]/Unicorn_Companies[[#This Row],[Funding]]*100%,""))</f>
        <v>11.5</v>
      </c>
      <c r="L518" s="5">
        <f>YEAR(Unicorn_Companies[[#This Row],[Date Joined To Unicorns]])-Unicorn_Companies[[#This Row],[Year Founded]]</f>
        <v>6</v>
      </c>
    </row>
    <row r="519" spans="1:12" x14ac:dyDescent="0.25">
      <c r="A519" s="2" t="s">
        <v>209</v>
      </c>
      <c r="B519" s="6">
        <v>9000000000</v>
      </c>
      <c r="C519" s="3">
        <v>44152</v>
      </c>
      <c r="D519" s="2" t="s">
        <v>35</v>
      </c>
      <c r="E519" s="2" t="s">
        <v>159</v>
      </c>
      <c r="F519" s="2" t="s">
        <v>18</v>
      </c>
      <c r="G519" s="2" t="s">
        <v>19</v>
      </c>
      <c r="H519">
        <v>2012</v>
      </c>
      <c r="I519" s="6">
        <v>679000000</v>
      </c>
      <c r="J519" s="2" t="s">
        <v>210</v>
      </c>
      <c r="K519" s="7">
        <f>IF(Unicorn_Companies[[#This Row],[Funding]]="Unknown","",IFERROR(Unicorn_Companies[[#This Row],[Valuation]]/Unicorn_Companies[[#This Row],[Funding]]*100%,""))</f>
        <v>13.25478645066274</v>
      </c>
      <c r="L519" s="5">
        <f>YEAR(Unicorn_Companies[[#This Row],[Date Joined To Unicorns]])-Unicorn_Companies[[#This Row],[Year Founded]]</f>
        <v>8</v>
      </c>
    </row>
    <row r="520" spans="1:12" x14ac:dyDescent="0.25">
      <c r="A520" s="2" t="s">
        <v>1709</v>
      </c>
      <c r="B520" s="6">
        <v>1000000000</v>
      </c>
      <c r="C520" s="3">
        <v>43319</v>
      </c>
      <c r="D520" s="2" t="s">
        <v>155</v>
      </c>
      <c r="E520" s="2" t="s">
        <v>1710</v>
      </c>
      <c r="F520" s="2" t="s">
        <v>176</v>
      </c>
      <c r="G520" s="2" t="s">
        <v>13</v>
      </c>
      <c r="H520">
        <v>2014</v>
      </c>
      <c r="I520" s="6">
        <v>722000000</v>
      </c>
      <c r="J520" s="2" t="s">
        <v>1711</v>
      </c>
      <c r="K520" s="7">
        <f>IF(Unicorn_Companies[[#This Row],[Funding]]="Unknown","",IFERROR(Unicorn_Companies[[#This Row],[Valuation]]/Unicorn_Companies[[#This Row],[Funding]]*100%,""))</f>
        <v>1.3850415512465375</v>
      </c>
      <c r="L520" s="5">
        <f>YEAR(Unicorn_Companies[[#This Row],[Date Joined To Unicorns]])-Unicorn_Companies[[#This Row],[Year Founded]]</f>
        <v>4</v>
      </c>
    </row>
    <row r="521" spans="1:12" x14ac:dyDescent="0.25">
      <c r="A521" s="2" t="s">
        <v>2202</v>
      </c>
      <c r="B521" s="6">
        <v>1000000000</v>
      </c>
      <c r="C521" s="3">
        <v>43615</v>
      </c>
      <c r="D521" s="2" t="s">
        <v>67</v>
      </c>
      <c r="E521" s="2" t="s">
        <v>11</v>
      </c>
      <c r="F521" s="2" t="s">
        <v>12</v>
      </c>
      <c r="G521" s="2" t="s">
        <v>13</v>
      </c>
      <c r="H521">
        <v>2014</v>
      </c>
      <c r="I521" s="6">
        <v>306000000</v>
      </c>
      <c r="J521" s="2" t="s">
        <v>2203</v>
      </c>
      <c r="K521" s="7">
        <f>IF(Unicorn_Companies[[#This Row],[Funding]]="Unknown","",IFERROR(Unicorn_Companies[[#This Row],[Valuation]]/Unicorn_Companies[[#This Row],[Funding]]*100%,""))</f>
        <v>3.2679738562091503</v>
      </c>
      <c r="L521" s="5">
        <f>YEAR(Unicorn_Companies[[#This Row],[Date Joined To Unicorns]])-Unicorn_Companies[[#This Row],[Year Founded]]</f>
        <v>5</v>
      </c>
    </row>
    <row r="522" spans="1:12" x14ac:dyDescent="0.25">
      <c r="A522" s="2" t="s">
        <v>742</v>
      </c>
      <c r="B522" s="6">
        <v>3000000000</v>
      </c>
      <c r="C522" s="3">
        <v>43973</v>
      </c>
      <c r="D522" s="2" t="s">
        <v>96</v>
      </c>
      <c r="E522" s="2" t="s">
        <v>27</v>
      </c>
      <c r="F522" s="2" t="s">
        <v>18</v>
      </c>
      <c r="G522" s="2" t="s">
        <v>19</v>
      </c>
      <c r="H522">
        <v>2014</v>
      </c>
      <c r="I522" s="6">
        <v>314000000</v>
      </c>
      <c r="J522" s="2" t="s">
        <v>743</v>
      </c>
      <c r="K522" s="7">
        <f>IF(Unicorn_Companies[[#This Row],[Funding]]="Unknown","",IFERROR(Unicorn_Companies[[#This Row],[Valuation]]/Unicorn_Companies[[#This Row],[Funding]]*100%,""))</f>
        <v>9.5541401273885356</v>
      </c>
      <c r="L522" s="5">
        <f>YEAR(Unicorn_Companies[[#This Row],[Date Joined To Unicorns]])-Unicorn_Companies[[#This Row],[Year Founded]]</f>
        <v>6</v>
      </c>
    </row>
    <row r="523" spans="1:12" x14ac:dyDescent="0.25">
      <c r="A523" s="2" t="s">
        <v>1753</v>
      </c>
      <c r="B523" s="6">
        <v>1000000000</v>
      </c>
      <c r="C523" s="3">
        <v>44468</v>
      </c>
      <c r="D523" s="2" t="s">
        <v>26</v>
      </c>
      <c r="E523" s="2" t="s">
        <v>1227</v>
      </c>
      <c r="F523" s="2" t="s">
        <v>204</v>
      </c>
      <c r="G523" s="2" t="s">
        <v>19</v>
      </c>
      <c r="H523">
        <v>2013</v>
      </c>
      <c r="I523" s="6">
        <v>378000000</v>
      </c>
      <c r="J523" s="2" t="s">
        <v>1754</v>
      </c>
      <c r="K523" s="7">
        <f>IF(Unicorn_Companies[[#This Row],[Funding]]="Unknown","",IFERROR(Unicorn_Companies[[#This Row],[Valuation]]/Unicorn_Companies[[#This Row],[Funding]]*100%,""))</f>
        <v>2.6455026455026456</v>
      </c>
      <c r="L523" s="5">
        <f>YEAR(Unicorn_Companies[[#This Row],[Date Joined To Unicorns]])-Unicorn_Companies[[#This Row],[Year Founded]]</f>
        <v>8</v>
      </c>
    </row>
    <row r="524" spans="1:12" x14ac:dyDescent="0.25">
      <c r="A524" s="2" t="s">
        <v>1670</v>
      </c>
      <c r="B524" s="6">
        <v>1000000000</v>
      </c>
      <c r="C524" s="3">
        <v>44196</v>
      </c>
      <c r="D524" s="2" t="s">
        <v>35</v>
      </c>
      <c r="E524" s="2" t="s">
        <v>27</v>
      </c>
      <c r="F524" s="2" t="s">
        <v>18</v>
      </c>
      <c r="G524" s="2" t="s">
        <v>19</v>
      </c>
      <c r="H524">
        <v>2007</v>
      </c>
      <c r="I524" s="6">
        <v>169000000</v>
      </c>
      <c r="J524" s="2" t="s">
        <v>1671</v>
      </c>
      <c r="K524" s="7">
        <f>IF(Unicorn_Companies[[#This Row],[Funding]]="Unknown","",IFERROR(Unicorn_Companies[[#This Row],[Valuation]]/Unicorn_Companies[[#This Row],[Funding]]*100%,""))</f>
        <v>5.9171597633136095</v>
      </c>
      <c r="L524" s="5">
        <f>YEAR(Unicorn_Companies[[#This Row],[Date Joined To Unicorns]])-Unicorn_Companies[[#This Row],[Year Founded]]</f>
        <v>13</v>
      </c>
    </row>
    <row r="525" spans="1:12" x14ac:dyDescent="0.25">
      <c r="A525" s="2" t="s">
        <v>2204</v>
      </c>
      <c r="B525" s="6">
        <v>1000000000</v>
      </c>
      <c r="C525" s="3">
        <v>44557</v>
      </c>
      <c r="D525" s="2" t="s">
        <v>48</v>
      </c>
      <c r="E525" s="2" t="s">
        <v>72</v>
      </c>
      <c r="F525" s="2" t="s">
        <v>73</v>
      </c>
      <c r="G525" s="2" t="s">
        <v>13</v>
      </c>
      <c r="H525">
        <v>2017</v>
      </c>
      <c r="I525" s="6">
        <v>333000000</v>
      </c>
      <c r="J525" s="2" t="s">
        <v>2205</v>
      </c>
      <c r="K525" s="7">
        <f>IF(Unicorn_Companies[[#This Row],[Funding]]="Unknown","",IFERROR(Unicorn_Companies[[#This Row],[Valuation]]/Unicorn_Companies[[#This Row],[Funding]]*100%,""))</f>
        <v>3.0030030030030028</v>
      </c>
      <c r="L525" s="5">
        <f>YEAR(Unicorn_Companies[[#This Row],[Date Joined To Unicorns]])-Unicorn_Companies[[#This Row],[Year Founded]]</f>
        <v>4</v>
      </c>
    </row>
    <row r="526" spans="1:12" x14ac:dyDescent="0.25">
      <c r="A526" s="2" t="s">
        <v>1672</v>
      </c>
      <c r="B526" s="6">
        <v>1000000000</v>
      </c>
      <c r="C526" s="3">
        <v>41935</v>
      </c>
      <c r="D526" s="2" t="s">
        <v>22</v>
      </c>
      <c r="E526" s="2" t="s">
        <v>11</v>
      </c>
      <c r="F526" s="2" t="s">
        <v>12</v>
      </c>
      <c r="G526" s="2" t="s">
        <v>13</v>
      </c>
      <c r="H526">
        <v>2010</v>
      </c>
      <c r="I526" s="6">
        <v>368000000</v>
      </c>
      <c r="J526" s="2" t="s">
        <v>1673</v>
      </c>
      <c r="K526" s="7">
        <f>IF(Unicorn_Companies[[#This Row],[Funding]]="Unknown","",IFERROR(Unicorn_Companies[[#This Row],[Valuation]]/Unicorn_Companies[[#This Row],[Funding]]*100%,""))</f>
        <v>2.7173913043478262</v>
      </c>
      <c r="L526" s="5">
        <f>YEAR(Unicorn_Companies[[#This Row],[Date Joined To Unicorns]])-Unicorn_Companies[[#This Row],[Year Founded]]</f>
        <v>4</v>
      </c>
    </row>
    <row r="527" spans="1:12" x14ac:dyDescent="0.25">
      <c r="A527" s="2" t="s">
        <v>476</v>
      </c>
      <c r="B527" s="6">
        <v>4000000000</v>
      </c>
      <c r="C527" s="3">
        <v>43641</v>
      </c>
      <c r="D527" s="2" t="s">
        <v>26</v>
      </c>
      <c r="E527" s="2" t="s">
        <v>27</v>
      </c>
      <c r="F527" s="2" t="s">
        <v>18</v>
      </c>
      <c r="G527" s="2" t="s">
        <v>19</v>
      </c>
      <c r="H527">
        <v>2011</v>
      </c>
      <c r="I527" s="6">
        <v>119000000</v>
      </c>
      <c r="J527" s="2" t="s">
        <v>477</v>
      </c>
      <c r="K527" s="7">
        <f>IF(Unicorn_Companies[[#This Row],[Funding]]="Unknown","",IFERROR(Unicorn_Companies[[#This Row],[Valuation]]/Unicorn_Companies[[#This Row],[Funding]]*100%,""))</f>
        <v>33.613445378151262</v>
      </c>
      <c r="L527" s="5">
        <f>YEAR(Unicorn_Companies[[#This Row],[Date Joined To Unicorns]])-Unicorn_Companies[[#This Row],[Year Founded]]</f>
        <v>8</v>
      </c>
    </row>
    <row r="528" spans="1:12" x14ac:dyDescent="0.25">
      <c r="A528" s="2" t="s">
        <v>1381</v>
      </c>
      <c r="B528" s="6">
        <v>2000000000</v>
      </c>
      <c r="C528" s="3">
        <v>44313</v>
      </c>
      <c r="D528" s="2" t="s">
        <v>96</v>
      </c>
      <c r="E528" s="2" t="s">
        <v>30</v>
      </c>
      <c r="F528" s="2" t="s">
        <v>31</v>
      </c>
      <c r="G528" s="2" t="s">
        <v>32</v>
      </c>
      <c r="H528">
        <v>2014</v>
      </c>
      <c r="I528" s="6">
        <v>569000000</v>
      </c>
      <c r="J528" s="2" t="s">
        <v>1382</v>
      </c>
      <c r="K528" s="7">
        <f>IF(Unicorn_Companies[[#This Row],[Funding]]="Unknown","",IFERROR(Unicorn_Companies[[#This Row],[Valuation]]/Unicorn_Companies[[#This Row],[Funding]]*100%,""))</f>
        <v>3.5149384885764499</v>
      </c>
      <c r="L528" s="5">
        <f>YEAR(Unicorn_Companies[[#This Row],[Date Joined To Unicorns]])-Unicorn_Companies[[#This Row],[Year Founded]]</f>
        <v>7</v>
      </c>
    </row>
    <row r="529" spans="1:12" x14ac:dyDescent="0.25">
      <c r="A529" s="2" t="s">
        <v>1508</v>
      </c>
      <c r="B529" s="6">
        <v>1000000000</v>
      </c>
      <c r="C529" s="3">
        <v>43294</v>
      </c>
      <c r="D529" s="2" t="s">
        <v>45</v>
      </c>
      <c r="E529" s="2" t="s">
        <v>1509</v>
      </c>
      <c r="F529" s="2" t="s">
        <v>12</v>
      </c>
      <c r="G529" s="2" t="s">
        <v>13</v>
      </c>
      <c r="H529">
        <v>2014</v>
      </c>
      <c r="I529" s="6">
        <v>650000000</v>
      </c>
      <c r="J529" s="2" t="s">
        <v>1510</v>
      </c>
      <c r="K529" s="7">
        <f>IF(Unicorn_Companies[[#This Row],[Funding]]="Unknown","",IFERROR(Unicorn_Companies[[#This Row],[Valuation]]/Unicorn_Companies[[#This Row],[Funding]]*100%,""))</f>
        <v>1.5384615384615385</v>
      </c>
      <c r="L529" s="5">
        <f>YEAR(Unicorn_Companies[[#This Row],[Date Joined To Unicorns]])-Unicorn_Companies[[#This Row],[Year Founded]]</f>
        <v>4</v>
      </c>
    </row>
    <row r="530" spans="1:12" x14ac:dyDescent="0.25">
      <c r="A530" s="2" t="s">
        <v>1783</v>
      </c>
      <c r="B530" s="6">
        <v>1000000000</v>
      </c>
      <c r="C530" s="3">
        <v>43070</v>
      </c>
      <c r="D530" s="2" t="s">
        <v>35</v>
      </c>
      <c r="E530" s="2" t="s">
        <v>11</v>
      </c>
      <c r="F530" s="2" t="s">
        <v>12</v>
      </c>
      <c r="G530" s="2" t="s">
        <v>13</v>
      </c>
      <c r="H530">
        <v>2014</v>
      </c>
      <c r="I530" s="6">
        <v>594000000</v>
      </c>
      <c r="J530" s="2" t="s">
        <v>1784</v>
      </c>
      <c r="K530" s="7">
        <f>IF(Unicorn_Companies[[#This Row],[Funding]]="Unknown","",IFERROR(Unicorn_Companies[[#This Row],[Valuation]]/Unicorn_Companies[[#This Row],[Funding]]*100%,""))</f>
        <v>1.6835016835016836</v>
      </c>
      <c r="L530" s="5">
        <f>YEAR(Unicorn_Companies[[#This Row],[Date Joined To Unicorns]])-Unicorn_Companies[[#This Row],[Year Founded]]</f>
        <v>3</v>
      </c>
    </row>
    <row r="531" spans="1:12" x14ac:dyDescent="0.25">
      <c r="A531" s="2" t="s">
        <v>1594</v>
      </c>
      <c r="B531" s="6">
        <v>1000000000</v>
      </c>
      <c r="C531" s="3">
        <v>43763</v>
      </c>
      <c r="D531" s="2" t="s">
        <v>35</v>
      </c>
      <c r="E531" s="2" t="s">
        <v>297</v>
      </c>
      <c r="F531" s="2" t="s">
        <v>12</v>
      </c>
      <c r="G531" s="2" t="s">
        <v>13</v>
      </c>
      <c r="H531">
        <v>2011</v>
      </c>
      <c r="I531" s="6">
        <v>235000000</v>
      </c>
      <c r="J531" s="2" t="s">
        <v>1595</v>
      </c>
      <c r="K531" s="7">
        <f>IF(Unicorn_Companies[[#This Row],[Funding]]="Unknown","",IFERROR(Unicorn_Companies[[#This Row],[Valuation]]/Unicorn_Companies[[#This Row],[Funding]]*100%,""))</f>
        <v>4.2553191489361701</v>
      </c>
      <c r="L531" s="5">
        <f>YEAR(Unicorn_Companies[[#This Row],[Date Joined To Unicorns]])-Unicorn_Companies[[#This Row],[Year Founded]]</f>
        <v>8</v>
      </c>
    </row>
    <row r="532" spans="1:12" x14ac:dyDescent="0.25">
      <c r="A532" s="2" t="s">
        <v>631</v>
      </c>
      <c r="B532" s="6">
        <v>3000000000</v>
      </c>
      <c r="C532" s="3">
        <v>44386</v>
      </c>
      <c r="D532" s="2" t="s">
        <v>45</v>
      </c>
      <c r="E532" s="2" t="s">
        <v>188</v>
      </c>
      <c r="F532" s="2" t="s">
        <v>189</v>
      </c>
      <c r="G532" s="2" t="s">
        <v>13</v>
      </c>
      <c r="H532">
        <v>2014</v>
      </c>
      <c r="I532" s="6">
        <v>770000000</v>
      </c>
      <c r="J532" s="2" t="s">
        <v>632</v>
      </c>
      <c r="K532" s="7">
        <f>IF(Unicorn_Companies[[#This Row],[Funding]]="Unknown","",IFERROR(Unicorn_Companies[[#This Row],[Valuation]]/Unicorn_Companies[[#This Row],[Funding]]*100%,""))</f>
        <v>3.8961038961038961</v>
      </c>
      <c r="L532" s="5">
        <f>YEAR(Unicorn_Companies[[#This Row],[Date Joined To Unicorns]])-Unicorn_Companies[[#This Row],[Year Founded]]</f>
        <v>7</v>
      </c>
    </row>
    <row r="533" spans="1:12" x14ac:dyDescent="0.25">
      <c r="A533" s="2" t="s">
        <v>1870</v>
      </c>
      <c r="B533" s="6">
        <v>1000000000</v>
      </c>
      <c r="C533" s="3">
        <v>42370</v>
      </c>
      <c r="D533" s="2" t="s">
        <v>48</v>
      </c>
      <c r="E533" s="2" t="s">
        <v>188</v>
      </c>
      <c r="F533" s="2" t="s">
        <v>189</v>
      </c>
      <c r="G533" s="2" t="s">
        <v>13</v>
      </c>
      <c r="H533">
        <v>2009</v>
      </c>
      <c r="I533" s="6">
        <v>33000000</v>
      </c>
      <c r="J533" s="2" t="s">
        <v>1871</v>
      </c>
      <c r="K533" s="7">
        <f>IF(Unicorn_Companies[[#This Row],[Funding]]="Unknown","",IFERROR(Unicorn_Companies[[#This Row],[Valuation]]/Unicorn_Companies[[#This Row],[Funding]]*100%,""))</f>
        <v>30.303030303030305</v>
      </c>
      <c r="L533" s="5">
        <f>YEAR(Unicorn_Companies[[#This Row],[Date Joined To Unicorns]])-Unicorn_Companies[[#This Row],[Year Founded]]</f>
        <v>7</v>
      </c>
    </row>
    <row r="534" spans="1:12" x14ac:dyDescent="0.25">
      <c r="A534" s="2" t="s">
        <v>231</v>
      </c>
      <c r="B534" s="6">
        <v>8000000000</v>
      </c>
      <c r="C534" s="3">
        <v>44203</v>
      </c>
      <c r="D534" s="2" t="s">
        <v>200</v>
      </c>
      <c r="E534" s="2" t="s">
        <v>232</v>
      </c>
      <c r="F534" s="2" t="s">
        <v>18</v>
      </c>
      <c r="G534" s="2" t="s">
        <v>19</v>
      </c>
      <c r="H534">
        <v>2015</v>
      </c>
      <c r="I534" s="6">
        <v>2000000000</v>
      </c>
      <c r="J534" s="2" t="s">
        <v>233</v>
      </c>
      <c r="K534" s="7">
        <f>IF(Unicorn_Companies[[#This Row],[Funding]]="Unknown","",IFERROR(Unicorn_Companies[[#This Row],[Valuation]]/Unicorn_Companies[[#This Row],[Funding]]*100%,""))</f>
        <v>4</v>
      </c>
      <c r="L534" s="5">
        <f>YEAR(Unicorn_Companies[[#This Row],[Date Joined To Unicorns]])-Unicorn_Companies[[#This Row],[Year Founded]]</f>
        <v>6</v>
      </c>
    </row>
    <row r="535" spans="1:12" x14ac:dyDescent="0.25">
      <c r="A535" s="2" t="s">
        <v>174</v>
      </c>
      <c r="B535" s="6">
        <v>10000000000</v>
      </c>
      <c r="C535" s="3">
        <v>43517</v>
      </c>
      <c r="D535" s="2" t="s">
        <v>45</v>
      </c>
      <c r="E535" s="2" t="s">
        <v>175</v>
      </c>
      <c r="F535" s="2" t="s">
        <v>176</v>
      </c>
      <c r="G535" s="2" t="s">
        <v>13</v>
      </c>
      <c r="H535">
        <v>2013</v>
      </c>
      <c r="I535" s="6">
        <v>2000000000</v>
      </c>
      <c r="J535" s="2" t="s">
        <v>177</v>
      </c>
      <c r="K535" s="7">
        <f>IF(Unicorn_Companies[[#This Row],[Funding]]="Unknown","",IFERROR(Unicorn_Companies[[#This Row],[Valuation]]/Unicorn_Companies[[#This Row],[Funding]]*100%,""))</f>
        <v>5</v>
      </c>
      <c r="L535" s="5">
        <f>YEAR(Unicorn_Companies[[#This Row],[Date Joined To Unicorns]])-Unicorn_Companies[[#This Row],[Year Founded]]</f>
        <v>6</v>
      </c>
    </row>
    <row r="536" spans="1:12" x14ac:dyDescent="0.25">
      <c r="A536" s="2" t="s">
        <v>2206</v>
      </c>
      <c r="B536" s="6">
        <v>1000000000</v>
      </c>
      <c r="C536" s="3">
        <v>42069</v>
      </c>
      <c r="D536" s="2" t="s">
        <v>22</v>
      </c>
      <c r="E536" s="2" t="s">
        <v>23</v>
      </c>
      <c r="F536" s="2" t="s">
        <v>12</v>
      </c>
      <c r="G536" s="2" t="s">
        <v>13</v>
      </c>
      <c r="H536">
        <v>2011</v>
      </c>
      <c r="I536" s="6">
        <v>130000000</v>
      </c>
      <c r="J536" s="2" t="s">
        <v>2207</v>
      </c>
      <c r="K536" s="7">
        <f>IF(Unicorn_Companies[[#This Row],[Funding]]="Unknown","",IFERROR(Unicorn_Companies[[#This Row],[Valuation]]/Unicorn_Companies[[#This Row],[Funding]]*100%,""))</f>
        <v>7.6923076923076925</v>
      </c>
      <c r="L536" s="5">
        <f>YEAR(Unicorn_Companies[[#This Row],[Date Joined To Unicorns]])-Unicorn_Companies[[#This Row],[Year Founded]]</f>
        <v>4</v>
      </c>
    </row>
    <row r="537" spans="1:12" x14ac:dyDescent="0.25">
      <c r="A537" s="2" t="s">
        <v>863</v>
      </c>
      <c r="B537" s="6">
        <v>3000000000</v>
      </c>
      <c r="C537" s="3">
        <v>44278</v>
      </c>
      <c r="D537" s="2" t="s">
        <v>35</v>
      </c>
      <c r="E537" s="2" t="s">
        <v>27</v>
      </c>
      <c r="F537" s="2" t="s">
        <v>18</v>
      </c>
      <c r="G537" s="2" t="s">
        <v>19</v>
      </c>
      <c r="H537">
        <v>2015</v>
      </c>
      <c r="I537" s="6">
        <v>329000000</v>
      </c>
      <c r="J537" s="2" t="s">
        <v>864</v>
      </c>
      <c r="K537" s="7">
        <f>IF(Unicorn_Companies[[#This Row],[Funding]]="Unknown","",IFERROR(Unicorn_Companies[[#This Row],[Valuation]]/Unicorn_Companies[[#This Row],[Funding]]*100%,""))</f>
        <v>9.1185410334346511</v>
      </c>
      <c r="L537" s="5">
        <f>YEAR(Unicorn_Companies[[#This Row],[Date Joined To Unicorns]])-Unicorn_Companies[[#This Row],[Year Founded]]</f>
        <v>6</v>
      </c>
    </row>
    <row r="538" spans="1:12" x14ac:dyDescent="0.25">
      <c r="A538" s="2" t="s">
        <v>865</v>
      </c>
      <c r="B538" s="6">
        <v>3000000000</v>
      </c>
      <c r="C538" s="3">
        <v>44418</v>
      </c>
      <c r="D538" s="2" t="s">
        <v>35</v>
      </c>
      <c r="E538" s="2" t="s">
        <v>318</v>
      </c>
      <c r="F538" s="2" t="s">
        <v>18</v>
      </c>
      <c r="G538" s="2" t="s">
        <v>19</v>
      </c>
      <c r="H538">
        <v>2014</v>
      </c>
      <c r="I538" s="6">
        <v>330000000</v>
      </c>
      <c r="J538" s="2" t="s">
        <v>866</v>
      </c>
      <c r="K538" s="7">
        <f>IF(Unicorn_Companies[[#This Row],[Funding]]="Unknown","",IFERROR(Unicorn_Companies[[#This Row],[Valuation]]/Unicorn_Companies[[#This Row],[Funding]]*100%,""))</f>
        <v>9.0909090909090917</v>
      </c>
      <c r="L538" s="5">
        <f>YEAR(Unicorn_Companies[[#This Row],[Date Joined To Unicorns]])-Unicorn_Companies[[#This Row],[Year Founded]]</f>
        <v>7</v>
      </c>
    </row>
    <row r="539" spans="1:12" x14ac:dyDescent="0.25">
      <c r="A539" s="2" t="s">
        <v>2208</v>
      </c>
      <c r="B539" s="6">
        <v>1000000000</v>
      </c>
      <c r="C539" s="3">
        <v>44650</v>
      </c>
      <c r="D539" s="2" t="s">
        <v>35</v>
      </c>
      <c r="E539" s="2" t="s">
        <v>100</v>
      </c>
      <c r="F539" s="2" t="s">
        <v>18</v>
      </c>
      <c r="G539" s="2" t="s">
        <v>19</v>
      </c>
      <c r="H539">
        <v>2021</v>
      </c>
      <c r="I539" s="6">
        <v>143000000</v>
      </c>
      <c r="J539" s="2" t="s">
        <v>2209</v>
      </c>
      <c r="K539" s="7">
        <f>IF(Unicorn_Companies[[#This Row],[Funding]]="Unknown","",IFERROR(Unicorn_Companies[[#This Row],[Valuation]]/Unicorn_Companies[[#This Row],[Funding]]*100%,""))</f>
        <v>6.9930069930069934</v>
      </c>
      <c r="L539" s="5">
        <f>YEAR(Unicorn_Companies[[#This Row],[Date Joined To Unicorns]])-Unicorn_Companies[[#This Row],[Year Founded]]</f>
        <v>1</v>
      </c>
    </row>
    <row r="540" spans="1:12" x14ac:dyDescent="0.25">
      <c r="A540" s="2" t="s">
        <v>1938</v>
      </c>
      <c r="B540" s="6">
        <v>1000000000</v>
      </c>
      <c r="C540" s="3">
        <v>44574</v>
      </c>
      <c r="D540" s="2" t="s">
        <v>67</v>
      </c>
      <c r="E540" s="2" t="s">
        <v>1939</v>
      </c>
      <c r="F540" s="2" t="s">
        <v>69</v>
      </c>
      <c r="G540" s="2" t="s">
        <v>13</v>
      </c>
      <c r="H540">
        <v>2012</v>
      </c>
      <c r="I540" s="6">
        <v>166000000</v>
      </c>
      <c r="J540" s="2" t="s">
        <v>1940</v>
      </c>
      <c r="K540" s="7">
        <f>IF(Unicorn_Companies[[#This Row],[Funding]]="Unknown","",IFERROR(Unicorn_Companies[[#This Row],[Valuation]]/Unicorn_Companies[[#This Row],[Funding]]*100%,""))</f>
        <v>6.024096385542169</v>
      </c>
      <c r="L540" s="5">
        <f>YEAR(Unicorn_Companies[[#This Row],[Date Joined To Unicorns]])-Unicorn_Companies[[#This Row],[Year Founded]]</f>
        <v>10</v>
      </c>
    </row>
    <row r="541" spans="1:12" x14ac:dyDescent="0.25">
      <c r="A541" s="2" t="s">
        <v>1996</v>
      </c>
      <c r="B541" s="6">
        <v>1000000000</v>
      </c>
      <c r="C541" s="3">
        <v>43424</v>
      </c>
      <c r="D541" s="2" t="s">
        <v>132</v>
      </c>
      <c r="E541" s="2" t="s">
        <v>297</v>
      </c>
      <c r="F541" s="2" t="s">
        <v>12</v>
      </c>
      <c r="G541" s="2" t="s">
        <v>13</v>
      </c>
      <c r="H541">
        <v>2015</v>
      </c>
      <c r="I541" s="6">
        <v>1000000000</v>
      </c>
      <c r="J541" s="2" t="s">
        <v>1997</v>
      </c>
      <c r="K541" s="7">
        <f>IF(Unicorn_Companies[[#This Row],[Funding]]="Unknown","",IFERROR(Unicorn_Companies[[#This Row],[Valuation]]/Unicorn_Companies[[#This Row],[Funding]]*100%,""))</f>
        <v>1</v>
      </c>
      <c r="L541" s="5">
        <f>YEAR(Unicorn_Companies[[#This Row],[Date Joined To Unicorns]])-Unicorn_Companies[[#This Row],[Year Founded]]</f>
        <v>3</v>
      </c>
    </row>
    <row r="542" spans="1:12" x14ac:dyDescent="0.25">
      <c r="A542" s="2" t="s">
        <v>1011</v>
      </c>
      <c r="B542" s="6">
        <v>2000000000</v>
      </c>
      <c r="C542" s="3">
        <v>44357</v>
      </c>
      <c r="D542" s="2" t="s">
        <v>123</v>
      </c>
      <c r="E542" s="2" t="s">
        <v>314</v>
      </c>
      <c r="F542" s="2" t="s">
        <v>315</v>
      </c>
      <c r="G542" s="2" t="s">
        <v>32</v>
      </c>
      <c r="H542">
        <v>2014</v>
      </c>
      <c r="I542" s="6">
        <v>466000000</v>
      </c>
      <c r="J542" s="2" t="s">
        <v>1012</v>
      </c>
      <c r="K542" s="7">
        <f>IF(Unicorn_Companies[[#This Row],[Funding]]="Unknown","",IFERROR(Unicorn_Companies[[#This Row],[Valuation]]/Unicorn_Companies[[#This Row],[Funding]]*100%,""))</f>
        <v>4.2918454935622314</v>
      </c>
      <c r="L542" s="5">
        <f>YEAR(Unicorn_Companies[[#This Row],[Date Joined To Unicorns]])-Unicorn_Companies[[#This Row],[Year Founded]]</f>
        <v>7</v>
      </c>
    </row>
    <row r="543" spans="1:12" x14ac:dyDescent="0.25">
      <c r="A543" s="2" t="s">
        <v>382</v>
      </c>
      <c r="B543" s="6">
        <v>5000000000</v>
      </c>
      <c r="C543" s="3">
        <v>44286</v>
      </c>
      <c r="D543" s="2" t="s">
        <v>26</v>
      </c>
      <c r="E543" s="2" t="s">
        <v>41</v>
      </c>
      <c r="F543" s="2" t="s">
        <v>42</v>
      </c>
      <c r="G543" s="2" t="s">
        <v>32</v>
      </c>
      <c r="H543">
        <v>2014</v>
      </c>
      <c r="I543" s="6">
        <v>286000000</v>
      </c>
      <c r="J543" s="2" t="s">
        <v>383</v>
      </c>
      <c r="K543" s="7">
        <f>IF(Unicorn_Companies[[#This Row],[Funding]]="Unknown","",IFERROR(Unicorn_Companies[[#This Row],[Valuation]]/Unicorn_Companies[[#This Row],[Funding]]*100%,""))</f>
        <v>17.482517482517483</v>
      </c>
      <c r="L543" s="5">
        <f>YEAR(Unicorn_Companies[[#This Row],[Date Joined To Unicorns]])-Unicorn_Companies[[#This Row],[Year Founded]]</f>
        <v>7</v>
      </c>
    </row>
    <row r="544" spans="1:12" x14ac:dyDescent="0.25">
      <c r="A544" s="2" t="s">
        <v>473</v>
      </c>
      <c r="B544" s="6">
        <v>4000000000</v>
      </c>
      <c r="C544" s="3">
        <v>43819</v>
      </c>
      <c r="D544" s="2" t="s">
        <v>22</v>
      </c>
      <c r="E544" s="2" t="s">
        <v>474</v>
      </c>
      <c r="F544" s="2" t="s">
        <v>69</v>
      </c>
      <c r="G544" s="2" t="s">
        <v>13</v>
      </c>
      <c r="H544">
        <v>2008</v>
      </c>
      <c r="I544" s="6">
        <v>776000000</v>
      </c>
      <c r="J544" s="2" t="s">
        <v>475</v>
      </c>
      <c r="K544" s="7">
        <f>IF(Unicorn_Companies[[#This Row],[Funding]]="Unknown","",IFERROR(Unicorn_Companies[[#This Row],[Valuation]]/Unicorn_Companies[[#This Row],[Funding]]*100%,""))</f>
        <v>5.1546391752577323</v>
      </c>
      <c r="L544" s="5">
        <f>YEAR(Unicorn_Companies[[#This Row],[Date Joined To Unicorns]])-Unicorn_Companies[[#This Row],[Year Founded]]</f>
        <v>11</v>
      </c>
    </row>
    <row r="545" spans="1:12" x14ac:dyDescent="0.25">
      <c r="A545" s="2" t="s">
        <v>2210</v>
      </c>
      <c r="B545" s="6">
        <v>1000000000</v>
      </c>
      <c r="C545" s="3">
        <v>44530</v>
      </c>
      <c r="D545" s="2" t="s">
        <v>35</v>
      </c>
      <c r="E545" s="2" t="s">
        <v>745</v>
      </c>
      <c r="F545" s="2" t="s">
        <v>18</v>
      </c>
      <c r="G545" s="2" t="s">
        <v>19</v>
      </c>
      <c r="H545">
        <v>2019</v>
      </c>
      <c r="I545" s="6">
        <v>205000000</v>
      </c>
      <c r="J545" s="2" t="s">
        <v>2211</v>
      </c>
      <c r="K545" s="7">
        <f>IF(Unicorn_Companies[[#This Row],[Funding]]="Unknown","",IFERROR(Unicorn_Companies[[#This Row],[Valuation]]/Unicorn_Companies[[#This Row],[Funding]]*100%,""))</f>
        <v>4.8780487804878048</v>
      </c>
      <c r="L545" s="5">
        <f>YEAR(Unicorn_Companies[[#This Row],[Date Joined To Unicorns]])-Unicorn_Companies[[#This Row],[Year Founded]]</f>
        <v>2</v>
      </c>
    </row>
    <row r="546" spans="1:12" x14ac:dyDescent="0.25">
      <c r="A546" s="2" t="s">
        <v>2212</v>
      </c>
      <c r="B546" s="6">
        <v>1000000000</v>
      </c>
      <c r="C546" s="3">
        <v>44354</v>
      </c>
      <c r="D546" s="2" t="s">
        <v>96</v>
      </c>
      <c r="E546" s="2" t="s">
        <v>589</v>
      </c>
      <c r="F546" s="2" t="s">
        <v>590</v>
      </c>
      <c r="G546" s="2" t="s">
        <v>32</v>
      </c>
      <c r="H546">
        <v>2015</v>
      </c>
      <c r="I546" s="6">
        <v>263000000</v>
      </c>
      <c r="J546" s="2" t="s">
        <v>2213</v>
      </c>
      <c r="K546" s="7">
        <f>IF(Unicorn_Companies[[#This Row],[Funding]]="Unknown","",IFERROR(Unicorn_Companies[[#This Row],[Valuation]]/Unicorn_Companies[[#This Row],[Funding]]*100%,""))</f>
        <v>3.8022813688212929</v>
      </c>
      <c r="L546" s="5">
        <f>YEAR(Unicorn_Companies[[#This Row],[Date Joined To Unicorns]])-Unicorn_Companies[[#This Row],[Year Founded]]</f>
        <v>6</v>
      </c>
    </row>
    <row r="547" spans="1:12" x14ac:dyDescent="0.25">
      <c r="A547" s="2" t="s">
        <v>341</v>
      </c>
      <c r="B547" s="6">
        <v>6000000000</v>
      </c>
      <c r="C547" s="3">
        <v>42467</v>
      </c>
      <c r="D547" s="2" t="s">
        <v>22</v>
      </c>
      <c r="E547" s="2" t="s">
        <v>11</v>
      </c>
      <c r="F547" s="2" t="s">
        <v>12</v>
      </c>
      <c r="G547" s="2" t="s">
        <v>13</v>
      </c>
      <c r="H547">
        <v>2001</v>
      </c>
      <c r="I547" s="6">
        <v>1000000000</v>
      </c>
      <c r="J547" s="2" t="s">
        <v>342</v>
      </c>
      <c r="K547" s="7">
        <f>IF(Unicorn_Companies[[#This Row],[Funding]]="Unknown","",IFERROR(Unicorn_Companies[[#This Row],[Valuation]]/Unicorn_Companies[[#This Row],[Funding]]*100%,""))</f>
        <v>6</v>
      </c>
      <c r="L547" s="5">
        <f>YEAR(Unicorn_Companies[[#This Row],[Date Joined To Unicorns]])-Unicorn_Companies[[#This Row],[Year Founded]]</f>
        <v>15</v>
      </c>
    </row>
    <row r="548" spans="1:12" x14ac:dyDescent="0.25">
      <c r="A548" s="2" t="s">
        <v>2214</v>
      </c>
      <c r="B548" s="6">
        <v>1000000000</v>
      </c>
      <c r="C548" s="3">
        <v>44474</v>
      </c>
      <c r="D548" s="2" t="s">
        <v>22</v>
      </c>
      <c r="E548" s="2" t="s">
        <v>68</v>
      </c>
      <c r="F548" s="2" t="s">
        <v>69</v>
      </c>
      <c r="G548" s="2" t="s">
        <v>13</v>
      </c>
      <c r="H548">
        <v>2015</v>
      </c>
      <c r="I548" s="6">
        <v>489000000</v>
      </c>
      <c r="J548" s="2" t="s">
        <v>2215</v>
      </c>
      <c r="K548" s="7">
        <f>IF(Unicorn_Companies[[#This Row],[Funding]]="Unknown","",IFERROR(Unicorn_Companies[[#This Row],[Valuation]]/Unicorn_Companies[[#This Row],[Funding]]*100%,""))</f>
        <v>2.0449897750511248</v>
      </c>
      <c r="L548" s="5">
        <f>YEAR(Unicorn_Companies[[#This Row],[Date Joined To Unicorns]])-Unicorn_Companies[[#This Row],[Year Founded]]</f>
        <v>6</v>
      </c>
    </row>
    <row r="549" spans="1:12" x14ac:dyDescent="0.25">
      <c r="A549" s="2" t="s">
        <v>1511</v>
      </c>
      <c r="B549" s="6">
        <v>1000000000</v>
      </c>
      <c r="C549" s="3">
        <v>42198</v>
      </c>
      <c r="D549" s="2" t="s">
        <v>16</v>
      </c>
      <c r="E549" s="2" t="s">
        <v>410</v>
      </c>
      <c r="F549" s="2" t="s">
        <v>411</v>
      </c>
      <c r="G549" s="2" t="s">
        <v>412</v>
      </c>
      <c r="H549">
        <v>2011</v>
      </c>
      <c r="I549" s="6">
        <v>344000000</v>
      </c>
      <c r="J549" s="2" t="s">
        <v>1512</v>
      </c>
      <c r="K549" s="7">
        <f>IF(Unicorn_Companies[[#This Row],[Funding]]="Unknown","",IFERROR(Unicorn_Companies[[#This Row],[Valuation]]/Unicorn_Companies[[#This Row],[Funding]]*100%,""))</f>
        <v>2.9069767441860463</v>
      </c>
      <c r="L549" s="5">
        <f>YEAR(Unicorn_Companies[[#This Row],[Date Joined To Unicorns]])-Unicorn_Companies[[#This Row],[Year Founded]]</f>
        <v>4</v>
      </c>
    </row>
    <row r="550" spans="1:12" x14ac:dyDescent="0.25">
      <c r="A550" s="2" t="s">
        <v>1249</v>
      </c>
      <c r="B550" s="6">
        <v>2000000000</v>
      </c>
      <c r="C550" s="3">
        <v>43677</v>
      </c>
      <c r="D550" s="2" t="s">
        <v>10</v>
      </c>
      <c r="E550" s="2" t="s">
        <v>1250</v>
      </c>
      <c r="F550" s="2" t="s">
        <v>356</v>
      </c>
      <c r="G550" s="2" t="s">
        <v>13</v>
      </c>
      <c r="H550">
        <v>2013</v>
      </c>
      <c r="I550" s="6">
        <v>305000000</v>
      </c>
      <c r="J550" s="2" t="s">
        <v>1251</v>
      </c>
      <c r="K550" s="7">
        <f>IF(Unicorn_Companies[[#This Row],[Funding]]="Unknown","",IFERROR(Unicorn_Companies[[#This Row],[Valuation]]/Unicorn_Companies[[#This Row],[Funding]]*100%,""))</f>
        <v>6.557377049180328</v>
      </c>
      <c r="L550" s="5">
        <f>YEAR(Unicorn_Companies[[#This Row],[Date Joined To Unicorns]])-Unicorn_Companies[[#This Row],[Year Founded]]</f>
        <v>6</v>
      </c>
    </row>
    <row r="551" spans="1:12" x14ac:dyDescent="0.25">
      <c r="A551" s="2" t="s">
        <v>2216</v>
      </c>
      <c r="B551" s="6">
        <v>1000000000</v>
      </c>
      <c r="C551" s="3">
        <v>43286</v>
      </c>
      <c r="D551" s="2" t="s">
        <v>96</v>
      </c>
      <c r="E551" s="2" t="s">
        <v>11</v>
      </c>
      <c r="F551" s="2" t="s">
        <v>12</v>
      </c>
      <c r="G551" s="2" t="s">
        <v>13</v>
      </c>
      <c r="H551">
        <v>2014</v>
      </c>
      <c r="I551" s="6">
        <v>253000000</v>
      </c>
      <c r="J551" s="2" t="s">
        <v>2217</v>
      </c>
      <c r="K551" s="7">
        <f>IF(Unicorn_Companies[[#This Row],[Funding]]="Unknown","",IFERROR(Unicorn_Companies[[#This Row],[Valuation]]/Unicorn_Companies[[#This Row],[Funding]]*100%,""))</f>
        <v>3.9525691699604741</v>
      </c>
      <c r="L551" s="5">
        <f>YEAR(Unicorn_Companies[[#This Row],[Date Joined To Unicorns]])-Unicorn_Companies[[#This Row],[Year Founded]]</f>
        <v>4</v>
      </c>
    </row>
    <row r="552" spans="1:12" x14ac:dyDescent="0.25">
      <c r="A552" s="2" t="s">
        <v>1513</v>
      </c>
      <c r="B552" s="6">
        <v>1000000000</v>
      </c>
      <c r="C552" s="3">
        <v>42005</v>
      </c>
      <c r="D552" s="2" t="s">
        <v>212</v>
      </c>
      <c r="E552" s="2" t="s">
        <v>76</v>
      </c>
      <c r="F552" s="2" t="s">
        <v>12</v>
      </c>
      <c r="G552" s="2" t="s">
        <v>13</v>
      </c>
      <c r="H552">
        <v>2013</v>
      </c>
      <c r="I552" s="6">
        <v>52000000</v>
      </c>
      <c r="J552" s="2" t="s">
        <v>1514</v>
      </c>
      <c r="K552" s="7">
        <f>IF(Unicorn_Companies[[#This Row],[Funding]]="Unknown","",IFERROR(Unicorn_Companies[[#This Row],[Valuation]]/Unicorn_Companies[[#This Row],[Funding]]*100%,""))</f>
        <v>19.23076923076923</v>
      </c>
      <c r="L552" s="5">
        <f>YEAR(Unicorn_Companies[[#This Row],[Date Joined To Unicorns]])-Unicorn_Companies[[#This Row],[Year Founded]]</f>
        <v>2</v>
      </c>
    </row>
    <row r="553" spans="1:12" x14ac:dyDescent="0.25">
      <c r="A553" s="2" t="s">
        <v>1755</v>
      </c>
      <c r="B553" s="6">
        <v>1000000000</v>
      </c>
      <c r="C553" s="3">
        <v>44636</v>
      </c>
      <c r="D553" s="2" t="s">
        <v>35</v>
      </c>
      <c r="E553" s="2" t="s">
        <v>303</v>
      </c>
      <c r="F553" s="2" t="s">
        <v>37</v>
      </c>
      <c r="G553" s="2" t="s">
        <v>38</v>
      </c>
      <c r="H553">
        <v>2016</v>
      </c>
      <c r="I553" s="6">
        <v>166000000</v>
      </c>
      <c r="J553" s="2" t="s">
        <v>1756</v>
      </c>
      <c r="K553" s="7">
        <f>IF(Unicorn_Companies[[#This Row],[Funding]]="Unknown","",IFERROR(Unicorn_Companies[[#This Row],[Valuation]]/Unicorn_Companies[[#This Row],[Funding]]*100%,""))</f>
        <v>6.024096385542169</v>
      </c>
      <c r="L553" s="5">
        <f>YEAR(Unicorn_Companies[[#This Row],[Date Joined To Unicorns]])-Unicorn_Companies[[#This Row],[Year Founded]]</f>
        <v>6</v>
      </c>
    </row>
    <row r="554" spans="1:12" x14ac:dyDescent="0.25">
      <c r="A554" s="2" t="s">
        <v>1831</v>
      </c>
      <c r="B554" s="6">
        <v>1000000000</v>
      </c>
      <c r="C554" s="3">
        <v>44600</v>
      </c>
      <c r="D554" s="2" t="s">
        <v>22</v>
      </c>
      <c r="E554" s="2" t="s">
        <v>68</v>
      </c>
      <c r="F554" s="2" t="s">
        <v>69</v>
      </c>
      <c r="G554" s="2" t="s">
        <v>13</v>
      </c>
      <c r="H554">
        <v>2015</v>
      </c>
      <c r="I554" s="6">
        <v>427000000</v>
      </c>
      <c r="J554" s="2" t="s">
        <v>1832</v>
      </c>
      <c r="K554" s="7">
        <f>IF(Unicorn_Companies[[#This Row],[Funding]]="Unknown","",IFERROR(Unicorn_Companies[[#This Row],[Valuation]]/Unicorn_Companies[[#This Row],[Funding]]*100%,""))</f>
        <v>2.3419203747072599</v>
      </c>
      <c r="L554" s="5">
        <f>YEAR(Unicorn_Companies[[#This Row],[Date Joined To Unicorns]])-Unicorn_Companies[[#This Row],[Year Founded]]</f>
        <v>7</v>
      </c>
    </row>
    <row r="555" spans="1:12" x14ac:dyDescent="0.25">
      <c r="A555" s="2" t="s">
        <v>1757</v>
      </c>
      <c r="B555" s="6">
        <v>1000000000</v>
      </c>
      <c r="C555" s="3">
        <v>44593</v>
      </c>
      <c r="D555" s="2" t="s">
        <v>45</v>
      </c>
      <c r="E555" s="2" t="s">
        <v>100</v>
      </c>
      <c r="F555" s="2" t="s">
        <v>18</v>
      </c>
      <c r="G555" s="2" t="s">
        <v>19</v>
      </c>
      <c r="H555">
        <v>2014</v>
      </c>
      <c r="I555" s="6">
        <v>336000000</v>
      </c>
      <c r="J555" s="2" t="s">
        <v>1758</v>
      </c>
      <c r="K555" s="7">
        <f>IF(Unicorn_Companies[[#This Row],[Funding]]="Unknown","",IFERROR(Unicorn_Companies[[#This Row],[Valuation]]/Unicorn_Companies[[#This Row],[Funding]]*100%,""))</f>
        <v>2.9761904761904763</v>
      </c>
      <c r="L555" s="5">
        <f>YEAR(Unicorn_Companies[[#This Row],[Date Joined To Unicorns]])-Unicorn_Companies[[#This Row],[Year Founded]]</f>
        <v>8</v>
      </c>
    </row>
    <row r="556" spans="1:12" x14ac:dyDescent="0.25">
      <c r="A556" s="2" t="s">
        <v>2218</v>
      </c>
      <c r="B556" s="6">
        <v>1000000000</v>
      </c>
      <c r="C556" s="3">
        <v>44244</v>
      </c>
      <c r="D556" s="2" t="s">
        <v>123</v>
      </c>
      <c r="E556" s="2" t="s">
        <v>2219</v>
      </c>
      <c r="F556" s="2" t="s">
        <v>18</v>
      </c>
      <c r="G556" s="2" t="s">
        <v>19</v>
      </c>
      <c r="H556">
        <v>2014</v>
      </c>
      <c r="I556" s="6">
        <v>299000000</v>
      </c>
      <c r="J556" s="2" t="s">
        <v>2220</v>
      </c>
      <c r="K556" s="7">
        <f>IF(Unicorn_Companies[[#This Row],[Funding]]="Unknown","",IFERROR(Unicorn_Companies[[#This Row],[Valuation]]/Unicorn_Companies[[#This Row],[Funding]]*100%,""))</f>
        <v>3.3444816053511706</v>
      </c>
      <c r="L556" s="5">
        <f>YEAR(Unicorn_Companies[[#This Row],[Date Joined To Unicorns]])-Unicorn_Companies[[#This Row],[Year Founded]]</f>
        <v>7</v>
      </c>
    </row>
    <row r="557" spans="1:12" x14ac:dyDescent="0.25">
      <c r="A557" s="2" t="s">
        <v>812</v>
      </c>
      <c r="B557" s="6">
        <v>3000000000</v>
      </c>
      <c r="C557" s="3">
        <v>43833</v>
      </c>
      <c r="D557" s="2" t="s">
        <v>22</v>
      </c>
      <c r="E557" s="2" t="s">
        <v>419</v>
      </c>
      <c r="F557" s="2" t="s">
        <v>420</v>
      </c>
      <c r="G557" s="2" t="s">
        <v>412</v>
      </c>
      <c r="H557">
        <v>2018</v>
      </c>
      <c r="I557" s="6">
        <v>788000000</v>
      </c>
      <c r="J557" s="2" t="s">
        <v>813</v>
      </c>
      <c r="K557" s="7">
        <f>IF(Unicorn_Companies[[#This Row],[Funding]]="Unknown","",IFERROR(Unicorn_Companies[[#This Row],[Valuation]]/Unicorn_Companies[[#This Row],[Funding]]*100%,""))</f>
        <v>3.8071065989847717</v>
      </c>
      <c r="L557" s="5">
        <f>YEAR(Unicorn_Companies[[#This Row],[Date Joined To Unicorns]])-Unicorn_Companies[[#This Row],[Year Founded]]</f>
        <v>2</v>
      </c>
    </row>
    <row r="558" spans="1:12" x14ac:dyDescent="0.25">
      <c r="A558" s="2" t="s">
        <v>1383</v>
      </c>
      <c r="B558" s="6">
        <v>2000000000</v>
      </c>
      <c r="C558" s="3">
        <v>43621</v>
      </c>
      <c r="D558" s="2" t="s">
        <v>45</v>
      </c>
      <c r="E558" s="2" t="s">
        <v>419</v>
      </c>
      <c r="F558" s="2" t="s">
        <v>420</v>
      </c>
      <c r="G558" s="2" t="s">
        <v>412</v>
      </c>
      <c r="H558">
        <v>2013</v>
      </c>
      <c r="I558" s="6">
        <v>507000000</v>
      </c>
      <c r="J558" s="2" t="s">
        <v>1384</v>
      </c>
      <c r="K558" s="7">
        <f>IF(Unicorn_Companies[[#This Row],[Funding]]="Unknown","",IFERROR(Unicorn_Companies[[#This Row],[Valuation]]/Unicorn_Companies[[#This Row],[Funding]]*100%,""))</f>
        <v>3.9447731755424065</v>
      </c>
      <c r="L558" s="5">
        <f>YEAR(Unicorn_Companies[[#This Row],[Date Joined To Unicorns]])-Unicorn_Companies[[#This Row],[Year Founded]]</f>
        <v>6</v>
      </c>
    </row>
    <row r="559" spans="1:12" x14ac:dyDescent="0.25">
      <c r="A559" s="2" t="s">
        <v>2221</v>
      </c>
      <c r="B559" s="6">
        <v>1000000000</v>
      </c>
      <c r="C559" s="3">
        <v>41557</v>
      </c>
      <c r="D559" s="2" t="s">
        <v>200</v>
      </c>
      <c r="E559" s="2" t="s">
        <v>27</v>
      </c>
      <c r="F559" s="2" t="s">
        <v>18</v>
      </c>
      <c r="G559" s="2" t="s">
        <v>19</v>
      </c>
      <c r="H559">
        <v>2007</v>
      </c>
      <c r="I559" s="6">
        <v>282000000</v>
      </c>
      <c r="J559" s="2" t="s">
        <v>2222</v>
      </c>
      <c r="K559" s="7">
        <f>IF(Unicorn_Companies[[#This Row],[Funding]]="Unknown","",IFERROR(Unicorn_Companies[[#This Row],[Valuation]]/Unicorn_Companies[[#This Row],[Funding]]*100%,""))</f>
        <v>3.5460992907801416</v>
      </c>
      <c r="L559" s="5">
        <f>YEAR(Unicorn_Companies[[#This Row],[Date Joined To Unicorns]])-Unicorn_Companies[[#This Row],[Year Founded]]</f>
        <v>6</v>
      </c>
    </row>
    <row r="560" spans="1:12" x14ac:dyDescent="0.25">
      <c r="A560" s="2" t="s">
        <v>1068</v>
      </c>
      <c r="B560" s="6">
        <v>2000000000</v>
      </c>
      <c r="C560" s="3">
        <v>44336</v>
      </c>
      <c r="D560" s="2" t="s">
        <v>35</v>
      </c>
      <c r="E560" s="2" t="s">
        <v>27</v>
      </c>
      <c r="F560" s="2" t="s">
        <v>18</v>
      </c>
      <c r="G560" s="2" t="s">
        <v>19</v>
      </c>
      <c r="H560">
        <v>2016</v>
      </c>
      <c r="I560" s="6">
        <v>204000000</v>
      </c>
      <c r="J560" s="2" t="s">
        <v>1069</v>
      </c>
      <c r="K560" s="7">
        <f>IF(Unicorn_Companies[[#This Row],[Funding]]="Unknown","",IFERROR(Unicorn_Companies[[#This Row],[Valuation]]/Unicorn_Companies[[#This Row],[Funding]]*100%,""))</f>
        <v>9.8039215686274517</v>
      </c>
      <c r="L560" s="5">
        <f>YEAR(Unicorn_Companies[[#This Row],[Date Joined To Unicorns]])-Unicorn_Companies[[#This Row],[Year Founded]]</f>
        <v>5</v>
      </c>
    </row>
    <row r="561" spans="1:12" x14ac:dyDescent="0.25">
      <c r="A561" s="2" t="s">
        <v>1385</v>
      </c>
      <c r="B561" s="6">
        <v>2000000000</v>
      </c>
      <c r="C561" s="3">
        <v>44522</v>
      </c>
      <c r="D561" s="2" t="s">
        <v>35</v>
      </c>
      <c r="E561" s="2" t="s">
        <v>748</v>
      </c>
      <c r="F561" s="2" t="s">
        <v>18</v>
      </c>
      <c r="G561" s="2" t="s">
        <v>19</v>
      </c>
      <c r="H561">
        <v>2011</v>
      </c>
      <c r="I561" s="6">
        <v>315000000</v>
      </c>
      <c r="J561" s="2" t="s">
        <v>1386</v>
      </c>
      <c r="K561" s="7">
        <f>IF(Unicorn_Companies[[#This Row],[Funding]]="Unknown","",IFERROR(Unicorn_Companies[[#This Row],[Valuation]]/Unicorn_Companies[[#This Row],[Funding]]*100%,""))</f>
        <v>6.3492063492063489</v>
      </c>
      <c r="L561" s="5">
        <f>YEAR(Unicorn_Companies[[#This Row],[Date Joined To Unicorns]])-Unicorn_Companies[[#This Row],[Year Founded]]</f>
        <v>10</v>
      </c>
    </row>
    <row r="562" spans="1:12" x14ac:dyDescent="0.25">
      <c r="A562" s="2" t="s">
        <v>867</v>
      </c>
      <c r="B562" s="6">
        <v>3000000000</v>
      </c>
      <c r="C562" s="3">
        <v>44376</v>
      </c>
      <c r="D562" s="2" t="s">
        <v>35</v>
      </c>
      <c r="E562" s="2" t="s">
        <v>868</v>
      </c>
      <c r="F562" s="2" t="s">
        <v>18</v>
      </c>
      <c r="G562" s="2" t="s">
        <v>19</v>
      </c>
      <c r="H562">
        <v>2010</v>
      </c>
      <c r="I562" s="6">
        <v>170000000</v>
      </c>
      <c r="J562" s="2" t="s">
        <v>869</v>
      </c>
      <c r="K562" s="7">
        <f>IF(Unicorn_Companies[[#This Row],[Funding]]="Unknown","",IFERROR(Unicorn_Companies[[#This Row],[Valuation]]/Unicorn_Companies[[#This Row],[Funding]]*100%,""))</f>
        <v>17.647058823529413</v>
      </c>
      <c r="L562" s="5">
        <f>YEAR(Unicorn_Companies[[#This Row],[Date Joined To Unicorns]])-Unicorn_Companies[[#This Row],[Year Founded]]</f>
        <v>11</v>
      </c>
    </row>
    <row r="563" spans="1:12" x14ac:dyDescent="0.25">
      <c r="A563" s="2" t="s">
        <v>1759</v>
      </c>
      <c r="B563" s="6">
        <v>1000000000</v>
      </c>
      <c r="C563" s="3">
        <v>44575</v>
      </c>
      <c r="D563" s="2" t="s">
        <v>26</v>
      </c>
      <c r="E563" s="2" t="s">
        <v>100</v>
      </c>
      <c r="F563" s="2" t="s">
        <v>18</v>
      </c>
      <c r="G563" s="2" t="s">
        <v>19</v>
      </c>
      <c r="H563">
        <v>2014</v>
      </c>
      <c r="I563" s="6">
        <v>201000000</v>
      </c>
      <c r="J563" s="2" t="s">
        <v>1760</v>
      </c>
      <c r="K563" s="7">
        <f>IF(Unicorn_Companies[[#This Row],[Funding]]="Unknown","",IFERROR(Unicorn_Companies[[#This Row],[Valuation]]/Unicorn_Companies[[#This Row],[Funding]]*100%,""))</f>
        <v>4.9751243781094523</v>
      </c>
      <c r="L563" s="5">
        <f>YEAR(Unicorn_Companies[[#This Row],[Date Joined To Unicorns]])-Unicorn_Companies[[#This Row],[Year Founded]]</f>
        <v>8</v>
      </c>
    </row>
    <row r="564" spans="1:12" x14ac:dyDescent="0.25">
      <c r="A564" s="2" t="s">
        <v>1387</v>
      </c>
      <c r="B564" s="6">
        <v>2000000000</v>
      </c>
      <c r="C564" s="3">
        <v>44389</v>
      </c>
      <c r="D564" s="2" t="s">
        <v>26</v>
      </c>
      <c r="E564" s="2" t="s">
        <v>1388</v>
      </c>
      <c r="F564" s="2" t="s">
        <v>399</v>
      </c>
      <c r="G564" s="2" t="s">
        <v>32</v>
      </c>
      <c r="H564">
        <v>2015</v>
      </c>
      <c r="I564" s="6">
        <v>448000000</v>
      </c>
      <c r="J564" s="2" t="s">
        <v>1389</v>
      </c>
      <c r="K564" s="7">
        <f>IF(Unicorn_Companies[[#This Row],[Funding]]="Unknown","",IFERROR(Unicorn_Companies[[#This Row],[Valuation]]/Unicorn_Companies[[#This Row],[Funding]]*100%,""))</f>
        <v>4.4642857142857144</v>
      </c>
      <c r="L564" s="5">
        <f>YEAR(Unicorn_Companies[[#This Row],[Date Joined To Unicorns]])-Unicorn_Companies[[#This Row],[Year Founded]]</f>
        <v>6</v>
      </c>
    </row>
    <row r="565" spans="1:12" x14ac:dyDescent="0.25">
      <c r="A565" s="2" t="s">
        <v>1874</v>
      </c>
      <c r="B565" s="6">
        <v>1000000000</v>
      </c>
      <c r="C565" s="3">
        <v>42936</v>
      </c>
      <c r="D565" s="2" t="s">
        <v>67</v>
      </c>
      <c r="E565" s="2" t="s">
        <v>11</v>
      </c>
      <c r="F565" s="2" t="s">
        <v>12</v>
      </c>
      <c r="G565" s="2" t="s">
        <v>13</v>
      </c>
      <c r="H565">
        <v>2012</v>
      </c>
      <c r="I565" s="6">
        <v>144000000</v>
      </c>
      <c r="J565" s="2" t="s">
        <v>1579</v>
      </c>
      <c r="K565" s="7">
        <f>IF(Unicorn_Companies[[#This Row],[Funding]]="Unknown","",IFERROR(Unicorn_Companies[[#This Row],[Valuation]]/Unicorn_Companies[[#This Row],[Funding]]*100%,""))</f>
        <v>6.9444444444444446</v>
      </c>
      <c r="L565" s="5">
        <f>YEAR(Unicorn_Companies[[#This Row],[Date Joined To Unicorns]])-Unicorn_Companies[[#This Row],[Year Founded]]</f>
        <v>5</v>
      </c>
    </row>
    <row r="566" spans="1:12" x14ac:dyDescent="0.25">
      <c r="A566" s="2" t="s">
        <v>1013</v>
      </c>
      <c r="B566" s="6">
        <v>2000000000</v>
      </c>
      <c r="C566" s="3">
        <v>44510</v>
      </c>
      <c r="D566" s="2" t="s">
        <v>35</v>
      </c>
      <c r="E566" s="2" t="s">
        <v>100</v>
      </c>
      <c r="F566" s="2" t="s">
        <v>18</v>
      </c>
      <c r="G566" s="2" t="s">
        <v>19</v>
      </c>
      <c r="H566">
        <v>2016</v>
      </c>
      <c r="I566" s="6">
        <v>245000000</v>
      </c>
      <c r="J566" s="2" t="s">
        <v>1014</v>
      </c>
      <c r="K566" s="7">
        <f>IF(Unicorn_Companies[[#This Row],[Funding]]="Unknown","",IFERROR(Unicorn_Companies[[#This Row],[Valuation]]/Unicorn_Companies[[#This Row],[Funding]]*100%,""))</f>
        <v>8.1632653061224492</v>
      </c>
      <c r="L566" s="5">
        <f>YEAR(Unicorn_Companies[[#This Row],[Date Joined To Unicorns]])-Unicorn_Companies[[#This Row],[Year Founded]]</f>
        <v>5</v>
      </c>
    </row>
    <row r="567" spans="1:12" x14ac:dyDescent="0.25">
      <c r="A567" s="2" t="s">
        <v>2223</v>
      </c>
      <c r="B567" s="6">
        <v>1000000000</v>
      </c>
      <c r="C567" s="3">
        <v>44538</v>
      </c>
      <c r="D567" s="2" t="s">
        <v>26</v>
      </c>
      <c r="E567" s="2" t="s">
        <v>314</v>
      </c>
      <c r="F567" s="2" t="s">
        <v>315</v>
      </c>
      <c r="G567" s="2" t="s">
        <v>32</v>
      </c>
      <c r="H567">
        <v>2011</v>
      </c>
      <c r="I567" s="6">
        <v>263000000</v>
      </c>
      <c r="J567" s="2" t="s">
        <v>2224</v>
      </c>
      <c r="K567" s="7">
        <f>IF(Unicorn_Companies[[#This Row],[Funding]]="Unknown","",IFERROR(Unicorn_Companies[[#This Row],[Valuation]]/Unicorn_Companies[[#This Row],[Funding]]*100%,""))</f>
        <v>3.8022813688212929</v>
      </c>
      <c r="L567" s="5">
        <f>YEAR(Unicorn_Companies[[#This Row],[Date Joined To Unicorns]])-Unicorn_Companies[[#This Row],[Year Founded]]</f>
        <v>10</v>
      </c>
    </row>
    <row r="568" spans="1:12" x14ac:dyDescent="0.25">
      <c r="A568" s="2" t="s">
        <v>345</v>
      </c>
      <c r="B568" s="6">
        <v>6000000000</v>
      </c>
      <c r="C568" s="3">
        <v>44068</v>
      </c>
      <c r="D568" s="2" t="s">
        <v>96</v>
      </c>
      <c r="E568" s="2" t="s">
        <v>346</v>
      </c>
      <c r="F568" s="2" t="s">
        <v>18</v>
      </c>
      <c r="G568" s="2" t="s">
        <v>19</v>
      </c>
      <c r="H568">
        <v>2015</v>
      </c>
      <c r="I568" s="6">
        <v>910000000</v>
      </c>
      <c r="J568" s="2" t="s">
        <v>347</v>
      </c>
      <c r="K568" s="7">
        <f>IF(Unicorn_Companies[[#This Row],[Funding]]="Unknown","",IFERROR(Unicorn_Companies[[#This Row],[Valuation]]/Unicorn_Companies[[#This Row],[Funding]]*100%,""))</f>
        <v>6.5934065934065931</v>
      </c>
      <c r="L568" s="5">
        <f>YEAR(Unicorn_Companies[[#This Row],[Date Joined To Unicorns]])-Unicorn_Companies[[#This Row],[Year Founded]]</f>
        <v>5</v>
      </c>
    </row>
    <row r="569" spans="1:12" x14ac:dyDescent="0.25">
      <c r="A569" s="2" t="s">
        <v>1634</v>
      </c>
      <c r="B569" s="6">
        <v>1000000000</v>
      </c>
      <c r="C569" s="3">
        <v>44391</v>
      </c>
      <c r="D569" s="2" t="s">
        <v>26</v>
      </c>
      <c r="E569" s="2" t="s">
        <v>245</v>
      </c>
      <c r="F569" s="2" t="s">
        <v>18</v>
      </c>
      <c r="G569" s="2" t="s">
        <v>19</v>
      </c>
      <c r="H569">
        <v>2015</v>
      </c>
      <c r="I569" s="6">
        <v>323000000</v>
      </c>
      <c r="J569" s="2" t="s">
        <v>1635</v>
      </c>
      <c r="K569" s="7">
        <f>IF(Unicorn_Companies[[#This Row],[Funding]]="Unknown","",IFERROR(Unicorn_Companies[[#This Row],[Valuation]]/Unicorn_Companies[[#This Row],[Funding]]*100%,""))</f>
        <v>3.0959752321981426</v>
      </c>
      <c r="L569" s="5">
        <f>YEAR(Unicorn_Companies[[#This Row],[Date Joined To Unicorns]])-Unicorn_Companies[[#This Row],[Year Founded]]</f>
        <v>6</v>
      </c>
    </row>
    <row r="570" spans="1:12" x14ac:dyDescent="0.25">
      <c r="A570" s="2" t="s">
        <v>2225</v>
      </c>
      <c r="B570" s="6">
        <v>1000000000</v>
      </c>
      <c r="C570" s="3">
        <v>44203</v>
      </c>
      <c r="D570" s="2" t="s">
        <v>22</v>
      </c>
      <c r="E570" s="2" t="s">
        <v>2226</v>
      </c>
      <c r="F570" s="2" t="s">
        <v>420</v>
      </c>
      <c r="G570" s="2" t="s">
        <v>412</v>
      </c>
      <c r="H570">
        <v>2009</v>
      </c>
      <c r="I570" s="6">
        <v>336000000</v>
      </c>
      <c r="J570" s="2" t="s">
        <v>2227</v>
      </c>
      <c r="K570" s="7">
        <f>IF(Unicorn_Companies[[#This Row],[Funding]]="Unknown","",IFERROR(Unicorn_Companies[[#This Row],[Valuation]]/Unicorn_Companies[[#This Row],[Funding]]*100%,""))</f>
        <v>2.9761904761904763</v>
      </c>
      <c r="L570" s="5">
        <f>YEAR(Unicorn_Companies[[#This Row],[Date Joined To Unicorns]])-Unicorn_Companies[[#This Row],[Year Founded]]</f>
        <v>12</v>
      </c>
    </row>
    <row r="571" spans="1:12" x14ac:dyDescent="0.25">
      <c r="A571" s="2" t="s">
        <v>1390</v>
      </c>
      <c r="B571" s="6">
        <v>2000000000</v>
      </c>
      <c r="C571" s="3">
        <v>43608</v>
      </c>
      <c r="D571" s="2" t="s">
        <v>155</v>
      </c>
      <c r="E571" s="2" t="s">
        <v>11</v>
      </c>
      <c r="F571" s="2" t="s">
        <v>12</v>
      </c>
      <c r="G571" s="2" t="s">
        <v>13</v>
      </c>
      <c r="H571">
        <v>2010</v>
      </c>
      <c r="I571" s="6">
        <v>503000000</v>
      </c>
      <c r="J571" s="2" t="s">
        <v>1391</v>
      </c>
      <c r="K571" s="7">
        <f>IF(Unicorn_Companies[[#This Row],[Funding]]="Unknown","",IFERROR(Unicorn_Companies[[#This Row],[Valuation]]/Unicorn_Companies[[#This Row],[Funding]]*100%,""))</f>
        <v>3.9761431411530817</v>
      </c>
      <c r="L571" s="5">
        <f>YEAR(Unicorn_Companies[[#This Row],[Date Joined To Unicorns]])-Unicorn_Companies[[#This Row],[Year Founded]]</f>
        <v>9</v>
      </c>
    </row>
    <row r="572" spans="1:12" x14ac:dyDescent="0.25">
      <c r="A572" s="2" t="s">
        <v>1392</v>
      </c>
      <c r="B572" s="6">
        <v>2000000000</v>
      </c>
      <c r="C572" s="3">
        <v>41933</v>
      </c>
      <c r="D572" s="2" t="s">
        <v>123</v>
      </c>
      <c r="E572" s="2" t="s">
        <v>1393</v>
      </c>
      <c r="F572" s="2" t="s">
        <v>18</v>
      </c>
      <c r="G572" s="2" t="s">
        <v>19</v>
      </c>
      <c r="H572">
        <v>2010</v>
      </c>
      <c r="I572" s="6">
        <v>3000000000</v>
      </c>
      <c r="J572" s="2" t="s">
        <v>1394</v>
      </c>
      <c r="K572" s="7">
        <f>IF(Unicorn_Companies[[#This Row],[Funding]]="Unknown","",IFERROR(Unicorn_Companies[[#This Row],[Valuation]]/Unicorn_Companies[[#This Row],[Funding]]*100%,""))</f>
        <v>0.66666666666666663</v>
      </c>
      <c r="L572" s="5">
        <f>YEAR(Unicorn_Companies[[#This Row],[Date Joined To Unicorns]])-Unicorn_Companies[[#This Row],[Year Founded]]</f>
        <v>4</v>
      </c>
    </row>
    <row r="573" spans="1:12" x14ac:dyDescent="0.25">
      <c r="A573" s="2" t="s">
        <v>2228</v>
      </c>
      <c r="B573" s="6">
        <v>1000000000</v>
      </c>
      <c r="C573" s="3">
        <v>43054</v>
      </c>
      <c r="D573" s="2" t="s">
        <v>212</v>
      </c>
      <c r="E573" s="2" t="s">
        <v>11</v>
      </c>
      <c r="F573" s="2" t="s">
        <v>12</v>
      </c>
      <c r="G573" s="2" t="s">
        <v>13</v>
      </c>
      <c r="H573">
        <v>2013</v>
      </c>
      <c r="I573" s="6">
        <v>300000000</v>
      </c>
      <c r="J573" s="2" t="s">
        <v>2229</v>
      </c>
      <c r="K573" s="7">
        <f>IF(Unicorn_Companies[[#This Row],[Funding]]="Unknown","",IFERROR(Unicorn_Companies[[#This Row],[Valuation]]/Unicorn_Companies[[#This Row],[Funding]]*100%,""))</f>
        <v>3.3333333333333335</v>
      </c>
      <c r="L573" s="5">
        <f>YEAR(Unicorn_Companies[[#This Row],[Date Joined To Unicorns]])-Unicorn_Companies[[#This Row],[Year Founded]]</f>
        <v>4</v>
      </c>
    </row>
    <row r="574" spans="1:12" x14ac:dyDescent="0.25">
      <c r="A574" s="2" t="s">
        <v>1968</v>
      </c>
      <c r="B574" s="6">
        <v>1000000000</v>
      </c>
      <c r="C574" s="3">
        <v>44558</v>
      </c>
      <c r="D574" s="2" t="s">
        <v>22</v>
      </c>
      <c r="E574" s="2" t="s">
        <v>441</v>
      </c>
      <c r="F574" s="2" t="s">
        <v>69</v>
      </c>
      <c r="G574" s="2" t="s">
        <v>13</v>
      </c>
      <c r="H574">
        <v>2016</v>
      </c>
      <c r="I574" s="6">
        <v>111000000</v>
      </c>
      <c r="J574" s="2" t="s">
        <v>1969</v>
      </c>
      <c r="K574" s="7">
        <f>IF(Unicorn_Companies[[#This Row],[Funding]]="Unknown","",IFERROR(Unicorn_Companies[[#This Row],[Valuation]]/Unicorn_Companies[[#This Row],[Funding]]*100%,""))</f>
        <v>9.0090090090090094</v>
      </c>
      <c r="L574" s="5">
        <f>YEAR(Unicorn_Companies[[#This Row],[Date Joined To Unicorns]])-Unicorn_Companies[[#This Row],[Year Founded]]</f>
        <v>5</v>
      </c>
    </row>
    <row r="575" spans="1:12" x14ac:dyDescent="0.25">
      <c r="A575" s="2" t="s">
        <v>307</v>
      </c>
      <c r="B575" s="6">
        <v>6000000000</v>
      </c>
      <c r="C575" s="3">
        <v>44202</v>
      </c>
      <c r="D575" s="2" t="s">
        <v>26</v>
      </c>
      <c r="E575" s="2" t="s">
        <v>308</v>
      </c>
      <c r="F575" s="2" t="s">
        <v>309</v>
      </c>
      <c r="G575" s="2" t="s">
        <v>32</v>
      </c>
      <c r="H575">
        <v>2011</v>
      </c>
      <c r="I575" s="6">
        <v>448000000</v>
      </c>
      <c r="J575" s="2" t="s">
        <v>310</v>
      </c>
      <c r="K575" s="7">
        <f>IF(Unicorn_Companies[[#This Row],[Funding]]="Unknown","",IFERROR(Unicorn_Companies[[#This Row],[Valuation]]/Unicorn_Companies[[#This Row],[Funding]]*100%,""))</f>
        <v>13.392857142857142</v>
      </c>
      <c r="L575" s="5">
        <f>YEAR(Unicorn_Companies[[#This Row],[Date Joined To Unicorns]])-Unicorn_Companies[[#This Row],[Year Founded]]</f>
        <v>10</v>
      </c>
    </row>
    <row r="576" spans="1:12" x14ac:dyDescent="0.25">
      <c r="A576" s="2" t="s">
        <v>2230</v>
      </c>
      <c r="B576" s="6">
        <v>1000000000</v>
      </c>
      <c r="C576" s="3">
        <v>44448</v>
      </c>
      <c r="D576" s="2" t="s">
        <v>96</v>
      </c>
      <c r="E576" s="2" t="s">
        <v>2152</v>
      </c>
      <c r="F576" s="2" t="s">
        <v>18</v>
      </c>
      <c r="G576" s="2" t="s">
        <v>19</v>
      </c>
      <c r="H576">
        <v>2017</v>
      </c>
      <c r="I576" s="6">
        <v>265000000</v>
      </c>
      <c r="J576" s="2" t="s">
        <v>2231</v>
      </c>
      <c r="K576" s="7">
        <f>IF(Unicorn_Companies[[#This Row],[Funding]]="Unknown","",IFERROR(Unicorn_Companies[[#This Row],[Valuation]]/Unicorn_Companies[[#This Row],[Funding]]*100%,""))</f>
        <v>3.7735849056603774</v>
      </c>
      <c r="L576" s="5">
        <f>YEAR(Unicorn_Companies[[#This Row],[Date Joined To Unicorns]])-Unicorn_Companies[[#This Row],[Year Founded]]</f>
        <v>4</v>
      </c>
    </row>
    <row r="577" spans="1:12" x14ac:dyDescent="0.25">
      <c r="A577" s="2" t="s">
        <v>1761</v>
      </c>
      <c r="B577" s="6">
        <v>1000000000</v>
      </c>
      <c r="C577" s="3">
        <v>44189</v>
      </c>
      <c r="D577" s="2" t="s">
        <v>16</v>
      </c>
      <c r="E577" s="2" t="s">
        <v>76</v>
      </c>
      <c r="F577" s="2" t="s">
        <v>12</v>
      </c>
      <c r="G577" s="2" t="s">
        <v>13</v>
      </c>
      <c r="H577">
        <v>2015</v>
      </c>
      <c r="I577" s="6">
        <v>10000000</v>
      </c>
      <c r="J577" s="2" t="s">
        <v>1762</v>
      </c>
      <c r="K577" s="7">
        <f>IF(Unicorn_Companies[[#This Row],[Funding]]="Unknown","",IFERROR(Unicorn_Companies[[#This Row],[Valuation]]/Unicorn_Companies[[#This Row],[Funding]]*100%,""))</f>
        <v>100</v>
      </c>
      <c r="L577" s="5">
        <f>YEAR(Unicorn_Companies[[#This Row],[Date Joined To Unicorns]])-Unicorn_Companies[[#This Row],[Year Founded]]</f>
        <v>5</v>
      </c>
    </row>
    <row r="578" spans="1:12" x14ac:dyDescent="0.25">
      <c r="A578" s="2" t="s">
        <v>715</v>
      </c>
      <c r="B578" s="6">
        <v>3000000000</v>
      </c>
      <c r="C578" s="3">
        <v>44382</v>
      </c>
      <c r="D578" s="2" t="s">
        <v>22</v>
      </c>
      <c r="E578" s="2" t="s">
        <v>314</v>
      </c>
      <c r="F578" s="2" t="s">
        <v>315</v>
      </c>
      <c r="G578" s="2" t="s">
        <v>32</v>
      </c>
      <c r="H578">
        <v>2013</v>
      </c>
      <c r="I578" s="6">
        <v>706000000</v>
      </c>
      <c r="J578" s="2" t="s">
        <v>716</v>
      </c>
      <c r="K578" s="7">
        <f>IF(Unicorn_Companies[[#This Row],[Funding]]="Unknown","",IFERROR(Unicorn_Companies[[#This Row],[Valuation]]/Unicorn_Companies[[#This Row],[Funding]]*100%,""))</f>
        <v>4.2492917847025495</v>
      </c>
      <c r="L578" s="5">
        <f>YEAR(Unicorn_Companies[[#This Row],[Date Joined To Unicorns]])-Unicorn_Companies[[#This Row],[Year Founded]]</f>
        <v>8</v>
      </c>
    </row>
    <row r="579" spans="1:12" x14ac:dyDescent="0.25">
      <c r="A579" s="2" t="s">
        <v>1785</v>
      </c>
      <c r="B579" s="6">
        <v>1000000000</v>
      </c>
      <c r="C579" s="3">
        <v>44447</v>
      </c>
      <c r="D579" s="2" t="s">
        <v>26</v>
      </c>
      <c r="E579" s="2" t="s">
        <v>41</v>
      </c>
      <c r="F579" s="2" t="s">
        <v>42</v>
      </c>
      <c r="G579" s="2" t="s">
        <v>32</v>
      </c>
      <c r="H579">
        <v>2017</v>
      </c>
      <c r="I579" s="6">
        <v>116000000</v>
      </c>
      <c r="J579" s="2" t="s">
        <v>1786</v>
      </c>
      <c r="K579" s="7">
        <f>IF(Unicorn_Companies[[#This Row],[Funding]]="Unknown","",IFERROR(Unicorn_Companies[[#This Row],[Valuation]]/Unicorn_Companies[[#This Row],[Funding]]*100%,""))</f>
        <v>8.6206896551724146</v>
      </c>
      <c r="L579" s="5">
        <f>YEAR(Unicorn_Companies[[#This Row],[Date Joined To Unicorns]])-Unicorn_Companies[[#This Row],[Year Founded]]</f>
        <v>4</v>
      </c>
    </row>
    <row r="580" spans="1:12" x14ac:dyDescent="0.25">
      <c r="A580" s="2" t="s">
        <v>767</v>
      </c>
      <c r="B580" s="6">
        <v>3000000000</v>
      </c>
      <c r="C580" s="3">
        <v>44329</v>
      </c>
      <c r="D580" s="2" t="s">
        <v>67</v>
      </c>
      <c r="E580" s="2" t="s">
        <v>27</v>
      </c>
      <c r="F580" s="2" t="s">
        <v>18</v>
      </c>
      <c r="G580" s="2" t="s">
        <v>19</v>
      </c>
      <c r="H580">
        <v>2015</v>
      </c>
      <c r="I580" s="6">
        <v>461000000</v>
      </c>
      <c r="J580" s="2" t="s">
        <v>768</v>
      </c>
      <c r="K580" s="7">
        <f>IF(Unicorn_Companies[[#This Row],[Funding]]="Unknown","",IFERROR(Unicorn_Companies[[#This Row],[Valuation]]/Unicorn_Companies[[#This Row],[Funding]]*100%,""))</f>
        <v>6.5075921908893708</v>
      </c>
      <c r="L580" s="5">
        <f>YEAR(Unicorn_Companies[[#This Row],[Date Joined To Unicorns]])-Unicorn_Companies[[#This Row],[Year Founded]]</f>
        <v>6</v>
      </c>
    </row>
    <row r="581" spans="1:12" x14ac:dyDescent="0.25">
      <c r="A581" s="2" t="s">
        <v>2232</v>
      </c>
      <c r="B581" s="6">
        <v>1000000000</v>
      </c>
      <c r="C581" s="3">
        <v>44474</v>
      </c>
      <c r="D581" s="2" t="s">
        <v>26</v>
      </c>
      <c r="E581" s="2" t="s">
        <v>100</v>
      </c>
      <c r="F581" s="2" t="s">
        <v>18</v>
      </c>
      <c r="G581" s="2" t="s">
        <v>19</v>
      </c>
      <c r="H581">
        <v>2017</v>
      </c>
      <c r="I581" s="6">
        <v>110000000</v>
      </c>
      <c r="J581" s="2" t="s">
        <v>2233</v>
      </c>
      <c r="K581" s="7">
        <f>IF(Unicorn_Companies[[#This Row],[Funding]]="Unknown","",IFERROR(Unicorn_Companies[[#This Row],[Valuation]]/Unicorn_Companies[[#This Row],[Funding]]*100%,""))</f>
        <v>9.0909090909090917</v>
      </c>
      <c r="L581" s="5">
        <f>YEAR(Unicorn_Companies[[#This Row],[Date Joined To Unicorns]])-Unicorn_Companies[[#This Row],[Year Founded]]</f>
        <v>4</v>
      </c>
    </row>
    <row r="582" spans="1:12" x14ac:dyDescent="0.25">
      <c r="A582" s="2" t="s">
        <v>1015</v>
      </c>
      <c r="B582" s="6">
        <v>2000000000</v>
      </c>
      <c r="C582" s="3">
        <v>44454</v>
      </c>
      <c r="D582" s="2" t="s">
        <v>51</v>
      </c>
      <c r="E582" s="2" t="s">
        <v>1016</v>
      </c>
      <c r="F582" s="2" t="s">
        <v>42</v>
      </c>
      <c r="G582" s="2" t="s">
        <v>32</v>
      </c>
      <c r="H582">
        <v>2011</v>
      </c>
      <c r="I582" s="6">
        <v>310000000</v>
      </c>
      <c r="J582" s="2" t="s">
        <v>1017</v>
      </c>
      <c r="K582" s="7">
        <f>IF(Unicorn_Companies[[#This Row],[Funding]]="Unknown","",IFERROR(Unicorn_Companies[[#This Row],[Valuation]]/Unicorn_Companies[[#This Row],[Funding]]*100%,""))</f>
        <v>6.4516129032258061</v>
      </c>
      <c r="L582" s="5">
        <f>YEAR(Unicorn_Companies[[#This Row],[Date Joined To Unicorns]])-Unicorn_Companies[[#This Row],[Year Founded]]</f>
        <v>10</v>
      </c>
    </row>
    <row r="583" spans="1:12" x14ac:dyDescent="0.25">
      <c r="A583" s="2" t="s">
        <v>1988</v>
      </c>
      <c r="B583" s="6">
        <v>1000000000</v>
      </c>
      <c r="C583" s="3">
        <v>44348</v>
      </c>
      <c r="D583" s="2" t="s">
        <v>26</v>
      </c>
      <c r="E583" s="2" t="s">
        <v>464</v>
      </c>
      <c r="F583" s="2" t="s">
        <v>464</v>
      </c>
      <c r="G583" s="2" t="s">
        <v>13</v>
      </c>
      <c r="H583">
        <v>2019</v>
      </c>
      <c r="I583" s="6">
        <v>100000000</v>
      </c>
      <c r="J583" s="2" t="s">
        <v>1989</v>
      </c>
      <c r="K583" s="7">
        <f>IF(Unicorn_Companies[[#This Row],[Funding]]="Unknown","",IFERROR(Unicorn_Companies[[#This Row],[Valuation]]/Unicorn_Companies[[#This Row],[Funding]]*100%,""))</f>
        <v>10</v>
      </c>
      <c r="L583" s="5">
        <f>YEAR(Unicorn_Companies[[#This Row],[Date Joined To Unicorns]])-Unicorn_Companies[[#This Row],[Year Founded]]</f>
        <v>2</v>
      </c>
    </row>
    <row r="584" spans="1:12" x14ac:dyDescent="0.25">
      <c r="A584" s="2" t="s">
        <v>2234</v>
      </c>
      <c r="B584" s="6">
        <v>1000000000</v>
      </c>
      <c r="C584" s="3">
        <v>44425</v>
      </c>
      <c r="D584" s="2" t="s">
        <v>96</v>
      </c>
      <c r="E584" s="2" t="s">
        <v>100</v>
      </c>
      <c r="F584" s="2" t="s">
        <v>18</v>
      </c>
      <c r="G584" s="2" t="s">
        <v>19</v>
      </c>
      <c r="H584">
        <v>2014</v>
      </c>
      <c r="I584" s="6">
        <v>202000000</v>
      </c>
      <c r="J584" s="2" t="s">
        <v>2235</v>
      </c>
      <c r="K584" s="7">
        <f>IF(Unicorn_Companies[[#This Row],[Funding]]="Unknown","",IFERROR(Unicorn_Companies[[#This Row],[Valuation]]/Unicorn_Companies[[#This Row],[Funding]]*100%,""))</f>
        <v>4.9504950495049505</v>
      </c>
      <c r="L584" s="5">
        <f>YEAR(Unicorn_Companies[[#This Row],[Date Joined To Unicorns]])-Unicorn_Companies[[#This Row],[Year Founded]]</f>
        <v>7</v>
      </c>
    </row>
    <row r="585" spans="1:12" x14ac:dyDescent="0.25">
      <c r="A585" s="2" t="s">
        <v>1293</v>
      </c>
      <c r="B585" s="6">
        <v>2000000000</v>
      </c>
      <c r="C585" s="3">
        <v>44495</v>
      </c>
      <c r="D585" s="2" t="s">
        <v>35</v>
      </c>
      <c r="E585" s="2" t="s">
        <v>276</v>
      </c>
      <c r="F585" s="2" t="s">
        <v>18</v>
      </c>
      <c r="G585" s="2" t="s">
        <v>19</v>
      </c>
      <c r="H585">
        <v>2013</v>
      </c>
      <c r="I585" s="6">
        <v>507000000</v>
      </c>
      <c r="J585" s="2" t="s">
        <v>1294</v>
      </c>
      <c r="K585" s="7">
        <f>IF(Unicorn_Companies[[#This Row],[Funding]]="Unknown","",IFERROR(Unicorn_Companies[[#This Row],[Valuation]]/Unicorn_Companies[[#This Row],[Funding]]*100%,""))</f>
        <v>3.9447731755424065</v>
      </c>
      <c r="L585" s="5">
        <f>YEAR(Unicorn_Companies[[#This Row],[Date Joined To Unicorns]])-Unicorn_Companies[[#This Row],[Year Founded]]</f>
        <v>8</v>
      </c>
    </row>
    <row r="586" spans="1:12" x14ac:dyDescent="0.25">
      <c r="A586" s="2" t="s">
        <v>2236</v>
      </c>
      <c r="B586" s="6">
        <v>1000000000</v>
      </c>
      <c r="C586" s="3">
        <v>43291</v>
      </c>
      <c r="D586" s="2" t="s">
        <v>35</v>
      </c>
      <c r="E586" s="2" t="s">
        <v>100</v>
      </c>
      <c r="F586" s="2" t="s">
        <v>18</v>
      </c>
      <c r="G586" s="2" t="s">
        <v>19</v>
      </c>
      <c r="H586">
        <v>2007</v>
      </c>
      <c r="I586" s="6">
        <v>325000000</v>
      </c>
      <c r="J586" s="2" t="s">
        <v>2237</v>
      </c>
      <c r="K586" s="7">
        <f>IF(Unicorn_Companies[[#This Row],[Funding]]="Unknown","",IFERROR(Unicorn_Companies[[#This Row],[Valuation]]/Unicorn_Companies[[#This Row],[Funding]]*100%,""))</f>
        <v>3.0769230769230771</v>
      </c>
      <c r="L586" s="5">
        <f>YEAR(Unicorn_Companies[[#This Row],[Date Joined To Unicorns]])-Unicorn_Companies[[#This Row],[Year Founded]]</f>
        <v>11</v>
      </c>
    </row>
    <row r="587" spans="1:12" x14ac:dyDescent="0.25">
      <c r="A587" s="2" t="s">
        <v>579</v>
      </c>
      <c r="B587" s="6">
        <v>4000000000</v>
      </c>
      <c r="C587" s="3">
        <v>43312</v>
      </c>
      <c r="D587" s="2" t="s">
        <v>96</v>
      </c>
      <c r="E587" s="2" t="s">
        <v>580</v>
      </c>
      <c r="F587" s="2" t="s">
        <v>12</v>
      </c>
      <c r="G587" s="2" t="s">
        <v>13</v>
      </c>
      <c r="H587">
        <v>2014</v>
      </c>
      <c r="I587" s="6">
        <v>761000000</v>
      </c>
      <c r="J587" s="2" t="s">
        <v>581</v>
      </c>
      <c r="K587" s="7">
        <f>IF(Unicorn_Companies[[#This Row],[Funding]]="Unknown","",IFERROR(Unicorn_Companies[[#This Row],[Valuation]]/Unicorn_Companies[[#This Row],[Funding]]*100%,""))</f>
        <v>5.2562417871222076</v>
      </c>
      <c r="L587" s="5">
        <f>YEAR(Unicorn_Companies[[#This Row],[Date Joined To Unicorns]])-Unicorn_Companies[[#This Row],[Year Founded]]</f>
        <v>4</v>
      </c>
    </row>
    <row r="588" spans="1:12" x14ac:dyDescent="0.25">
      <c r="A588" s="2" t="s">
        <v>2238</v>
      </c>
      <c r="B588" s="6">
        <v>1000000000</v>
      </c>
      <c r="C588" s="3">
        <v>43634</v>
      </c>
      <c r="D588" s="2" t="s">
        <v>10</v>
      </c>
      <c r="E588" s="2" t="s">
        <v>314</v>
      </c>
      <c r="F588" s="2" t="s">
        <v>315</v>
      </c>
      <c r="G588" s="2" t="s">
        <v>32</v>
      </c>
      <c r="H588">
        <v>2016</v>
      </c>
      <c r="I588" s="6">
        <v>293000000</v>
      </c>
      <c r="J588" s="2" t="s">
        <v>2239</v>
      </c>
      <c r="K588" s="7">
        <f>IF(Unicorn_Companies[[#This Row],[Funding]]="Unknown","",IFERROR(Unicorn_Companies[[#This Row],[Valuation]]/Unicorn_Companies[[#This Row],[Funding]]*100%,""))</f>
        <v>3.4129692832764507</v>
      </c>
      <c r="L588" s="5">
        <f>YEAR(Unicorn_Companies[[#This Row],[Date Joined To Unicorns]])-Unicorn_Companies[[#This Row],[Year Founded]]</f>
        <v>3</v>
      </c>
    </row>
    <row r="589" spans="1:12" x14ac:dyDescent="0.25">
      <c r="A589" s="2" t="s">
        <v>362</v>
      </c>
      <c r="B589" s="6">
        <v>5000000000</v>
      </c>
      <c r="C589" s="3">
        <v>44291</v>
      </c>
      <c r="D589" s="2" t="s">
        <v>35</v>
      </c>
      <c r="E589" s="2" t="s">
        <v>68</v>
      </c>
      <c r="F589" s="2" t="s">
        <v>69</v>
      </c>
      <c r="G589" s="2" t="s">
        <v>13</v>
      </c>
      <c r="H589">
        <v>2015</v>
      </c>
      <c r="I589" s="6">
        <v>1000000000</v>
      </c>
      <c r="J589" s="2" t="s">
        <v>363</v>
      </c>
      <c r="K589" s="7">
        <f>IF(Unicorn_Companies[[#This Row],[Funding]]="Unknown","",IFERROR(Unicorn_Companies[[#This Row],[Valuation]]/Unicorn_Companies[[#This Row],[Funding]]*100%,""))</f>
        <v>5</v>
      </c>
      <c r="L589" s="5">
        <f>YEAR(Unicorn_Companies[[#This Row],[Date Joined To Unicorns]])-Unicorn_Companies[[#This Row],[Year Founded]]</f>
        <v>6</v>
      </c>
    </row>
    <row r="590" spans="1:12" x14ac:dyDescent="0.25">
      <c r="A590" s="2" t="s">
        <v>604</v>
      </c>
      <c r="B590" s="6">
        <v>4000000000</v>
      </c>
      <c r="C590" s="3">
        <v>43039</v>
      </c>
      <c r="D590" s="2" t="s">
        <v>10</v>
      </c>
      <c r="E590" s="2" t="s">
        <v>11</v>
      </c>
      <c r="F590" s="2" t="s">
        <v>12</v>
      </c>
      <c r="G590" s="2" t="s">
        <v>13</v>
      </c>
      <c r="H590">
        <v>2011</v>
      </c>
      <c r="I590" s="6">
        <v>1000000000</v>
      </c>
      <c r="J590" s="2" t="s">
        <v>605</v>
      </c>
      <c r="K590" s="7">
        <f>IF(Unicorn_Companies[[#This Row],[Funding]]="Unknown","",IFERROR(Unicorn_Companies[[#This Row],[Valuation]]/Unicorn_Companies[[#This Row],[Funding]]*100%,""))</f>
        <v>4</v>
      </c>
      <c r="L590" s="5">
        <f>YEAR(Unicorn_Companies[[#This Row],[Date Joined To Unicorns]])-Unicorn_Companies[[#This Row],[Year Founded]]</f>
        <v>6</v>
      </c>
    </row>
    <row r="591" spans="1:12" x14ac:dyDescent="0.25">
      <c r="A591" s="2" t="s">
        <v>253</v>
      </c>
      <c r="B591" s="6">
        <v>7000000000</v>
      </c>
      <c r="C591" s="3">
        <v>42543</v>
      </c>
      <c r="D591" s="2" t="s">
        <v>212</v>
      </c>
      <c r="E591" s="2" t="s">
        <v>11</v>
      </c>
      <c r="F591" s="2" t="s">
        <v>12</v>
      </c>
      <c r="G591" s="2" t="s">
        <v>13</v>
      </c>
      <c r="H591">
        <v>2014</v>
      </c>
      <c r="I591" s="6">
        <v>1000000000</v>
      </c>
      <c r="J591" s="2" t="s">
        <v>254</v>
      </c>
      <c r="K591" s="7">
        <f>IF(Unicorn_Companies[[#This Row],[Funding]]="Unknown","",IFERROR(Unicorn_Companies[[#This Row],[Valuation]]/Unicorn_Companies[[#This Row],[Funding]]*100%,""))</f>
        <v>7</v>
      </c>
      <c r="L591" s="5">
        <f>YEAR(Unicorn_Companies[[#This Row],[Date Joined To Unicorns]])-Unicorn_Companies[[#This Row],[Year Founded]]</f>
        <v>2</v>
      </c>
    </row>
    <row r="592" spans="1:12" x14ac:dyDescent="0.25">
      <c r="A592" s="2" t="s">
        <v>364</v>
      </c>
      <c r="B592" s="6">
        <v>5000000000</v>
      </c>
      <c r="C592" s="3">
        <v>41843</v>
      </c>
      <c r="D592" s="2" t="s">
        <v>123</v>
      </c>
      <c r="E592" s="2" t="s">
        <v>365</v>
      </c>
      <c r="F592" s="2" t="s">
        <v>12</v>
      </c>
      <c r="G592" s="2" t="s">
        <v>13</v>
      </c>
      <c r="H592">
        <v>2003</v>
      </c>
      <c r="I592" s="6">
        <v>943000000</v>
      </c>
      <c r="J592" s="2" t="s">
        <v>366</v>
      </c>
      <c r="K592" s="7">
        <f>IF(Unicorn_Companies[[#This Row],[Funding]]="Unknown","",IFERROR(Unicorn_Companies[[#This Row],[Valuation]]/Unicorn_Companies[[#This Row],[Funding]]*100%,""))</f>
        <v>5.3022269353128317</v>
      </c>
      <c r="L592" s="5">
        <f>YEAR(Unicorn_Companies[[#This Row],[Date Joined To Unicorns]])-Unicorn_Companies[[#This Row],[Year Founded]]</f>
        <v>11</v>
      </c>
    </row>
    <row r="593" spans="1:12" x14ac:dyDescent="0.25">
      <c r="A593" s="2" t="s">
        <v>606</v>
      </c>
      <c r="B593" s="6">
        <v>4000000000</v>
      </c>
      <c r="C593" s="3">
        <v>44221</v>
      </c>
      <c r="D593" s="2" t="s">
        <v>26</v>
      </c>
      <c r="E593" s="2" t="s">
        <v>100</v>
      </c>
      <c r="F593" s="2" t="s">
        <v>18</v>
      </c>
      <c r="G593" s="2" t="s">
        <v>19</v>
      </c>
      <c r="H593">
        <v>2018</v>
      </c>
      <c r="I593" s="6">
        <v>504000000</v>
      </c>
      <c r="J593" s="2" t="s">
        <v>607</v>
      </c>
      <c r="K593" s="7">
        <f>IF(Unicorn_Companies[[#This Row],[Funding]]="Unknown","",IFERROR(Unicorn_Companies[[#This Row],[Valuation]]/Unicorn_Companies[[#This Row],[Funding]]*100%,""))</f>
        <v>7.9365079365079367</v>
      </c>
      <c r="L593" s="5">
        <f>YEAR(Unicorn_Companies[[#This Row],[Date Joined To Unicorns]])-Unicorn_Companies[[#This Row],[Year Founded]]</f>
        <v>3</v>
      </c>
    </row>
    <row r="594" spans="1:12" x14ac:dyDescent="0.25">
      <c r="A594" s="2" t="s">
        <v>2240</v>
      </c>
      <c r="B594" s="6">
        <v>1000000000</v>
      </c>
      <c r="C594" s="3">
        <v>44516</v>
      </c>
      <c r="D594" s="2" t="s">
        <v>16</v>
      </c>
      <c r="E594" s="2" t="s">
        <v>68</v>
      </c>
      <c r="F594" s="2" t="s">
        <v>69</v>
      </c>
      <c r="G594" s="2" t="s">
        <v>13</v>
      </c>
      <c r="H594">
        <v>2021</v>
      </c>
      <c r="I594" s="6">
        <v>218000000</v>
      </c>
      <c r="J594" s="2" t="s">
        <v>2241</v>
      </c>
      <c r="K594" s="7">
        <f>IF(Unicorn_Companies[[#This Row],[Funding]]="Unknown","",IFERROR(Unicorn_Companies[[#This Row],[Valuation]]/Unicorn_Companies[[#This Row],[Funding]]*100%,""))</f>
        <v>4.5871559633027523</v>
      </c>
      <c r="L594" s="5">
        <f>YEAR(Unicorn_Companies[[#This Row],[Date Joined To Unicorns]])-Unicorn_Companies[[#This Row],[Year Founded]]</f>
        <v>0</v>
      </c>
    </row>
    <row r="595" spans="1:12" x14ac:dyDescent="0.25">
      <c r="A595" s="2" t="s">
        <v>1833</v>
      </c>
      <c r="B595" s="6">
        <v>1000000000</v>
      </c>
      <c r="C595" s="3">
        <v>44539</v>
      </c>
      <c r="D595" s="2" t="s">
        <v>22</v>
      </c>
      <c r="E595" s="2" t="s">
        <v>1227</v>
      </c>
      <c r="F595" s="2" t="s">
        <v>204</v>
      </c>
      <c r="G595" s="2" t="s">
        <v>19</v>
      </c>
      <c r="H595">
        <v>2020</v>
      </c>
      <c r="I595" s="6">
        <v>345000000</v>
      </c>
      <c r="J595" s="2" t="s">
        <v>1834</v>
      </c>
      <c r="K595" s="7">
        <f>IF(Unicorn_Companies[[#This Row],[Funding]]="Unknown","",IFERROR(Unicorn_Companies[[#This Row],[Valuation]]/Unicorn_Companies[[#This Row],[Funding]]*100%,""))</f>
        <v>2.8985507246376812</v>
      </c>
      <c r="L595" s="5">
        <f>YEAR(Unicorn_Companies[[#This Row],[Date Joined To Unicorns]])-Unicorn_Companies[[#This Row],[Year Founded]]</f>
        <v>1</v>
      </c>
    </row>
    <row r="596" spans="1:12" x14ac:dyDescent="0.25">
      <c r="A596" s="2" t="s">
        <v>1112</v>
      </c>
      <c r="B596" s="6">
        <v>2000000000</v>
      </c>
      <c r="C596" s="3">
        <v>44380</v>
      </c>
      <c r="D596" s="2" t="s">
        <v>26</v>
      </c>
      <c r="E596" s="2" t="s">
        <v>27</v>
      </c>
      <c r="F596" s="2" t="s">
        <v>18</v>
      </c>
      <c r="G596" s="2" t="s">
        <v>19</v>
      </c>
      <c r="H596">
        <v>2019</v>
      </c>
      <c r="I596" s="6">
        <v>152000000</v>
      </c>
      <c r="J596" s="2" t="s">
        <v>1113</v>
      </c>
      <c r="K596" s="7">
        <f>IF(Unicorn_Companies[[#This Row],[Funding]]="Unknown","",IFERROR(Unicorn_Companies[[#This Row],[Valuation]]/Unicorn_Companies[[#This Row],[Funding]]*100%,""))</f>
        <v>13.157894736842104</v>
      </c>
      <c r="L596" s="5">
        <f>YEAR(Unicorn_Companies[[#This Row],[Date Joined To Unicorns]])-Unicorn_Companies[[#This Row],[Year Founded]]</f>
        <v>2</v>
      </c>
    </row>
    <row r="597" spans="1:12" x14ac:dyDescent="0.25">
      <c r="A597" s="2" t="s">
        <v>655</v>
      </c>
      <c r="B597" s="6">
        <v>3000000000</v>
      </c>
      <c r="C597" s="3">
        <v>44112</v>
      </c>
      <c r="D597" s="2" t="s">
        <v>212</v>
      </c>
      <c r="E597" s="2" t="s">
        <v>308</v>
      </c>
      <c r="F597" s="2" t="s">
        <v>309</v>
      </c>
      <c r="G597" s="2" t="s">
        <v>32</v>
      </c>
      <c r="H597">
        <v>2011</v>
      </c>
      <c r="I597" s="6">
        <v>1000000000</v>
      </c>
      <c r="J597" s="2" t="s">
        <v>656</v>
      </c>
      <c r="K597" s="7">
        <f>IF(Unicorn_Companies[[#This Row],[Funding]]="Unknown","",IFERROR(Unicorn_Companies[[#This Row],[Valuation]]/Unicorn_Companies[[#This Row],[Funding]]*100%,""))</f>
        <v>3</v>
      </c>
      <c r="L597" s="5">
        <f>YEAR(Unicorn_Companies[[#This Row],[Date Joined To Unicorns]])-Unicorn_Companies[[#This Row],[Year Founded]]</f>
        <v>9</v>
      </c>
    </row>
    <row r="598" spans="1:12" x14ac:dyDescent="0.25">
      <c r="A598" s="2" t="s">
        <v>2242</v>
      </c>
      <c r="B598" s="6">
        <v>1000000000</v>
      </c>
      <c r="C598" s="3">
        <v>42255</v>
      </c>
      <c r="D598" s="2" t="s">
        <v>22</v>
      </c>
      <c r="E598" s="2" t="s">
        <v>11</v>
      </c>
      <c r="F598" s="2" t="s">
        <v>12</v>
      </c>
      <c r="G598" s="2" t="s">
        <v>13</v>
      </c>
      <c r="H598">
        <v>2011</v>
      </c>
      <c r="I598" s="6">
        <v>232000000</v>
      </c>
      <c r="J598" s="2" t="s">
        <v>2243</v>
      </c>
      <c r="K598" s="7">
        <f>IF(Unicorn_Companies[[#This Row],[Funding]]="Unknown","",IFERROR(Unicorn_Companies[[#This Row],[Valuation]]/Unicorn_Companies[[#This Row],[Funding]]*100%,""))</f>
        <v>4.3103448275862073</v>
      </c>
      <c r="L598" s="5">
        <f>YEAR(Unicorn_Companies[[#This Row],[Date Joined To Unicorns]])-Unicorn_Companies[[#This Row],[Year Founded]]</f>
        <v>4</v>
      </c>
    </row>
    <row r="599" spans="1:12" x14ac:dyDescent="0.25">
      <c r="A599" s="2" t="s">
        <v>1578</v>
      </c>
      <c r="B599" s="6">
        <v>1000000000</v>
      </c>
      <c r="C599" s="3">
        <v>43643</v>
      </c>
      <c r="D599" s="2" t="s">
        <v>22</v>
      </c>
      <c r="E599" s="2" t="s">
        <v>11</v>
      </c>
      <c r="F599" s="2" t="s">
        <v>12</v>
      </c>
      <c r="G599" s="2" t="s">
        <v>13</v>
      </c>
      <c r="H599">
        <v>2015</v>
      </c>
      <c r="I599" s="6">
        <v>947000000</v>
      </c>
      <c r="J599" s="2" t="s">
        <v>1579</v>
      </c>
      <c r="K599" s="7">
        <f>IF(Unicorn_Companies[[#This Row],[Funding]]="Unknown","",IFERROR(Unicorn_Companies[[#This Row],[Valuation]]/Unicorn_Companies[[#This Row],[Funding]]*100%,""))</f>
        <v>1.0559662090813093</v>
      </c>
      <c r="L599" s="5">
        <f>YEAR(Unicorn_Companies[[#This Row],[Date Joined To Unicorns]])-Unicorn_Companies[[#This Row],[Year Founded]]</f>
        <v>4</v>
      </c>
    </row>
    <row r="600" spans="1:12" x14ac:dyDescent="0.25">
      <c r="A600" s="2" t="s">
        <v>951</v>
      </c>
      <c r="B600" s="6">
        <v>2000000000</v>
      </c>
      <c r="C600" s="3">
        <v>42397</v>
      </c>
      <c r="D600" s="2" t="s">
        <v>96</v>
      </c>
      <c r="E600" s="2" t="s">
        <v>952</v>
      </c>
      <c r="F600" s="2" t="s">
        <v>665</v>
      </c>
      <c r="G600" s="2" t="s">
        <v>32</v>
      </c>
      <c r="H600">
        <v>2012</v>
      </c>
      <c r="I600" s="6">
        <v>340000000</v>
      </c>
      <c r="J600" s="2" t="s">
        <v>953</v>
      </c>
      <c r="K600" s="7">
        <f>IF(Unicorn_Companies[[#This Row],[Funding]]="Unknown","",IFERROR(Unicorn_Companies[[#This Row],[Valuation]]/Unicorn_Companies[[#This Row],[Funding]]*100%,""))</f>
        <v>5.882352941176471</v>
      </c>
      <c r="L600" s="5">
        <f>YEAR(Unicorn_Companies[[#This Row],[Date Joined To Unicorns]])-Unicorn_Companies[[#This Row],[Year Founded]]</f>
        <v>4</v>
      </c>
    </row>
    <row r="601" spans="1:12" x14ac:dyDescent="0.25">
      <c r="A601" s="2" t="s">
        <v>1835</v>
      </c>
      <c r="B601" s="6">
        <v>1000000000</v>
      </c>
      <c r="C601" s="3">
        <v>44411</v>
      </c>
      <c r="D601" s="2" t="s">
        <v>35</v>
      </c>
      <c r="E601" s="2" t="s">
        <v>27</v>
      </c>
      <c r="F601" s="2" t="s">
        <v>18</v>
      </c>
      <c r="G601" s="2" t="s">
        <v>19</v>
      </c>
      <c r="H601">
        <v>2012</v>
      </c>
      <c r="I601" s="6">
        <v>281000000</v>
      </c>
      <c r="J601" s="2" t="s">
        <v>1836</v>
      </c>
      <c r="K601" s="7">
        <f>IF(Unicorn_Companies[[#This Row],[Funding]]="Unknown","",IFERROR(Unicorn_Companies[[#This Row],[Valuation]]/Unicorn_Companies[[#This Row],[Funding]]*100%,""))</f>
        <v>3.5587188612099645</v>
      </c>
      <c r="L601" s="5">
        <f>YEAR(Unicorn_Companies[[#This Row],[Date Joined To Unicorns]])-Unicorn_Companies[[#This Row],[Year Founded]]</f>
        <v>9</v>
      </c>
    </row>
    <row r="602" spans="1:12" x14ac:dyDescent="0.25">
      <c r="A602" s="2" t="s">
        <v>1872</v>
      </c>
      <c r="B602" s="6">
        <v>1000000000</v>
      </c>
      <c r="C602" s="3">
        <v>43551</v>
      </c>
      <c r="D602" s="2" t="s">
        <v>10</v>
      </c>
      <c r="E602" s="2" t="s">
        <v>11</v>
      </c>
      <c r="F602" s="2" t="s">
        <v>12</v>
      </c>
      <c r="G602" s="2" t="s">
        <v>13</v>
      </c>
      <c r="H602">
        <v>2014</v>
      </c>
      <c r="I602" s="6">
        <v>787000000</v>
      </c>
      <c r="J602" s="2" t="s">
        <v>1873</v>
      </c>
      <c r="K602" s="7">
        <f>IF(Unicorn_Companies[[#This Row],[Funding]]="Unknown","",IFERROR(Unicorn_Companies[[#This Row],[Valuation]]/Unicorn_Companies[[#This Row],[Funding]]*100%,""))</f>
        <v>1.2706480304955527</v>
      </c>
      <c r="L602" s="5">
        <f>YEAR(Unicorn_Companies[[#This Row],[Date Joined To Unicorns]])-Unicorn_Companies[[#This Row],[Year Founded]]</f>
        <v>5</v>
      </c>
    </row>
    <row r="603" spans="1:12" x14ac:dyDescent="0.25">
      <c r="A603" s="2" t="s">
        <v>2244</v>
      </c>
      <c r="B603" s="6">
        <v>1000000000</v>
      </c>
      <c r="C603" s="3">
        <v>44587</v>
      </c>
      <c r="D603" s="2" t="s">
        <v>51</v>
      </c>
      <c r="E603" s="2" t="s">
        <v>276</v>
      </c>
      <c r="F603" s="2" t="s">
        <v>18</v>
      </c>
      <c r="G603" s="2" t="s">
        <v>19</v>
      </c>
      <c r="H603">
        <v>2014</v>
      </c>
      <c r="I603" s="6">
        <v>126000000</v>
      </c>
      <c r="J603" s="2" t="s">
        <v>2245</v>
      </c>
      <c r="K603" s="7">
        <f>IF(Unicorn_Companies[[#This Row],[Funding]]="Unknown","",IFERROR(Unicorn_Companies[[#This Row],[Valuation]]/Unicorn_Companies[[#This Row],[Funding]]*100%,""))</f>
        <v>7.9365079365079367</v>
      </c>
      <c r="L603" s="5">
        <f>YEAR(Unicorn_Companies[[#This Row],[Date Joined To Unicorns]])-Unicorn_Companies[[#This Row],[Year Founded]]</f>
        <v>8</v>
      </c>
    </row>
    <row r="604" spans="1:12" x14ac:dyDescent="0.25">
      <c r="A604" s="2" t="s">
        <v>500</v>
      </c>
      <c r="B604" s="6">
        <v>4000000000</v>
      </c>
      <c r="C604" s="3">
        <v>44096</v>
      </c>
      <c r="D604" s="2" t="s">
        <v>22</v>
      </c>
      <c r="E604" s="2" t="s">
        <v>314</v>
      </c>
      <c r="F604" s="2" t="s">
        <v>315</v>
      </c>
      <c r="G604" s="2" t="s">
        <v>32</v>
      </c>
      <c r="H604">
        <v>2011</v>
      </c>
      <c r="I604" s="6">
        <v>948000000</v>
      </c>
      <c r="J604" s="2" t="s">
        <v>501</v>
      </c>
      <c r="K604" s="7">
        <f>IF(Unicorn_Companies[[#This Row],[Funding]]="Unknown","",IFERROR(Unicorn_Companies[[#This Row],[Valuation]]/Unicorn_Companies[[#This Row],[Funding]]*100%,""))</f>
        <v>4.2194092827004219</v>
      </c>
      <c r="L604" s="5">
        <f>YEAR(Unicorn_Companies[[#This Row],[Date Joined To Unicorns]])-Unicorn_Companies[[#This Row],[Year Founded]]</f>
        <v>9</v>
      </c>
    </row>
    <row r="605" spans="1:12" x14ac:dyDescent="0.25">
      <c r="A605" s="2" t="s">
        <v>78</v>
      </c>
      <c r="B605" s="6">
        <v>18000000000</v>
      </c>
      <c r="C605" s="3">
        <v>44566</v>
      </c>
      <c r="D605" s="2" t="s">
        <v>35</v>
      </c>
      <c r="E605" s="2" t="s">
        <v>27</v>
      </c>
      <c r="F605" s="2" t="s">
        <v>18</v>
      </c>
      <c r="G605" s="2" t="s">
        <v>19</v>
      </c>
      <c r="H605">
        <v>2011</v>
      </c>
      <c r="I605" s="6">
        <v>476000000</v>
      </c>
      <c r="J605" s="2" t="s">
        <v>79</v>
      </c>
      <c r="K605" s="7">
        <f>IF(Unicorn_Companies[[#This Row],[Funding]]="Unknown","",IFERROR(Unicorn_Companies[[#This Row],[Valuation]]/Unicorn_Companies[[#This Row],[Funding]]*100%,""))</f>
        <v>37.815126050420169</v>
      </c>
      <c r="L605" s="5">
        <f>YEAR(Unicorn_Companies[[#This Row],[Date Joined To Unicorns]])-Unicorn_Companies[[#This Row],[Year Founded]]</f>
        <v>11</v>
      </c>
    </row>
    <row r="606" spans="1:12" x14ac:dyDescent="0.25">
      <c r="A606" s="2" t="s">
        <v>1395</v>
      </c>
      <c r="B606" s="6">
        <v>2000000000</v>
      </c>
      <c r="C606" s="3">
        <v>44307</v>
      </c>
      <c r="D606" s="2" t="s">
        <v>22</v>
      </c>
      <c r="E606" s="2" t="s">
        <v>1396</v>
      </c>
      <c r="F606" s="2" t="s">
        <v>18</v>
      </c>
      <c r="G606" s="2" t="s">
        <v>19</v>
      </c>
      <c r="H606">
        <v>2018</v>
      </c>
      <c r="I606" s="6">
        <v>527000000</v>
      </c>
      <c r="J606" s="2" t="s">
        <v>1397</v>
      </c>
      <c r="K606" s="7">
        <f>IF(Unicorn_Companies[[#This Row],[Funding]]="Unknown","",IFERROR(Unicorn_Companies[[#This Row],[Valuation]]/Unicorn_Companies[[#This Row],[Funding]]*100%,""))</f>
        <v>3.795066413662239</v>
      </c>
      <c r="L606" s="5">
        <f>YEAR(Unicorn_Companies[[#This Row],[Date Joined To Unicorns]])-Unicorn_Companies[[#This Row],[Year Founded]]</f>
        <v>3</v>
      </c>
    </row>
    <row r="607" spans="1:12" x14ac:dyDescent="0.25">
      <c r="A607" s="2" t="s">
        <v>1990</v>
      </c>
      <c r="B607" s="6">
        <v>1000000000</v>
      </c>
      <c r="C607" s="3">
        <v>44515</v>
      </c>
      <c r="D607" s="2" t="s">
        <v>35</v>
      </c>
      <c r="E607" s="2" t="s">
        <v>27</v>
      </c>
      <c r="F607" s="2" t="s">
        <v>18</v>
      </c>
      <c r="G607" s="2" t="s">
        <v>19</v>
      </c>
      <c r="H607">
        <v>2009</v>
      </c>
      <c r="I607" s="6">
        <v>277000000</v>
      </c>
      <c r="J607" s="2" t="s">
        <v>1991</v>
      </c>
      <c r="K607" s="7">
        <f>IF(Unicorn_Companies[[#This Row],[Funding]]="Unknown","",IFERROR(Unicorn_Companies[[#This Row],[Valuation]]/Unicorn_Companies[[#This Row],[Funding]]*100%,""))</f>
        <v>3.6101083032490973</v>
      </c>
      <c r="L607" s="5">
        <f>YEAR(Unicorn_Companies[[#This Row],[Date Joined To Unicorns]])-Unicorn_Companies[[#This Row],[Year Founded]]</f>
        <v>12</v>
      </c>
    </row>
    <row r="608" spans="1:12" x14ac:dyDescent="0.25">
      <c r="A608" s="2" t="s">
        <v>1515</v>
      </c>
      <c r="B608" s="6">
        <v>1000000000</v>
      </c>
      <c r="C608" s="3">
        <v>44482</v>
      </c>
      <c r="D608" s="2" t="s">
        <v>26</v>
      </c>
      <c r="E608" s="2" t="s">
        <v>156</v>
      </c>
      <c r="F608" s="2" t="s">
        <v>69</v>
      </c>
      <c r="G608" s="2" t="s">
        <v>13</v>
      </c>
      <c r="H608">
        <v>2009</v>
      </c>
      <c r="I608" s="6">
        <v>249000000</v>
      </c>
      <c r="J608" s="2" t="s">
        <v>1516</v>
      </c>
      <c r="K608" s="7">
        <f>IF(Unicorn_Companies[[#This Row],[Funding]]="Unknown","",IFERROR(Unicorn_Companies[[#This Row],[Valuation]]/Unicorn_Companies[[#This Row],[Funding]]*100%,""))</f>
        <v>4.0160642570281126</v>
      </c>
      <c r="L608" s="5">
        <f>YEAR(Unicorn_Companies[[#This Row],[Date Joined To Unicorns]])-Unicorn_Companies[[#This Row],[Year Founded]]</f>
        <v>12</v>
      </c>
    </row>
    <row r="609" spans="1:12" x14ac:dyDescent="0.25">
      <c r="A609" s="2" t="s">
        <v>1070</v>
      </c>
      <c r="B609" s="6">
        <v>2000000000</v>
      </c>
      <c r="C609" s="3">
        <v>44454</v>
      </c>
      <c r="D609" s="2" t="s">
        <v>35</v>
      </c>
      <c r="E609" s="2" t="s">
        <v>68</v>
      </c>
      <c r="F609" s="2" t="s">
        <v>69</v>
      </c>
      <c r="G609" s="2" t="s">
        <v>13</v>
      </c>
      <c r="H609">
        <v>2018</v>
      </c>
      <c r="I609" s="6">
        <v>376000000</v>
      </c>
      <c r="J609" s="2" t="s">
        <v>1071</v>
      </c>
      <c r="K609" s="7">
        <f>IF(Unicorn_Companies[[#This Row],[Funding]]="Unknown","",IFERROR(Unicorn_Companies[[#This Row],[Valuation]]/Unicorn_Companies[[#This Row],[Funding]]*100%,""))</f>
        <v>5.3191489361702127</v>
      </c>
      <c r="L609" s="5">
        <f>YEAR(Unicorn_Companies[[#This Row],[Date Joined To Unicorns]])-Unicorn_Companies[[#This Row],[Year Founded]]</f>
        <v>3</v>
      </c>
    </row>
    <row r="610" spans="1:12" x14ac:dyDescent="0.25">
      <c r="A610" s="2" t="s">
        <v>1980</v>
      </c>
      <c r="B610" s="6">
        <v>1000000000</v>
      </c>
      <c r="C610" s="3">
        <v>44384</v>
      </c>
      <c r="D610" s="2" t="s">
        <v>26</v>
      </c>
      <c r="E610" s="2" t="s">
        <v>27</v>
      </c>
      <c r="F610" s="2" t="s">
        <v>18</v>
      </c>
      <c r="G610" s="2" t="s">
        <v>19</v>
      </c>
      <c r="H610">
        <v>2018</v>
      </c>
      <c r="I610" s="6">
        <v>107000000</v>
      </c>
      <c r="J610" s="2" t="s">
        <v>1981</v>
      </c>
      <c r="K610" s="7">
        <f>IF(Unicorn_Companies[[#This Row],[Funding]]="Unknown","",IFERROR(Unicorn_Companies[[#This Row],[Valuation]]/Unicorn_Companies[[#This Row],[Funding]]*100%,""))</f>
        <v>9.3457943925233646</v>
      </c>
      <c r="L610" s="5">
        <f>YEAR(Unicorn_Companies[[#This Row],[Date Joined To Unicorns]])-Unicorn_Companies[[#This Row],[Year Founded]]</f>
        <v>3</v>
      </c>
    </row>
    <row r="611" spans="1:12" x14ac:dyDescent="0.25">
      <c r="A611" s="2" t="s">
        <v>2246</v>
      </c>
      <c r="B611" s="6">
        <v>1000000000</v>
      </c>
      <c r="C611" s="3">
        <v>42831</v>
      </c>
      <c r="D611" s="2" t="s">
        <v>48</v>
      </c>
      <c r="E611" s="2" t="s">
        <v>11</v>
      </c>
      <c r="F611" s="2" t="s">
        <v>12</v>
      </c>
      <c r="G611" s="2" t="s">
        <v>13</v>
      </c>
      <c r="H611">
        <v>2012</v>
      </c>
      <c r="I611" s="6">
        <v>252000000</v>
      </c>
      <c r="J611" s="2" t="s">
        <v>2247</v>
      </c>
      <c r="K611" s="7">
        <f>IF(Unicorn_Companies[[#This Row],[Funding]]="Unknown","",IFERROR(Unicorn_Companies[[#This Row],[Valuation]]/Unicorn_Companies[[#This Row],[Funding]]*100%,""))</f>
        <v>3.9682539682539684</v>
      </c>
      <c r="L611" s="5">
        <f>YEAR(Unicorn_Companies[[#This Row],[Date Joined To Unicorns]])-Unicorn_Companies[[#This Row],[Year Founded]]</f>
        <v>5</v>
      </c>
    </row>
    <row r="612" spans="1:12" x14ac:dyDescent="0.25">
      <c r="A612" s="2" t="s">
        <v>1877</v>
      </c>
      <c r="B612" s="6">
        <v>1000000000</v>
      </c>
      <c r="C612" s="3">
        <v>44238</v>
      </c>
      <c r="D612" s="2" t="s">
        <v>96</v>
      </c>
      <c r="E612" s="2" t="s">
        <v>27</v>
      </c>
      <c r="F612" s="2" t="s">
        <v>18</v>
      </c>
      <c r="G612" s="2" t="s">
        <v>19</v>
      </c>
      <c r="H612">
        <v>2017</v>
      </c>
      <c r="I612" s="6">
        <v>167000000</v>
      </c>
      <c r="J612" s="2" t="s">
        <v>1878</v>
      </c>
      <c r="K612" s="7">
        <f>IF(Unicorn_Companies[[#This Row],[Funding]]="Unknown","",IFERROR(Unicorn_Companies[[#This Row],[Valuation]]/Unicorn_Companies[[#This Row],[Funding]]*100%,""))</f>
        <v>5.9880239520958085</v>
      </c>
      <c r="L612" s="5">
        <f>YEAR(Unicorn_Companies[[#This Row],[Date Joined To Unicorns]])-Unicorn_Companies[[#This Row],[Year Founded]]</f>
        <v>4</v>
      </c>
    </row>
    <row r="613" spans="1:12" x14ac:dyDescent="0.25">
      <c r="A613" s="2" t="s">
        <v>1398</v>
      </c>
      <c r="B613" s="6">
        <v>2000000000</v>
      </c>
      <c r="C613" s="3">
        <v>44475</v>
      </c>
      <c r="D613" s="2" t="s">
        <v>26</v>
      </c>
      <c r="E613" s="2" t="s">
        <v>27</v>
      </c>
      <c r="F613" s="2" t="s">
        <v>18</v>
      </c>
      <c r="G613" s="2" t="s">
        <v>19</v>
      </c>
      <c r="H613">
        <v>2018</v>
      </c>
      <c r="I613" s="6">
        <v>183000000</v>
      </c>
      <c r="J613" s="2" t="s">
        <v>1399</v>
      </c>
      <c r="K613" s="7">
        <f>IF(Unicorn_Companies[[#This Row],[Funding]]="Unknown","",IFERROR(Unicorn_Companies[[#This Row],[Valuation]]/Unicorn_Companies[[#This Row],[Funding]]*100%,""))</f>
        <v>10.928961748633879</v>
      </c>
      <c r="L613" s="5">
        <f>YEAR(Unicorn_Companies[[#This Row],[Date Joined To Unicorns]])-Unicorn_Companies[[#This Row],[Year Founded]]</f>
        <v>3</v>
      </c>
    </row>
    <row r="614" spans="1:12" x14ac:dyDescent="0.25">
      <c r="A614" s="2" t="s">
        <v>1517</v>
      </c>
      <c r="B614" s="6">
        <v>1000000000</v>
      </c>
      <c r="C614" s="3">
        <v>42865</v>
      </c>
      <c r="D614" s="2" t="s">
        <v>96</v>
      </c>
      <c r="E614" s="2" t="s">
        <v>1518</v>
      </c>
      <c r="F614" s="2" t="s">
        <v>18</v>
      </c>
      <c r="G614" s="2" t="s">
        <v>19</v>
      </c>
      <c r="H614">
        <v>2010</v>
      </c>
      <c r="I614" s="6">
        <v>394000000</v>
      </c>
      <c r="J614" s="2" t="s">
        <v>1519</v>
      </c>
      <c r="K614" s="7">
        <f>IF(Unicorn_Companies[[#This Row],[Funding]]="Unknown","",IFERROR(Unicorn_Companies[[#This Row],[Valuation]]/Unicorn_Companies[[#This Row],[Funding]]*100%,""))</f>
        <v>2.5380710659898478</v>
      </c>
      <c r="L614" s="5">
        <f>YEAR(Unicorn_Companies[[#This Row],[Date Joined To Unicorns]])-Unicorn_Companies[[#This Row],[Year Founded]]</f>
        <v>7</v>
      </c>
    </row>
    <row r="615" spans="1:12" x14ac:dyDescent="0.25">
      <c r="A615" s="2" t="s">
        <v>1613</v>
      </c>
      <c r="B615" s="6">
        <v>1000000000</v>
      </c>
      <c r="C615" s="3">
        <v>42473</v>
      </c>
      <c r="D615" s="2" t="s">
        <v>22</v>
      </c>
      <c r="E615" s="2" t="s">
        <v>76</v>
      </c>
      <c r="F615" s="2" t="s">
        <v>12</v>
      </c>
      <c r="G615" s="2" t="s">
        <v>13</v>
      </c>
      <c r="H615">
        <v>2009</v>
      </c>
      <c r="I615" s="6">
        <v>650000000</v>
      </c>
      <c r="J615" s="2" t="s">
        <v>1614</v>
      </c>
      <c r="K615" s="7">
        <f>IF(Unicorn_Companies[[#This Row],[Funding]]="Unknown","",IFERROR(Unicorn_Companies[[#This Row],[Valuation]]/Unicorn_Companies[[#This Row],[Funding]]*100%,""))</f>
        <v>1.5384615384615385</v>
      </c>
      <c r="L615" s="5">
        <f>YEAR(Unicorn_Companies[[#This Row],[Date Joined To Unicorns]])-Unicorn_Companies[[#This Row],[Year Founded]]</f>
        <v>7</v>
      </c>
    </row>
    <row r="616" spans="1:12" x14ac:dyDescent="0.25">
      <c r="A616" s="2" t="s">
        <v>633</v>
      </c>
      <c r="B616" s="6">
        <v>3000000000</v>
      </c>
      <c r="C616" s="3">
        <v>44333</v>
      </c>
      <c r="D616" s="2" t="s">
        <v>22</v>
      </c>
      <c r="E616" s="2" t="s">
        <v>464</v>
      </c>
      <c r="F616" s="2" t="s">
        <v>464</v>
      </c>
      <c r="G616" s="2" t="s">
        <v>13</v>
      </c>
      <c r="H616">
        <v>2015</v>
      </c>
      <c r="I616" s="6">
        <v>471000000</v>
      </c>
      <c r="J616" s="2" t="s">
        <v>634</v>
      </c>
      <c r="K616" s="7">
        <f>IF(Unicorn_Companies[[#This Row],[Funding]]="Unknown","",IFERROR(Unicorn_Companies[[#This Row],[Valuation]]/Unicorn_Companies[[#This Row],[Funding]]*100%,""))</f>
        <v>6.369426751592357</v>
      </c>
      <c r="L616" s="5">
        <f>YEAR(Unicorn_Companies[[#This Row],[Date Joined To Unicorns]])-Unicorn_Companies[[#This Row],[Year Founded]]</f>
        <v>6</v>
      </c>
    </row>
    <row r="617" spans="1:12" x14ac:dyDescent="0.25">
      <c r="A617" s="2" t="s">
        <v>2248</v>
      </c>
      <c r="B617" s="6">
        <v>1000000000</v>
      </c>
      <c r="C617" s="3">
        <v>44502</v>
      </c>
      <c r="D617" s="2" t="s">
        <v>35</v>
      </c>
      <c r="E617" s="2" t="s">
        <v>11</v>
      </c>
      <c r="F617" s="2" t="s">
        <v>12</v>
      </c>
      <c r="G617" s="2" t="s">
        <v>13</v>
      </c>
      <c r="H617">
        <v>2015</v>
      </c>
      <c r="I617" s="6">
        <v>144000000</v>
      </c>
      <c r="J617" s="2" t="s">
        <v>2249</v>
      </c>
      <c r="K617" s="7">
        <f>IF(Unicorn_Companies[[#This Row],[Funding]]="Unknown","",IFERROR(Unicorn_Companies[[#This Row],[Valuation]]/Unicorn_Companies[[#This Row],[Funding]]*100%,""))</f>
        <v>6.9444444444444446</v>
      </c>
      <c r="L617" s="5">
        <f>YEAR(Unicorn_Companies[[#This Row],[Date Joined To Unicorns]])-Unicorn_Companies[[#This Row],[Year Founded]]</f>
        <v>6</v>
      </c>
    </row>
    <row r="618" spans="1:12" x14ac:dyDescent="0.25">
      <c r="A618" s="2" t="s">
        <v>311</v>
      </c>
      <c r="B618" s="6">
        <v>6000000000</v>
      </c>
      <c r="C618" s="3">
        <v>44082</v>
      </c>
      <c r="D618" s="2" t="s">
        <v>26</v>
      </c>
      <c r="E618" s="2" t="s">
        <v>308</v>
      </c>
      <c r="F618" s="2" t="s">
        <v>309</v>
      </c>
      <c r="G618" s="2" t="s">
        <v>32</v>
      </c>
      <c r="H618">
        <v>2004</v>
      </c>
      <c r="I618" s="6">
        <v>928000000</v>
      </c>
      <c r="J618" s="2" t="s">
        <v>312</v>
      </c>
      <c r="K618" s="7">
        <f>IF(Unicorn_Companies[[#This Row],[Funding]]="Unknown","",IFERROR(Unicorn_Companies[[#This Row],[Valuation]]/Unicorn_Companies[[#This Row],[Funding]]*100%,""))</f>
        <v>6.4655172413793105</v>
      </c>
      <c r="L618" s="5">
        <f>YEAR(Unicorn_Companies[[#This Row],[Date Joined To Unicorns]])-Unicorn_Companies[[#This Row],[Year Founded]]</f>
        <v>16</v>
      </c>
    </row>
    <row r="619" spans="1:12" x14ac:dyDescent="0.25">
      <c r="A619" s="2" t="s">
        <v>1018</v>
      </c>
      <c r="B619" s="6">
        <v>2000000000</v>
      </c>
      <c r="C619" s="3">
        <v>44315</v>
      </c>
      <c r="D619" s="2" t="s">
        <v>10</v>
      </c>
      <c r="E619" s="2" t="s">
        <v>256</v>
      </c>
      <c r="F619" s="2" t="s">
        <v>18</v>
      </c>
      <c r="G619" s="2" t="s">
        <v>19</v>
      </c>
      <c r="H619">
        <v>2013</v>
      </c>
      <c r="I619" s="6">
        <v>192000000</v>
      </c>
      <c r="J619" s="2" t="s">
        <v>1019</v>
      </c>
      <c r="K619" s="7">
        <f>IF(Unicorn_Companies[[#This Row],[Funding]]="Unknown","",IFERROR(Unicorn_Companies[[#This Row],[Valuation]]/Unicorn_Companies[[#This Row],[Funding]]*100%,""))</f>
        <v>10.416666666666666</v>
      </c>
      <c r="L619" s="5">
        <f>YEAR(Unicorn_Companies[[#This Row],[Date Joined To Unicorns]])-Unicorn_Companies[[#This Row],[Year Founded]]</f>
        <v>8</v>
      </c>
    </row>
    <row r="620" spans="1:12" x14ac:dyDescent="0.25">
      <c r="A620" s="2" t="s">
        <v>2250</v>
      </c>
      <c r="B620" s="6">
        <v>1000000000</v>
      </c>
      <c r="C620" s="3">
        <v>43390</v>
      </c>
      <c r="D620" s="2" t="s">
        <v>10</v>
      </c>
      <c r="E620" s="2" t="s">
        <v>11</v>
      </c>
      <c r="F620" s="2" t="s">
        <v>12</v>
      </c>
      <c r="G620" s="2" t="s">
        <v>13</v>
      </c>
      <c r="H620">
        <v>2016</v>
      </c>
      <c r="I620" s="6">
        <v>1000000000</v>
      </c>
      <c r="J620" s="2" t="s">
        <v>2251</v>
      </c>
      <c r="K620" s="7">
        <f>IF(Unicorn_Companies[[#This Row],[Funding]]="Unknown","",IFERROR(Unicorn_Companies[[#This Row],[Valuation]]/Unicorn_Companies[[#This Row],[Funding]]*100%,""))</f>
        <v>1</v>
      </c>
      <c r="L620" s="5">
        <f>YEAR(Unicorn_Companies[[#This Row],[Date Joined To Unicorns]])-Unicorn_Companies[[#This Row],[Year Founded]]</f>
        <v>2</v>
      </c>
    </row>
    <row r="621" spans="1:12" x14ac:dyDescent="0.25">
      <c r="A621" s="2" t="s">
        <v>1212</v>
      </c>
      <c r="B621" s="6">
        <v>2000000000</v>
      </c>
      <c r="C621" s="3">
        <v>44540</v>
      </c>
      <c r="D621" s="2" t="s">
        <v>26</v>
      </c>
      <c r="E621" s="2" t="s">
        <v>880</v>
      </c>
      <c r="F621" s="2" t="s">
        <v>881</v>
      </c>
      <c r="G621" s="2" t="s">
        <v>13</v>
      </c>
      <c r="H621">
        <v>2013</v>
      </c>
      <c r="I621" s="6">
        <v>434000000</v>
      </c>
      <c r="J621" s="2" t="s">
        <v>1213</v>
      </c>
      <c r="K621" s="7">
        <f>IF(Unicorn_Companies[[#This Row],[Funding]]="Unknown","",IFERROR(Unicorn_Companies[[#This Row],[Valuation]]/Unicorn_Companies[[#This Row],[Funding]]*100%,""))</f>
        <v>4.6082949308755756</v>
      </c>
      <c r="L621" s="5">
        <f>YEAR(Unicorn_Companies[[#This Row],[Date Joined To Unicorns]])-Unicorn_Companies[[#This Row],[Year Founded]]</f>
        <v>8</v>
      </c>
    </row>
    <row r="622" spans="1:12" x14ac:dyDescent="0.25">
      <c r="A622" s="2" t="s">
        <v>372</v>
      </c>
      <c r="B622" s="6">
        <v>5000000000</v>
      </c>
      <c r="C622" s="3">
        <v>43404</v>
      </c>
      <c r="D622" s="2" t="s">
        <v>26</v>
      </c>
      <c r="E622" s="2" t="s">
        <v>41</v>
      </c>
      <c r="F622" s="2" t="s">
        <v>42</v>
      </c>
      <c r="G622" s="2" t="s">
        <v>32</v>
      </c>
      <c r="H622">
        <v>2015</v>
      </c>
      <c r="I622" s="6">
        <v>1000000000</v>
      </c>
      <c r="J622" s="2" t="s">
        <v>373</v>
      </c>
      <c r="K622" s="7">
        <f>IF(Unicorn_Companies[[#This Row],[Funding]]="Unknown","",IFERROR(Unicorn_Companies[[#This Row],[Valuation]]/Unicorn_Companies[[#This Row],[Funding]]*100%,""))</f>
        <v>5</v>
      </c>
      <c r="L622" s="5">
        <f>YEAR(Unicorn_Companies[[#This Row],[Date Joined To Unicorns]])-Unicorn_Companies[[#This Row],[Year Founded]]</f>
        <v>3</v>
      </c>
    </row>
    <row r="623" spans="1:12" x14ac:dyDescent="0.25">
      <c r="A623" s="2" t="s">
        <v>438</v>
      </c>
      <c r="B623" s="6">
        <v>5000000000</v>
      </c>
      <c r="C623" s="3">
        <v>43856</v>
      </c>
      <c r="D623" s="2" t="s">
        <v>212</v>
      </c>
      <c r="E623" s="2" t="s">
        <v>355</v>
      </c>
      <c r="F623" s="2" t="s">
        <v>356</v>
      </c>
      <c r="G623" s="2" t="s">
        <v>13</v>
      </c>
      <c r="H623">
        <v>2011</v>
      </c>
      <c r="I623" s="6">
        <v>425000000</v>
      </c>
      <c r="J623" s="2" t="s">
        <v>439</v>
      </c>
      <c r="K623" s="7">
        <f>IF(Unicorn_Companies[[#This Row],[Funding]]="Unknown","",IFERROR(Unicorn_Companies[[#This Row],[Valuation]]/Unicorn_Companies[[#This Row],[Funding]]*100%,""))</f>
        <v>11.764705882352942</v>
      </c>
      <c r="L623" s="5">
        <f>YEAR(Unicorn_Companies[[#This Row],[Date Joined To Unicorns]])-Unicorn_Companies[[#This Row],[Year Founded]]</f>
        <v>9</v>
      </c>
    </row>
    <row r="624" spans="1:12" x14ac:dyDescent="0.25">
      <c r="A624" s="2" t="s">
        <v>480</v>
      </c>
      <c r="B624" s="6">
        <v>4000000000</v>
      </c>
      <c r="C624" s="3">
        <v>44522</v>
      </c>
      <c r="D624" s="2" t="s">
        <v>26</v>
      </c>
      <c r="E624" s="2" t="s">
        <v>481</v>
      </c>
      <c r="F624" s="2" t="s">
        <v>18</v>
      </c>
      <c r="G624" s="2" t="s">
        <v>19</v>
      </c>
      <c r="H624">
        <v>2019</v>
      </c>
      <c r="I624" s="6">
        <v>555000000</v>
      </c>
      <c r="J624" s="2" t="s">
        <v>482</v>
      </c>
      <c r="K624" s="7">
        <f>IF(Unicorn_Companies[[#This Row],[Funding]]="Unknown","",IFERROR(Unicorn_Companies[[#This Row],[Valuation]]/Unicorn_Companies[[#This Row],[Funding]]*100%,""))</f>
        <v>7.2072072072072073</v>
      </c>
      <c r="L624" s="5">
        <f>YEAR(Unicorn_Companies[[#This Row],[Date Joined To Unicorns]])-Unicorn_Companies[[#This Row],[Year Founded]]</f>
        <v>2</v>
      </c>
    </row>
    <row r="625" spans="1:12" x14ac:dyDescent="0.25">
      <c r="A625" s="2" t="s">
        <v>2252</v>
      </c>
      <c r="B625" s="6">
        <v>1000000000</v>
      </c>
      <c r="C625" s="3">
        <v>44355</v>
      </c>
      <c r="D625" s="2" t="s">
        <v>35</v>
      </c>
      <c r="E625" s="2" t="s">
        <v>1890</v>
      </c>
      <c r="F625" s="2" t="s">
        <v>18</v>
      </c>
      <c r="G625" s="2" t="s">
        <v>19</v>
      </c>
      <c r="H625">
        <v>2014</v>
      </c>
      <c r="I625" s="6">
        <v>91000000</v>
      </c>
      <c r="J625" s="2" t="s">
        <v>2253</v>
      </c>
      <c r="K625" s="7">
        <f>IF(Unicorn_Companies[[#This Row],[Funding]]="Unknown","",IFERROR(Unicorn_Companies[[#This Row],[Valuation]]/Unicorn_Companies[[#This Row],[Funding]]*100%,""))</f>
        <v>10.989010989010989</v>
      </c>
      <c r="L625" s="5">
        <f>YEAR(Unicorn_Companies[[#This Row],[Date Joined To Unicorns]])-Unicorn_Companies[[#This Row],[Year Founded]]</f>
        <v>7</v>
      </c>
    </row>
    <row r="626" spans="1:12" x14ac:dyDescent="0.25">
      <c r="A626" s="2" t="s">
        <v>1716</v>
      </c>
      <c r="B626" s="6">
        <v>1000000000</v>
      </c>
      <c r="C626" s="3">
        <v>44529</v>
      </c>
      <c r="D626" s="2" t="s">
        <v>22</v>
      </c>
      <c r="E626" s="2" t="s">
        <v>41</v>
      </c>
      <c r="F626" s="2" t="s">
        <v>42</v>
      </c>
      <c r="G626" s="2" t="s">
        <v>32</v>
      </c>
      <c r="H626">
        <v>2017</v>
      </c>
      <c r="I626" s="6">
        <v>276000000</v>
      </c>
      <c r="J626" s="2" t="s">
        <v>1717</v>
      </c>
      <c r="K626" s="7">
        <f>IF(Unicorn_Companies[[#This Row],[Funding]]="Unknown","",IFERROR(Unicorn_Companies[[#This Row],[Valuation]]/Unicorn_Companies[[#This Row],[Funding]]*100%,""))</f>
        <v>3.6231884057971016</v>
      </c>
      <c r="L626" s="5">
        <f>YEAR(Unicorn_Companies[[#This Row],[Date Joined To Unicorns]])-Unicorn_Companies[[#This Row],[Year Founded]]</f>
        <v>4</v>
      </c>
    </row>
    <row r="627" spans="1:12" x14ac:dyDescent="0.25">
      <c r="A627" s="2" t="s">
        <v>1295</v>
      </c>
      <c r="B627" s="6">
        <v>2000000000</v>
      </c>
      <c r="C627" s="3">
        <v>44377</v>
      </c>
      <c r="D627" s="2" t="s">
        <v>10</v>
      </c>
      <c r="E627" s="2" t="s">
        <v>197</v>
      </c>
      <c r="F627" s="2" t="s">
        <v>18</v>
      </c>
      <c r="G627" s="2" t="s">
        <v>19</v>
      </c>
      <c r="H627">
        <v>2016</v>
      </c>
      <c r="I627" s="6">
        <v>305000000</v>
      </c>
      <c r="J627" s="2" t="s">
        <v>1296</v>
      </c>
      <c r="K627" s="7">
        <f>IF(Unicorn_Companies[[#This Row],[Funding]]="Unknown","",IFERROR(Unicorn_Companies[[#This Row],[Valuation]]/Unicorn_Companies[[#This Row],[Funding]]*100%,""))</f>
        <v>6.557377049180328</v>
      </c>
      <c r="L627" s="5">
        <f>YEAR(Unicorn_Companies[[#This Row],[Date Joined To Unicorns]])-Unicorn_Companies[[#This Row],[Year Founded]]</f>
        <v>5</v>
      </c>
    </row>
    <row r="628" spans="1:12" x14ac:dyDescent="0.25">
      <c r="A628" s="2" t="s">
        <v>2254</v>
      </c>
      <c r="B628" s="6">
        <v>1000000000</v>
      </c>
      <c r="C628" s="3">
        <v>43293</v>
      </c>
      <c r="D628" s="2" t="s">
        <v>212</v>
      </c>
      <c r="E628" s="2" t="s">
        <v>419</v>
      </c>
      <c r="F628" s="2" t="s">
        <v>420</v>
      </c>
      <c r="G628" s="2" t="s">
        <v>412</v>
      </c>
      <c r="H628">
        <v>1998</v>
      </c>
      <c r="I628" s="6">
        <v>588000000</v>
      </c>
      <c r="J628" s="2" t="s">
        <v>2255</v>
      </c>
      <c r="K628" s="7">
        <f>IF(Unicorn_Companies[[#This Row],[Funding]]="Unknown","",IFERROR(Unicorn_Companies[[#This Row],[Valuation]]/Unicorn_Companies[[#This Row],[Funding]]*100%,""))</f>
        <v>1.7006802721088434</v>
      </c>
      <c r="L628" s="5">
        <f>YEAR(Unicorn_Companies[[#This Row],[Date Joined To Unicorns]])-Unicorn_Companies[[#This Row],[Year Founded]]</f>
        <v>20</v>
      </c>
    </row>
    <row r="629" spans="1:12" x14ac:dyDescent="0.25">
      <c r="A629" s="2" t="s">
        <v>1020</v>
      </c>
      <c r="B629" s="6">
        <v>2000000000</v>
      </c>
      <c r="C629" s="3">
        <v>41312</v>
      </c>
      <c r="D629" s="2" t="s">
        <v>51</v>
      </c>
      <c r="E629" s="2" t="s">
        <v>1021</v>
      </c>
      <c r="F629" s="2" t="s">
        <v>18</v>
      </c>
      <c r="G629" s="2" t="s">
        <v>19</v>
      </c>
      <c r="H629">
        <v>2004</v>
      </c>
      <c r="I629" s="6">
        <v>211000000</v>
      </c>
      <c r="J629" s="2" t="s">
        <v>1022</v>
      </c>
      <c r="K629" s="7">
        <f>IF(Unicorn_Companies[[#This Row],[Funding]]="Unknown","",IFERROR(Unicorn_Companies[[#This Row],[Valuation]]/Unicorn_Companies[[#This Row],[Funding]]*100%,""))</f>
        <v>9.4786729857819907</v>
      </c>
      <c r="L629" s="5">
        <f>YEAR(Unicorn_Companies[[#This Row],[Date Joined To Unicorns]])-Unicorn_Companies[[#This Row],[Year Founded]]</f>
        <v>9</v>
      </c>
    </row>
    <row r="630" spans="1:12" x14ac:dyDescent="0.25">
      <c r="A630" s="2" t="s">
        <v>1400</v>
      </c>
      <c r="B630" s="6">
        <v>2000000000</v>
      </c>
      <c r="C630" s="3">
        <v>44397</v>
      </c>
      <c r="D630" s="2" t="s">
        <v>35</v>
      </c>
      <c r="E630" s="2" t="s">
        <v>27</v>
      </c>
      <c r="F630" s="2" t="s">
        <v>18</v>
      </c>
      <c r="G630" s="2" t="s">
        <v>19</v>
      </c>
      <c r="H630">
        <v>2011</v>
      </c>
      <c r="I630" s="6">
        <v>192000000</v>
      </c>
      <c r="J630" s="2" t="s">
        <v>1401</v>
      </c>
      <c r="K630" s="7">
        <f>IF(Unicorn_Companies[[#This Row],[Funding]]="Unknown","",IFERROR(Unicorn_Companies[[#This Row],[Valuation]]/Unicorn_Companies[[#This Row],[Funding]]*100%,""))</f>
        <v>10.416666666666666</v>
      </c>
      <c r="L630" s="5">
        <f>YEAR(Unicorn_Companies[[#This Row],[Date Joined To Unicorns]])-Unicorn_Companies[[#This Row],[Year Founded]]</f>
        <v>10</v>
      </c>
    </row>
    <row r="631" spans="1:12" x14ac:dyDescent="0.25">
      <c r="A631" s="2" t="s">
        <v>1239</v>
      </c>
      <c r="B631" s="6">
        <v>2000000000</v>
      </c>
      <c r="C631" s="3">
        <v>43780</v>
      </c>
      <c r="D631" s="2" t="s">
        <v>22</v>
      </c>
      <c r="E631" s="2" t="s">
        <v>188</v>
      </c>
      <c r="F631" s="2" t="s">
        <v>189</v>
      </c>
      <c r="G631" s="2" t="s">
        <v>13</v>
      </c>
      <c r="H631">
        <v>2001</v>
      </c>
      <c r="I631" s="6">
        <v>287000000</v>
      </c>
      <c r="J631" s="2" t="s">
        <v>570</v>
      </c>
      <c r="K631" s="7">
        <f>IF(Unicorn_Companies[[#This Row],[Funding]]="Unknown","",IFERROR(Unicorn_Companies[[#This Row],[Valuation]]/Unicorn_Companies[[#This Row],[Funding]]*100%,""))</f>
        <v>6.968641114982578</v>
      </c>
      <c r="L631" s="5">
        <f>YEAR(Unicorn_Companies[[#This Row],[Date Joined To Unicorns]])-Unicorn_Companies[[#This Row],[Year Founded]]</f>
        <v>18</v>
      </c>
    </row>
    <row r="632" spans="1:12" x14ac:dyDescent="0.25">
      <c r="A632" s="2" t="s">
        <v>2256</v>
      </c>
      <c r="B632" s="6">
        <v>1000000000</v>
      </c>
      <c r="C632" s="3">
        <v>44316</v>
      </c>
      <c r="D632" s="2" t="s">
        <v>35</v>
      </c>
      <c r="E632" s="2" t="s">
        <v>27</v>
      </c>
      <c r="F632" s="2" t="s">
        <v>18</v>
      </c>
      <c r="G632" s="2" t="s">
        <v>19</v>
      </c>
      <c r="H632">
        <v>2015</v>
      </c>
      <c r="I632" s="6">
        <v>174000000</v>
      </c>
      <c r="J632" s="2" t="s">
        <v>2257</v>
      </c>
      <c r="K632" s="7">
        <f>IF(Unicorn_Companies[[#This Row],[Funding]]="Unknown","",IFERROR(Unicorn_Companies[[#This Row],[Valuation]]/Unicorn_Companies[[#This Row],[Funding]]*100%,""))</f>
        <v>5.7471264367816088</v>
      </c>
      <c r="L632" s="5">
        <f>YEAR(Unicorn_Companies[[#This Row],[Date Joined To Unicorns]])-Unicorn_Companies[[#This Row],[Year Founded]]</f>
        <v>6</v>
      </c>
    </row>
    <row r="633" spans="1:12" x14ac:dyDescent="0.25">
      <c r="A633" s="2" t="s">
        <v>1297</v>
      </c>
      <c r="B633" s="6">
        <v>2000000000</v>
      </c>
      <c r="C633" s="3">
        <v>44209</v>
      </c>
      <c r="D633" s="2" t="s">
        <v>26</v>
      </c>
      <c r="E633" s="2" t="s">
        <v>873</v>
      </c>
      <c r="F633" s="2" t="s">
        <v>18</v>
      </c>
      <c r="G633" s="2" t="s">
        <v>19</v>
      </c>
      <c r="H633">
        <v>2010</v>
      </c>
      <c r="I633" s="6">
        <v>450000000</v>
      </c>
      <c r="J633" s="2" t="s">
        <v>1298</v>
      </c>
      <c r="K633" s="7">
        <f>IF(Unicorn_Companies[[#This Row],[Funding]]="Unknown","",IFERROR(Unicorn_Companies[[#This Row],[Valuation]]/Unicorn_Companies[[#This Row],[Funding]]*100%,""))</f>
        <v>4.4444444444444446</v>
      </c>
      <c r="L633" s="5">
        <f>YEAR(Unicorn_Companies[[#This Row],[Date Joined To Unicorns]])-Unicorn_Companies[[#This Row],[Year Founded]]</f>
        <v>11</v>
      </c>
    </row>
    <row r="634" spans="1:12" x14ac:dyDescent="0.25">
      <c r="A634" s="2" t="s">
        <v>1837</v>
      </c>
      <c r="B634" s="6">
        <v>1000000000</v>
      </c>
      <c r="C634" s="3">
        <v>44510</v>
      </c>
      <c r="D634" s="2" t="s">
        <v>22</v>
      </c>
      <c r="E634" s="2" t="s">
        <v>218</v>
      </c>
      <c r="F634" s="2" t="s">
        <v>69</v>
      </c>
      <c r="G634" s="2" t="s">
        <v>13</v>
      </c>
      <c r="H634">
        <v>2015</v>
      </c>
      <c r="I634" s="6">
        <v>310000000</v>
      </c>
      <c r="J634" s="2" t="s">
        <v>1838</v>
      </c>
      <c r="K634" s="7">
        <f>IF(Unicorn_Companies[[#This Row],[Funding]]="Unknown","",IFERROR(Unicorn_Companies[[#This Row],[Valuation]]/Unicorn_Companies[[#This Row],[Funding]]*100%,""))</f>
        <v>3.225806451612903</v>
      </c>
      <c r="L634" s="5">
        <f>YEAR(Unicorn_Companies[[#This Row],[Date Joined To Unicorns]])-Unicorn_Companies[[#This Row],[Year Founded]]</f>
        <v>6</v>
      </c>
    </row>
    <row r="635" spans="1:12" x14ac:dyDescent="0.25">
      <c r="A635" s="2" t="s">
        <v>1402</v>
      </c>
      <c r="B635" s="6">
        <v>2000000000</v>
      </c>
      <c r="C635" s="3">
        <v>44501</v>
      </c>
      <c r="D635" s="2" t="s">
        <v>26</v>
      </c>
      <c r="E635" s="2" t="s">
        <v>1403</v>
      </c>
      <c r="F635" s="2" t="s">
        <v>1404</v>
      </c>
      <c r="G635" s="2" t="s">
        <v>13</v>
      </c>
      <c r="H635">
        <v>2015</v>
      </c>
      <c r="I635" s="6">
        <v>475000000</v>
      </c>
      <c r="J635" s="2" t="s">
        <v>1405</v>
      </c>
      <c r="K635" s="7">
        <f>IF(Unicorn_Companies[[#This Row],[Funding]]="Unknown","",IFERROR(Unicorn_Companies[[#This Row],[Valuation]]/Unicorn_Companies[[#This Row],[Funding]]*100%,""))</f>
        <v>4.2105263157894735</v>
      </c>
      <c r="L635" s="5">
        <f>YEAR(Unicorn_Companies[[#This Row],[Date Joined To Unicorns]])-Unicorn_Companies[[#This Row],[Year Founded]]</f>
        <v>6</v>
      </c>
    </row>
    <row r="636" spans="1:12" x14ac:dyDescent="0.25">
      <c r="A636" s="2" t="s">
        <v>1787</v>
      </c>
      <c r="B636" s="6">
        <v>1000000000</v>
      </c>
      <c r="C636" s="3">
        <v>44504</v>
      </c>
      <c r="D636" s="2" t="s">
        <v>35</v>
      </c>
      <c r="E636" s="2" t="s">
        <v>1788</v>
      </c>
      <c r="F636" s="2" t="s">
        <v>18</v>
      </c>
      <c r="G636" s="2" t="s">
        <v>19</v>
      </c>
      <c r="H636">
        <v>2018</v>
      </c>
      <c r="I636" s="6">
        <v>260000000</v>
      </c>
      <c r="J636" s="2" t="s">
        <v>1789</v>
      </c>
      <c r="K636" s="7">
        <f>IF(Unicorn_Companies[[#This Row],[Funding]]="Unknown","",IFERROR(Unicorn_Companies[[#This Row],[Valuation]]/Unicorn_Companies[[#This Row],[Funding]]*100%,""))</f>
        <v>3.8461538461538463</v>
      </c>
      <c r="L636" s="5">
        <f>YEAR(Unicorn_Companies[[#This Row],[Date Joined To Unicorns]])-Unicorn_Companies[[#This Row],[Year Founded]]</f>
        <v>3</v>
      </c>
    </row>
    <row r="637" spans="1:12" x14ac:dyDescent="0.25">
      <c r="A637" s="2" t="s">
        <v>206</v>
      </c>
      <c r="B637" s="6">
        <v>9000000000</v>
      </c>
      <c r="C637" s="3">
        <v>43475</v>
      </c>
      <c r="D637" s="2" t="s">
        <v>26</v>
      </c>
      <c r="E637" s="2" t="s">
        <v>207</v>
      </c>
      <c r="F637" s="2" t="s">
        <v>148</v>
      </c>
      <c r="G637" s="2" t="s">
        <v>32</v>
      </c>
      <c r="H637">
        <v>2013</v>
      </c>
      <c r="I637" s="6">
        <v>2000000000</v>
      </c>
      <c r="J637" s="2" t="s">
        <v>208</v>
      </c>
      <c r="K637" s="7">
        <f>IF(Unicorn_Companies[[#This Row],[Funding]]="Unknown","",IFERROR(Unicorn_Companies[[#This Row],[Valuation]]/Unicorn_Companies[[#This Row],[Funding]]*100%,""))</f>
        <v>4.5</v>
      </c>
      <c r="L637" s="5">
        <f>YEAR(Unicorn_Companies[[#This Row],[Date Joined To Unicorns]])-Unicorn_Companies[[#This Row],[Year Founded]]</f>
        <v>6</v>
      </c>
    </row>
    <row r="638" spans="1:12" x14ac:dyDescent="0.25">
      <c r="A638" s="2" t="s">
        <v>251</v>
      </c>
      <c r="B638" s="6">
        <v>7000000000</v>
      </c>
      <c r="C638" s="3">
        <v>44013</v>
      </c>
      <c r="D638" s="2" t="s">
        <v>26</v>
      </c>
      <c r="E638" s="2" t="s">
        <v>218</v>
      </c>
      <c r="F638" s="2" t="s">
        <v>69</v>
      </c>
      <c r="G638" s="2" t="s">
        <v>13</v>
      </c>
      <c r="H638">
        <v>1998</v>
      </c>
      <c r="I638" s="6">
        <v>297000000</v>
      </c>
      <c r="J638" s="2" t="s">
        <v>252</v>
      </c>
      <c r="K638" s="7">
        <f>IF(Unicorn_Companies[[#This Row],[Funding]]="Unknown","",IFERROR(Unicorn_Companies[[#This Row],[Valuation]]/Unicorn_Companies[[#This Row],[Funding]]*100%,""))</f>
        <v>23.569023569023567</v>
      </c>
      <c r="L638" s="5">
        <f>YEAR(Unicorn_Companies[[#This Row],[Date Joined To Unicorns]])-Unicorn_Companies[[#This Row],[Year Founded]]</f>
        <v>22</v>
      </c>
    </row>
    <row r="639" spans="1:12" x14ac:dyDescent="0.25">
      <c r="A639" s="2" t="s">
        <v>2258</v>
      </c>
      <c r="B639" s="6">
        <v>1000000000</v>
      </c>
      <c r="C639" s="3">
        <v>44396</v>
      </c>
      <c r="D639" s="2" t="s">
        <v>16</v>
      </c>
      <c r="E639" s="2" t="s">
        <v>245</v>
      </c>
      <c r="F639" s="2" t="s">
        <v>18</v>
      </c>
      <c r="G639" s="2" t="s">
        <v>19</v>
      </c>
      <c r="H639">
        <v>2012</v>
      </c>
      <c r="I639" s="6">
        <v>463000000</v>
      </c>
      <c r="J639" s="2" t="s">
        <v>2259</v>
      </c>
      <c r="K639" s="7">
        <f>IF(Unicorn_Companies[[#This Row],[Funding]]="Unknown","",IFERROR(Unicorn_Companies[[#This Row],[Valuation]]/Unicorn_Companies[[#This Row],[Funding]]*100%,""))</f>
        <v>2.159827213822894</v>
      </c>
      <c r="L639" s="5">
        <f>YEAR(Unicorn_Companies[[#This Row],[Date Joined To Unicorns]])-Unicorn_Companies[[#This Row],[Year Founded]]</f>
        <v>9</v>
      </c>
    </row>
    <row r="640" spans="1:12" x14ac:dyDescent="0.25">
      <c r="A640" s="2" t="s">
        <v>1406</v>
      </c>
      <c r="B640" s="6">
        <v>2000000000</v>
      </c>
      <c r="C640" s="3">
        <v>44364</v>
      </c>
      <c r="D640" s="2" t="s">
        <v>51</v>
      </c>
      <c r="E640" s="2" t="s">
        <v>235</v>
      </c>
      <c r="F640" s="2" t="s">
        <v>18</v>
      </c>
      <c r="G640" s="2" t="s">
        <v>19</v>
      </c>
      <c r="H640">
        <v>2007</v>
      </c>
      <c r="I640" s="6">
        <v>408000000</v>
      </c>
      <c r="J640" s="2" t="s">
        <v>1407</v>
      </c>
      <c r="K640" s="7">
        <f>IF(Unicorn_Companies[[#This Row],[Funding]]="Unknown","",IFERROR(Unicorn_Companies[[#This Row],[Valuation]]/Unicorn_Companies[[#This Row],[Funding]]*100%,""))</f>
        <v>4.9019607843137258</v>
      </c>
      <c r="L640" s="5">
        <f>YEAR(Unicorn_Companies[[#This Row],[Date Joined To Unicorns]])-Unicorn_Companies[[#This Row],[Year Founded]]</f>
        <v>14</v>
      </c>
    </row>
    <row r="641" spans="1:12" x14ac:dyDescent="0.25">
      <c r="A641" s="2" t="s">
        <v>1700</v>
      </c>
      <c r="B641" s="6">
        <v>1000000000</v>
      </c>
      <c r="C641" s="3">
        <v>44606</v>
      </c>
      <c r="D641" s="2" t="s">
        <v>26</v>
      </c>
      <c r="E641" s="2" t="s">
        <v>419</v>
      </c>
      <c r="F641" s="2" t="s">
        <v>420</v>
      </c>
      <c r="G641" s="2" t="s">
        <v>412</v>
      </c>
      <c r="H641">
        <v>2016</v>
      </c>
      <c r="I641" s="6">
        <v>720000000</v>
      </c>
      <c r="J641" s="2" t="s">
        <v>1701</v>
      </c>
      <c r="K641" s="7">
        <f>IF(Unicorn_Companies[[#This Row],[Funding]]="Unknown","",IFERROR(Unicorn_Companies[[#This Row],[Valuation]]/Unicorn_Companies[[#This Row],[Funding]]*100%,""))</f>
        <v>1.3888888888888888</v>
      </c>
      <c r="L641" s="5">
        <f>YEAR(Unicorn_Companies[[#This Row],[Date Joined To Unicorns]])-Unicorn_Companies[[#This Row],[Year Founded]]</f>
        <v>6</v>
      </c>
    </row>
    <row r="642" spans="1:12" x14ac:dyDescent="0.25">
      <c r="A642" s="2" t="s">
        <v>1408</v>
      </c>
      <c r="B642" s="6">
        <v>2000000000</v>
      </c>
      <c r="C642" s="3">
        <v>44517</v>
      </c>
      <c r="D642" s="2" t="s">
        <v>35</v>
      </c>
      <c r="E642" s="2" t="s">
        <v>27</v>
      </c>
      <c r="F642" s="2" t="s">
        <v>18</v>
      </c>
      <c r="G642" s="2" t="s">
        <v>19</v>
      </c>
      <c r="H642">
        <v>2014</v>
      </c>
      <c r="I642" s="6">
        <v>202000000</v>
      </c>
      <c r="J642" s="2" t="s">
        <v>1409</v>
      </c>
      <c r="K642" s="7">
        <f>IF(Unicorn_Companies[[#This Row],[Funding]]="Unknown","",IFERROR(Unicorn_Companies[[#This Row],[Valuation]]/Unicorn_Companies[[#This Row],[Funding]]*100%,""))</f>
        <v>9.9009900990099009</v>
      </c>
      <c r="L642" s="5">
        <f>YEAR(Unicorn_Companies[[#This Row],[Date Joined To Unicorns]])-Unicorn_Companies[[#This Row],[Year Founded]]</f>
        <v>7</v>
      </c>
    </row>
    <row r="643" spans="1:12" x14ac:dyDescent="0.25">
      <c r="A643" s="2" t="s">
        <v>222</v>
      </c>
      <c r="B643" s="6">
        <v>8000000000</v>
      </c>
      <c r="C643" s="3">
        <v>43417</v>
      </c>
      <c r="D643" s="2" t="s">
        <v>200</v>
      </c>
      <c r="E643" s="2" t="s">
        <v>223</v>
      </c>
      <c r="F643" s="2" t="s">
        <v>18</v>
      </c>
      <c r="G643" s="2" t="s">
        <v>19</v>
      </c>
      <c r="H643">
        <v>2012</v>
      </c>
      <c r="I643" s="6">
        <v>1000000000</v>
      </c>
      <c r="J643" s="2" t="s">
        <v>224</v>
      </c>
      <c r="K643" s="7">
        <f>IF(Unicorn_Companies[[#This Row],[Funding]]="Unknown","",IFERROR(Unicorn_Companies[[#This Row],[Valuation]]/Unicorn_Companies[[#This Row],[Funding]]*100%,""))</f>
        <v>8</v>
      </c>
      <c r="L643" s="5">
        <f>YEAR(Unicorn_Companies[[#This Row],[Date Joined To Unicorns]])-Unicorn_Companies[[#This Row],[Year Founded]]</f>
        <v>6</v>
      </c>
    </row>
    <row r="644" spans="1:12" x14ac:dyDescent="0.25">
      <c r="A644" s="2" t="s">
        <v>2260</v>
      </c>
      <c r="B644" s="6">
        <v>1000000000</v>
      </c>
      <c r="C644" s="3">
        <v>44022</v>
      </c>
      <c r="D644" s="2" t="s">
        <v>22</v>
      </c>
      <c r="E644" s="2" t="s">
        <v>11</v>
      </c>
      <c r="F644" s="2" t="s">
        <v>12</v>
      </c>
      <c r="G644" s="2" t="s">
        <v>13</v>
      </c>
      <c r="H644">
        <v>2016</v>
      </c>
      <c r="I644" s="6">
        <v>655000000</v>
      </c>
      <c r="J644" s="2" t="s">
        <v>2261</v>
      </c>
      <c r="K644" s="7">
        <f>IF(Unicorn_Companies[[#This Row],[Funding]]="Unknown","",IFERROR(Unicorn_Companies[[#This Row],[Valuation]]/Unicorn_Companies[[#This Row],[Funding]]*100%,""))</f>
        <v>1.5267175572519085</v>
      </c>
      <c r="L644" s="5">
        <f>YEAR(Unicorn_Companies[[#This Row],[Date Joined To Unicorns]])-Unicorn_Companies[[#This Row],[Year Founded]]</f>
        <v>4</v>
      </c>
    </row>
    <row r="645" spans="1:12" x14ac:dyDescent="0.25">
      <c r="A645" s="2" t="s">
        <v>2262</v>
      </c>
      <c r="B645" s="6">
        <v>1000000000</v>
      </c>
      <c r="C645" s="3">
        <v>44203</v>
      </c>
      <c r="D645" s="2" t="s">
        <v>35</v>
      </c>
      <c r="E645" s="2" t="s">
        <v>197</v>
      </c>
      <c r="F645" s="2" t="s">
        <v>18</v>
      </c>
      <c r="G645" s="2" t="s">
        <v>19</v>
      </c>
      <c r="H645">
        <v>2015</v>
      </c>
      <c r="I645" s="6">
        <v>151000000</v>
      </c>
      <c r="J645" s="2" t="s">
        <v>2263</v>
      </c>
      <c r="K645" s="7">
        <f>IF(Unicorn_Companies[[#This Row],[Funding]]="Unknown","",IFERROR(Unicorn_Companies[[#This Row],[Valuation]]/Unicorn_Companies[[#This Row],[Funding]]*100%,""))</f>
        <v>6.6225165562913908</v>
      </c>
      <c r="L645" s="5">
        <f>YEAR(Unicorn_Companies[[#This Row],[Date Joined To Unicorns]])-Unicorn_Companies[[#This Row],[Year Founded]]</f>
        <v>6</v>
      </c>
    </row>
    <row r="646" spans="1:12" x14ac:dyDescent="0.25">
      <c r="A646" s="2" t="s">
        <v>2264</v>
      </c>
      <c r="B646" s="6">
        <v>1000000000</v>
      </c>
      <c r="C646" s="3">
        <v>44252</v>
      </c>
      <c r="D646" s="2" t="s">
        <v>35</v>
      </c>
      <c r="E646" s="2" t="s">
        <v>100</v>
      </c>
      <c r="F646" s="2" t="s">
        <v>18</v>
      </c>
      <c r="G646" s="2" t="s">
        <v>19</v>
      </c>
      <c r="H646">
        <v>2013</v>
      </c>
      <c r="I646" s="6">
        <v>172000000</v>
      </c>
      <c r="J646" s="2" t="s">
        <v>2265</v>
      </c>
      <c r="K646" s="7">
        <f>IF(Unicorn_Companies[[#This Row],[Funding]]="Unknown","",IFERROR(Unicorn_Companies[[#This Row],[Valuation]]/Unicorn_Companies[[#This Row],[Funding]]*100%,""))</f>
        <v>5.8139534883720927</v>
      </c>
      <c r="L646" s="5">
        <f>YEAR(Unicorn_Companies[[#This Row],[Date Joined To Unicorns]])-Unicorn_Companies[[#This Row],[Year Founded]]</f>
        <v>8</v>
      </c>
    </row>
    <row r="647" spans="1:12" x14ac:dyDescent="0.25">
      <c r="A647" s="2" t="s">
        <v>1795</v>
      </c>
      <c r="B647" s="6">
        <v>1000000000</v>
      </c>
      <c r="C647" s="3">
        <v>44447</v>
      </c>
      <c r="D647" s="2" t="s">
        <v>16</v>
      </c>
      <c r="E647" s="2" t="s">
        <v>228</v>
      </c>
      <c r="F647" s="2" t="s">
        <v>229</v>
      </c>
      <c r="G647" s="2" t="s">
        <v>19</v>
      </c>
      <c r="H647">
        <v>2020</v>
      </c>
      <c r="I647" s="6">
        <v>45000000</v>
      </c>
      <c r="J647" s="2" t="s">
        <v>1796</v>
      </c>
      <c r="K647" s="7">
        <f>IF(Unicorn_Companies[[#This Row],[Funding]]="Unknown","",IFERROR(Unicorn_Companies[[#This Row],[Valuation]]/Unicorn_Companies[[#This Row],[Funding]]*100%,""))</f>
        <v>22.222222222222221</v>
      </c>
      <c r="L647" s="5">
        <f>YEAR(Unicorn_Companies[[#This Row],[Date Joined To Unicorns]])-Unicorn_Companies[[#This Row],[Year Founded]]</f>
        <v>1</v>
      </c>
    </row>
    <row r="648" spans="1:12" x14ac:dyDescent="0.25">
      <c r="A648" s="2" t="s">
        <v>608</v>
      </c>
      <c r="B648" s="6">
        <v>4000000000</v>
      </c>
      <c r="C648" s="3">
        <v>43745</v>
      </c>
      <c r="D648" s="2" t="s">
        <v>26</v>
      </c>
      <c r="E648" s="2" t="s">
        <v>276</v>
      </c>
      <c r="F648" s="2" t="s">
        <v>18</v>
      </c>
      <c r="G648" s="2" t="s">
        <v>19</v>
      </c>
      <c r="H648">
        <v>2016</v>
      </c>
      <c r="I648" s="6">
        <v>881000000</v>
      </c>
      <c r="J648" s="2" t="s">
        <v>609</v>
      </c>
      <c r="K648" s="7">
        <f>IF(Unicorn_Companies[[#This Row],[Funding]]="Unknown","",IFERROR(Unicorn_Companies[[#This Row],[Valuation]]/Unicorn_Companies[[#This Row],[Funding]]*100%,""))</f>
        <v>4.5402951191827468</v>
      </c>
      <c r="L648" s="5">
        <f>YEAR(Unicorn_Companies[[#This Row],[Date Joined To Unicorns]])-Unicorn_Companies[[#This Row],[Year Founded]]</f>
        <v>3</v>
      </c>
    </row>
    <row r="649" spans="1:12" x14ac:dyDescent="0.25">
      <c r="A649" s="2" t="s">
        <v>1023</v>
      </c>
      <c r="B649" s="6">
        <v>2000000000</v>
      </c>
      <c r="C649" s="3">
        <v>44361</v>
      </c>
      <c r="D649" s="2" t="s">
        <v>123</v>
      </c>
      <c r="E649" s="2" t="s">
        <v>355</v>
      </c>
      <c r="F649" s="2" t="s">
        <v>356</v>
      </c>
      <c r="G649" s="2" t="s">
        <v>13</v>
      </c>
      <c r="H649">
        <v>2018</v>
      </c>
      <c r="I649" s="6">
        <v>203000000</v>
      </c>
      <c r="J649" s="2" t="s">
        <v>1024</v>
      </c>
      <c r="K649" s="7">
        <f>IF(Unicorn_Companies[[#This Row],[Funding]]="Unknown","",IFERROR(Unicorn_Companies[[#This Row],[Valuation]]/Unicorn_Companies[[#This Row],[Funding]]*100%,""))</f>
        <v>9.8522167487684733</v>
      </c>
      <c r="L649" s="5">
        <f>YEAR(Unicorn_Companies[[#This Row],[Date Joined To Unicorns]])-Unicorn_Companies[[#This Row],[Year Founded]]</f>
        <v>3</v>
      </c>
    </row>
    <row r="650" spans="1:12" x14ac:dyDescent="0.25">
      <c r="A650" s="2" t="s">
        <v>1941</v>
      </c>
      <c r="B650" s="6">
        <v>1000000000</v>
      </c>
      <c r="C650" s="3">
        <v>44235</v>
      </c>
      <c r="D650" s="2" t="s">
        <v>51</v>
      </c>
      <c r="E650" s="2" t="s">
        <v>1942</v>
      </c>
      <c r="F650" s="2" t="s">
        <v>665</v>
      </c>
      <c r="G650" s="2" t="s">
        <v>32</v>
      </c>
      <c r="H650">
        <v>2004</v>
      </c>
      <c r="I650" s="6">
        <v>346000000</v>
      </c>
      <c r="J650" s="2" t="s">
        <v>1943</v>
      </c>
      <c r="K650" s="7">
        <f>IF(Unicorn_Companies[[#This Row],[Funding]]="Unknown","",IFERROR(Unicorn_Companies[[#This Row],[Valuation]]/Unicorn_Companies[[#This Row],[Funding]]*100%,""))</f>
        <v>2.8901734104046244</v>
      </c>
      <c r="L650" s="5">
        <f>YEAR(Unicorn_Companies[[#This Row],[Date Joined To Unicorns]])-Unicorn_Companies[[#This Row],[Year Founded]]</f>
        <v>17</v>
      </c>
    </row>
    <row r="651" spans="1:12" x14ac:dyDescent="0.25">
      <c r="A651" s="2" t="s">
        <v>744</v>
      </c>
      <c r="B651" s="6">
        <v>3000000000</v>
      </c>
      <c r="C651" s="3">
        <v>44453</v>
      </c>
      <c r="D651" s="2" t="s">
        <v>35</v>
      </c>
      <c r="E651" s="2" t="s">
        <v>745</v>
      </c>
      <c r="F651" s="2" t="s">
        <v>18</v>
      </c>
      <c r="G651" s="2" t="s">
        <v>19</v>
      </c>
      <c r="H651">
        <v>2008</v>
      </c>
      <c r="I651" s="6">
        <v>200000000</v>
      </c>
      <c r="J651" s="2" t="s">
        <v>746</v>
      </c>
      <c r="K651" s="7">
        <f>IF(Unicorn_Companies[[#This Row],[Funding]]="Unknown","",IFERROR(Unicorn_Companies[[#This Row],[Valuation]]/Unicorn_Companies[[#This Row],[Funding]]*100%,""))</f>
        <v>15</v>
      </c>
      <c r="L651" s="5">
        <f>YEAR(Unicorn_Companies[[#This Row],[Date Joined To Unicorns]])-Unicorn_Companies[[#This Row],[Year Founded]]</f>
        <v>13</v>
      </c>
    </row>
    <row r="652" spans="1:12" x14ac:dyDescent="0.25">
      <c r="A652" s="2" t="s">
        <v>211</v>
      </c>
      <c r="B652" s="6">
        <v>9000000000</v>
      </c>
      <c r="C652" s="3">
        <v>43063</v>
      </c>
      <c r="D652" s="2" t="s">
        <v>212</v>
      </c>
      <c r="E652" s="2" t="s">
        <v>27</v>
      </c>
      <c r="F652" s="2" t="s">
        <v>18</v>
      </c>
      <c r="G652" s="2" t="s">
        <v>19</v>
      </c>
      <c r="H652">
        <v>2015</v>
      </c>
      <c r="I652" s="6">
        <v>770000000</v>
      </c>
      <c r="J652" s="2" t="s">
        <v>213</v>
      </c>
      <c r="K652" s="7">
        <f>IF(Unicorn_Companies[[#This Row],[Funding]]="Unknown","",IFERROR(Unicorn_Companies[[#This Row],[Valuation]]/Unicorn_Companies[[#This Row],[Funding]]*100%,""))</f>
        <v>11.688311688311689</v>
      </c>
      <c r="L652" s="5">
        <f>YEAR(Unicorn_Companies[[#This Row],[Date Joined To Unicorns]])-Unicorn_Companies[[#This Row],[Year Founded]]</f>
        <v>2</v>
      </c>
    </row>
    <row r="653" spans="1:12" x14ac:dyDescent="0.25">
      <c r="A653" s="2" t="s">
        <v>954</v>
      </c>
      <c r="B653" s="6">
        <v>2000000000</v>
      </c>
      <c r="C653" s="3">
        <v>44466</v>
      </c>
      <c r="D653" s="2" t="s">
        <v>45</v>
      </c>
      <c r="E653" s="2" t="s">
        <v>464</v>
      </c>
      <c r="F653" s="2" t="s">
        <v>464</v>
      </c>
      <c r="G653" s="2" t="s">
        <v>13</v>
      </c>
      <c r="H653">
        <v>2014</v>
      </c>
      <c r="I653" s="6">
        <v>975000000</v>
      </c>
      <c r="J653" s="2" t="s">
        <v>955</v>
      </c>
      <c r="K653" s="7">
        <f>IF(Unicorn_Companies[[#This Row],[Funding]]="Unknown","",IFERROR(Unicorn_Companies[[#This Row],[Valuation]]/Unicorn_Companies[[#This Row],[Funding]]*100%,""))</f>
        <v>2.0512820512820511</v>
      </c>
      <c r="L653" s="5">
        <f>YEAR(Unicorn_Companies[[#This Row],[Date Joined To Unicorns]])-Unicorn_Companies[[#This Row],[Year Founded]]</f>
        <v>7</v>
      </c>
    </row>
    <row r="654" spans="1:12" x14ac:dyDescent="0.25">
      <c r="A654" s="2" t="s">
        <v>2266</v>
      </c>
      <c r="B654" s="6">
        <v>1000000000</v>
      </c>
      <c r="C654" s="3">
        <v>44390</v>
      </c>
      <c r="D654" s="2" t="s">
        <v>26</v>
      </c>
      <c r="E654" s="2" t="s">
        <v>464</v>
      </c>
      <c r="F654" s="2" t="s">
        <v>464</v>
      </c>
      <c r="G654" s="2" t="s">
        <v>13</v>
      </c>
      <c r="H654">
        <v>2014</v>
      </c>
      <c r="I654" s="6">
        <v>285000000</v>
      </c>
      <c r="J654" s="2" t="s">
        <v>2267</v>
      </c>
      <c r="K654" s="7">
        <f>IF(Unicorn_Companies[[#This Row],[Funding]]="Unknown","",IFERROR(Unicorn_Companies[[#This Row],[Valuation]]/Unicorn_Companies[[#This Row],[Funding]]*100%,""))</f>
        <v>3.5087719298245612</v>
      </c>
      <c r="L654" s="5">
        <f>YEAR(Unicorn_Companies[[#This Row],[Date Joined To Unicorns]])-Unicorn_Companies[[#This Row],[Year Founded]]</f>
        <v>7</v>
      </c>
    </row>
    <row r="655" spans="1:12" x14ac:dyDescent="0.25">
      <c r="A655" s="2" t="s">
        <v>2268</v>
      </c>
      <c r="B655" s="6">
        <v>1000000000</v>
      </c>
      <c r="C655" s="3">
        <v>44523</v>
      </c>
      <c r="D655" s="2" t="s">
        <v>35</v>
      </c>
      <c r="E655" s="2" t="s">
        <v>68</v>
      </c>
      <c r="F655" s="2" t="s">
        <v>69</v>
      </c>
      <c r="G655" s="2" t="s">
        <v>13</v>
      </c>
      <c r="H655">
        <v>2014</v>
      </c>
      <c r="I655" s="6">
        <v>424000000</v>
      </c>
      <c r="J655" s="2" t="s">
        <v>2269</v>
      </c>
      <c r="K655" s="7">
        <f>IF(Unicorn_Companies[[#This Row],[Funding]]="Unknown","",IFERROR(Unicorn_Companies[[#This Row],[Valuation]]/Unicorn_Companies[[#This Row],[Funding]]*100%,""))</f>
        <v>2.358490566037736</v>
      </c>
      <c r="L655" s="5">
        <f>YEAR(Unicorn_Companies[[#This Row],[Date Joined To Unicorns]])-Unicorn_Companies[[#This Row],[Year Founded]]</f>
        <v>7</v>
      </c>
    </row>
    <row r="656" spans="1:12" x14ac:dyDescent="0.25">
      <c r="A656" s="2" t="s">
        <v>2270</v>
      </c>
      <c r="B656" s="6">
        <v>1000000000</v>
      </c>
      <c r="C656" s="3">
        <v>44545</v>
      </c>
      <c r="D656" s="2" t="s">
        <v>200</v>
      </c>
      <c r="E656" s="2" t="s">
        <v>276</v>
      </c>
      <c r="F656" s="2" t="s">
        <v>18</v>
      </c>
      <c r="G656" s="2" t="s">
        <v>19</v>
      </c>
      <c r="H656">
        <v>2020</v>
      </c>
      <c r="I656" s="6">
        <v>220000000</v>
      </c>
      <c r="J656" s="2" t="s">
        <v>2271</v>
      </c>
      <c r="K656" s="7">
        <f>IF(Unicorn_Companies[[#This Row],[Funding]]="Unknown","",IFERROR(Unicorn_Companies[[#This Row],[Valuation]]/Unicorn_Companies[[#This Row],[Funding]]*100%,""))</f>
        <v>4.5454545454545459</v>
      </c>
      <c r="L656" s="5">
        <f>YEAR(Unicorn_Companies[[#This Row],[Date Joined To Unicorns]])-Unicorn_Companies[[#This Row],[Year Founded]]</f>
        <v>1</v>
      </c>
    </row>
    <row r="657" spans="1:12" x14ac:dyDescent="0.25">
      <c r="A657" s="2" t="s">
        <v>529</v>
      </c>
      <c r="B657" s="6">
        <v>4000000000</v>
      </c>
      <c r="C657" s="3">
        <v>44340</v>
      </c>
      <c r="D657" s="2" t="s">
        <v>96</v>
      </c>
      <c r="E657" s="2" t="s">
        <v>100</v>
      </c>
      <c r="F657" s="2" t="s">
        <v>18</v>
      </c>
      <c r="G657" s="2" t="s">
        <v>19</v>
      </c>
      <c r="H657">
        <v>2006</v>
      </c>
      <c r="I657" s="6">
        <v>657000000</v>
      </c>
      <c r="J657" s="2" t="s">
        <v>530</v>
      </c>
      <c r="K657" s="7">
        <f>IF(Unicorn_Companies[[#This Row],[Funding]]="Unknown","",IFERROR(Unicorn_Companies[[#This Row],[Valuation]]/Unicorn_Companies[[#This Row],[Funding]]*100%,""))</f>
        <v>6.0882800608828003</v>
      </c>
      <c r="L657" s="5">
        <f>YEAR(Unicorn_Companies[[#This Row],[Date Joined To Unicorns]])-Unicorn_Companies[[#This Row],[Year Founded]]</f>
        <v>15</v>
      </c>
    </row>
    <row r="658" spans="1:12" x14ac:dyDescent="0.25">
      <c r="A658" s="2" t="s">
        <v>107</v>
      </c>
      <c r="B658" s="6">
        <v>12000000000</v>
      </c>
      <c r="C658" s="3">
        <v>43628</v>
      </c>
      <c r="D658" s="2" t="s">
        <v>16</v>
      </c>
      <c r="E658" s="2" t="s">
        <v>30</v>
      </c>
      <c r="F658" s="2" t="s">
        <v>31</v>
      </c>
      <c r="G658" s="2" t="s">
        <v>32</v>
      </c>
      <c r="H658">
        <v>2016</v>
      </c>
      <c r="I658" s="6">
        <v>4000000000</v>
      </c>
      <c r="J658" s="2" t="s">
        <v>108</v>
      </c>
      <c r="K658" s="7">
        <f>IF(Unicorn_Companies[[#This Row],[Funding]]="Unknown","",IFERROR(Unicorn_Companies[[#This Row],[Valuation]]/Unicorn_Companies[[#This Row],[Funding]]*100%,""))</f>
        <v>3</v>
      </c>
      <c r="L658" s="5">
        <f>YEAR(Unicorn_Companies[[#This Row],[Date Joined To Unicorns]])-Unicorn_Companies[[#This Row],[Year Founded]]</f>
        <v>3</v>
      </c>
    </row>
    <row r="659" spans="1:12" x14ac:dyDescent="0.25">
      <c r="A659" s="2" t="s">
        <v>1025</v>
      </c>
      <c r="B659" s="6">
        <v>2000000000</v>
      </c>
      <c r="C659" s="3">
        <v>44403</v>
      </c>
      <c r="D659" s="2" t="s">
        <v>700</v>
      </c>
      <c r="E659" s="2" t="s">
        <v>1026</v>
      </c>
      <c r="F659" s="2" t="s">
        <v>1027</v>
      </c>
      <c r="G659" s="2" t="s">
        <v>412</v>
      </c>
      <c r="H659">
        <v>2015</v>
      </c>
      <c r="I659" s="6">
        <v>370000000</v>
      </c>
      <c r="J659" s="2" t="s">
        <v>1028</v>
      </c>
      <c r="K659" s="7">
        <f>IF(Unicorn_Companies[[#This Row],[Funding]]="Unknown","",IFERROR(Unicorn_Companies[[#This Row],[Valuation]]/Unicorn_Companies[[#This Row],[Funding]]*100%,""))</f>
        <v>5.4054054054054053</v>
      </c>
      <c r="L659" s="5">
        <f>YEAR(Unicorn_Companies[[#This Row],[Date Joined To Unicorns]])-Unicorn_Companies[[#This Row],[Year Founded]]</f>
        <v>6</v>
      </c>
    </row>
    <row r="660" spans="1:12" x14ac:dyDescent="0.25">
      <c r="A660" s="2" t="s">
        <v>178</v>
      </c>
      <c r="B660" s="6">
        <v>10000000000</v>
      </c>
      <c r="C660" s="3">
        <v>43922</v>
      </c>
      <c r="D660" s="2" t="s">
        <v>35</v>
      </c>
      <c r="E660" s="2" t="s">
        <v>27</v>
      </c>
      <c r="F660" s="2" t="s">
        <v>18</v>
      </c>
      <c r="G660" s="2" t="s">
        <v>19</v>
      </c>
      <c r="H660">
        <v>2016</v>
      </c>
      <c r="I660" s="6">
        <v>343000000</v>
      </c>
      <c r="J660" s="2" t="s">
        <v>179</v>
      </c>
      <c r="K660" s="7">
        <f>IF(Unicorn_Companies[[#This Row],[Funding]]="Unknown","",IFERROR(Unicorn_Companies[[#This Row],[Valuation]]/Unicorn_Companies[[#This Row],[Funding]]*100%,""))</f>
        <v>29.154518950437318</v>
      </c>
      <c r="L660" s="5">
        <f>YEAR(Unicorn_Companies[[#This Row],[Date Joined To Unicorns]])-Unicorn_Companies[[#This Row],[Year Founded]]</f>
        <v>4</v>
      </c>
    </row>
    <row r="661" spans="1:12" x14ac:dyDescent="0.25">
      <c r="A661" s="2" t="s">
        <v>1240</v>
      </c>
      <c r="B661" s="6">
        <v>2000000000</v>
      </c>
      <c r="C661" s="3">
        <v>43153</v>
      </c>
      <c r="D661" s="2" t="s">
        <v>16</v>
      </c>
      <c r="E661" s="2" t="s">
        <v>1241</v>
      </c>
      <c r="F661" s="2" t="s">
        <v>148</v>
      </c>
      <c r="G661" s="2" t="s">
        <v>32</v>
      </c>
      <c r="H661">
        <v>2016</v>
      </c>
      <c r="I661" s="6">
        <v>550000000</v>
      </c>
      <c r="J661" s="2" t="s">
        <v>1242</v>
      </c>
      <c r="K661" s="7">
        <f>IF(Unicorn_Companies[[#This Row],[Funding]]="Unknown","",IFERROR(Unicorn_Companies[[#This Row],[Valuation]]/Unicorn_Companies[[#This Row],[Funding]]*100%,""))</f>
        <v>3.6363636363636362</v>
      </c>
      <c r="L661" s="5">
        <f>YEAR(Unicorn_Companies[[#This Row],[Date Joined To Unicorns]])-Unicorn_Companies[[#This Row],[Year Founded]]</f>
        <v>2</v>
      </c>
    </row>
    <row r="662" spans="1:12" x14ac:dyDescent="0.25">
      <c r="A662" s="2" t="s">
        <v>2272</v>
      </c>
      <c r="B662" s="6">
        <v>1000000000</v>
      </c>
      <c r="C662" s="3">
        <v>43699</v>
      </c>
      <c r="D662" s="2" t="s">
        <v>26</v>
      </c>
      <c r="E662" s="2" t="s">
        <v>2273</v>
      </c>
      <c r="F662" s="2" t="s">
        <v>665</v>
      </c>
      <c r="G662" s="2" t="s">
        <v>32</v>
      </c>
      <c r="H662">
        <v>1999</v>
      </c>
      <c r="I662" s="6">
        <v>105000000</v>
      </c>
      <c r="J662" s="2" t="s">
        <v>2274</v>
      </c>
      <c r="K662" s="7">
        <f>IF(Unicorn_Companies[[#This Row],[Funding]]="Unknown","",IFERROR(Unicorn_Companies[[#This Row],[Valuation]]/Unicorn_Companies[[#This Row],[Funding]]*100%,""))</f>
        <v>9.5238095238095237</v>
      </c>
      <c r="L662" s="5">
        <f>YEAR(Unicorn_Companies[[#This Row],[Date Joined To Unicorns]])-Unicorn_Companies[[#This Row],[Year Founded]]</f>
        <v>20</v>
      </c>
    </row>
    <row r="663" spans="1:12" x14ac:dyDescent="0.25">
      <c r="A663" s="2" t="s">
        <v>196</v>
      </c>
      <c r="B663" s="6">
        <v>9000000000</v>
      </c>
      <c r="C663" s="3">
        <v>43507</v>
      </c>
      <c r="D663" s="2" t="s">
        <v>132</v>
      </c>
      <c r="E663" s="2" t="s">
        <v>197</v>
      </c>
      <c r="F663" s="2" t="s">
        <v>18</v>
      </c>
      <c r="G663" s="2" t="s">
        <v>19</v>
      </c>
      <c r="H663">
        <v>2016</v>
      </c>
      <c r="I663" s="6">
        <v>2000000000</v>
      </c>
      <c r="J663" s="2" t="s">
        <v>198</v>
      </c>
      <c r="K663" s="7">
        <f>IF(Unicorn_Companies[[#This Row],[Funding]]="Unknown","",IFERROR(Unicorn_Companies[[#This Row],[Valuation]]/Unicorn_Companies[[#This Row],[Funding]]*100%,""))</f>
        <v>4.5</v>
      </c>
      <c r="L663" s="5">
        <f>YEAR(Unicorn_Companies[[#This Row],[Date Joined To Unicorns]])-Unicorn_Companies[[#This Row],[Year Founded]]</f>
        <v>3</v>
      </c>
    </row>
    <row r="664" spans="1:12" x14ac:dyDescent="0.25">
      <c r="A664" s="2" t="s">
        <v>814</v>
      </c>
      <c r="B664" s="6">
        <v>3000000000</v>
      </c>
      <c r="C664" s="3">
        <v>44425</v>
      </c>
      <c r="D664" s="2" t="s">
        <v>22</v>
      </c>
      <c r="E664" s="2" t="s">
        <v>419</v>
      </c>
      <c r="F664" s="2" t="s">
        <v>420</v>
      </c>
      <c r="G664" s="2" t="s">
        <v>412</v>
      </c>
      <c r="H664">
        <v>2011</v>
      </c>
      <c r="I664" s="6">
        <v>628000000</v>
      </c>
      <c r="J664" s="2" t="s">
        <v>815</v>
      </c>
      <c r="K664" s="7">
        <f>IF(Unicorn_Companies[[#This Row],[Funding]]="Unknown","",IFERROR(Unicorn_Companies[[#This Row],[Valuation]]/Unicorn_Companies[[#This Row],[Funding]]*100%,""))</f>
        <v>4.7770700636942678</v>
      </c>
      <c r="L664" s="5">
        <f>YEAR(Unicorn_Companies[[#This Row],[Date Joined To Unicorns]])-Unicorn_Companies[[#This Row],[Year Founded]]</f>
        <v>10</v>
      </c>
    </row>
    <row r="665" spans="1:12" x14ac:dyDescent="0.25">
      <c r="A665" s="2" t="s">
        <v>1966</v>
      </c>
      <c r="B665" s="6">
        <v>1000000000</v>
      </c>
      <c r="C665" s="3">
        <v>43361</v>
      </c>
      <c r="D665" s="2" t="s">
        <v>35</v>
      </c>
      <c r="E665" s="2" t="s">
        <v>11</v>
      </c>
      <c r="F665" s="2" t="s">
        <v>12</v>
      </c>
      <c r="G665" s="2" t="s">
        <v>13</v>
      </c>
      <c r="H665">
        <v>2015</v>
      </c>
      <c r="I665" s="6">
        <v>53000000</v>
      </c>
      <c r="J665" s="2" t="s">
        <v>1967</v>
      </c>
      <c r="K665" s="7">
        <f>IF(Unicorn_Companies[[#This Row],[Funding]]="Unknown","",IFERROR(Unicorn_Companies[[#This Row],[Valuation]]/Unicorn_Companies[[#This Row],[Funding]]*100%,""))</f>
        <v>18.867924528301888</v>
      </c>
      <c r="L665" s="5">
        <f>YEAR(Unicorn_Companies[[#This Row],[Date Joined To Unicorns]])-Unicorn_Companies[[#This Row],[Year Founded]]</f>
        <v>3</v>
      </c>
    </row>
    <row r="666" spans="1:12" x14ac:dyDescent="0.25">
      <c r="A666" s="2" t="s">
        <v>747</v>
      </c>
      <c r="B666" s="6">
        <v>3000000000</v>
      </c>
      <c r="C666" s="3">
        <v>43949</v>
      </c>
      <c r="D666" s="2" t="s">
        <v>10</v>
      </c>
      <c r="E666" s="2" t="s">
        <v>748</v>
      </c>
      <c r="F666" s="2" t="s">
        <v>18</v>
      </c>
      <c r="G666" s="2" t="s">
        <v>19</v>
      </c>
      <c r="H666">
        <v>2009</v>
      </c>
      <c r="I666" s="6">
        <v>417000000</v>
      </c>
      <c r="J666" s="2" t="s">
        <v>749</v>
      </c>
      <c r="K666" s="7">
        <f>IF(Unicorn_Companies[[#This Row],[Funding]]="Unknown","",IFERROR(Unicorn_Companies[[#This Row],[Valuation]]/Unicorn_Companies[[#This Row],[Funding]]*100%,""))</f>
        <v>7.1942446043165464</v>
      </c>
      <c r="L666" s="5">
        <f>YEAR(Unicorn_Companies[[#This Row],[Date Joined To Unicorns]])-Unicorn_Companies[[#This Row],[Year Founded]]</f>
        <v>11</v>
      </c>
    </row>
    <row r="667" spans="1:12" x14ac:dyDescent="0.25">
      <c r="A667" s="2" t="s">
        <v>647</v>
      </c>
      <c r="B667" s="6">
        <v>3000000000</v>
      </c>
      <c r="C667" s="3">
        <v>43020</v>
      </c>
      <c r="D667" s="2" t="s">
        <v>26</v>
      </c>
      <c r="E667" s="2" t="s">
        <v>41</v>
      </c>
      <c r="F667" s="2" t="s">
        <v>42</v>
      </c>
      <c r="G667" s="2" t="s">
        <v>32</v>
      </c>
      <c r="H667">
        <v>2015</v>
      </c>
      <c r="I667" s="6">
        <v>1000000000</v>
      </c>
      <c r="J667" s="2" t="s">
        <v>648</v>
      </c>
      <c r="K667" s="7">
        <f>IF(Unicorn_Companies[[#This Row],[Funding]]="Unknown","",IFERROR(Unicorn_Companies[[#This Row],[Valuation]]/Unicorn_Companies[[#This Row],[Funding]]*100%,""))</f>
        <v>3</v>
      </c>
      <c r="L667" s="5">
        <f>YEAR(Unicorn_Companies[[#This Row],[Date Joined To Unicorns]])-Unicorn_Companies[[#This Row],[Year Founded]]</f>
        <v>2</v>
      </c>
    </row>
    <row r="668" spans="1:12" x14ac:dyDescent="0.25">
      <c r="A668" s="2" t="s">
        <v>1410</v>
      </c>
      <c r="B668" s="6">
        <v>2000000000</v>
      </c>
      <c r="C668" s="3">
        <v>43528</v>
      </c>
      <c r="D668" s="2" t="s">
        <v>16</v>
      </c>
      <c r="E668" s="2" t="s">
        <v>1411</v>
      </c>
      <c r="F668" s="2" t="s">
        <v>1412</v>
      </c>
      <c r="G668" s="2" t="s">
        <v>32</v>
      </c>
      <c r="H668">
        <v>2012</v>
      </c>
      <c r="I668" s="6">
        <v>285000000</v>
      </c>
      <c r="J668" s="2" t="s">
        <v>1413</v>
      </c>
      <c r="K668" s="7">
        <f>IF(Unicorn_Companies[[#This Row],[Funding]]="Unknown","",IFERROR(Unicorn_Companies[[#This Row],[Valuation]]/Unicorn_Companies[[#This Row],[Funding]]*100%,""))</f>
        <v>7.0175438596491224</v>
      </c>
      <c r="L668" s="5">
        <f>YEAR(Unicorn_Companies[[#This Row],[Date Joined To Unicorns]])-Unicorn_Companies[[#This Row],[Year Founded]]</f>
        <v>7</v>
      </c>
    </row>
    <row r="669" spans="1:12" x14ac:dyDescent="0.25">
      <c r="A669" s="2" t="s">
        <v>1839</v>
      </c>
      <c r="B669" s="6">
        <v>1000000000</v>
      </c>
      <c r="C669" s="3">
        <v>44349</v>
      </c>
      <c r="D669" s="2" t="s">
        <v>22</v>
      </c>
      <c r="E669" s="2" t="s">
        <v>1840</v>
      </c>
      <c r="F669" s="2" t="s">
        <v>990</v>
      </c>
      <c r="G669" s="2" t="s">
        <v>32</v>
      </c>
      <c r="H669">
        <v>2013</v>
      </c>
      <c r="I669" s="6">
        <v>337000000</v>
      </c>
      <c r="J669" s="2" t="s">
        <v>1841</v>
      </c>
      <c r="K669" s="7">
        <f>IF(Unicorn_Companies[[#This Row],[Funding]]="Unknown","",IFERROR(Unicorn_Companies[[#This Row],[Valuation]]/Unicorn_Companies[[#This Row],[Funding]]*100%,""))</f>
        <v>2.9673590504451037</v>
      </c>
      <c r="L669" s="5">
        <f>YEAR(Unicorn_Companies[[#This Row],[Date Joined To Unicorns]])-Unicorn_Companies[[#This Row],[Year Founded]]</f>
        <v>8</v>
      </c>
    </row>
    <row r="670" spans="1:12" x14ac:dyDescent="0.25">
      <c r="A670" s="2" t="s">
        <v>1204</v>
      </c>
      <c r="B670" s="6">
        <v>2000000000</v>
      </c>
      <c r="C670" s="3">
        <v>44406</v>
      </c>
      <c r="D670" s="2" t="s">
        <v>35</v>
      </c>
      <c r="E670" s="2" t="s">
        <v>1205</v>
      </c>
      <c r="F670" s="2" t="s">
        <v>407</v>
      </c>
      <c r="G670" s="2" t="s">
        <v>32</v>
      </c>
      <c r="H670">
        <v>2005</v>
      </c>
      <c r="I670" s="6">
        <v>229000000</v>
      </c>
      <c r="J670" s="2" t="s">
        <v>1206</v>
      </c>
      <c r="K670" s="7">
        <f>IF(Unicorn_Companies[[#This Row],[Funding]]="Unknown","",IFERROR(Unicorn_Companies[[#This Row],[Valuation]]/Unicorn_Companies[[#This Row],[Funding]]*100%,""))</f>
        <v>8.7336244541484724</v>
      </c>
      <c r="L670" s="5">
        <f>YEAR(Unicorn_Companies[[#This Row],[Date Joined To Unicorns]])-Unicorn_Companies[[#This Row],[Year Founded]]</f>
        <v>16</v>
      </c>
    </row>
    <row r="671" spans="1:12" x14ac:dyDescent="0.25">
      <c r="A671" s="2" t="s">
        <v>440</v>
      </c>
      <c r="B671" s="6">
        <v>5000000000</v>
      </c>
      <c r="C671" s="3">
        <v>44408</v>
      </c>
      <c r="D671" s="2" t="s">
        <v>22</v>
      </c>
      <c r="E671" s="2" t="s">
        <v>441</v>
      </c>
      <c r="F671" s="2" t="s">
        <v>69</v>
      </c>
      <c r="G671" s="2" t="s">
        <v>13</v>
      </c>
      <c r="H671">
        <v>2015</v>
      </c>
      <c r="I671" s="6">
        <v>734000000</v>
      </c>
      <c r="J671" s="2" t="s">
        <v>442</v>
      </c>
      <c r="K671" s="7">
        <f>IF(Unicorn_Companies[[#This Row],[Funding]]="Unknown","",IFERROR(Unicorn_Companies[[#This Row],[Valuation]]/Unicorn_Companies[[#This Row],[Funding]]*100%,""))</f>
        <v>6.8119891008174385</v>
      </c>
      <c r="L671" s="5">
        <f>YEAR(Unicorn_Companies[[#This Row],[Date Joined To Unicorns]])-Unicorn_Companies[[#This Row],[Year Founded]]</f>
        <v>6</v>
      </c>
    </row>
    <row r="672" spans="1:12" x14ac:dyDescent="0.25">
      <c r="A672" s="2" t="s">
        <v>1842</v>
      </c>
      <c r="B672" s="6">
        <v>1000000000</v>
      </c>
      <c r="C672" s="3">
        <v>44439</v>
      </c>
      <c r="D672" s="2" t="s">
        <v>35</v>
      </c>
      <c r="E672" s="2" t="s">
        <v>1843</v>
      </c>
      <c r="F672" s="2" t="s">
        <v>18</v>
      </c>
      <c r="G672" s="2" t="s">
        <v>19</v>
      </c>
      <c r="H672">
        <v>2018</v>
      </c>
      <c r="I672" s="6">
        <v>124000000</v>
      </c>
      <c r="J672" s="2" t="s">
        <v>1844</v>
      </c>
      <c r="K672" s="7">
        <f>IF(Unicorn_Companies[[#This Row],[Funding]]="Unknown","",IFERROR(Unicorn_Companies[[#This Row],[Valuation]]/Unicorn_Companies[[#This Row],[Funding]]*100%,""))</f>
        <v>8.064516129032258</v>
      </c>
      <c r="L672" s="5">
        <f>YEAR(Unicorn_Companies[[#This Row],[Date Joined To Unicorns]])-Unicorn_Companies[[#This Row],[Year Founded]]</f>
        <v>3</v>
      </c>
    </row>
    <row r="673" spans="1:12" x14ac:dyDescent="0.25">
      <c r="A673" s="2" t="s">
        <v>263</v>
      </c>
      <c r="B673" s="6">
        <v>7000000000</v>
      </c>
      <c r="C673" s="3">
        <v>41939</v>
      </c>
      <c r="D673" s="2" t="s">
        <v>132</v>
      </c>
      <c r="E673" s="2" t="s">
        <v>68</v>
      </c>
      <c r="F673" s="2" t="s">
        <v>69</v>
      </c>
      <c r="G673" s="2" t="s">
        <v>13</v>
      </c>
      <c r="H673">
        <v>2010</v>
      </c>
      <c r="I673" s="6">
        <v>4000000000</v>
      </c>
      <c r="J673" s="2" t="s">
        <v>264</v>
      </c>
      <c r="K673" s="7">
        <f>IF(Unicorn_Companies[[#This Row],[Funding]]="Unknown","",IFERROR(Unicorn_Companies[[#This Row],[Valuation]]/Unicorn_Companies[[#This Row],[Funding]]*100%,""))</f>
        <v>1.75</v>
      </c>
      <c r="L673" s="5">
        <f>YEAR(Unicorn_Companies[[#This Row],[Date Joined To Unicorns]])-Unicorn_Companies[[#This Row],[Year Founded]]</f>
        <v>4</v>
      </c>
    </row>
    <row r="674" spans="1:12" x14ac:dyDescent="0.25">
      <c r="A674" s="2" t="s">
        <v>443</v>
      </c>
      <c r="B674" s="6">
        <v>5000000000</v>
      </c>
      <c r="C674" s="3">
        <v>43648</v>
      </c>
      <c r="D674" s="2" t="s">
        <v>132</v>
      </c>
      <c r="E674" s="2" t="s">
        <v>68</v>
      </c>
      <c r="F674" s="2" t="s">
        <v>69</v>
      </c>
      <c r="G674" s="2" t="s">
        <v>13</v>
      </c>
      <c r="H674">
        <v>2019</v>
      </c>
      <c r="I674" s="6">
        <v>761000000</v>
      </c>
      <c r="J674" s="2" t="s">
        <v>444</v>
      </c>
      <c r="K674" s="7">
        <f>IF(Unicorn_Companies[[#This Row],[Funding]]="Unknown","",IFERROR(Unicorn_Companies[[#This Row],[Valuation]]/Unicorn_Companies[[#This Row],[Funding]]*100%,""))</f>
        <v>6.5703022339027592</v>
      </c>
      <c r="L674" s="5">
        <f>YEAR(Unicorn_Companies[[#This Row],[Date Joined To Unicorns]])-Unicorn_Companies[[#This Row],[Year Founded]]</f>
        <v>0</v>
      </c>
    </row>
    <row r="675" spans="1:12" x14ac:dyDescent="0.25">
      <c r="A675" s="2" t="s">
        <v>1029</v>
      </c>
      <c r="B675" s="6">
        <v>2000000000</v>
      </c>
      <c r="C675" s="3">
        <v>44545</v>
      </c>
      <c r="D675" s="2" t="s">
        <v>22</v>
      </c>
      <c r="E675" s="2" t="s">
        <v>1030</v>
      </c>
      <c r="F675" s="2" t="s">
        <v>420</v>
      </c>
      <c r="G675" s="2" t="s">
        <v>412</v>
      </c>
      <c r="H675">
        <v>2015</v>
      </c>
      <c r="I675" s="6">
        <v>320000000</v>
      </c>
      <c r="J675" s="2" t="s">
        <v>1031</v>
      </c>
      <c r="K675" s="7">
        <f>IF(Unicorn_Companies[[#This Row],[Funding]]="Unknown","",IFERROR(Unicorn_Companies[[#This Row],[Valuation]]/Unicorn_Companies[[#This Row],[Funding]]*100%,""))</f>
        <v>6.25</v>
      </c>
      <c r="L675" s="5">
        <f>YEAR(Unicorn_Companies[[#This Row],[Date Joined To Unicorns]])-Unicorn_Companies[[#This Row],[Year Founded]]</f>
        <v>6</v>
      </c>
    </row>
    <row r="676" spans="1:12" x14ac:dyDescent="0.25">
      <c r="A676" s="2" t="s">
        <v>610</v>
      </c>
      <c r="B676" s="6">
        <v>4000000000</v>
      </c>
      <c r="C676" s="3">
        <v>44166</v>
      </c>
      <c r="D676" s="2" t="s">
        <v>35</v>
      </c>
      <c r="E676" s="2" t="s">
        <v>611</v>
      </c>
      <c r="F676" s="2" t="s">
        <v>18</v>
      </c>
      <c r="G676" s="2" t="s">
        <v>19</v>
      </c>
      <c r="H676">
        <v>2012</v>
      </c>
      <c r="I676" s="6">
        <v>856000000</v>
      </c>
      <c r="J676" s="2" t="s">
        <v>612</v>
      </c>
      <c r="K676" s="7">
        <f>IF(Unicorn_Companies[[#This Row],[Funding]]="Unknown","",IFERROR(Unicorn_Companies[[#This Row],[Valuation]]/Unicorn_Companies[[#This Row],[Funding]]*100%,""))</f>
        <v>4.6728971962616823</v>
      </c>
      <c r="L676" s="5">
        <f>YEAR(Unicorn_Companies[[#This Row],[Date Joined To Unicorns]])-Unicorn_Companies[[#This Row],[Year Founded]]</f>
        <v>8</v>
      </c>
    </row>
    <row r="677" spans="1:12" x14ac:dyDescent="0.25">
      <c r="A677" s="2" t="s">
        <v>2275</v>
      </c>
      <c r="B677" s="6">
        <v>1000000000</v>
      </c>
      <c r="C677" s="3">
        <v>44615</v>
      </c>
      <c r="D677" s="2" t="s">
        <v>96</v>
      </c>
      <c r="E677" s="2" t="s">
        <v>27</v>
      </c>
      <c r="F677" s="2" t="s">
        <v>18</v>
      </c>
      <c r="G677" s="2" t="s">
        <v>19</v>
      </c>
      <c r="H677">
        <v>2011</v>
      </c>
      <c r="I677" s="6">
        <v>449000000</v>
      </c>
      <c r="J677" s="2" t="s">
        <v>2276</v>
      </c>
      <c r="K677" s="7">
        <f>IF(Unicorn_Companies[[#This Row],[Funding]]="Unknown","",IFERROR(Unicorn_Companies[[#This Row],[Valuation]]/Unicorn_Companies[[#This Row],[Funding]]*100%,""))</f>
        <v>2.2271714922048997</v>
      </c>
      <c r="L677" s="5">
        <f>YEAR(Unicorn_Companies[[#This Row],[Date Joined To Unicorns]])-Unicorn_Companies[[#This Row],[Year Founded]]</f>
        <v>11</v>
      </c>
    </row>
    <row r="678" spans="1:12" x14ac:dyDescent="0.25">
      <c r="A678" s="2" t="s">
        <v>2277</v>
      </c>
      <c r="B678" s="6">
        <v>1000000000</v>
      </c>
      <c r="C678" s="3">
        <v>43396</v>
      </c>
      <c r="D678" s="2" t="s">
        <v>155</v>
      </c>
      <c r="E678" s="2" t="s">
        <v>207</v>
      </c>
      <c r="F678" s="2" t="s">
        <v>148</v>
      </c>
      <c r="G678" s="2" t="s">
        <v>32</v>
      </c>
      <c r="H678">
        <v>2013</v>
      </c>
      <c r="I678" s="6">
        <v>396000000</v>
      </c>
      <c r="J678" s="2" t="s">
        <v>2278</v>
      </c>
      <c r="K678" s="7">
        <f>IF(Unicorn_Companies[[#This Row],[Funding]]="Unknown","",IFERROR(Unicorn_Companies[[#This Row],[Valuation]]/Unicorn_Companies[[#This Row],[Funding]]*100%,""))</f>
        <v>2.5252525252525251</v>
      </c>
      <c r="L678" s="5">
        <f>YEAR(Unicorn_Companies[[#This Row],[Date Joined To Unicorns]])-Unicorn_Companies[[#This Row],[Year Founded]]</f>
        <v>5</v>
      </c>
    </row>
    <row r="679" spans="1:12" x14ac:dyDescent="0.25">
      <c r="A679" s="2" t="s">
        <v>2279</v>
      </c>
      <c r="B679" s="6">
        <v>1000000000</v>
      </c>
      <c r="C679" s="3">
        <v>44538</v>
      </c>
      <c r="D679" s="2" t="s">
        <v>35</v>
      </c>
      <c r="E679" s="2" t="s">
        <v>464</v>
      </c>
      <c r="F679" s="2" t="s">
        <v>464</v>
      </c>
      <c r="G679" s="2" t="s">
        <v>13</v>
      </c>
      <c r="H679">
        <v>2011</v>
      </c>
      <c r="I679" s="6">
        <v>515000000</v>
      </c>
      <c r="J679" s="2" t="s">
        <v>2280</v>
      </c>
      <c r="K679" s="7">
        <f>IF(Unicorn_Companies[[#This Row],[Funding]]="Unknown","",IFERROR(Unicorn_Companies[[#This Row],[Valuation]]/Unicorn_Companies[[#This Row],[Funding]]*100%,""))</f>
        <v>1.941747572815534</v>
      </c>
      <c r="L679" s="5">
        <f>YEAR(Unicorn_Companies[[#This Row],[Date Joined To Unicorns]])-Unicorn_Companies[[#This Row],[Year Founded]]</f>
        <v>10</v>
      </c>
    </row>
    <row r="680" spans="1:12" x14ac:dyDescent="0.25">
      <c r="A680" s="2" t="s">
        <v>422</v>
      </c>
      <c r="B680" s="6">
        <v>5000000000</v>
      </c>
      <c r="C680" s="3">
        <v>43657</v>
      </c>
      <c r="D680" s="2" t="s">
        <v>35</v>
      </c>
      <c r="E680" s="2" t="s">
        <v>423</v>
      </c>
      <c r="F680" s="2" t="s">
        <v>18</v>
      </c>
      <c r="G680" s="2" t="s">
        <v>19</v>
      </c>
      <c r="H680">
        <v>2016</v>
      </c>
      <c r="I680" s="6">
        <v>926000000</v>
      </c>
      <c r="J680" s="2" t="s">
        <v>424</v>
      </c>
      <c r="K680" s="7">
        <f>IF(Unicorn_Companies[[#This Row],[Funding]]="Unknown","",IFERROR(Unicorn_Companies[[#This Row],[Valuation]]/Unicorn_Companies[[#This Row],[Funding]]*100%,""))</f>
        <v>5.3995680345572357</v>
      </c>
      <c r="L680" s="5">
        <f>YEAR(Unicorn_Companies[[#This Row],[Date Joined To Unicorns]])-Unicorn_Companies[[#This Row],[Year Founded]]</f>
        <v>3</v>
      </c>
    </row>
    <row r="681" spans="1:12" x14ac:dyDescent="0.25">
      <c r="A681" s="2" t="s">
        <v>1414</v>
      </c>
      <c r="B681" s="6">
        <v>2000000000</v>
      </c>
      <c r="C681" s="3">
        <v>44431</v>
      </c>
      <c r="D681" s="2" t="s">
        <v>26</v>
      </c>
      <c r="E681" s="2" t="s">
        <v>1415</v>
      </c>
      <c r="F681" s="2" t="s">
        <v>1416</v>
      </c>
      <c r="G681" s="2" t="s">
        <v>1194</v>
      </c>
      <c r="H681">
        <v>2018</v>
      </c>
      <c r="I681" s="6">
        <v>570000000</v>
      </c>
      <c r="J681" s="2" t="s">
        <v>1417</v>
      </c>
      <c r="K681" s="7">
        <f>IF(Unicorn_Companies[[#This Row],[Funding]]="Unknown","",IFERROR(Unicorn_Companies[[#This Row],[Valuation]]/Unicorn_Companies[[#This Row],[Funding]]*100%,""))</f>
        <v>3.5087719298245612</v>
      </c>
      <c r="L681" s="5">
        <f>YEAR(Unicorn_Companies[[#This Row],[Date Joined To Unicorns]])-Unicorn_Companies[[#This Row],[Year Founded]]</f>
        <v>3</v>
      </c>
    </row>
    <row r="682" spans="1:12" x14ac:dyDescent="0.25">
      <c r="A682" s="2" t="s">
        <v>635</v>
      </c>
      <c r="B682" s="6">
        <v>3000000000</v>
      </c>
      <c r="C682" s="3">
        <v>43668</v>
      </c>
      <c r="D682" s="2" t="s">
        <v>10</v>
      </c>
      <c r="E682" s="2" t="s">
        <v>27</v>
      </c>
      <c r="F682" s="2" t="s">
        <v>18</v>
      </c>
      <c r="G682" s="2" t="s">
        <v>19</v>
      </c>
      <c r="H682">
        <v>2015</v>
      </c>
      <c r="I682" s="6">
        <v>1000000000</v>
      </c>
      <c r="J682" s="2" t="s">
        <v>636</v>
      </c>
      <c r="K682" s="7">
        <f>IF(Unicorn_Companies[[#This Row],[Funding]]="Unknown","",IFERROR(Unicorn_Companies[[#This Row],[Valuation]]/Unicorn_Companies[[#This Row],[Funding]]*100%,""))</f>
        <v>3</v>
      </c>
      <c r="L682" s="5">
        <f>YEAR(Unicorn_Companies[[#This Row],[Date Joined To Unicorns]])-Unicorn_Companies[[#This Row],[Year Founded]]</f>
        <v>4</v>
      </c>
    </row>
    <row r="683" spans="1:12" x14ac:dyDescent="0.25">
      <c r="A683" s="2" t="s">
        <v>99</v>
      </c>
      <c r="B683" s="6">
        <v>13000000000</v>
      </c>
      <c r="C683" s="3">
        <v>44397</v>
      </c>
      <c r="D683" s="2" t="s">
        <v>22</v>
      </c>
      <c r="E683" s="2" t="s">
        <v>100</v>
      </c>
      <c r="F683" s="2" t="s">
        <v>18</v>
      </c>
      <c r="G683" s="2" t="s">
        <v>19</v>
      </c>
      <c r="H683">
        <v>2017</v>
      </c>
      <c r="I683" s="6">
        <v>427000000</v>
      </c>
      <c r="J683" s="2" t="s">
        <v>101</v>
      </c>
      <c r="K683" s="7">
        <f>IF(Unicorn_Companies[[#This Row],[Funding]]="Unknown","",IFERROR(Unicorn_Companies[[#This Row],[Valuation]]/Unicorn_Companies[[#This Row],[Funding]]*100%,""))</f>
        <v>30.444964871194379</v>
      </c>
      <c r="L683" s="5">
        <f>YEAR(Unicorn_Companies[[#This Row],[Date Joined To Unicorns]])-Unicorn_Companies[[#This Row],[Year Founded]]</f>
        <v>4</v>
      </c>
    </row>
    <row r="684" spans="1:12" x14ac:dyDescent="0.25">
      <c r="A684" s="2" t="s">
        <v>1252</v>
      </c>
      <c r="B684" s="6">
        <v>2000000000</v>
      </c>
      <c r="C684" s="3">
        <v>44462</v>
      </c>
      <c r="D684" s="2" t="s">
        <v>123</v>
      </c>
      <c r="E684" s="2" t="s">
        <v>100</v>
      </c>
      <c r="F684" s="2" t="s">
        <v>18</v>
      </c>
      <c r="G684" s="2" t="s">
        <v>19</v>
      </c>
      <c r="H684">
        <v>2016</v>
      </c>
      <c r="I684" s="6">
        <v>240000000</v>
      </c>
      <c r="J684" s="2" t="s">
        <v>1253</v>
      </c>
      <c r="K684" s="7">
        <f>IF(Unicorn_Companies[[#This Row],[Funding]]="Unknown","",IFERROR(Unicorn_Companies[[#This Row],[Valuation]]/Unicorn_Companies[[#This Row],[Funding]]*100%,""))</f>
        <v>8.3333333333333339</v>
      </c>
      <c r="L684" s="5">
        <f>YEAR(Unicorn_Companies[[#This Row],[Date Joined To Unicorns]])-Unicorn_Companies[[#This Row],[Year Founded]]</f>
        <v>5</v>
      </c>
    </row>
    <row r="685" spans="1:12" x14ac:dyDescent="0.25">
      <c r="A685" s="2" t="s">
        <v>2281</v>
      </c>
      <c r="B685" s="6">
        <v>1000000000</v>
      </c>
      <c r="C685" s="3">
        <v>44509</v>
      </c>
      <c r="D685" s="2" t="s">
        <v>35</v>
      </c>
      <c r="E685" s="2" t="s">
        <v>100</v>
      </c>
      <c r="F685" s="2" t="s">
        <v>18</v>
      </c>
      <c r="G685" s="2" t="s">
        <v>19</v>
      </c>
      <c r="H685">
        <v>2012</v>
      </c>
      <c r="I685" s="6">
        <v>223000000</v>
      </c>
      <c r="J685" s="2" t="s">
        <v>2282</v>
      </c>
      <c r="K685" s="7">
        <f>IF(Unicorn_Companies[[#This Row],[Funding]]="Unknown","",IFERROR(Unicorn_Companies[[#This Row],[Valuation]]/Unicorn_Companies[[#This Row],[Funding]]*100%,""))</f>
        <v>4.4843049327354256</v>
      </c>
      <c r="L685" s="5">
        <f>YEAR(Unicorn_Companies[[#This Row],[Date Joined To Unicorns]])-Unicorn_Companies[[#This Row],[Year Founded]]</f>
        <v>9</v>
      </c>
    </row>
    <row r="686" spans="1:12" x14ac:dyDescent="0.25">
      <c r="A686" s="2" t="s">
        <v>1148</v>
      </c>
      <c r="B686" s="6">
        <v>2000000000</v>
      </c>
      <c r="C686" s="3">
        <v>44637</v>
      </c>
      <c r="D686" s="2" t="s">
        <v>35</v>
      </c>
      <c r="E686" s="2" t="s">
        <v>27</v>
      </c>
      <c r="F686" s="2" t="s">
        <v>18</v>
      </c>
      <c r="G686" s="2" t="s">
        <v>19</v>
      </c>
      <c r="H686">
        <v>2019</v>
      </c>
      <c r="I686" s="6">
        <v>179000000</v>
      </c>
      <c r="J686" s="2" t="s">
        <v>1149</v>
      </c>
      <c r="K686" s="7">
        <f>IF(Unicorn_Companies[[#This Row],[Funding]]="Unknown","",IFERROR(Unicorn_Companies[[#This Row],[Valuation]]/Unicorn_Companies[[#This Row],[Funding]]*100%,""))</f>
        <v>11.173184357541899</v>
      </c>
      <c r="L686" s="5">
        <f>YEAR(Unicorn_Companies[[#This Row],[Date Joined To Unicorns]])-Unicorn_Companies[[#This Row],[Year Founded]]</f>
        <v>3</v>
      </c>
    </row>
    <row r="687" spans="1:12" x14ac:dyDescent="0.25">
      <c r="A687" s="2" t="s">
        <v>2283</v>
      </c>
      <c r="B687" s="6">
        <v>1000000000</v>
      </c>
      <c r="C687" s="3">
        <v>43241</v>
      </c>
      <c r="D687" s="2" t="s">
        <v>123</v>
      </c>
      <c r="E687" s="2" t="s">
        <v>23</v>
      </c>
      <c r="F687" s="2" t="s">
        <v>12</v>
      </c>
      <c r="G687" s="2" t="s">
        <v>13</v>
      </c>
      <c r="H687">
        <v>2013</v>
      </c>
      <c r="I687" s="6">
        <v>200000000</v>
      </c>
      <c r="J687" s="2" t="s">
        <v>2284</v>
      </c>
      <c r="K687" s="7">
        <f>IF(Unicorn_Companies[[#This Row],[Funding]]="Unknown","",IFERROR(Unicorn_Companies[[#This Row],[Valuation]]/Unicorn_Companies[[#This Row],[Funding]]*100%,""))</f>
        <v>5</v>
      </c>
      <c r="L687" s="5">
        <f>YEAR(Unicorn_Companies[[#This Row],[Date Joined To Unicorns]])-Unicorn_Companies[[#This Row],[Year Founded]]</f>
        <v>5</v>
      </c>
    </row>
    <row r="688" spans="1:12" x14ac:dyDescent="0.25">
      <c r="A688" s="2" t="s">
        <v>2285</v>
      </c>
      <c r="B688" s="6">
        <v>1000000000</v>
      </c>
      <c r="C688" s="3">
        <v>43999</v>
      </c>
      <c r="D688" s="2" t="s">
        <v>96</v>
      </c>
      <c r="E688" s="2" t="s">
        <v>1489</v>
      </c>
      <c r="F688" s="2" t="s">
        <v>18</v>
      </c>
      <c r="G688" s="2" t="s">
        <v>19</v>
      </c>
      <c r="H688">
        <v>2016</v>
      </c>
      <c r="I688" s="6">
        <v>192000000</v>
      </c>
      <c r="J688" s="2" t="s">
        <v>2286</v>
      </c>
      <c r="K688" s="7">
        <f>IF(Unicorn_Companies[[#This Row],[Funding]]="Unknown","",IFERROR(Unicorn_Companies[[#This Row],[Valuation]]/Unicorn_Companies[[#This Row],[Funding]]*100%,""))</f>
        <v>5.208333333333333</v>
      </c>
      <c r="L688" s="5">
        <f>YEAR(Unicorn_Companies[[#This Row],[Date Joined To Unicorns]])-Unicorn_Companies[[#This Row],[Year Founded]]</f>
        <v>4</v>
      </c>
    </row>
    <row r="689" spans="1:12" x14ac:dyDescent="0.25">
      <c r="A689" s="2" t="s">
        <v>1596</v>
      </c>
      <c r="B689" s="6">
        <v>1000000000</v>
      </c>
      <c r="C689" s="3">
        <v>44278</v>
      </c>
      <c r="D689" s="2" t="s">
        <v>200</v>
      </c>
      <c r="E689" s="2" t="s">
        <v>1597</v>
      </c>
      <c r="F689" s="2" t="s">
        <v>18</v>
      </c>
      <c r="G689" s="2" t="s">
        <v>19</v>
      </c>
      <c r="H689">
        <v>2019</v>
      </c>
      <c r="I689" s="6">
        <v>632000000</v>
      </c>
      <c r="J689" s="2" t="s">
        <v>1598</v>
      </c>
      <c r="K689" s="7">
        <f>IF(Unicorn_Companies[[#This Row],[Funding]]="Unknown","",IFERROR(Unicorn_Companies[[#This Row],[Valuation]]/Unicorn_Companies[[#This Row],[Funding]]*100%,""))</f>
        <v>1.5822784810126582</v>
      </c>
      <c r="L689" s="5">
        <f>YEAR(Unicorn_Companies[[#This Row],[Date Joined To Unicorns]])-Unicorn_Companies[[#This Row],[Year Founded]]</f>
        <v>2</v>
      </c>
    </row>
    <row r="690" spans="1:12" x14ac:dyDescent="0.25">
      <c r="A690" s="2" t="s">
        <v>1994</v>
      </c>
      <c r="B690" s="6">
        <v>1000000000</v>
      </c>
      <c r="C690" s="3">
        <v>43151</v>
      </c>
      <c r="D690" s="2" t="s">
        <v>10</v>
      </c>
      <c r="E690" s="2" t="s">
        <v>1250</v>
      </c>
      <c r="F690" s="2" t="s">
        <v>356</v>
      </c>
      <c r="G690" s="2" t="s">
        <v>13</v>
      </c>
      <c r="H690">
        <v>2010</v>
      </c>
      <c r="I690" s="6">
        <v>86000000</v>
      </c>
      <c r="J690" s="2" t="s">
        <v>1995</v>
      </c>
      <c r="K690" s="7">
        <f>IF(Unicorn_Companies[[#This Row],[Funding]]="Unknown","",IFERROR(Unicorn_Companies[[#This Row],[Valuation]]/Unicorn_Companies[[#This Row],[Funding]]*100%,""))</f>
        <v>11.627906976744185</v>
      </c>
      <c r="L690" s="5">
        <f>YEAR(Unicorn_Companies[[#This Row],[Date Joined To Unicorns]])-Unicorn_Companies[[#This Row],[Year Founded]]</f>
        <v>8</v>
      </c>
    </row>
    <row r="691" spans="1:12" x14ac:dyDescent="0.25">
      <c r="A691" s="2" t="s">
        <v>2287</v>
      </c>
      <c r="B691" s="6">
        <v>1000000000</v>
      </c>
      <c r="C691" s="3">
        <v>44448</v>
      </c>
      <c r="D691" s="2" t="s">
        <v>26</v>
      </c>
      <c r="E691" s="2" t="s">
        <v>100</v>
      </c>
      <c r="F691" s="2" t="s">
        <v>18</v>
      </c>
      <c r="G691" s="2" t="s">
        <v>19</v>
      </c>
      <c r="H691">
        <v>2017</v>
      </c>
      <c r="I691" s="6">
        <v>252000000</v>
      </c>
      <c r="J691" s="2" t="s">
        <v>2288</v>
      </c>
      <c r="K691" s="7">
        <f>IF(Unicorn_Companies[[#This Row],[Funding]]="Unknown","",IFERROR(Unicorn_Companies[[#This Row],[Valuation]]/Unicorn_Companies[[#This Row],[Funding]]*100%,""))</f>
        <v>3.9682539682539684</v>
      </c>
      <c r="L691" s="5">
        <f>YEAR(Unicorn_Companies[[#This Row],[Date Joined To Unicorns]])-Unicorn_Companies[[#This Row],[Year Founded]]</f>
        <v>4</v>
      </c>
    </row>
    <row r="692" spans="1:12" x14ac:dyDescent="0.25">
      <c r="A692" s="2" t="s">
        <v>507</v>
      </c>
      <c r="B692" s="6">
        <v>4000000000</v>
      </c>
      <c r="C692" s="3">
        <v>42910</v>
      </c>
      <c r="D692" s="2" t="s">
        <v>96</v>
      </c>
      <c r="E692" s="2" t="s">
        <v>508</v>
      </c>
      <c r="F692" s="2" t="s">
        <v>148</v>
      </c>
      <c r="G692" s="2" t="s">
        <v>32</v>
      </c>
      <c r="H692">
        <v>1919</v>
      </c>
      <c r="I692" s="6">
        <v>0</v>
      </c>
      <c r="J692" s="2" t="s">
        <v>509</v>
      </c>
      <c r="K692" s="7" t="str">
        <f>IF(Unicorn_Companies[[#This Row],[Funding]]="Unknown","",IFERROR(Unicorn_Companies[[#This Row],[Valuation]]/Unicorn_Companies[[#This Row],[Funding]]*100%,""))</f>
        <v/>
      </c>
      <c r="L692" s="5">
        <f>YEAR(Unicorn_Companies[[#This Row],[Date Joined To Unicorns]])-Unicorn_Companies[[#This Row],[Year Founded]]</f>
        <v>98</v>
      </c>
    </row>
    <row r="693" spans="1:12" x14ac:dyDescent="0.25">
      <c r="A693" s="2" t="s">
        <v>706</v>
      </c>
      <c r="B693" s="6">
        <v>3000000000</v>
      </c>
      <c r="C693" s="3">
        <v>44656</v>
      </c>
      <c r="D693" s="2" t="s">
        <v>96</v>
      </c>
      <c r="E693" s="2" t="s">
        <v>707</v>
      </c>
      <c r="F693" s="2" t="s">
        <v>333</v>
      </c>
      <c r="G693" s="2" t="s">
        <v>32</v>
      </c>
      <c r="H693">
        <v>2013</v>
      </c>
      <c r="I693" s="6">
        <v>148000000</v>
      </c>
      <c r="J693" s="2" t="s">
        <v>708</v>
      </c>
      <c r="K693" s="7">
        <f>IF(Unicorn_Companies[[#This Row],[Funding]]="Unknown","",IFERROR(Unicorn_Companies[[#This Row],[Valuation]]/Unicorn_Companies[[#This Row],[Funding]]*100%,""))</f>
        <v>20.27027027027027</v>
      </c>
      <c r="L693" s="5">
        <f>YEAR(Unicorn_Companies[[#This Row],[Date Joined To Unicorns]])-Unicorn_Companies[[#This Row],[Year Founded]]</f>
        <v>9</v>
      </c>
    </row>
    <row r="694" spans="1:12" x14ac:dyDescent="0.25">
      <c r="A694" s="2" t="s">
        <v>510</v>
      </c>
      <c r="B694" s="6">
        <v>4000000000</v>
      </c>
      <c r="C694" s="3">
        <v>43571</v>
      </c>
      <c r="D694" s="2" t="s">
        <v>35</v>
      </c>
      <c r="E694" s="2" t="s">
        <v>496</v>
      </c>
      <c r="F694" s="2" t="s">
        <v>18</v>
      </c>
      <c r="G694" s="2" t="s">
        <v>19</v>
      </c>
      <c r="H694">
        <v>2011</v>
      </c>
      <c r="I694" s="6">
        <v>489000000</v>
      </c>
      <c r="J694" s="2" t="s">
        <v>511</v>
      </c>
      <c r="K694" s="7">
        <f>IF(Unicorn_Companies[[#This Row],[Funding]]="Unknown","",IFERROR(Unicorn_Companies[[#This Row],[Valuation]]/Unicorn_Companies[[#This Row],[Funding]]*100%,""))</f>
        <v>8.1799591002044991</v>
      </c>
      <c r="L694" s="5">
        <f>YEAR(Unicorn_Companies[[#This Row],[Date Joined To Unicorns]])-Unicorn_Companies[[#This Row],[Year Founded]]</f>
        <v>8</v>
      </c>
    </row>
    <row r="695" spans="1:12" x14ac:dyDescent="0.25">
      <c r="A695" s="2" t="s">
        <v>870</v>
      </c>
      <c r="B695" s="6">
        <v>3000000000</v>
      </c>
      <c r="C695" s="3">
        <v>44300</v>
      </c>
      <c r="D695" s="2" t="s">
        <v>67</v>
      </c>
      <c r="E695" s="2" t="s">
        <v>27</v>
      </c>
      <c r="F695" s="2" t="s">
        <v>18</v>
      </c>
      <c r="G695" s="2" t="s">
        <v>19</v>
      </c>
      <c r="H695">
        <v>2015</v>
      </c>
      <c r="I695" s="6">
        <v>240000000</v>
      </c>
      <c r="J695" s="2" t="s">
        <v>871</v>
      </c>
      <c r="K695" s="7">
        <f>IF(Unicorn_Companies[[#This Row],[Funding]]="Unknown","",IFERROR(Unicorn_Companies[[#This Row],[Valuation]]/Unicorn_Companies[[#This Row],[Funding]]*100%,""))</f>
        <v>12.5</v>
      </c>
      <c r="L695" s="5">
        <f>YEAR(Unicorn_Companies[[#This Row],[Date Joined To Unicorns]])-Unicorn_Companies[[#This Row],[Year Founded]]</f>
        <v>6</v>
      </c>
    </row>
    <row r="696" spans="1:12" x14ac:dyDescent="0.25">
      <c r="A696" s="2" t="s">
        <v>158</v>
      </c>
      <c r="B696" s="6">
        <v>10000000000</v>
      </c>
      <c r="C696" s="3">
        <v>43256</v>
      </c>
      <c r="D696" s="2" t="s">
        <v>35</v>
      </c>
      <c r="E696" s="2" t="s">
        <v>159</v>
      </c>
      <c r="F696" s="2" t="s">
        <v>18</v>
      </c>
      <c r="G696" s="2" t="s">
        <v>19</v>
      </c>
      <c r="H696">
        <v>2001</v>
      </c>
      <c r="I696" s="6">
        <v>572000000</v>
      </c>
      <c r="J696" s="2" t="s">
        <v>160</v>
      </c>
      <c r="K696" s="7">
        <f>IF(Unicorn_Companies[[#This Row],[Funding]]="Unknown","",IFERROR(Unicorn_Companies[[#This Row],[Valuation]]/Unicorn_Companies[[#This Row],[Funding]]*100%,""))</f>
        <v>17.482517482517483</v>
      </c>
      <c r="L696" s="5">
        <f>YEAR(Unicorn_Companies[[#This Row],[Date Joined To Unicorns]])-Unicorn_Companies[[#This Row],[Year Founded]]</f>
        <v>17</v>
      </c>
    </row>
    <row r="697" spans="1:12" x14ac:dyDescent="0.25">
      <c r="A697" s="2" t="s">
        <v>1636</v>
      </c>
      <c r="B697" s="6">
        <v>1000000000</v>
      </c>
      <c r="C697" s="3">
        <v>43643</v>
      </c>
      <c r="D697" s="2" t="s">
        <v>35</v>
      </c>
      <c r="E697" s="2" t="s">
        <v>76</v>
      </c>
      <c r="F697" s="2" t="s">
        <v>12</v>
      </c>
      <c r="G697" s="2" t="s">
        <v>13</v>
      </c>
      <c r="H697">
        <v>2015</v>
      </c>
      <c r="I697" s="6">
        <v>432000000</v>
      </c>
      <c r="J697" s="2" t="s">
        <v>1637</v>
      </c>
      <c r="K697" s="7">
        <f>IF(Unicorn_Companies[[#This Row],[Funding]]="Unknown","",IFERROR(Unicorn_Companies[[#This Row],[Valuation]]/Unicorn_Companies[[#This Row],[Funding]]*100%,""))</f>
        <v>2.3148148148148149</v>
      </c>
      <c r="L697" s="5">
        <f>YEAR(Unicorn_Companies[[#This Row],[Date Joined To Unicorns]])-Unicorn_Companies[[#This Row],[Year Founded]]</f>
        <v>4</v>
      </c>
    </row>
    <row r="698" spans="1:12" x14ac:dyDescent="0.25">
      <c r="A698" s="2" t="s">
        <v>1520</v>
      </c>
      <c r="B698" s="6">
        <v>1000000000</v>
      </c>
      <c r="C698" s="3">
        <v>42597</v>
      </c>
      <c r="D698" s="2" t="s">
        <v>16</v>
      </c>
      <c r="E698" s="2" t="s">
        <v>1521</v>
      </c>
      <c r="F698" s="2" t="s">
        <v>315</v>
      </c>
      <c r="G698" s="2" t="s">
        <v>32</v>
      </c>
      <c r="H698">
        <v>1999</v>
      </c>
      <c r="I698" s="6">
        <v>1000000000</v>
      </c>
      <c r="J698" s="2" t="s">
        <v>1522</v>
      </c>
      <c r="K698" s="7">
        <f>IF(Unicorn_Companies[[#This Row],[Funding]]="Unknown","",IFERROR(Unicorn_Companies[[#This Row],[Valuation]]/Unicorn_Companies[[#This Row],[Funding]]*100%,""))</f>
        <v>1</v>
      </c>
      <c r="L698" s="5">
        <f>YEAR(Unicorn_Companies[[#This Row],[Date Joined To Unicorns]])-Unicorn_Companies[[#This Row],[Year Founded]]</f>
        <v>17</v>
      </c>
    </row>
    <row r="699" spans="1:12" x14ac:dyDescent="0.25">
      <c r="A699" s="2" t="s">
        <v>1771</v>
      </c>
      <c r="B699" s="6">
        <v>1000000000</v>
      </c>
      <c r="C699" s="3">
        <v>43510</v>
      </c>
      <c r="D699" s="2" t="s">
        <v>16</v>
      </c>
      <c r="E699" s="2" t="s">
        <v>770</v>
      </c>
      <c r="F699" s="2" t="s">
        <v>42</v>
      </c>
      <c r="G699" s="2" t="s">
        <v>32</v>
      </c>
      <c r="H699">
        <v>2009</v>
      </c>
      <c r="I699" s="6">
        <v>324000000</v>
      </c>
      <c r="J699" s="2" t="s">
        <v>1772</v>
      </c>
      <c r="K699" s="7">
        <f>IF(Unicorn_Companies[[#This Row],[Funding]]="Unknown","",IFERROR(Unicorn_Companies[[#This Row],[Valuation]]/Unicorn_Companies[[#This Row],[Funding]]*100%,""))</f>
        <v>3.0864197530864197</v>
      </c>
      <c r="L699" s="5">
        <f>YEAR(Unicorn_Companies[[#This Row],[Date Joined To Unicorns]])-Unicorn_Companies[[#This Row],[Year Founded]]</f>
        <v>10</v>
      </c>
    </row>
    <row r="700" spans="1:12" x14ac:dyDescent="0.25">
      <c r="A700" s="2" t="s">
        <v>2289</v>
      </c>
      <c r="B700" s="6">
        <v>1000000000</v>
      </c>
      <c r="C700" s="3">
        <v>44518</v>
      </c>
      <c r="D700" s="2" t="s">
        <v>700</v>
      </c>
      <c r="E700" s="2" t="s">
        <v>100</v>
      </c>
      <c r="F700" s="2" t="s">
        <v>18</v>
      </c>
      <c r="G700" s="2" t="s">
        <v>19</v>
      </c>
      <c r="H700">
        <v>2016</v>
      </c>
      <c r="I700" s="6">
        <v>254000000</v>
      </c>
      <c r="J700" s="2" t="s">
        <v>2290</v>
      </c>
      <c r="K700" s="7">
        <f>IF(Unicorn_Companies[[#This Row],[Funding]]="Unknown","",IFERROR(Unicorn_Companies[[#This Row],[Valuation]]/Unicorn_Companies[[#This Row],[Funding]]*100%,""))</f>
        <v>3.9370078740157481</v>
      </c>
      <c r="L700" s="5">
        <f>YEAR(Unicorn_Companies[[#This Row],[Date Joined To Unicorns]])-Unicorn_Companies[[#This Row],[Year Founded]]</f>
        <v>5</v>
      </c>
    </row>
    <row r="701" spans="1:12" x14ac:dyDescent="0.25">
      <c r="A701" s="2" t="s">
        <v>729</v>
      </c>
      <c r="B701" s="6">
        <v>3000000000</v>
      </c>
      <c r="C701" s="3">
        <v>44224</v>
      </c>
      <c r="D701" s="2" t="s">
        <v>51</v>
      </c>
      <c r="E701" s="2" t="s">
        <v>730</v>
      </c>
      <c r="F701" s="2" t="s">
        <v>18</v>
      </c>
      <c r="G701" s="2" t="s">
        <v>19</v>
      </c>
      <c r="H701">
        <v>2015</v>
      </c>
      <c r="I701" s="6">
        <v>507000000</v>
      </c>
      <c r="J701" s="2" t="s">
        <v>731</v>
      </c>
      <c r="K701" s="7">
        <f>IF(Unicorn_Companies[[#This Row],[Funding]]="Unknown","",IFERROR(Unicorn_Companies[[#This Row],[Valuation]]/Unicorn_Companies[[#This Row],[Funding]]*100%,""))</f>
        <v>5.9171597633136095</v>
      </c>
      <c r="L701" s="5">
        <f>YEAR(Unicorn_Companies[[#This Row],[Date Joined To Unicorns]])-Unicorn_Companies[[#This Row],[Year Founded]]</f>
        <v>6</v>
      </c>
    </row>
    <row r="702" spans="1:12" x14ac:dyDescent="0.25">
      <c r="A702" s="2" t="s">
        <v>154</v>
      </c>
      <c r="B702" s="6">
        <v>10000000000</v>
      </c>
      <c r="C702" s="3">
        <v>43368</v>
      </c>
      <c r="D702" s="2" t="s">
        <v>155</v>
      </c>
      <c r="E702" s="2" t="s">
        <v>156</v>
      </c>
      <c r="F702" s="2" t="s">
        <v>69</v>
      </c>
      <c r="G702" s="2" t="s">
        <v>13</v>
      </c>
      <c r="H702">
        <v>2012</v>
      </c>
      <c r="I702" s="6">
        <v>3000000000</v>
      </c>
      <c r="J702" s="2" t="s">
        <v>157</v>
      </c>
      <c r="K702" s="7">
        <f>IF(Unicorn_Companies[[#This Row],[Funding]]="Unknown","",IFERROR(Unicorn_Companies[[#This Row],[Valuation]]/Unicorn_Companies[[#This Row],[Funding]]*100%,""))</f>
        <v>3.3333333333333335</v>
      </c>
      <c r="L702" s="5">
        <f>YEAR(Unicorn_Companies[[#This Row],[Date Joined To Unicorns]])-Unicorn_Companies[[#This Row],[Year Founded]]</f>
        <v>6</v>
      </c>
    </row>
    <row r="703" spans="1:12" x14ac:dyDescent="0.25">
      <c r="A703" s="2" t="s">
        <v>1032</v>
      </c>
      <c r="B703" s="6">
        <v>2000000000</v>
      </c>
      <c r="C703" s="3">
        <v>44279</v>
      </c>
      <c r="D703" s="2" t="s">
        <v>26</v>
      </c>
      <c r="E703" s="2" t="s">
        <v>1033</v>
      </c>
      <c r="F703" s="2" t="s">
        <v>18</v>
      </c>
      <c r="G703" s="2" t="s">
        <v>19</v>
      </c>
      <c r="H703">
        <v>2020</v>
      </c>
      <c r="I703" s="6">
        <v>217000000</v>
      </c>
      <c r="J703" s="2" t="s">
        <v>1034</v>
      </c>
      <c r="K703" s="7">
        <f>IF(Unicorn_Companies[[#This Row],[Funding]]="Unknown","",IFERROR(Unicorn_Companies[[#This Row],[Valuation]]/Unicorn_Companies[[#This Row],[Funding]]*100%,""))</f>
        <v>9.2165898617511512</v>
      </c>
      <c r="L703" s="5">
        <f>YEAR(Unicorn_Companies[[#This Row],[Date Joined To Unicorns]])-Unicorn_Companies[[#This Row],[Year Founded]]</f>
        <v>1</v>
      </c>
    </row>
    <row r="704" spans="1:12" x14ac:dyDescent="0.25">
      <c r="A704" s="2" t="s">
        <v>928</v>
      </c>
      <c r="B704" s="6">
        <v>2000000000</v>
      </c>
      <c r="C704" s="3">
        <v>43999</v>
      </c>
      <c r="D704" s="2" t="s">
        <v>26</v>
      </c>
      <c r="E704" s="2" t="s">
        <v>355</v>
      </c>
      <c r="F704" s="2" t="s">
        <v>356</v>
      </c>
      <c r="G704" s="2" t="s">
        <v>13</v>
      </c>
      <c r="H704">
        <v>2015</v>
      </c>
      <c r="I704" s="6">
        <v>417000000</v>
      </c>
      <c r="J704" s="2" t="s">
        <v>929</v>
      </c>
      <c r="K704" s="7">
        <f>IF(Unicorn_Companies[[#This Row],[Funding]]="Unknown","",IFERROR(Unicorn_Companies[[#This Row],[Valuation]]/Unicorn_Companies[[#This Row],[Funding]]*100%,""))</f>
        <v>4.7961630695443649</v>
      </c>
      <c r="L704" s="5">
        <f>YEAR(Unicorn_Companies[[#This Row],[Date Joined To Unicorns]])-Unicorn_Companies[[#This Row],[Year Founded]]</f>
        <v>5</v>
      </c>
    </row>
    <row r="705" spans="1:12" x14ac:dyDescent="0.25">
      <c r="A705" s="2" t="s">
        <v>2291</v>
      </c>
      <c r="B705" s="6">
        <v>1000000000</v>
      </c>
      <c r="C705" s="3">
        <v>44461</v>
      </c>
      <c r="D705" s="2" t="s">
        <v>35</v>
      </c>
      <c r="E705" s="2" t="s">
        <v>27</v>
      </c>
      <c r="F705" s="2" t="s">
        <v>18</v>
      </c>
      <c r="G705" s="2" t="s">
        <v>19</v>
      </c>
      <c r="H705">
        <v>2016</v>
      </c>
      <c r="I705" s="6">
        <v>51000000</v>
      </c>
      <c r="J705" s="2" t="s">
        <v>2292</v>
      </c>
      <c r="K705" s="7">
        <f>IF(Unicorn_Companies[[#This Row],[Funding]]="Unknown","",IFERROR(Unicorn_Companies[[#This Row],[Valuation]]/Unicorn_Companies[[#This Row],[Funding]]*100%,""))</f>
        <v>19.607843137254903</v>
      </c>
      <c r="L705" s="5">
        <f>YEAR(Unicorn_Companies[[#This Row],[Date Joined To Unicorns]])-Unicorn_Companies[[#This Row],[Year Founded]]</f>
        <v>5</v>
      </c>
    </row>
    <row r="706" spans="1:12" x14ac:dyDescent="0.25">
      <c r="A706" s="2" t="s">
        <v>956</v>
      </c>
      <c r="B706" s="6">
        <v>2000000000</v>
      </c>
      <c r="C706" s="3">
        <v>44390</v>
      </c>
      <c r="D706" s="2" t="s">
        <v>35</v>
      </c>
      <c r="E706" s="2" t="s">
        <v>27</v>
      </c>
      <c r="F706" s="2" t="s">
        <v>18</v>
      </c>
      <c r="G706" s="2" t="s">
        <v>19</v>
      </c>
      <c r="H706">
        <v>2010</v>
      </c>
      <c r="I706" s="6">
        <v>200000000</v>
      </c>
      <c r="J706" s="2" t="s">
        <v>957</v>
      </c>
      <c r="K706" s="7">
        <f>IF(Unicorn_Companies[[#This Row],[Funding]]="Unknown","",IFERROR(Unicorn_Companies[[#This Row],[Valuation]]/Unicorn_Companies[[#This Row],[Funding]]*100%,""))</f>
        <v>10</v>
      </c>
      <c r="L706" s="5">
        <f>YEAR(Unicorn_Companies[[#This Row],[Date Joined To Unicorns]])-Unicorn_Companies[[#This Row],[Year Founded]]</f>
        <v>11</v>
      </c>
    </row>
    <row r="707" spans="1:12" x14ac:dyDescent="0.25">
      <c r="A707" s="2" t="s">
        <v>1674</v>
      </c>
      <c r="B707" s="6">
        <v>1000000000</v>
      </c>
      <c r="C707" s="3">
        <v>44532</v>
      </c>
      <c r="D707" s="2" t="s">
        <v>200</v>
      </c>
      <c r="E707" s="2" t="s">
        <v>27</v>
      </c>
      <c r="F707" s="2" t="s">
        <v>18</v>
      </c>
      <c r="G707" s="2" t="s">
        <v>19</v>
      </c>
      <c r="H707">
        <v>2018</v>
      </c>
      <c r="I707" s="6">
        <v>141000000</v>
      </c>
      <c r="J707" s="2" t="s">
        <v>1675</v>
      </c>
      <c r="K707" s="7">
        <f>IF(Unicorn_Companies[[#This Row],[Funding]]="Unknown","",IFERROR(Unicorn_Companies[[#This Row],[Valuation]]/Unicorn_Companies[[#This Row],[Funding]]*100%,""))</f>
        <v>7.0921985815602833</v>
      </c>
      <c r="L707" s="5">
        <f>YEAR(Unicorn_Companies[[#This Row],[Date Joined To Unicorns]])-Unicorn_Companies[[#This Row],[Year Founded]]</f>
        <v>3</v>
      </c>
    </row>
    <row r="708" spans="1:12" x14ac:dyDescent="0.25">
      <c r="A708" s="2" t="s">
        <v>1676</v>
      </c>
      <c r="B708" s="6">
        <v>1000000000</v>
      </c>
      <c r="C708" s="3">
        <v>44504</v>
      </c>
      <c r="D708" s="2" t="s">
        <v>96</v>
      </c>
      <c r="E708" s="2" t="s">
        <v>481</v>
      </c>
      <c r="F708" s="2" t="s">
        <v>18</v>
      </c>
      <c r="G708" s="2" t="s">
        <v>19</v>
      </c>
      <c r="H708">
        <v>2016</v>
      </c>
      <c r="I708" s="6">
        <v>241000000</v>
      </c>
      <c r="J708" s="2" t="s">
        <v>1677</v>
      </c>
      <c r="K708" s="7">
        <f>IF(Unicorn_Companies[[#This Row],[Funding]]="Unknown","",IFERROR(Unicorn_Companies[[#This Row],[Valuation]]/Unicorn_Companies[[#This Row],[Funding]]*100%,""))</f>
        <v>4.1493775933609962</v>
      </c>
      <c r="L708" s="5">
        <f>YEAR(Unicorn_Companies[[#This Row],[Date Joined To Unicorns]])-Unicorn_Companies[[#This Row],[Year Founded]]</f>
        <v>5</v>
      </c>
    </row>
    <row r="709" spans="1:12" x14ac:dyDescent="0.25">
      <c r="A709" s="2" t="s">
        <v>531</v>
      </c>
      <c r="B709" s="6">
        <v>4000000000</v>
      </c>
      <c r="C709" s="3">
        <v>44259</v>
      </c>
      <c r="D709" s="2" t="s">
        <v>35</v>
      </c>
      <c r="E709" s="2" t="s">
        <v>100</v>
      </c>
      <c r="F709" s="2" t="s">
        <v>18</v>
      </c>
      <c r="G709" s="2" t="s">
        <v>19</v>
      </c>
      <c r="H709">
        <v>2016</v>
      </c>
      <c r="I709" s="6">
        <v>440000000</v>
      </c>
      <c r="J709" s="2" t="s">
        <v>532</v>
      </c>
      <c r="K709" s="7">
        <f>IF(Unicorn_Companies[[#This Row],[Funding]]="Unknown","",IFERROR(Unicorn_Companies[[#This Row],[Valuation]]/Unicorn_Companies[[#This Row],[Funding]]*100%,""))</f>
        <v>9.0909090909090917</v>
      </c>
      <c r="L709" s="5">
        <f>YEAR(Unicorn_Companies[[#This Row],[Date Joined To Unicorns]])-Unicorn_Companies[[#This Row],[Year Founded]]</f>
        <v>5</v>
      </c>
    </row>
    <row r="710" spans="1:12" x14ac:dyDescent="0.25">
      <c r="A710" s="2" t="s">
        <v>1035</v>
      </c>
      <c r="B710" s="6">
        <v>2000000000</v>
      </c>
      <c r="C710" s="3">
        <v>44557</v>
      </c>
      <c r="D710" s="2" t="s">
        <v>35</v>
      </c>
      <c r="E710" s="2" t="s">
        <v>745</v>
      </c>
      <c r="F710" s="2" t="s">
        <v>18</v>
      </c>
      <c r="G710" s="2" t="s">
        <v>19</v>
      </c>
      <c r="H710">
        <v>2016</v>
      </c>
      <c r="I710" s="6">
        <v>253000000</v>
      </c>
      <c r="J710" s="2" t="s">
        <v>1036</v>
      </c>
      <c r="K710" s="7">
        <f>IF(Unicorn_Companies[[#This Row],[Funding]]="Unknown","",IFERROR(Unicorn_Companies[[#This Row],[Valuation]]/Unicorn_Companies[[#This Row],[Funding]]*100%,""))</f>
        <v>7.9051383399209483</v>
      </c>
      <c r="L710" s="5">
        <f>YEAR(Unicorn_Companies[[#This Row],[Date Joined To Unicorns]])-Unicorn_Companies[[#This Row],[Year Founded]]</f>
        <v>5</v>
      </c>
    </row>
    <row r="711" spans="1:12" x14ac:dyDescent="0.25">
      <c r="A711" s="2" t="s">
        <v>2293</v>
      </c>
      <c r="B711" s="6">
        <v>1000000000</v>
      </c>
      <c r="C711" s="3">
        <v>43297</v>
      </c>
      <c r="D711" s="2" t="s">
        <v>48</v>
      </c>
      <c r="E711" s="2" t="s">
        <v>100</v>
      </c>
      <c r="F711" s="2" t="s">
        <v>18</v>
      </c>
      <c r="G711" s="2" t="s">
        <v>19</v>
      </c>
      <c r="H711">
        <v>2016</v>
      </c>
      <c r="I711" s="6">
        <v>60000000</v>
      </c>
      <c r="J711" s="2" t="s">
        <v>2294</v>
      </c>
      <c r="K711" s="7">
        <f>IF(Unicorn_Companies[[#This Row],[Funding]]="Unknown","",IFERROR(Unicorn_Companies[[#This Row],[Valuation]]/Unicorn_Companies[[#This Row],[Funding]]*100%,""))</f>
        <v>16.666666666666668</v>
      </c>
      <c r="L711" s="5">
        <f>YEAR(Unicorn_Companies[[#This Row],[Date Joined To Unicorns]])-Unicorn_Companies[[#This Row],[Year Founded]]</f>
        <v>2</v>
      </c>
    </row>
    <row r="712" spans="1:12" x14ac:dyDescent="0.25">
      <c r="A712" s="2" t="s">
        <v>613</v>
      </c>
      <c r="B712" s="6">
        <v>4000000000</v>
      </c>
      <c r="C712" s="3">
        <v>44076</v>
      </c>
      <c r="D712" s="2" t="s">
        <v>35</v>
      </c>
      <c r="E712" s="2" t="s">
        <v>27</v>
      </c>
      <c r="F712" s="2" t="s">
        <v>18</v>
      </c>
      <c r="G712" s="2" t="s">
        <v>19</v>
      </c>
      <c r="H712">
        <v>2013</v>
      </c>
      <c r="I712" s="6">
        <v>413000000</v>
      </c>
      <c r="J712" s="2" t="s">
        <v>614</v>
      </c>
      <c r="K712" s="7">
        <f>IF(Unicorn_Companies[[#This Row],[Funding]]="Unknown","",IFERROR(Unicorn_Companies[[#This Row],[Valuation]]/Unicorn_Companies[[#This Row],[Funding]]*100%,""))</f>
        <v>9.6852300242130749</v>
      </c>
      <c r="L712" s="5">
        <f>YEAR(Unicorn_Companies[[#This Row],[Date Joined To Unicorns]])-Unicorn_Companies[[#This Row],[Year Founded]]</f>
        <v>7</v>
      </c>
    </row>
    <row r="713" spans="1:12" x14ac:dyDescent="0.25">
      <c r="A713" s="2" t="s">
        <v>2295</v>
      </c>
      <c r="B713" s="6">
        <v>1000000000</v>
      </c>
      <c r="C713" s="3">
        <v>44271</v>
      </c>
      <c r="D713" s="2" t="s">
        <v>35</v>
      </c>
      <c r="E713" s="2" t="s">
        <v>464</v>
      </c>
      <c r="F713" s="2" t="s">
        <v>464</v>
      </c>
      <c r="G713" s="2" t="s">
        <v>13</v>
      </c>
      <c r="H713">
        <v>2007</v>
      </c>
      <c r="I713" s="6">
        <v>352000000</v>
      </c>
      <c r="J713" s="2" t="s">
        <v>2296</v>
      </c>
      <c r="K713" s="7">
        <f>IF(Unicorn_Companies[[#This Row],[Funding]]="Unknown","",IFERROR(Unicorn_Companies[[#This Row],[Valuation]]/Unicorn_Companies[[#This Row],[Funding]]*100%,""))</f>
        <v>2.8409090909090908</v>
      </c>
      <c r="L713" s="5">
        <f>YEAR(Unicorn_Companies[[#This Row],[Date Joined To Unicorns]])-Unicorn_Companies[[#This Row],[Year Founded]]</f>
        <v>14</v>
      </c>
    </row>
    <row r="714" spans="1:12" x14ac:dyDescent="0.25">
      <c r="A714" s="2" t="s">
        <v>1216</v>
      </c>
      <c r="B714" s="6">
        <v>2000000000</v>
      </c>
      <c r="C714" s="3">
        <v>44475</v>
      </c>
      <c r="D714" s="2" t="s">
        <v>35</v>
      </c>
      <c r="E714" s="2" t="s">
        <v>873</v>
      </c>
      <c r="F714" s="2" t="s">
        <v>18</v>
      </c>
      <c r="G714" s="2" t="s">
        <v>19</v>
      </c>
      <c r="H714">
        <v>2013</v>
      </c>
      <c r="I714" s="6">
        <v>277000000</v>
      </c>
      <c r="J714" s="2" t="s">
        <v>1217</v>
      </c>
      <c r="K714" s="7">
        <f>IF(Unicorn_Companies[[#This Row],[Funding]]="Unknown","",IFERROR(Unicorn_Companies[[#This Row],[Valuation]]/Unicorn_Companies[[#This Row],[Funding]]*100%,""))</f>
        <v>7.2202166064981945</v>
      </c>
      <c r="L714" s="5">
        <f>YEAR(Unicorn_Companies[[#This Row],[Date Joined To Unicorns]])-Unicorn_Companies[[#This Row],[Year Founded]]</f>
        <v>8</v>
      </c>
    </row>
    <row r="715" spans="1:12" x14ac:dyDescent="0.25">
      <c r="A715" s="2" t="s">
        <v>1181</v>
      </c>
      <c r="B715" s="6">
        <v>2000000000</v>
      </c>
      <c r="C715" s="3">
        <v>43395</v>
      </c>
      <c r="D715" s="2" t="s">
        <v>48</v>
      </c>
      <c r="E715" s="2" t="s">
        <v>27</v>
      </c>
      <c r="F715" s="2" t="s">
        <v>18</v>
      </c>
      <c r="G715" s="2" t="s">
        <v>19</v>
      </c>
      <c r="H715">
        <v>2007</v>
      </c>
      <c r="I715" s="6">
        <v>542000000</v>
      </c>
      <c r="J715" s="2" t="s">
        <v>1182</v>
      </c>
      <c r="K715" s="7">
        <f>IF(Unicorn_Companies[[#This Row],[Funding]]="Unknown","",IFERROR(Unicorn_Companies[[#This Row],[Valuation]]/Unicorn_Companies[[#This Row],[Funding]]*100%,""))</f>
        <v>3.6900369003690039</v>
      </c>
      <c r="L715" s="5">
        <f>YEAR(Unicorn_Companies[[#This Row],[Date Joined To Unicorns]])-Unicorn_Companies[[#This Row],[Year Founded]]</f>
        <v>11</v>
      </c>
    </row>
    <row r="716" spans="1:12" x14ac:dyDescent="0.25">
      <c r="A716" s="2" t="s">
        <v>1114</v>
      </c>
      <c r="B716" s="6">
        <v>2000000000</v>
      </c>
      <c r="C716" s="3">
        <v>44315</v>
      </c>
      <c r="D716" s="2" t="s">
        <v>26</v>
      </c>
      <c r="E716" s="2" t="s">
        <v>100</v>
      </c>
      <c r="F716" s="2" t="s">
        <v>18</v>
      </c>
      <c r="G716" s="2" t="s">
        <v>19</v>
      </c>
      <c r="H716">
        <v>2012</v>
      </c>
      <c r="I716" s="6">
        <v>538000000</v>
      </c>
      <c r="J716" s="2" t="s">
        <v>1115</v>
      </c>
      <c r="K716" s="7">
        <f>IF(Unicorn_Companies[[#This Row],[Funding]]="Unknown","",IFERROR(Unicorn_Companies[[#This Row],[Valuation]]/Unicorn_Companies[[#This Row],[Funding]]*100%,""))</f>
        <v>3.7174721189591078</v>
      </c>
      <c r="L716" s="5">
        <f>YEAR(Unicorn_Companies[[#This Row],[Date Joined To Unicorns]])-Unicorn_Companies[[#This Row],[Year Founded]]</f>
        <v>9</v>
      </c>
    </row>
    <row r="717" spans="1:12" x14ac:dyDescent="0.25">
      <c r="A717" s="2" t="s">
        <v>1299</v>
      </c>
      <c r="B717" s="6">
        <v>2000000000</v>
      </c>
      <c r="C717" s="3">
        <v>44567</v>
      </c>
      <c r="D717" s="2" t="s">
        <v>26</v>
      </c>
      <c r="E717" s="2" t="s">
        <v>41</v>
      </c>
      <c r="F717" s="2" t="s">
        <v>42</v>
      </c>
      <c r="G717" s="2" t="s">
        <v>32</v>
      </c>
      <c r="H717">
        <v>2016</v>
      </c>
      <c r="I717" s="6">
        <v>496000000</v>
      </c>
      <c r="J717" s="2" t="s">
        <v>1300</v>
      </c>
      <c r="K717" s="7">
        <f>IF(Unicorn_Companies[[#This Row],[Funding]]="Unknown","",IFERROR(Unicorn_Companies[[#This Row],[Valuation]]/Unicorn_Companies[[#This Row],[Funding]]*100%,""))</f>
        <v>4.032258064516129</v>
      </c>
      <c r="L717" s="5">
        <f>YEAR(Unicorn_Companies[[#This Row],[Date Joined To Unicorns]])-Unicorn_Companies[[#This Row],[Year Founded]]</f>
        <v>6</v>
      </c>
    </row>
    <row r="718" spans="1:12" x14ac:dyDescent="0.25">
      <c r="A718" s="2" t="s">
        <v>2297</v>
      </c>
      <c r="B718" s="6">
        <v>1000000000</v>
      </c>
      <c r="C718" s="3">
        <v>44606</v>
      </c>
      <c r="D718" s="2" t="s">
        <v>26</v>
      </c>
      <c r="E718" s="2" t="s">
        <v>41</v>
      </c>
      <c r="F718" s="2" t="s">
        <v>42</v>
      </c>
      <c r="G718" s="2" t="s">
        <v>32</v>
      </c>
      <c r="H718">
        <v>2018</v>
      </c>
      <c r="I718" s="6">
        <v>239000000</v>
      </c>
      <c r="J718" s="2" t="s">
        <v>2298</v>
      </c>
      <c r="K718" s="7">
        <f>IF(Unicorn_Companies[[#This Row],[Funding]]="Unknown","",IFERROR(Unicorn_Companies[[#This Row],[Valuation]]/Unicorn_Companies[[#This Row],[Funding]]*100%,""))</f>
        <v>4.1841004184100417</v>
      </c>
      <c r="L718" s="5">
        <f>YEAR(Unicorn_Companies[[#This Row],[Date Joined To Unicorns]])-Unicorn_Companies[[#This Row],[Year Founded]]</f>
        <v>4</v>
      </c>
    </row>
    <row r="719" spans="1:12" x14ac:dyDescent="0.25">
      <c r="A719" s="2" t="s">
        <v>717</v>
      </c>
      <c r="B719" s="6">
        <v>3000000000</v>
      </c>
      <c r="C719" s="3">
        <v>43755</v>
      </c>
      <c r="D719" s="2" t="s">
        <v>35</v>
      </c>
      <c r="E719" s="2" t="s">
        <v>718</v>
      </c>
      <c r="F719" s="2" t="s">
        <v>18</v>
      </c>
      <c r="G719" s="2" t="s">
        <v>19</v>
      </c>
      <c r="H719">
        <v>2013</v>
      </c>
      <c r="I719" s="6">
        <v>357000000</v>
      </c>
      <c r="J719" s="2" t="s">
        <v>719</v>
      </c>
      <c r="K719" s="7">
        <f>IF(Unicorn_Companies[[#This Row],[Funding]]="Unknown","",IFERROR(Unicorn_Companies[[#This Row],[Valuation]]/Unicorn_Companies[[#This Row],[Funding]]*100%,""))</f>
        <v>8.4033613445378155</v>
      </c>
      <c r="L719" s="5">
        <f>YEAR(Unicorn_Companies[[#This Row],[Date Joined To Unicorns]])-Unicorn_Companies[[#This Row],[Year Founded]]</f>
        <v>6</v>
      </c>
    </row>
    <row r="720" spans="1:12" x14ac:dyDescent="0.25">
      <c r="A720" s="2" t="s">
        <v>2299</v>
      </c>
      <c r="B720" s="6">
        <v>1000000000</v>
      </c>
      <c r="C720" s="3">
        <v>44572</v>
      </c>
      <c r="D720" s="2" t="s">
        <v>200</v>
      </c>
      <c r="E720" s="2" t="s">
        <v>2300</v>
      </c>
      <c r="F720" s="2" t="s">
        <v>356</v>
      </c>
      <c r="G720" s="2" t="s">
        <v>13</v>
      </c>
      <c r="H720">
        <v>2015</v>
      </c>
      <c r="I720" s="6">
        <v>190000000</v>
      </c>
      <c r="J720" s="2" t="s">
        <v>2301</v>
      </c>
      <c r="K720" s="7">
        <f>IF(Unicorn_Companies[[#This Row],[Funding]]="Unknown","",IFERROR(Unicorn_Companies[[#This Row],[Valuation]]/Unicorn_Companies[[#This Row],[Funding]]*100%,""))</f>
        <v>5.2631578947368425</v>
      </c>
      <c r="L720" s="5">
        <f>YEAR(Unicorn_Companies[[#This Row],[Date Joined To Unicorns]])-Unicorn_Companies[[#This Row],[Year Founded]]</f>
        <v>7</v>
      </c>
    </row>
    <row r="721" spans="1:12" x14ac:dyDescent="0.25">
      <c r="A721" s="2" t="s">
        <v>1944</v>
      </c>
      <c r="B721" s="6">
        <v>1000000000</v>
      </c>
      <c r="C721" s="3">
        <v>44419</v>
      </c>
      <c r="D721" s="2" t="s">
        <v>35</v>
      </c>
      <c r="E721" s="2" t="s">
        <v>27</v>
      </c>
      <c r="F721" s="2" t="s">
        <v>18</v>
      </c>
      <c r="G721" s="2" t="s">
        <v>19</v>
      </c>
      <c r="H721">
        <v>2017</v>
      </c>
      <c r="I721" s="6">
        <v>200000000</v>
      </c>
      <c r="J721" s="2" t="s">
        <v>1945</v>
      </c>
      <c r="K721" s="7">
        <f>IF(Unicorn_Companies[[#This Row],[Funding]]="Unknown","",IFERROR(Unicorn_Companies[[#This Row],[Valuation]]/Unicorn_Companies[[#This Row],[Funding]]*100%,""))</f>
        <v>5</v>
      </c>
      <c r="L721" s="5">
        <f>YEAR(Unicorn_Companies[[#This Row],[Date Joined To Unicorns]])-Unicorn_Companies[[#This Row],[Year Founded]]</f>
        <v>4</v>
      </c>
    </row>
    <row r="722" spans="1:12" x14ac:dyDescent="0.25">
      <c r="A722" s="2" t="s">
        <v>1037</v>
      </c>
      <c r="B722" s="6">
        <v>2000000000</v>
      </c>
      <c r="C722" s="3">
        <v>44454</v>
      </c>
      <c r="D722" s="2" t="s">
        <v>200</v>
      </c>
      <c r="E722" s="2" t="s">
        <v>27</v>
      </c>
      <c r="F722" s="2" t="s">
        <v>18</v>
      </c>
      <c r="G722" s="2" t="s">
        <v>19</v>
      </c>
      <c r="H722">
        <v>2018</v>
      </c>
      <c r="I722" s="6">
        <v>218000000</v>
      </c>
      <c r="J722" s="2" t="s">
        <v>1038</v>
      </c>
      <c r="K722" s="7">
        <f>IF(Unicorn_Companies[[#This Row],[Funding]]="Unknown","",IFERROR(Unicorn_Companies[[#This Row],[Valuation]]/Unicorn_Companies[[#This Row],[Funding]]*100%,""))</f>
        <v>9.1743119266055047</v>
      </c>
      <c r="L722" s="5">
        <f>YEAR(Unicorn_Companies[[#This Row],[Date Joined To Unicorns]])-Unicorn_Companies[[#This Row],[Year Founded]]</f>
        <v>3</v>
      </c>
    </row>
    <row r="723" spans="1:12" x14ac:dyDescent="0.25">
      <c r="A723" s="2" t="s">
        <v>329</v>
      </c>
      <c r="B723" s="6">
        <v>6000000000</v>
      </c>
      <c r="C723" s="3">
        <v>44215</v>
      </c>
      <c r="D723" s="2" t="s">
        <v>35</v>
      </c>
      <c r="E723" s="2" t="s">
        <v>147</v>
      </c>
      <c r="F723" s="2" t="s">
        <v>148</v>
      </c>
      <c r="G723" s="2" t="s">
        <v>32</v>
      </c>
      <c r="H723">
        <v>2015</v>
      </c>
      <c r="I723" s="6">
        <v>524000000</v>
      </c>
      <c r="J723" s="2" t="s">
        <v>330</v>
      </c>
      <c r="K723" s="7">
        <f>IF(Unicorn_Companies[[#This Row],[Funding]]="Unknown","",IFERROR(Unicorn_Companies[[#This Row],[Valuation]]/Unicorn_Companies[[#This Row],[Funding]]*100%,""))</f>
        <v>11.450381679389313</v>
      </c>
      <c r="L723" s="5">
        <f>YEAR(Unicorn_Companies[[#This Row],[Date Joined To Unicorns]])-Unicorn_Companies[[#This Row],[Year Founded]]</f>
        <v>6</v>
      </c>
    </row>
    <row r="724" spans="1:12" x14ac:dyDescent="0.25">
      <c r="A724" s="2" t="s">
        <v>2302</v>
      </c>
      <c r="B724" s="6">
        <v>1000000000</v>
      </c>
      <c r="C724" s="3">
        <v>44536</v>
      </c>
      <c r="D724" s="2" t="s">
        <v>22</v>
      </c>
      <c r="E724" s="2" t="s">
        <v>2303</v>
      </c>
      <c r="F724" s="2" t="s">
        <v>37</v>
      </c>
      <c r="G724" s="2" t="s">
        <v>38</v>
      </c>
      <c r="H724">
        <v>2011</v>
      </c>
      <c r="I724" s="6">
        <v>125000000</v>
      </c>
      <c r="J724" s="2" t="s">
        <v>2304</v>
      </c>
      <c r="K724" s="7">
        <f>IF(Unicorn_Companies[[#This Row],[Funding]]="Unknown","",IFERROR(Unicorn_Companies[[#This Row],[Valuation]]/Unicorn_Companies[[#This Row],[Funding]]*100%,""))</f>
        <v>8</v>
      </c>
      <c r="L724" s="5">
        <f>YEAR(Unicorn_Companies[[#This Row],[Date Joined To Unicorns]])-Unicorn_Companies[[#This Row],[Year Founded]]</f>
        <v>10</v>
      </c>
    </row>
    <row r="725" spans="1:12" x14ac:dyDescent="0.25">
      <c r="A725" s="2" t="s">
        <v>1845</v>
      </c>
      <c r="B725" s="6">
        <v>1000000000</v>
      </c>
      <c r="C725" s="3">
        <v>44592</v>
      </c>
      <c r="D725" s="2" t="s">
        <v>26</v>
      </c>
      <c r="E725" s="2" t="s">
        <v>27</v>
      </c>
      <c r="F725" s="2" t="s">
        <v>18</v>
      </c>
      <c r="G725" s="2" t="s">
        <v>19</v>
      </c>
      <c r="H725">
        <v>2021</v>
      </c>
      <c r="I725" s="6">
        <v>118000000</v>
      </c>
      <c r="J725" s="2" t="s">
        <v>1846</v>
      </c>
      <c r="K725" s="7">
        <f>IF(Unicorn_Companies[[#This Row],[Funding]]="Unknown","",IFERROR(Unicorn_Companies[[#This Row],[Valuation]]/Unicorn_Companies[[#This Row],[Funding]]*100%,""))</f>
        <v>8.4745762711864412</v>
      </c>
      <c r="L725" s="5">
        <f>YEAR(Unicorn_Companies[[#This Row],[Date Joined To Unicorns]])-Unicorn_Companies[[#This Row],[Year Founded]]</f>
        <v>1</v>
      </c>
    </row>
    <row r="726" spans="1:12" x14ac:dyDescent="0.25">
      <c r="A726" s="2" t="s">
        <v>1946</v>
      </c>
      <c r="B726" s="6">
        <v>1000000000</v>
      </c>
      <c r="C726" s="3">
        <v>44147</v>
      </c>
      <c r="D726" s="2" t="s">
        <v>22</v>
      </c>
      <c r="E726" s="2" t="s">
        <v>1947</v>
      </c>
      <c r="F726" s="2" t="s">
        <v>18</v>
      </c>
      <c r="G726" s="2" t="s">
        <v>19</v>
      </c>
      <c r="H726">
        <v>2010</v>
      </c>
      <c r="I726" s="6">
        <v>433000000</v>
      </c>
      <c r="J726" s="2" t="s">
        <v>1948</v>
      </c>
      <c r="K726" s="7">
        <f>IF(Unicorn_Companies[[#This Row],[Funding]]="Unknown","",IFERROR(Unicorn_Companies[[#This Row],[Valuation]]/Unicorn_Companies[[#This Row],[Funding]]*100%,""))</f>
        <v>2.3094688221709005</v>
      </c>
      <c r="L726" s="5">
        <f>YEAR(Unicorn_Companies[[#This Row],[Date Joined To Unicorns]])-Unicorn_Companies[[#This Row],[Year Founded]]</f>
        <v>10</v>
      </c>
    </row>
    <row r="727" spans="1:12" x14ac:dyDescent="0.25">
      <c r="A727" s="2" t="s">
        <v>1523</v>
      </c>
      <c r="B727" s="6">
        <v>1000000000</v>
      </c>
      <c r="C727" s="3">
        <v>44293</v>
      </c>
      <c r="D727" s="2" t="s">
        <v>35</v>
      </c>
      <c r="E727" s="2" t="s">
        <v>1524</v>
      </c>
      <c r="F727" s="2" t="s">
        <v>18</v>
      </c>
      <c r="G727" s="2" t="s">
        <v>19</v>
      </c>
      <c r="H727">
        <v>2011</v>
      </c>
      <c r="I727" s="6">
        <v>163000000</v>
      </c>
      <c r="J727" s="2" t="s">
        <v>1525</v>
      </c>
      <c r="K727" s="7">
        <f>IF(Unicorn_Companies[[#This Row],[Funding]]="Unknown","",IFERROR(Unicorn_Companies[[#This Row],[Valuation]]/Unicorn_Companies[[#This Row],[Funding]]*100%,""))</f>
        <v>6.1349693251533743</v>
      </c>
      <c r="L727" s="5">
        <f>YEAR(Unicorn_Companies[[#This Row],[Date Joined To Unicorns]])-Unicorn_Companies[[#This Row],[Year Founded]]</f>
        <v>10</v>
      </c>
    </row>
    <row r="728" spans="1:12" x14ac:dyDescent="0.25">
      <c r="A728" s="2" t="s">
        <v>2305</v>
      </c>
      <c r="B728" s="6">
        <v>1000000000</v>
      </c>
      <c r="C728" s="3">
        <v>44434</v>
      </c>
      <c r="D728" s="2" t="s">
        <v>212</v>
      </c>
      <c r="E728" s="2" t="s">
        <v>27</v>
      </c>
      <c r="F728" s="2" t="s">
        <v>18</v>
      </c>
      <c r="G728" s="2" t="s">
        <v>19</v>
      </c>
      <c r="H728">
        <v>2011</v>
      </c>
      <c r="I728" s="6">
        <v>195000000</v>
      </c>
      <c r="J728" s="2" t="s">
        <v>2306</v>
      </c>
      <c r="K728" s="7">
        <f>IF(Unicorn_Companies[[#This Row],[Funding]]="Unknown","",IFERROR(Unicorn_Companies[[#This Row],[Valuation]]/Unicorn_Companies[[#This Row],[Funding]]*100%,""))</f>
        <v>5.1282051282051286</v>
      </c>
      <c r="L728" s="5">
        <f>YEAR(Unicorn_Companies[[#This Row],[Date Joined To Unicorns]])-Unicorn_Companies[[#This Row],[Year Founded]]</f>
        <v>10</v>
      </c>
    </row>
    <row r="729" spans="1:12" x14ac:dyDescent="0.25">
      <c r="A729" s="2" t="s">
        <v>1847</v>
      </c>
      <c r="B729" s="6">
        <v>1000000000</v>
      </c>
      <c r="C729" s="3">
        <v>44281</v>
      </c>
      <c r="D729" s="2" t="s">
        <v>26</v>
      </c>
      <c r="E729" s="2" t="s">
        <v>27</v>
      </c>
      <c r="F729" s="2" t="s">
        <v>18</v>
      </c>
      <c r="G729" s="2" t="s">
        <v>19</v>
      </c>
      <c r="H729">
        <v>2016</v>
      </c>
      <c r="I729" s="6">
        <v>161000000</v>
      </c>
      <c r="J729" s="2" t="s">
        <v>1848</v>
      </c>
      <c r="K729" s="7">
        <f>IF(Unicorn_Companies[[#This Row],[Funding]]="Unknown","",IFERROR(Unicorn_Companies[[#This Row],[Valuation]]/Unicorn_Companies[[#This Row],[Funding]]*100%,""))</f>
        <v>6.2111801242236027</v>
      </c>
      <c r="L729" s="5">
        <f>YEAR(Unicorn_Companies[[#This Row],[Date Joined To Unicorns]])-Unicorn_Companies[[#This Row],[Year Founded]]</f>
        <v>5</v>
      </c>
    </row>
    <row r="730" spans="1:12" x14ac:dyDescent="0.25">
      <c r="A730" s="2" t="s">
        <v>445</v>
      </c>
      <c r="B730" s="6">
        <v>5000000000</v>
      </c>
      <c r="C730" s="3">
        <v>43854</v>
      </c>
      <c r="D730" s="2" t="s">
        <v>26</v>
      </c>
      <c r="E730" s="2" t="s">
        <v>446</v>
      </c>
      <c r="F730" s="2" t="s">
        <v>69</v>
      </c>
      <c r="G730" s="2" t="s">
        <v>13</v>
      </c>
      <c r="H730">
        <v>1998</v>
      </c>
      <c r="I730" s="6">
        <v>903000000</v>
      </c>
      <c r="J730" s="2" t="s">
        <v>447</v>
      </c>
      <c r="K730" s="7">
        <f>IF(Unicorn_Companies[[#This Row],[Funding]]="Unknown","",IFERROR(Unicorn_Companies[[#This Row],[Valuation]]/Unicorn_Companies[[#This Row],[Funding]]*100%,""))</f>
        <v>5.5370985603543739</v>
      </c>
      <c r="L730" s="5">
        <f>YEAR(Unicorn_Companies[[#This Row],[Date Joined To Unicorns]])-Unicorn_Companies[[#This Row],[Year Founded]]</f>
        <v>22</v>
      </c>
    </row>
    <row r="731" spans="1:12" x14ac:dyDescent="0.25">
      <c r="A731" s="2" t="s">
        <v>1526</v>
      </c>
      <c r="B731" s="6">
        <v>1000000000</v>
      </c>
      <c r="C731" s="3">
        <v>44280</v>
      </c>
      <c r="D731" s="2" t="s">
        <v>67</v>
      </c>
      <c r="E731" s="2" t="s">
        <v>11</v>
      </c>
      <c r="F731" s="2" t="s">
        <v>12</v>
      </c>
      <c r="G731" s="2" t="s">
        <v>13</v>
      </c>
      <c r="H731">
        <v>2017</v>
      </c>
      <c r="I731" s="6">
        <v>268000000</v>
      </c>
      <c r="J731" s="2" t="s">
        <v>1527</v>
      </c>
      <c r="K731" s="7">
        <f>IF(Unicorn_Companies[[#This Row],[Funding]]="Unknown","",IFERROR(Unicorn_Companies[[#This Row],[Valuation]]/Unicorn_Companies[[#This Row],[Funding]]*100%,""))</f>
        <v>3.7313432835820897</v>
      </c>
      <c r="L731" s="5">
        <f>YEAR(Unicorn_Companies[[#This Row],[Date Joined To Unicorns]])-Unicorn_Companies[[#This Row],[Year Founded]]</f>
        <v>4</v>
      </c>
    </row>
    <row r="732" spans="1:12" x14ac:dyDescent="0.25">
      <c r="A732" s="2" t="s">
        <v>1418</v>
      </c>
      <c r="B732" s="6">
        <v>2000000000</v>
      </c>
      <c r="C732" s="3">
        <v>44335</v>
      </c>
      <c r="D732" s="2" t="s">
        <v>26</v>
      </c>
      <c r="E732" s="2" t="s">
        <v>481</v>
      </c>
      <c r="F732" s="2" t="s">
        <v>18</v>
      </c>
      <c r="G732" s="2" t="s">
        <v>19</v>
      </c>
      <c r="H732">
        <v>2019</v>
      </c>
      <c r="I732" s="6">
        <v>566000000</v>
      </c>
      <c r="J732" s="2" t="s">
        <v>1419</v>
      </c>
      <c r="K732" s="7">
        <f>IF(Unicorn_Companies[[#This Row],[Funding]]="Unknown","",IFERROR(Unicorn_Companies[[#This Row],[Valuation]]/Unicorn_Companies[[#This Row],[Funding]]*100%,""))</f>
        <v>3.5335689045936394</v>
      </c>
      <c r="L732" s="5">
        <f>YEAR(Unicorn_Companies[[#This Row],[Date Joined To Unicorns]])-Unicorn_Companies[[#This Row],[Year Founded]]</f>
        <v>2</v>
      </c>
    </row>
    <row r="733" spans="1:12" x14ac:dyDescent="0.25">
      <c r="A733" s="2" t="s">
        <v>2307</v>
      </c>
      <c r="B733" s="6">
        <v>1000000000</v>
      </c>
      <c r="C733" s="3">
        <v>44517</v>
      </c>
      <c r="D733" s="2" t="s">
        <v>35</v>
      </c>
      <c r="E733" s="2" t="s">
        <v>2308</v>
      </c>
      <c r="F733" s="2" t="s">
        <v>18</v>
      </c>
      <c r="G733" s="2" t="s">
        <v>19</v>
      </c>
      <c r="H733">
        <v>2020</v>
      </c>
      <c r="I733" s="6">
        <v>100000000</v>
      </c>
      <c r="J733" s="2" t="s">
        <v>2309</v>
      </c>
      <c r="K733" s="7">
        <f>IF(Unicorn_Companies[[#This Row],[Funding]]="Unknown","",IFERROR(Unicorn_Companies[[#This Row],[Valuation]]/Unicorn_Companies[[#This Row],[Funding]]*100%,""))</f>
        <v>10</v>
      </c>
      <c r="L733" s="5">
        <f>YEAR(Unicorn_Companies[[#This Row],[Date Joined To Unicorns]])-Unicorn_Companies[[#This Row],[Year Founded]]</f>
        <v>1</v>
      </c>
    </row>
    <row r="734" spans="1:12" x14ac:dyDescent="0.25">
      <c r="A734" s="2" t="s">
        <v>2310</v>
      </c>
      <c r="B734" s="6">
        <v>1000000000</v>
      </c>
      <c r="C734" s="3">
        <v>44573</v>
      </c>
      <c r="D734" s="2" t="s">
        <v>10</v>
      </c>
      <c r="E734" s="2" t="s">
        <v>593</v>
      </c>
      <c r="F734" s="2" t="s">
        <v>18</v>
      </c>
      <c r="G734" s="2" t="s">
        <v>19</v>
      </c>
      <c r="H734">
        <v>2016</v>
      </c>
      <c r="I734" s="6">
        <v>166000000</v>
      </c>
      <c r="J734" s="2" t="s">
        <v>2311</v>
      </c>
      <c r="K734" s="7">
        <f>IF(Unicorn_Companies[[#This Row],[Funding]]="Unknown","",IFERROR(Unicorn_Companies[[#This Row],[Valuation]]/Unicorn_Companies[[#This Row],[Funding]]*100%,""))</f>
        <v>6.024096385542169</v>
      </c>
      <c r="L734" s="5">
        <f>YEAR(Unicorn_Companies[[#This Row],[Date Joined To Unicorns]])-Unicorn_Companies[[#This Row],[Year Founded]]</f>
        <v>6</v>
      </c>
    </row>
    <row r="735" spans="1:12" x14ac:dyDescent="0.25">
      <c r="A735" s="2" t="s">
        <v>93</v>
      </c>
      <c r="B735" s="6">
        <v>13000000000</v>
      </c>
      <c r="C735" s="3">
        <v>43445</v>
      </c>
      <c r="D735" s="2" t="s">
        <v>26</v>
      </c>
      <c r="E735" s="2" t="s">
        <v>27</v>
      </c>
      <c r="F735" s="2" t="s">
        <v>18</v>
      </c>
      <c r="G735" s="2" t="s">
        <v>19</v>
      </c>
      <c r="H735">
        <v>2012</v>
      </c>
      <c r="I735" s="6">
        <v>734000000</v>
      </c>
      <c r="J735" s="2" t="s">
        <v>94</v>
      </c>
      <c r="K735" s="7">
        <f>IF(Unicorn_Companies[[#This Row],[Funding]]="Unknown","",IFERROR(Unicorn_Companies[[#This Row],[Valuation]]/Unicorn_Companies[[#This Row],[Funding]]*100%,""))</f>
        <v>17.711171662125341</v>
      </c>
      <c r="L735" s="5">
        <f>YEAR(Unicorn_Companies[[#This Row],[Date Joined To Unicorns]])-Unicorn_Companies[[#This Row],[Year Founded]]</f>
        <v>6</v>
      </c>
    </row>
    <row r="736" spans="1:12" x14ac:dyDescent="0.25">
      <c r="A736" s="2" t="s">
        <v>2312</v>
      </c>
      <c r="B736" s="6">
        <v>1000000000</v>
      </c>
      <c r="C736" s="3">
        <v>44095</v>
      </c>
      <c r="D736" s="2" t="s">
        <v>16</v>
      </c>
      <c r="E736" s="2" t="s">
        <v>1119</v>
      </c>
      <c r="F736" s="2" t="s">
        <v>1120</v>
      </c>
      <c r="G736" s="2" t="s">
        <v>13</v>
      </c>
      <c r="H736">
        <v>2020</v>
      </c>
      <c r="I736" s="6">
        <v>140000000</v>
      </c>
      <c r="J736" s="2" t="s">
        <v>2313</v>
      </c>
      <c r="K736" s="7">
        <f>IF(Unicorn_Companies[[#This Row],[Funding]]="Unknown","",IFERROR(Unicorn_Companies[[#This Row],[Valuation]]/Unicorn_Companies[[#This Row],[Funding]]*100%,""))</f>
        <v>7.1428571428571432</v>
      </c>
      <c r="L736" s="5">
        <f>YEAR(Unicorn_Companies[[#This Row],[Date Joined To Unicorns]])-Unicorn_Companies[[#This Row],[Year Founded]]</f>
        <v>0</v>
      </c>
    </row>
    <row r="737" spans="1:12" x14ac:dyDescent="0.25">
      <c r="A737" s="2" t="s">
        <v>397</v>
      </c>
      <c r="B737" s="6">
        <v>5000000000</v>
      </c>
      <c r="C737" s="3">
        <v>44383</v>
      </c>
      <c r="D737" s="2" t="s">
        <v>26</v>
      </c>
      <c r="E737" s="2" t="s">
        <v>398</v>
      </c>
      <c r="F737" s="2" t="s">
        <v>399</v>
      </c>
      <c r="G737" s="2" t="s">
        <v>32</v>
      </c>
      <c r="H737">
        <v>2015</v>
      </c>
      <c r="I737" s="6">
        <v>428000000</v>
      </c>
      <c r="J737" s="2" t="s">
        <v>400</v>
      </c>
      <c r="K737" s="7">
        <f>IF(Unicorn_Companies[[#This Row],[Funding]]="Unknown","",IFERROR(Unicorn_Companies[[#This Row],[Valuation]]/Unicorn_Companies[[#This Row],[Funding]]*100%,""))</f>
        <v>11.682242990654206</v>
      </c>
      <c r="L737" s="5">
        <f>YEAR(Unicorn_Companies[[#This Row],[Date Joined To Unicorns]])-Unicorn_Companies[[#This Row],[Year Founded]]</f>
        <v>6</v>
      </c>
    </row>
    <row r="738" spans="1:12" x14ac:dyDescent="0.25">
      <c r="A738" s="2" t="s">
        <v>720</v>
      </c>
      <c r="B738" s="6">
        <v>3000000000</v>
      </c>
      <c r="C738" s="3">
        <v>44250</v>
      </c>
      <c r="D738" s="2" t="s">
        <v>35</v>
      </c>
      <c r="E738" s="2" t="s">
        <v>276</v>
      </c>
      <c r="F738" s="2" t="s">
        <v>18</v>
      </c>
      <c r="G738" s="2" t="s">
        <v>19</v>
      </c>
      <c r="H738">
        <v>2015</v>
      </c>
      <c r="I738" s="6">
        <v>722000000</v>
      </c>
      <c r="J738" s="2" t="s">
        <v>721</v>
      </c>
      <c r="K738" s="7">
        <f>IF(Unicorn_Companies[[#This Row],[Funding]]="Unknown","",IFERROR(Unicorn_Companies[[#This Row],[Valuation]]/Unicorn_Companies[[#This Row],[Funding]]*100%,""))</f>
        <v>4.1551246537396125</v>
      </c>
      <c r="L738" s="5">
        <f>YEAR(Unicorn_Companies[[#This Row],[Date Joined To Unicorns]])-Unicorn_Companies[[#This Row],[Year Founded]]</f>
        <v>6</v>
      </c>
    </row>
    <row r="739" spans="1:12" x14ac:dyDescent="0.25">
      <c r="A739" s="2" t="s">
        <v>872</v>
      </c>
      <c r="B739" s="6">
        <v>3000000000</v>
      </c>
      <c r="C739" s="3">
        <v>43928</v>
      </c>
      <c r="D739" s="2" t="s">
        <v>35</v>
      </c>
      <c r="E739" s="2" t="s">
        <v>873</v>
      </c>
      <c r="F739" s="2" t="s">
        <v>18</v>
      </c>
      <c r="G739" s="2" t="s">
        <v>19</v>
      </c>
      <c r="H739">
        <v>2014</v>
      </c>
      <c r="I739" s="6">
        <v>419000000</v>
      </c>
      <c r="J739" s="2" t="s">
        <v>874</v>
      </c>
      <c r="K739" s="7">
        <f>IF(Unicorn_Companies[[#This Row],[Funding]]="Unknown","",IFERROR(Unicorn_Companies[[#This Row],[Valuation]]/Unicorn_Companies[[#This Row],[Funding]]*100%,""))</f>
        <v>7.1599045346062056</v>
      </c>
      <c r="L739" s="5">
        <f>YEAR(Unicorn_Companies[[#This Row],[Date Joined To Unicorns]])-Unicorn_Companies[[#This Row],[Year Founded]]</f>
        <v>6</v>
      </c>
    </row>
    <row r="740" spans="1:12" x14ac:dyDescent="0.25">
      <c r="A740" s="2" t="s">
        <v>615</v>
      </c>
      <c r="B740" s="6">
        <v>4000000000</v>
      </c>
      <c r="C740" s="3">
        <v>44203</v>
      </c>
      <c r="D740" s="2" t="s">
        <v>35</v>
      </c>
      <c r="E740" s="2" t="s">
        <v>616</v>
      </c>
      <c r="F740" s="2" t="s">
        <v>229</v>
      </c>
      <c r="G740" s="2" t="s">
        <v>19</v>
      </c>
      <c r="H740">
        <v>2000</v>
      </c>
      <c r="I740" s="6">
        <v>230000000</v>
      </c>
      <c r="J740" s="2" t="s">
        <v>617</v>
      </c>
      <c r="K740" s="7">
        <f>IF(Unicorn_Companies[[#This Row],[Funding]]="Unknown","",IFERROR(Unicorn_Companies[[#This Row],[Valuation]]/Unicorn_Companies[[#This Row],[Funding]]*100%,""))</f>
        <v>17.391304347826086</v>
      </c>
      <c r="L740" s="5">
        <f>YEAR(Unicorn_Companies[[#This Row],[Date Joined To Unicorns]])-Unicorn_Companies[[#This Row],[Year Founded]]</f>
        <v>21</v>
      </c>
    </row>
    <row r="741" spans="1:12" x14ac:dyDescent="0.25">
      <c r="A741" s="2" t="s">
        <v>2314</v>
      </c>
      <c r="B741" s="6">
        <v>1000000000</v>
      </c>
      <c r="C741" s="3">
        <v>43584</v>
      </c>
      <c r="D741" s="2" t="s">
        <v>212</v>
      </c>
      <c r="E741" s="2" t="s">
        <v>76</v>
      </c>
      <c r="F741" s="2" t="s">
        <v>12</v>
      </c>
      <c r="G741" s="2" t="s">
        <v>13</v>
      </c>
      <c r="H741">
        <v>2015</v>
      </c>
      <c r="I741" s="6" t="s">
        <v>569</v>
      </c>
      <c r="J741" s="2" t="s">
        <v>2315</v>
      </c>
      <c r="K741" s="7" t="str">
        <f>IF(Unicorn_Companies[[#This Row],[Funding]]="Unknown","",IFERROR(Unicorn_Companies[[#This Row],[Valuation]]/Unicorn_Companies[[#This Row],[Funding]]*100%,""))</f>
        <v/>
      </c>
      <c r="L741" s="5">
        <f>YEAR(Unicorn_Companies[[#This Row],[Date Joined To Unicorns]])-Unicorn_Companies[[#This Row],[Year Founded]]</f>
        <v>4</v>
      </c>
    </row>
    <row r="742" spans="1:12" x14ac:dyDescent="0.25">
      <c r="A742" s="2" t="s">
        <v>930</v>
      </c>
      <c r="B742" s="6">
        <v>2000000000</v>
      </c>
      <c r="C742" s="3">
        <v>43591</v>
      </c>
      <c r="D742" s="2" t="s">
        <v>26</v>
      </c>
      <c r="E742" s="2" t="s">
        <v>441</v>
      </c>
      <c r="F742" s="2" t="s">
        <v>69</v>
      </c>
      <c r="G742" s="2" t="s">
        <v>13</v>
      </c>
      <c r="H742">
        <v>2008</v>
      </c>
      <c r="I742" s="6">
        <v>634000000</v>
      </c>
      <c r="J742" s="2" t="s">
        <v>931</v>
      </c>
      <c r="K742" s="7">
        <f>IF(Unicorn_Companies[[#This Row],[Funding]]="Unknown","",IFERROR(Unicorn_Companies[[#This Row],[Valuation]]/Unicorn_Companies[[#This Row],[Funding]]*100%,""))</f>
        <v>3.1545741324921135</v>
      </c>
      <c r="L742" s="5">
        <f>YEAR(Unicorn_Companies[[#This Row],[Date Joined To Unicorns]])-Unicorn_Companies[[#This Row],[Year Founded]]</f>
        <v>11</v>
      </c>
    </row>
    <row r="743" spans="1:12" x14ac:dyDescent="0.25">
      <c r="A743" s="2" t="s">
        <v>193</v>
      </c>
      <c r="B743" s="6">
        <v>9000000000</v>
      </c>
      <c r="C743" s="3">
        <v>43292</v>
      </c>
      <c r="D743" s="2" t="s">
        <v>10</v>
      </c>
      <c r="E743" s="2" t="s">
        <v>194</v>
      </c>
      <c r="F743" s="2" t="s">
        <v>18</v>
      </c>
      <c r="G743" s="2" t="s">
        <v>19</v>
      </c>
      <c r="H743">
        <v>2016</v>
      </c>
      <c r="I743" s="6">
        <v>1000000000</v>
      </c>
      <c r="J743" s="2" t="s">
        <v>195</v>
      </c>
      <c r="K743" s="7">
        <f>IF(Unicorn_Companies[[#This Row],[Funding]]="Unknown","",IFERROR(Unicorn_Companies[[#This Row],[Valuation]]/Unicorn_Companies[[#This Row],[Funding]]*100%,""))</f>
        <v>9</v>
      </c>
      <c r="L743" s="5">
        <f>YEAR(Unicorn_Companies[[#This Row],[Date Joined To Unicorns]])-Unicorn_Companies[[#This Row],[Year Founded]]</f>
        <v>2</v>
      </c>
    </row>
    <row r="744" spans="1:12" x14ac:dyDescent="0.25">
      <c r="A744" s="2" t="s">
        <v>320</v>
      </c>
      <c r="B744" s="6">
        <v>6000000000</v>
      </c>
      <c r="C744" s="3">
        <v>43993</v>
      </c>
      <c r="D744" s="2" t="s">
        <v>35</v>
      </c>
      <c r="E744" s="2" t="s">
        <v>27</v>
      </c>
      <c r="F744" s="2" t="s">
        <v>18</v>
      </c>
      <c r="G744" s="2" t="s">
        <v>19</v>
      </c>
      <c r="H744">
        <v>2014</v>
      </c>
      <c r="I744" s="6">
        <v>433000000</v>
      </c>
      <c r="J744" s="2" t="s">
        <v>321</v>
      </c>
      <c r="K744" s="7">
        <f>IF(Unicorn_Companies[[#This Row],[Funding]]="Unknown","",IFERROR(Unicorn_Companies[[#This Row],[Valuation]]/Unicorn_Companies[[#This Row],[Funding]]*100%,""))</f>
        <v>13.856812933025404</v>
      </c>
      <c r="L744" s="5">
        <f>YEAR(Unicorn_Companies[[#This Row],[Date Joined To Unicorns]])-Unicorn_Companies[[#This Row],[Year Founded]]</f>
        <v>6</v>
      </c>
    </row>
    <row r="745" spans="1:12" x14ac:dyDescent="0.25">
      <c r="A745" s="2" t="s">
        <v>2316</v>
      </c>
      <c r="B745" s="6">
        <v>1000000000</v>
      </c>
      <c r="C745" s="3">
        <v>44215</v>
      </c>
      <c r="D745" s="2" t="s">
        <v>26</v>
      </c>
      <c r="E745" s="2" t="s">
        <v>41</v>
      </c>
      <c r="F745" s="2" t="s">
        <v>42</v>
      </c>
      <c r="G745" s="2" t="s">
        <v>32</v>
      </c>
      <c r="H745">
        <v>2006</v>
      </c>
      <c r="I745" s="6">
        <v>370000000</v>
      </c>
      <c r="J745" s="2" t="s">
        <v>2317</v>
      </c>
      <c r="K745" s="7">
        <f>IF(Unicorn_Companies[[#This Row],[Funding]]="Unknown","",IFERROR(Unicorn_Companies[[#This Row],[Valuation]]/Unicorn_Companies[[#This Row],[Funding]]*100%,""))</f>
        <v>2.7027027027027026</v>
      </c>
      <c r="L745" s="5">
        <f>YEAR(Unicorn_Companies[[#This Row],[Date Joined To Unicorns]])-Unicorn_Companies[[#This Row],[Year Founded]]</f>
        <v>15</v>
      </c>
    </row>
    <row r="746" spans="1:12" x14ac:dyDescent="0.25">
      <c r="A746" s="2" t="s">
        <v>1420</v>
      </c>
      <c r="B746" s="6">
        <v>2000000000</v>
      </c>
      <c r="C746" s="3">
        <v>43237</v>
      </c>
      <c r="D746" s="2" t="s">
        <v>10</v>
      </c>
      <c r="E746" s="2" t="s">
        <v>1119</v>
      </c>
      <c r="F746" s="2" t="s">
        <v>1120</v>
      </c>
      <c r="G746" s="2" t="s">
        <v>13</v>
      </c>
      <c r="H746">
        <v>2014</v>
      </c>
      <c r="I746" s="6">
        <v>147000000</v>
      </c>
      <c r="J746" s="2" t="s">
        <v>1421</v>
      </c>
      <c r="K746" s="7">
        <f>IF(Unicorn_Companies[[#This Row],[Funding]]="Unknown","",IFERROR(Unicorn_Companies[[#This Row],[Valuation]]/Unicorn_Companies[[#This Row],[Funding]]*100%,""))</f>
        <v>13.605442176870747</v>
      </c>
      <c r="L746" s="5">
        <f>YEAR(Unicorn_Companies[[#This Row],[Date Joined To Unicorns]])-Unicorn_Companies[[#This Row],[Year Founded]]</f>
        <v>4</v>
      </c>
    </row>
    <row r="747" spans="1:12" x14ac:dyDescent="0.25">
      <c r="A747" s="2" t="s">
        <v>1849</v>
      </c>
      <c r="B747" s="6">
        <v>1000000000</v>
      </c>
      <c r="C747" s="3">
        <v>44390</v>
      </c>
      <c r="D747" s="2" t="s">
        <v>96</v>
      </c>
      <c r="E747" s="2" t="s">
        <v>839</v>
      </c>
      <c r="F747" s="2" t="s">
        <v>18</v>
      </c>
      <c r="G747" s="2" t="s">
        <v>19</v>
      </c>
      <c r="H747">
        <v>2019</v>
      </c>
      <c r="I747" s="6">
        <v>315000000</v>
      </c>
      <c r="J747" s="2" t="s">
        <v>1850</v>
      </c>
      <c r="K747" s="7">
        <f>IF(Unicorn_Companies[[#This Row],[Funding]]="Unknown","",IFERROR(Unicorn_Companies[[#This Row],[Valuation]]/Unicorn_Companies[[#This Row],[Funding]]*100%,""))</f>
        <v>3.1746031746031744</v>
      </c>
      <c r="L747" s="5">
        <f>YEAR(Unicorn_Companies[[#This Row],[Date Joined To Unicorns]])-Unicorn_Companies[[#This Row],[Year Founded]]</f>
        <v>2</v>
      </c>
    </row>
    <row r="748" spans="1:12" x14ac:dyDescent="0.25">
      <c r="A748" s="2" t="s">
        <v>2318</v>
      </c>
      <c r="B748" s="6">
        <v>1000000000</v>
      </c>
      <c r="C748" s="3">
        <v>44340</v>
      </c>
      <c r="D748" s="2" t="s">
        <v>16</v>
      </c>
      <c r="E748" s="2" t="s">
        <v>2319</v>
      </c>
      <c r="F748" s="2" t="s">
        <v>18</v>
      </c>
      <c r="G748" s="2" t="s">
        <v>19</v>
      </c>
      <c r="H748">
        <v>2016</v>
      </c>
      <c r="I748" s="6">
        <v>130000000</v>
      </c>
      <c r="J748" s="2" t="s">
        <v>2320</v>
      </c>
      <c r="K748" s="7">
        <f>IF(Unicorn_Companies[[#This Row],[Funding]]="Unknown","",IFERROR(Unicorn_Companies[[#This Row],[Valuation]]/Unicorn_Companies[[#This Row],[Funding]]*100%,""))</f>
        <v>7.6923076923076925</v>
      </c>
      <c r="L748" s="5">
        <f>YEAR(Unicorn_Companies[[#This Row],[Date Joined To Unicorns]])-Unicorn_Companies[[#This Row],[Year Founded]]</f>
        <v>5</v>
      </c>
    </row>
    <row r="749" spans="1:12" x14ac:dyDescent="0.25">
      <c r="A749" s="2" t="s">
        <v>1678</v>
      </c>
      <c r="B749" s="6">
        <v>1000000000</v>
      </c>
      <c r="C749" s="3">
        <v>44537</v>
      </c>
      <c r="D749" s="2" t="s">
        <v>96</v>
      </c>
      <c r="E749" s="2" t="s">
        <v>156</v>
      </c>
      <c r="F749" s="2" t="s">
        <v>69</v>
      </c>
      <c r="G749" s="2" t="s">
        <v>13</v>
      </c>
      <c r="H749">
        <v>2018</v>
      </c>
      <c r="I749" s="6">
        <v>177000000</v>
      </c>
      <c r="J749" s="2" t="s">
        <v>1679</v>
      </c>
      <c r="K749" s="7">
        <f>IF(Unicorn_Companies[[#This Row],[Funding]]="Unknown","",IFERROR(Unicorn_Companies[[#This Row],[Valuation]]/Unicorn_Companies[[#This Row],[Funding]]*100%,""))</f>
        <v>5.6497175141242941</v>
      </c>
      <c r="L749" s="5">
        <f>YEAR(Unicorn_Companies[[#This Row],[Date Joined To Unicorns]])-Unicorn_Companies[[#This Row],[Year Founded]]</f>
        <v>3</v>
      </c>
    </row>
    <row r="750" spans="1:12" x14ac:dyDescent="0.25">
      <c r="A750" s="2" t="s">
        <v>1183</v>
      </c>
      <c r="B750" s="6">
        <v>2000000000</v>
      </c>
      <c r="C750" s="3">
        <v>44594</v>
      </c>
      <c r="D750" s="2" t="s">
        <v>35</v>
      </c>
      <c r="E750" s="2" t="s">
        <v>27</v>
      </c>
      <c r="F750" s="2" t="s">
        <v>18</v>
      </c>
      <c r="G750" s="2" t="s">
        <v>19</v>
      </c>
      <c r="H750">
        <v>2014</v>
      </c>
      <c r="I750" s="6">
        <v>261000000</v>
      </c>
      <c r="J750" s="2" t="s">
        <v>1184</v>
      </c>
      <c r="K750" s="7">
        <f>IF(Unicorn_Companies[[#This Row],[Funding]]="Unknown","",IFERROR(Unicorn_Companies[[#This Row],[Valuation]]/Unicorn_Companies[[#This Row],[Funding]]*100%,""))</f>
        <v>7.6628352490421454</v>
      </c>
      <c r="L750" s="5">
        <f>YEAR(Unicorn_Companies[[#This Row],[Date Joined To Unicorns]])-Unicorn_Companies[[#This Row],[Year Founded]]</f>
        <v>8</v>
      </c>
    </row>
    <row r="751" spans="1:12" x14ac:dyDescent="0.25">
      <c r="A751" s="2" t="s">
        <v>725</v>
      </c>
      <c r="B751" s="6">
        <v>3000000000</v>
      </c>
      <c r="C751" s="3">
        <v>44348</v>
      </c>
      <c r="D751" s="2" t="s">
        <v>45</v>
      </c>
      <c r="E751" s="2" t="s">
        <v>245</v>
      </c>
      <c r="F751" s="2" t="s">
        <v>18</v>
      </c>
      <c r="G751" s="2" t="s">
        <v>19</v>
      </c>
      <c r="H751">
        <v>2014</v>
      </c>
      <c r="I751" s="6">
        <v>818000000</v>
      </c>
      <c r="J751" s="2" t="s">
        <v>726</v>
      </c>
      <c r="K751" s="7">
        <f>IF(Unicorn_Companies[[#This Row],[Funding]]="Unknown","",IFERROR(Unicorn_Companies[[#This Row],[Valuation]]/Unicorn_Companies[[#This Row],[Funding]]*100%,""))</f>
        <v>3.6674816625916868</v>
      </c>
      <c r="L751" s="5">
        <f>YEAR(Unicorn_Companies[[#This Row],[Date Joined To Unicorns]])-Unicorn_Companies[[#This Row],[Year Founded]]</f>
        <v>7</v>
      </c>
    </row>
    <row r="752" spans="1:12" x14ac:dyDescent="0.25">
      <c r="A752" s="2" t="s">
        <v>932</v>
      </c>
      <c r="B752" s="6">
        <v>2000000000</v>
      </c>
      <c r="C752" s="3">
        <v>42682</v>
      </c>
      <c r="D752" s="2" t="s">
        <v>48</v>
      </c>
      <c r="E752" s="2" t="s">
        <v>933</v>
      </c>
      <c r="F752" s="2" t="s">
        <v>934</v>
      </c>
      <c r="G752" s="2" t="s">
        <v>13</v>
      </c>
      <c r="H752">
        <v>1979</v>
      </c>
      <c r="I752" s="6">
        <v>556000000</v>
      </c>
      <c r="J752" s="2" t="s">
        <v>935</v>
      </c>
      <c r="K752" s="7">
        <f>IF(Unicorn_Companies[[#This Row],[Funding]]="Unknown","",IFERROR(Unicorn_Companies[[#This Row],[Valuation]]/Unicorn_Companies[[#This Row],[Funding]]*100%,""))</f>
        <v>3.5971223021582732</v>
      </c>
      <c r="L752" s="5">
        <f>YEAR(Unicorn_Companies[[#This Row],[Date Joined To Unicorns]])-Unicorn_Companies[[#This Row],[Year Founded]]</f>
        <v>37</v>
      </c>
    </row>
    <row r="753" spans="1:12" x14ac:dyDescent="0.25">
      <c r="A753" s="2" t="s">
        <v>803</v>
      </c>
      <c r="B753" s="6">
        <v>3000000000</v>
      </c>
      <c r="C753" s="3">
        <v>44404</v>
      </c>
      <c r="D753" s="2" t="s">
        <v>123</v>
      </c>
      <c r="E753" s="2" t="s">
        <v>276</v>
      </c>
      <c r="F753" s="2" t="s">
        <v>18</v>
      </c>
      <c r="G753" s="2" t="s">
        <v>19</v>
      </c>
      <c r="H753">
        <v>2016</v>
      </c>
      <c r="I753" s="6">
        <v>665000000</v>
      </c>
      <c r="J753" s="2" t="s">
        <v>804</v>
      </c>
      <c r="K753" s="7">
        <f>IF(Unicorn_Companies[[#This Row],[Funding]]="Unknown","",IFERROR(Unicorn_Companies[[#This Row],[Valuation]]/Unicorn_Companies[[#This Row],[Funding]]*100%,""))</f>
        <v>4.511278195488722</v>
      </c>
      <c r="L753" s="5">
        <f>YEAR(Unicorn_Companies[[#This Row],[Date Joined To Unicorns]])-Unicorn_Companies[[#This Row],[Year Founded]]</f>
        <v>5</v>
      </c>
    </row>
    <row r="754" spans="1:12" x14ac:dyDescent="0.25">
      <c r="A754" s="2" t="s">
        <v>1851</v>
      </c>
      <c r="B754" s="6">
        <v>1000000000</v>
      </c>
      <c r="C754" s="3">
        <v>44244</v>
      </c>
      <c r="D754" s="2" t="s">
        <v>26</v>
      </c>
      <c r="E754" s="2" t="s">
        <v>100</v>
      </c>
      <c r="F754" s="2" t="s">
        <v>18</v>
      </c>
      <c r="G754" s="2" t="s">
        <v>19</v>
      </c>
      <c r="H754">
        <v>2008</v>
      </c>
      <c r="I754" s="6">
        <v>309000000</v>
      </c>
      <c r="J754" s="2" t="s">
        <v>1852</v>
      </c>
      <c r="K754" s="7">
        <f>IF(Unicorn_Companies[[#This Row],[Funding]]="Unknown","",IFERROR(Unicorn_Companies[[#This Row],[Valuation]]/Unicorn_Companies[[#This Row],[Funding]]*100%,""))</f>
        <v>3.2362459546925568</v>
      </c>
      <c r="L754" s="5">
        <f>YEAR(Unicorn_Companies[[#This Row],[Date Joined To Unicorns]])-Unicorn_Companies[[#This Row],[Year Founded]]</f>
        <v>13</v>
      </c>
    </row>
    <row r="755" spans="1:12" x14ac:dyDescent="0.25">
      <c r="A755" s="2" t="s">
        <v>1528</v>
      </c>
      <c r="B755" s="6">
        <v>1000000000</v>
      </c>
      <c r="C755" s="3">
        <v>44349</v>
      </c>
      <c r="D755" s="2" t="s">
        <v>35</v>
      </c>
      <c r="E755" s="2" t="s">
        <v>76</v>
      </c>
      <c r="F755" s="2" t="s">
        <v>12</v>
      </c>
      <c r="G755" s="2" t="s">
        <v>13</v>
      </c>
      <c r="H755">
        <v>2011</v>
      </c>
      <c r="I755" s="6">
        <v>164000000</v>
      </c>
      <c r="J755" s="2" t="s">
        <v>1529</v>
      </c>
      <c r="K755" s="7">
        <f>IF(Unicorn_Companies[[#This Row],[Funding]]="Unknown","",IFERROR(Unicorn_Companies[[#This Row],[Valuation]]/Unicorn_Companies[[#This Row],[Funding]]*100%,""))</f>
        <v>6.0975609756097562</v>
      </c>
      <c r="L755" s="5">
        <f>YEAR(Unicorn_Companies[[#This Row],[Date Joined To Unicorns]])-Unicorn_Companies[[#This Row],[Year Founded]]</f>
        <v>10</v>
      </c>
    </row>
    <row r="756" spans="1:12" x14ac:dyDescent="0.25">
      <c r="A756" s="2" t="s">
        <v>448</v>
      </c>
      <c r="B756" s="6">
        <v>5000000000</v>
      </c>
      <c r="C756" s="3">
        <v>44572</v>
      </c>
      <c r="D756" s="2" t="s">
        <v>26</v>
      </c>
      <c r="E756" s="2" t="s">
        <v>314</v>
      </c>
      <c r="F756" s="2" t="s">
        <v>315</v>
      </c>
      <c r="G756" s="2" t="s">
        <v>32</v>
      </c>
      <c r="H756">
        <v>2016</v>
      </c>
      <c r="I756" s="6">
        <v>704000000</v>
      </c>
      <c r="J756" s="2" t="s">
        <v>449</v>
      </c>
      <c r="K756" s="7">
        <f>IF(Unicorn_Companies[[#This Row],[Funding]]="Unknown","",IFERROR(Unicorn_Companies[[#This Row],[Valuation]]/Unicorn_Companies[[#This Row],[Funding]]*100%,""))</f>
        <v>7.1022727272727275</v>
      </c>
      <c r="L756" s="5">
        <f>YEAR(Unicorn_Companies[[#This Row],[Date Joined To Unicorns]])-Unicorn_Companies[[#This Row],[Year Founded]]</f>
        <v>6</v>
      </c>
    </row>
    <row r="757" spans="1:12" x14ac:dyDescent="0.25">
      <c r="A757" s="2" t="s">
        <v>1587</v>
      </c>
      <c r="B757" s="6">
        <v>1000000000</v>
      </c>
      <c r="C757" s="3">
        <v>44186</v>
      </c>
      <c r="D757" s="2" t="s">
        <v>26</v>
      </c>
      <c r="E757" s="2" t="s">
        <v>27</v>
      </c>
      <c r="F757" s="2" t="s">
        <v>18</v>
      </c>
      <c r="G757" s="2" t="s">
        <v>19</v>
      </c>
      <c r="H757">
        <v>2015</v>
      </c>
      <c r="I757" s="6">
        <v>160000000</v>
      </c>
      <c r="J757" s="2" t="s">
        <v>1588</v>
      </c>
      <c r="K757" s="7">
        <f>IF(Unicorn_Companies[[#This Row],[Funding]]="Unknown","",IFERROR(Unicorn_Companies[[#This Row],[Valuation]]/Unicorn_Companies[[#This Row],[Funding]]*100%,""))</f>
        <v>6.25</v>
      </c>
      <c r="L757" s="5">
        <f>YEAR(Unicorn_Companies[[#This Row],[Date Joined To Unicorns]])-Unicorn_Companies[[#This Row],[Year Founded]]</f>
        <v>5</v>
      </c>
    </row>
    <row r="758" spans="1:12" x14ac:dyDescent="0.25">
      <c r="A758" s="2" t="s">
        <v>2321</v>
      </c>
      <c r="B758" s="6">
        <v>1000000000</v>
      </c>
      <c r="C758" s="3">
        <v>44203</v>
      </c>
      <c r="D758" s="2" t="s">
        <v>51</v>
      </c>
      <c r="E758" s="2" t="s">
        <v>2322</v>
      </c>
      <c r="F758" s="2" t="s">
        <v>18</v>
      </c>
      <c r="G758" s="2" t="s">
        <v>19</v>
      </c>
      <c r="H758">
        <v>2015</v>
      </c>
      <c r="I758" s="6">
        <v>226000000</v>
      </c>
      <c r="J758" s="2" t="s">
        <v>2323</v>
      </c>
      <c r="K758" s="7">
        <f>IF(Unicorn_Companies[[#This Row],[Funding]]="Unknown","",IFERROR(Unicorn_Companies[[#This Row],[Valuation]]/Unicorn_Companies[[#This Row],[Funding]]*100%,""))</f>
        <v>4.4247787610619467</v>
      </c>
      <c r="L758" s="5">
        <f>YEAR(Unicorn_Companies[[#This Row],[Date Joined To Unicorns]])-Unicorn_Companies[[#This Row],[Year Founded]]</f>
        <v>6</v>
      </c>
    </row>
    <row r="759" spans="1:12" x14ac:dyDescent="0.25">
      <c r="A759" s="2" t="s">
        <v>425</v>
      </c>
      <c r="B759" s="6">
        <v>5000000000</v>
      </c>
      <c r="C759" s="3">
        <v>43717</v>
      </c>
      <c r="D759" s="2" t="s">
        <v>22</v>
      </c>
      <c r="E759" s="2" t="s">
        <v>426</v>
      </c>
      <c r="F759" s="2" t="s">
        <v>420</v>
      </c>
      <c r="G759" s="2" t="s">
        <v>412</v>
      </c>
      <c r="H759">
        <v>2012</v>
      </c>
      <c r="I759" s="6">
        <v>755000000</v>
      </c>
      <c r="J759" s="2" t="s">
        <v>427</v>
      </c>
      <c r="K759" s="7">
        <f>IF(Unicorn_Companies[[#This Row],[Funding]]="Unknown","",IFERROR(Unicorn_Companies[[#This Row],[Valuation]]/Unicorn_Companies[[#This Row],[Funding]]*100%,""))</f>
        <v>6.6225165562913908</v>
      </c>
      <c r="L759" s="5">
        <f>YEAR(Unicorn_Companies[[#This Row],[Date Joined To Unicorns]])-Unicorn_Companies[[#This Row],[Year Founded]]</f>
        <v>7</v>
      </c>
    </row>
    <row r="760" spans="1:12" x14ac:dyDescent="0.25">
      <c r="A760" s="2" t="s">
        <v>2324</v>
      </c>
      <c r="B760" s="6">
        <v>1000000000</v>
      </c>
      <c r="C760" s="3">
        <v>43964</v>
      </c>
      <c r="D760" s="2" t="s">
        <v>67</v>
      </c>
      <c r="E760" s="2" t="s">
        <v>27</v>
      </c>
      <c r="F760" s="2" t="s">
        <v>18</v>
      </c>
      <c r="G760" s="2" t="s">
        <v>19</v>
      </c>
      <c r="H760">
        <v>2005</v>
      </c>
      <c r="I760" s="6">
        <v>62000000</v>
      </c>
      <c r="J760" s="2" t="s">
        <v>2325</v>
      </c>
      <c r="K760" s="7">
        <f>IF(Unicorn_Companies[[#This Row],[Funding]]="Unknown","",IFERROR(Unicorn_Companies[[#This Row],[Valuation]]/Unicorn_Companies[[#This Row],[Funding]]*100%,""))</f>
        <v>16.129032258064516</v>
      </c>
      <c r="L760" s="5">
        <f>YEAR(Unicorn_Companies[[#This Row],[Date Joined To Unicorns]])-Unicorn_Companies[[#This Row],[Year Founded]]</f>
        <v>15</v>
      </c>
    </row>
    <row r="761" spans="1:12" x14ac:dyDescent="0.25">
      <c r="A761" s="2" t="s">
        <v>1853</v>
      </c>
      <c r="B761" s="6">
        <v>1000000000</v>
      </c>
      <c r="C761" s="3">
        <v>44028</v>
      </c>
      <c r="D761" s="2" t="s">
        <v>51</v>
      </c>
      <c r="E761" s="2" t="s">
        <v>496</v>
      </c>
      <c r="F761" s="2" t="s">
        <v>18</v>
      </c>
      <c r="G761" s="2" t="s">
        <v>19</v>
      </c>
      <c r="H761">
        <v>2012</v>
      </c>
      <c r="I761" s="6">
        <v>347000000</v>
      </c>
      <c r="J761" s="2" t="s">
        <v>1854</v>
      </c>
      <c r="K761" s="7">
        <f>IF(Unicorn_Companies[[#This Row],[Funding]]="Unknown","",IFERROR(Unicorn_Companies[[#This Row],[Valuation]]/Unicorn_Companies[[#This Row],[Funding]]*100%,""))</f>
        <v>2.8818443804034581</v>
      </c>
      <c r="L761" s="5">
        <f>YEAR(Unicorn_Companies[[#This Row],[Date Joined To Unicorns]])-Unicorn_Companies[[#This Row],[Year Founded]]</f>
        <v>8</v>
      </c>
    </row>
    <row r="762" spans="1:12" x14ac:dyDescent="0.25">
      <c r="A762" s="2" t="s">
        <v>1422</v>
      </c>
      <c r="B762" s="6">
        <v>2000000000</v>
      </c>
      <c r="C762" s="3">
        <v>42846</v>
      </c>
      <c r="D762" s="2" t="s">
        <v>35</v>
      </c>
      <c r="E762" s="2" t="s">
        <v>197</v>
      </c>
      <c r="F762" s="2" t="s">
        <v>18</v>
      </c>
      <c r="G762" s="2" t="s">
        <v>19</v>
      </c>
      <c r="H762">
        <v>2009</v>
      </c>
      <c r="I762" s="6">
        <v>226000000</v>
      </c>
      <c r="J762" s="2" t="s">
        <v>1423</v>
      </c>
      <c r="K762" s="7">
        <f>IF(Unicorn_Companies[[#This Row],[Funding]]="Unknown","",IFERROR(Unicorn_Companies[[#This Row],[Valuation]]/Unicorn_Companies[[#This Row],[Funding]]*100%,""))</f>
        <v>8.8495575221238933</v>
      </c>
      <c r="L762" s="5">
        <f>YEAR(Unicorn_Companies[[#This Row],[Date Joined To Unicorns]])-Unicorn_Companies[[#This Row],[Year Founded]]</f>
        <v>8</v>
      </c>
    </row>
    <row r="763" spans="1:12" x14ac:dyDescent="0.25">
      <c r="A763" s="2" t="s">
        <v>1530</v>
      </c>
      <c r="B763" s="6">
        <v>1000000000</v>
      </c>
      <c r="C763" s="3">
        <v>44497</v>
      </c>
      <c r="D763" s="2" t="s">
        <v>132</v>
      </c>
      <c r="E763" s="2" t="s">
        <v>496</v>
      </c>
      <c r="F763" s="2" t="s">
        <v>18</v>
      </c>
      <c r="G763" s="2" t="s">
        <v>19</v>
      </c>
      <c r="H763">
        <v>2007</v>
      </c>
      <c r="I763" s="6">
        <v>329000000</v>
      </c>
      <c r="J763" s="2" t="s">
        <v>1531</v>
      </c>
      <c r="K763" s="7">
        <f>IF(Unicorn_Companies[[#This Row],[Funding]]="Unknown","",IFERROR(Unicorn_Companies[[#This Row],[Valuation]]/Unicorn_Companies[[#This Row],[Funding]]*100%,""))</f>
        <v>3.0395136778115504</v>
      </c>
      <c r="L763" s="5">
        <f>YEAR(Unicorn_Companies[[#This Row],[Date Joined To Unicorns]])-Unicorn_Companies[[#This Row],[Year Founded]]</f>
        <v>14</v>
      </c>
    </row>
    <row r="764" spans="1:12" x14ac:dyDescent="0.25">
      <c r="A764" s="2" t="s">
        <v>466</v>
      </c>
      <c r="B764" s="6">
        <v>4000000000</v>
      </c>
      <c r="C764" s="3">
        <v>43157</v>
      </c>
      <c r="D764" s="2" t="s">
        <v>96</v>
      </c>
      <c r="E764" s="2" t="s">
        <v>467</v>
      </c>
      <c r="F764" s="2" t="s">
        <v>18</v>
      </c>
      <c r="G764" s="2" t="s">
        <v>19</v>
      </c>
      <c r="H764">
        <v>2012</v>
      </c>
      <c r="I764" s="6">
        <v>1000000000</v>
      </c>
      <c r="J764" s="2" t="s">
        <v>468</v>
      </c>
      <c r="K764" s="7">
        <f>IF(Unicorn_Companies[[#This Row],[Funding]]="Unknown","",IFERROR(Unicorn_Companies[[#This Row],[Valuation]]/Unicorn_Companies[[#This Row],[Funding]]*100%,""))</f>
        <v>4</v>
      </c>
      <c r="L764" s="5">
        <f>YEAR(Unicorn_Companies[[#This Row],[Date Joined To Unicorns]])-Unicorn_Companies[[#This Row],[Year Founded]]</f>
        <v>6</v>
      </c>
    </row>
    <row r="765" spans="1:12" x14ac:dyDescent="0.25">
      <c r="A765" s="2" t="s">
        <v>1970</v>
      </c>
      <c r="B765" s="6">
        <v>1000000000</v>
      </c>
      <c r="C765" s="3">
        <v>43066</v>
      </c>
      <c r="D765" s="2" t="s">
        <v>26</v>
      </c>
      <c r="E765" s="2" t="s">
        <v>1971</v>
      </c>
      <c r="F765" s="2" t="s">
        <v>42</v>
      </c>
      <c r="G765" s="2" t="s">
        <v>32</v>
      </c>
      <c r="H765">
        <v>1990</v>
      </c>
      <c r="I765" s="6">
        <v>200000000</v>
      </c>
      <c r="J765" s="2" t="s">
        <v>1972</v>
      </c>
      <c r="K765" s="7">
        <f>IF(Unicorn_Companies[[#This Row],[Funding]]="Unknown","",IFERROR(Unicorn_Companies[[#This Row],[Valuation]]/Unicorn_Companies[[#This Row],[Funding]]*100%,""))</f>
        <v>5</v>
      </c>
      <c r="L765" s="5">
        <f>YEAR(Unicorn_Companies[[#This Row],[Date Joined To Unicorns]])-Unicorn_Companies[[#This Row],[Year Founded]]</f>
        <v>27</v>
      </c>
    </row>
    <row r="766" spans="1:12" x14ac:dyDescent="0.25">
      <c r="A766" s="2" t="s">
        <v>242</v>
      </c>
      <c r="B766" s="6">
        <v>8000000000</v>
      </c>
      <c r="C766" s="3">
        <v>44284</v>
      </c>
      <c r="D766" s="2" t="s">
        <v>26</v>
      </c>
      <c r="E766" s="2" t="s">
        <v>100</v>
      </c>
      <c r="F766" s="2" t="s">
        <v>18</v>
      </c>
      <c r="G766" s="2" t="s">
        <v>19</v>
      </c>
      <c r="H766">
        <v>2019</v>
      </c>
      <c r="I766" s="6">
        <v>660000000</v>
      </c>
      <c r="J766" s="2" t="s">
        <v>243</v>
      </c>
      <c r="K766" s="7">
        <f>IF(Unicorn_Companies[[#This Row],[Funding]]="Unknown","",IFERROR(Unicorn_Companies[[#This Row],[Valuation]]/Unicorn_Companies[[#This Row],[Funding]]*100%,""))</f>
        <v>12.121212121212121</v>
      </c>
      <c r="L766" s="5">
        <f>YEAR(Unicorn_Companies[[#This Row],[Date Joined To Unicorns]])-Unicorn_Companies[[#This Row],[Year Founded]]</f>
        <v>2</v>
      </c>
    </row>
    <row r="767" spans="1:12" x14ac:dyDescent="0.25">
      <c r="A767" s="2" t="s">
        <v>2326</v>
      </c>
      <c r="B767" s="6">
        <v>1000000000</v>
      </c>
      <c r="C767" s="3">
        <v>44643</v>
      </c>
      <c r="D767" s="2" t="s">
        <v>35</v>
      </c>
      <c r="E767" s="2" t="s">
        <v>27</v>
      </c>
      <c r="F767" s="2" t="s">
        <v>18</v>
      </c>
      <c r="G767" s="2" t="s">
        <v>19</v>
      </c>
      <c r="H767">
        <v>2015</v>
      </c>
      <c r="I767" s="6">
        <v>273000000</v>
      </c>
      <c r="J767" s="2" t="s">
        <v>2327</v>
      </c>
      <c r="K767" s="7">
        <f>IF(Unicorn_Companies[[#This Row],[Funding]]="Unknown","",IFERROR(Unicorn_Companies[[#This Row],[Valuation]]/Unicorn_Companies[[#This Row],[Funding]]*100%,""))</f>
        <v>3.6630036630036629</v>
      </c>
      <c r="L767" s="5">
        <f>YEAR(Unicorn_Companies[[#This Row],[Date Joined To Unicorns]])-Unicorn_Companies[[#This Row],[Year Founded]]</f>
        <v>7</v>
      </c>
    </row>
    <row r="768" spans="1:12" x14ac:dyDescent="0.25">
      <c r="A768" s="2" t="s">
        <v>409</v>
      </c>
      <c r="B768" s="6">
        <v>5000000000</v>
      </c>
      <c r="C768" s="3">
        <v>43343</v>
      </c>
      <c r="D768" s="2" t="s">
        <v>45</v>
      </c>
      <c r="E768" s="2" t="s">
        <v>410</v>
      </c>
      <c r="F768" s="2" t="s">
        <v>411</v>
      </c>
      <c r="G768" s="2" t="s">
        <v>412</v>
      </c>
      <c r="H768">
        <v>2015</v>
      </c>
      <c r="I768" s="6">
        <v>2000000000</v>
      </c>
      <c r="J768" s="2" t="s">
        <v>413</v>
      </c>
      <c r="K768" s="7">
        <f>IF(Unicorn_Companies[[#This Row],[Funding]]="Unknown","",IFERROR(Unicorn_Companies[[#This Row],[Valuation]]/Unicorn_Companies[[#This Row],[Funding]]*100%,""))</f>
        <v>2.5</v>
      </c>
      <c r="L768" s="5">
        <f>YEAR(Unicorn_Companies[[#This Row],[Date Joined To Unicorns]])-Unicorn_Companies[[#This Row],[Year Founded]]</f>
        <v>3</v>
      </c>
    </row>
    <row r="769" spans="1:12" x14ac:dyDescent="0.25">
      <c r="A769" s="2" t="s">
        <v>82</v>
      </c>
      <c r="B769" s="6">
        <v>15000000000</v>
      </c>
      <c r="C769" s="3">
        <v>43802</v>
      </c>
      <c r="D769" s="2" t="s">
        <v>26</v>
      </c>
      <c r="E769" s="2" t="s">
        <v>41</v>
      </c>
      <c r="F769" s="2" t="s">
        <v>42</v>
      </c>
      <c r="G769" s="2" t="s">
        <v>32</v>
      </c>
      <c r="H769">
        <v>2016</v>
      </c>
      <c r="I769" s="6">
        <v>770000000</v>
      </c>
      <c r="J769" s="2" t="s">
        <v>83</v>
      </c>
      <c r="K769" s="7">
        <f>IF(Unicorn_Companies[[#This Row],[Funding]]="Unknown","",IFERROR(Unicorn_Companies[[#This Row],[Valuation]]/Unicorn_Companies[[#This Row],[Funding]]*100%,""))</f>
        <v>19.480519480519479</v>
      </c>
      <c r="L769" s="5">
        <f>YEAR(Unicorn_Companies[[#This Row],[Date Joined To Unicorns]])-Unicorn_Companies[[#This Row],[Year Founded]]</f>
        <v>3</v>
      </c>
    </row>
    <row r="770" spans="1:12" x14ac:dyDescent="0.25">
      <c r="A770" s="2" t="s">
        <v>2328</v>
      </c>
      <c r="B770" s="6">
        <v>1000000000</v>
      </c>
      <c r="C770" s="3">
        <v>44508</v>
      </c>
      <c r="D770" s="2" t="s">
        <v>48</v>
      </c>
      <c r="E770" s="2" t="s">
        <v>207</v>
      </c>
      <c r="F770" s="2" t="s">
        <v>148</v>
      </c>
      <c r="G770" s="2" t="s">
        <v>32</v>
      </c>
      <c r="H770">
        <v>2020</v>
      </c>
      <c r="I770" s="6">
        <v>167000000</v>
      </c>
      <c r="J770" s="2" t="s">
        <v>2329</v>
      </c>
      <c r="K770" s="7">
        <f>IF(Unicorn_Companies[[#This Row],[Funding]]="Unknown","",IFERROR(Unicorn_Companies[[#This Row],[Valuation]]/Unicorn_Companies[[#This Row],[Funding]]*100%,""))</f>
        <v>5.9880239520958085</v>
      </c>
      <c r="L770" s="5">
        <f>YEAR(Unicorn_Companies[[#This Row],[Date Joined To Unicorns]])-Unicorn_Companies[[#This Row],[Year Founded]]</f>
        <v>1</v>
      </c>
    </row>
    <row r="771" spans="1:12" x14ac:dyDescent="0.25">
      <c r="A771" s="2" t="s">
        <v>225</v>
      </c>
      <c r="B771" s="6">
        <v>8000000000</v>
      </c>
      <c r="C771" s="3">
        <v>44115</v>
      </c>
      <c r="D771" s="2" t="s">
        <v>26</v>
      </c>
      <c r="E771" s="2" t="s">
        <v>68</v>
      </c>
      <c r="F771" s="2" t="s">
        <v>69</v>
      </c>
      <c r="G771" s="2" t="s">
        <v>13</v>
      </c>
      <c r="H771">
        <v>2013</v>
      </c>
      <c r="I771" s="6">
        <v>742000000</v>
      </c>
      <c r="J771" s="2" t="s">
        <v>226</v>
      </c>
      <c r="K771" s="7">
        <f>IF(Unicorn_Companies[[#This Row],[Funding]]="Unknown","",IFERROR(Unicorn_Companies[[#This Row],[Valuation]]/Unicorn_Companies[[#This Row],[Funding]]*100%,""))</f>
        <v>10.781671159029649</v>
      </c>
      <c r="L771" s="5">
        <f>YEAR(Unicorn_Companies[[#This Row],[Date Joined To Unicorns]])-Unicorn_Companies[[#This Row],[Year Founded]]</f>
        <v>7</v>
      </c>
    </row>
    <row r="772" spans="1:12" x14ac:dyDescent="0.25">
      <c r="A772" s="2" t="s">
        <v>1680</v>
      </c>
      <c r="B772" s="6">
        <v>1000000000</v>
      </c>
      <c r="C772" s="3">
        <v>44476</v>
      </c>
      <c r="D772" s="2" t="s">
        <v>22</v>
      </c>
      <c r="E772" s="2" t="s">
        <v>1002</v>
      </c>
      <c r="F772" s="2" t="s">
        <v>69</v>
      </c>
      <c r="G772" s="2" t="s">
        <v>13</v>
      </c>
      <c r="H772">
        <v>2011</v>
      </c>
      <c r="I772" s="6">
        <v>521000000</v>
      </c>
      <c r="J772" s="2" t="s">
        <v>1681</v>
      </c>
      <c r="K772" s="7">
        <f>IF(Unicorn_Companies[[#This Row],[Funding]]="Unknown","",IFERROR(Unicorn_Companies[[#This Row],[Valuation]]/Unicorn_Companies[[#This Row],[Funding]]*100%,""))</f>
        <v>1.9193857965451055</v>
      </c>
      <c r="L772" s="5">
        <f>YEAR(Unicorn_Companies[[#This Row],[Date Joined To Unicorns]])-Unicorn_Companies[[#This Row],[Year Founded]]</f>
        <v>10</v>
      </c>
    </row>
    <row r="773" spans="1:12" x14ac:dyDescent="0.25">
      <c r="A773" s="2" t="s">
        <v>1889</v>
      </c>
      <c r="B773" s="6">
        <v>1000000000</v>
      </c>
      <c r="C773" s="3">
        <v>44455</v>
      </c>
      <c r="D773" s="2" t="s">
        <v>10</v>
      </c>
      <c r="E773" s="2" t="s">
        <v>1890</v>
      </c>
      <c r="F773" s="2" t="s">
        <v>18</v>
      </c>
      <c r="G773" s="2" t="s">
        <v>19</v>
      </c>
      <c r="H773">
        <v>2019</v>
      </c>
      <c r="I773" s="6">
        <v>150000000</v>
      </c>
      <c r="J773" s="2" t="s">
        <v>1891</v>
      </c>
      <c r="K773" s="7">
        <f>IF(Unicorn_Companies[[#This Row],[Funding]]="Unknown","",IFERROR(Unicorn_Companies[[#This Row],[Valuation]]/Unicorn_Companies[[#This Row],[Funding]]*100%,""))</f>
        <v>6.666666666666667</v>
      </c>
      <c r="L773" s="5">
        <f>YEAR(Unicorn_Companies[[#This Row],[Date Joined To Unicorns]])-Unicorn_Companies[[#This Row],[Year Founded]]</f>
        <v>2</v>
      </c>
    </row>
    <row r="774" spans="1:12" x14ac:dyDescent="0.25">
      <c r="A774" s="2" t="s">
        <v>502</v>
      </c>
      <c r="B774" s="6">
        <v>4000000000</v>
      </c>
      <c r="C774" s="3">
        <v>44278</v>
      </c>
      <c r="D774" s="2" t="s">
        <v>35</v>
      </c>
      <c r="E774" s="2" t="s">
        <v>496</v>
      </c>
      <c r="F774" s="2" t="s">
        <v>18</v>
      </c>
      <c r="G774" s="2" t="s">
        <v>19</v>
      </c>
      <c r="H774">
        <v>2016</v>
      </c>
      <c r="I774" s="6">
        <v>294000000</v>
      </c>
      <c r="J774" s="2" t="s">
        <v>503</v>
      </c>
      <c r="K774" s="7">
        <f>IF(Unicorn_Companies[[#This Row],[Funding]]="Unknown","",IFERROR(Unicorn_Companies[[#This Row],[Valuation]]/Unicorn_Companies[[#This Row],[Funding]]*100%,""))</f>
        <v>13.605442176870747</v>
      </c>
      <c r="L774" s="5">
        <f>YEAR(Unicorn_Companies[[#This Row],[Date Joined To Unicorns]])-Unicorn_Companies[[#This Row],[Year Founded]]</f>
        <v>5</v>
      </c>
    </row>
    <row r="775" spans="1:12" x14ac:dyDescent="0.25">
      <c r="A775" s="2" t="s">
        <v>1301</v>
      </c>
      <c r="B775" s="6">
        <v>2000000000</v>
      </c>
      <c r="C775" s="3">
        <v>44322</v>
      </c>
      <c r="D775" s="2" t="s">
        <v>26</v>
      </c>
      <c r="E775" s="2" t="s">
        <v>292</v>
      </c>
      <c r="F775" s="2" t="s">
        <v>18</v>
      </c>
      <c r="G775" s="2" t="s">
        <v>19</v>
      </c>
      <c r="H775">
        <v>2017</v>
      </c>
      <c r="I775" s="6">
        <v>277000000</v>
      </c>
      <c r="J775" s="2" t="s">
        <v>1302</v>
      </c>
      <c r="K775" s="7">
        <f>IF(Unicorn_Companies[[#This Row],[Funding]]="Unknown","",IFERROR(Unicorn_Companies[[#This Row],[Valuation]]/Unicorn_Companies[[#This Row],[Funding]]*100%,""))</f>
        <v>7.2202166064981945</v>
      </c>
      <c r="L775" s="5">
        <f>YEAR(Unicorn_Companies[[#This Row],[Date Joined To Unicorns]])-Unicorn_Companies[[#This Row],[Year Founded]]</f>
        <v>4</v>
      </c>
    </row>
    <row r="776" spans="1:12" x14ac:dyDescent="0.25">
      <c r="A776" s="2" t="s">
        <v>2330</v>
      </c>
      <c r="B776" s="6">
        <v>1000000000</v>
      </c>
      <c r="C776" s="3">
        <v>42011</v>
      </c>
      <c r="D776" s="2" t="s">
        <v>16</v>
      </c>
      <c r="E776" s="2" t="s">
        <v>2331</v>
      </c>
      <c r="F776" s="2" t="s">
        <v>18</v>
      </c>
      <c r="G776" s="2" t="s">
        <v>19</v>
      </c>
      <c r="H776">
        <v>2000</v>
      </c>
      <c r="I776" s="6">
        <v>250000000</v>
      </c>
      <c r="J776" s="2" t="s">
        <v>2332</v>
      </c>
      <c r="K776" s="7">
        <f>IF(Unicorn_Companies[[#This Row],[Funding]]="Unknown","",IFERROR(Unicorn_Companies[[#This Row],[Valuation]]/Unicorn_Companies[[#This Row],[Funding]]*100%,""))</f>
        <v>4</v>
      </c>
      <c r="L776" s="5">
        <f>YEAR(Unicorn_Companies[[#This Row],[Date Joined To Unicorns]])-Unicorn_Companies[[#This Row],[Year Founded]]</f>
        <v>15</v>
      </c>
    </row>
    <row r="777" spans="1:12" x14ac:dyDescent="0.25">
      <c r="A777" s="2" t="s">
        <v>180</v>
      </c>
      <c r="B777" s="6">
        <v>10000000000</v>
      </c>
      <c r="C777" s="3">
        <v>42947</v>
      </c>
      <c r="D777" s="2" t="s">
        <v>35</v>
      </c>
      <c r="E777" s="2" t="s">
        <v>27</v>
      </c>
      <c r="F777" s="2" t="s">
        <v>18</v>
      </c>
      <c r="G777" s="2" t="s">
        <v>19</v>
      </c>
      <c r="H777">
        <v>2005</v>
      </c>
      <c r="I777" s="6">
        <v>1000000000</v>
      </c>
      <c r="J777" s="2" t="s">
        <v>181</v>
      </c>
      <c r="K777" s="7">
        <f>IF(Unicorn_Companies[[#This Row],[Funding]]="Unknown","",IFERROR(Unicorn_Companies[[#This Row],[Valuation]]/Unicorn_Companies[[#This Row],[Funding]]*100%,""))</f>
        <v>10</v>
      </c>
      <c r="L777" s="5">
        <f>YEAR(Unicorn_Companies[[#This Row],[Date Joined To Unicorns]])-Unicorn_Companies[[#This Row],[Year Founded]]</f>
        <v>12</v>
      </c>
    </row>
    <row r="778" spans="1:12" x14ac:dyDescent="0.25">
      <c r="A778" s="2" t="s">
        <v>1424</v>
      </c>
      <c r="B778" s="6">
        <v>2000000000</v>
      </c>
      <c r="C778" s="3">
        <v>44068</v>
      </c>
      <c r="D778" s="2" t="s">
        <v>51</v>
      </c>
      <c r="E778" s="2" t="s">
        <v>197</v>
      </c>
      <c r="F778" s="2" t="s">
        <v>18</v>
      </c>
      <c r="G778" s="2" t="s">
        <v>19</v>
      </c>
      <c r="H778">
        <v>2011</v>
      </c>
      <c r="I778" s="6">
        <v>356000000</v>
      </c>
      <c r="J778" s="2" t="s">
        <v>1425</v>
      </c>
      <c r="K778" s="7">
        <f>IF(Unicorn_Companies[[#This Row],[Funding]]="Unknown","",IFERROR(Unicorn_Companies[[#This Row],[Valuation]]/Unicorn_Companies[[#This Row],[Funding]]*100%,""))</f>
        <v>5.617977528089888</v>
      </c>
      <c r="L778" s="5">
        <f>YEAR(Unicorn_Companies[[#This Row],[Date Joined To Unicorns]])-Unicorn_Companies[[#This Row],[Year Founded]]</f>
        <v>9</v>
      </c>
    </row>
    <row r="779" spans="1:12" x14ac:dyDescent="0.25">
      <c r="A779" s="2" t="s">
        <v>533</v>
      </c>
      <c r="B779" s="6">
        <v>4000000000</v>
      </c>
      <c r="C779" s="3">
        <v>44405</v>
      </c>
      <c r="D779" s="2" t="s">
        <v>16</v>
      </c>
      <c r="E779" s="2" t="s">
        <v>534</v>
      </c>
      <c r="F779" s="2" t="s">
        <v>18</v>
      </c>
      <c r="G779" s="2" t="s">
        <v>19</v>
      </c>
      <c r="H779">
        <v>2017</v>
      </c>
      <c r="I779" s="6">
        <v>792000000</v>
      </c>
      <c r="J779" s="2" t="s">
        <v>535</v>
      </c>
      <c r="K779" s="7">
        <f>IF(Unicorn_Companies[[#This Row],[Funding]]="Unknown","",IFERROR(Unicorn_Companies[[#This Row],[Valuation]]/Unicorn_Companies[[#This Row],[Funding]]*100%,""))</f>
        <v>5.0505050505050502</v>
      </c>
      <c r="L779" s="5">
        <f>YEAR(Unicorn_Companies[[#This Row],[Date Joined To Unicorns]])-Unicorn_Companies[[#This Row],[Year Founded]]</f>
        <v>4</v>
      </c>
    </row>
    <row r="780" spans="1:12" x14ac:dyDescent="0.25">
      <c r="A780" s="2" t="s">
        <v>2333</v>
      </c>
      <c r="B780" s="6">
        <v>1000000000</v>
      </c>
      <c r="C780" s="3">
        <v>43444</v>
      </c>
      <c r="D780" s="2" t="s">
        <v>45</v>
      </c>
      <c r="E780" s="2" t="s">
        <v>481</v>
      </c>
      <c r="F780" s="2" t="s">
        <v>18</v>
      </c>
      <c r="G780" s="2" t="s">
        <v>19</v>
      </c>
      <c r="H780">
        <v>2015</v>
      </c>
      <c r="I780" s="6">
        <v>2000000000</v>
      </c>
      <c r="J780" s="2" t="s">
        <v>2334</v>
      </c>
      <c r="K780" s="7">
        <f>IF(Unicorn_Companies[[#This Row],[Funding]]="Unknown","",IFERROR(Unicorn_Companies[[#This Row],[Valuation]]/Unicorn_Companies[[#This Row],[Funding]]*100%,""))</f>
        <v>0.5</v>
      </c>
      <c r="L780" s="5">
        <f>YEAR(Unicorn_Companies[[#This Row],[Date Joined To Unicorns]])-Unicorn_Companies[[#This Row],[Year Founded]]</f>
        <v>3</v>
      </c>
    </row>
    <row r="781" spans="1:12" x14ac:dyDescent="0.25">
      <c r="A781" s="2" t="s">
        <v>1243</v>
      </c>
      <c r="B781" s="6">
        <v>2000000000</v>
      </c>
      <c r="C781" s="3">
        <v>44418</v>
      </c>
      <c r="D781" s="2" t="s">
        <v>96</v>
      </c>
      <c r="E781" s="2" t="s">
        <v>159</v>
      </c>
      <c r="F781" s="2" t="s">
        <v>18</v>
      </c>
      <c r="G781" s="2" t="s">
        <v>19</v>
      </c>
      <c r="H781">
        <v>2012</v>
      </c>
      <c r="I781" s="6">
        <v>259000000</v>
      </c>
      <c r="J781" s="2" t="s">
        <v>1244</v>
      </c>
      <c r="K781" s="7">
        <f>IF(Unicorn_Companies[[#This Row],[Funding]]="Unknown","",IFERROR(Unicorn_Companies[[#This Row],[Valuation]]/Unicorn_Companies[[#This Row],[Funding]]*100%,""))</f>
        <v>7.7220077220077217</v>
      </c>
      <c r="L781" s="5">
        <f>YEAR(Unicorn_Companies[[#This Row],[Date Joined To Unicorns]])-Unicorn_Companies[[#This Row],[Year Founded]]</f>
        <v>9</v>
      </c>
    </row>
    <row r="782" spans="1:12" x14ac:dyDescent="0.25">
      <c r="A782" s="2" t="s">
        <v>519</v>
      </c>
      <c r="B782" s="6">
        <v>4000000000</v>
      </c>
      <c r="C782" s="3">
        <v>44273</v>
      </c>
      <c r="D782" s="2" t="s">
        <v>35</v>
      </c>
      <c r="E782" s="2" t="s">
        <v>245</v>
      </c>
      <c r="F782" s="2" t="s">
        <v>18</v>
      </c>
      <c r="G782" s="2" t="s">
        <v>19</v>
      </c>
      <c r="H782">
        <v>2001</v>
      </c>
      <c r="I782" s="6">
        <v>125000000</v>
      </c>
      <c r="J782" s="2" t="s">
        <v>520</v>
      </c>
      <c r="K782" s="7">
        <f>IF(Unicorn_Companies[[#This Row],[Funding]]="Unknown","",IFERROR(Unicorn_Companies[[#This Row],[Valuation]]/Unicorn_Companies[[#This Row],[Funding]]*100%,""))</f>
        <v>32</v>
      </c>
      <c r="L782" s="5">
        <f>YEAR(Unicorn_Companies[[#This Row],[Date Joined To Unicorns]])-Unicorn_Companies[[#This Row],[Year Founded]]</f>
        <v>20</v>
      </c>
    </row>
    <row r="783" spans="1:12" x14ac:dyDescent="0.25">
      <c r="A783" s="2" t="s">
        <v>560</v>
      </c>
      <c r="B783" s="6">
        <v>4000000000</v>
      </c>
      <c r="C783" s="3">
        <v>44158</v>
      </c>
      <c r="D783" s="2" t="s">
        <v>16</v>
      </c>
      <c r="E783" s="2" t="s">
        <v>561</v>
      </c>
      <c r="F783" s="2" t="s">
        <v>18</v>
      </c>
      <c r="G783" s="2" t="s">
        <v>19</v>
      </c>
      <c r="H783">
        <v>2016</v>
      </c>
      <c r="I783" s="6">
        <v>1000000000</v>
      </c>
      <c r="J783" s="2" t="s">
        <v>562</v>
      </c>
      <c r="K783" s="7">
        <f>IF(Unicorn_Companies[[#This Row],[Funding]]="Unknown","",IFERROR(Unicorn_Companies[[#This Row],[Valuation]]/Unicorn_Companies[[#This Row],[Funding]]*100%,""))</f>
        <v>4</v>
      </c>
      <c r="L783" s="5">
        <f>YEAR(Unicorn_Companies[[#This Row],[Date Joined To Unicorns]])-Unicorn_Companies[[#This Row],[Year Founded]]</f>
        <v>4</v>
      </c>
    </row>
    <row r="784" spans="1:12" x14ac:dyDescent="0.25">
      <c r="A784" s="2" t="s">
        <v>331</v>
      </c>
      <c r="B784" s="6">
        <v>6000000000</v>
      </c>
      <c r="C784" s="3">
        <v>44609</v>
      </c>
      <c r="D784" s="2" t="s">
        <v>45</v>
      </c>
      <c r="E784" s="2" t="s">
        <v>332</v>
      </c>
      <c r="F784" s="2" t="s">
        <v>333</v>
      </c>
      <c r="G784" s="2" t="s">
        <v>32</v>
      </c>
      <c r="H784">
        <v>2005</v>
      </c>
      <c r="I784" s="6">
        <v>803000000</v>
      </c>
      <c r="J784" s="2" t="s">
        <v>334</v>
      </c>
      <c r="K784" s="7">
        <f>IF(Unicorn_Companies[[#This Row],[Funding]]="Unknown","",IFERROR(Unicorn_Companies[[#This Row],[Valuation]]/Unicorn_Companies[[#This Row],[Funding]]*100%,""))</f>
        <v>7.4719800747198004</v>
      </c>
      <c r="L784" s="5">
        <f>YEAR(Unicorn_Companies[[#This Row],[Date Joined To Unicorns]])-Unicorn_Companies[[#This Row],[Year Founded]]</f>
        <v>17</v>
      </c>
    </row>
    <row r="785" spans="1:12" x14ac:dyDescent="0.25">
      <c r="A785" s="2" t="s">
        <v>2335</v>
      </c>
      <c r="B785" s="6">
        <v>1000000000</v>
      </c>
      <c r="C785" s="3">
        <v>44531</v>
      </c>
      <c r="D785" s="2" t="s">
        <v>200</v>
      </c>
      <c r="E785" s="2" t="s">
        <v>2336</v>
      </c>
      <c r="F785" s="2" t="s">
        <v>18</v>
      </c>
      <c r="G785" s="2" t="s">
        <v>19</v>
      </c>
      <c r="H785">
        <v>2007</v>
      </c>
      <c r="I785" s="6">
        <v>330000000</v>
      </c>
      <c r="J785" s="2" t="s">
        <v>2337</v>
      </c>
      <c r="K785" s="7">
        <f>IF(Unicorn_Companies[[#This Row],[Funding]]="Unknown","",IFERROR(Unicorn_Companies[[#This Row],[Valuation]]/Unicorn_Companies[[#This Row],[Funding]]*100%,""))</f>
        <v>3.0303030303030303</v>
      </c>
      <c r="L785" s="5">
        <f>YEAR(Unicorn_Companies[[#This Row],[Date Joined To Unicorns]])-Unicorn_Companies[[#This Row],[Year Founded]]</f>
        <v>14</v>
      </c>
    </row>
    <row r="786" spans="1:12" x14ac:dyDescent="0.25">
      <c r="A786" s="2" t="s">
        <v>1185</v>
      </c>
      <c r="B786" s="6">
        <v>2000000000</v>
      </c>
      <c r="C786" s="3">
        <v>44504</v>
      </c>
      <c r="D786" s="2" t="s">
        <v>51</v>
      </c>
      <c r="E786" s="2" t="s">
        <v>256</v>
      </c>
      <c r="F786" s="2" t="s">
        <v>18</v>
      </c>
      <c r="G786" s="2" t="s">
        <v>19</v>
      </c>
      <c r="H786">
        <v>2011</v>
      </c>
      <c r="I786" s="6">
        <v>237000000</v>
      </c>
      <c r="J786" s="2" t="s">
        <v>1186</v>
      </c>
      <c r="K786" s="7">
        <f>IF(Unicorn_Companies[[#This Row],[Funding]]="Unknown","",IFERROR(Unicorn_Companies[[#This Row],[Valuation]]/Unicorn_Companies[[#This Row],[Funding]]*100%,""))</f>
        <v>8.4388185654008439</v>
      </c>
      <c r="L786" s="5">
        <f>YEAR(Unicorn_Companies[[#This Row],[Date Joined To Unicorns]])-Unicorn_Companies[[#This Row],[Year Founded]]</f>
        <v>10</v>
      </c>
    </row>
    <row r="787" spans="1:12" x14ac:dyDescent="0.25">
      <c r="A787" s="2" t="s">
        <v>875</v>
      </c>
      <c r="B787" s="6">
        <v>3000000000</v>
      </c>
      <c r="C787" s="3">
        <v>44390</v>
      </c>
      <c r="D787" s="2" t="s">
        <v>26</v>
      </c>
      <c r="E787" s="2" t="s">
        <v>27</v>
      </c>
      <c r="F787" s="2" t="s">
        <v>18</v>
      </c>
      <c r="G787" s="2" t="s">
        <v>19</v>
      </c>
      <c r="H787">
        <v>2016</v>
      </c>
      <c r="I787" s="6">
        <v>496000000</v>
      </c>
      <c r="J787" s="2" t="s">
        <v>876</v>
      </c>
      <c r="K787" s="7">
        <f>IF(Unicorn_Companies[[#This Row],[Funding]]="Unknown","",IFERROR(Unicorn_Companies[[#This Row],[Valuation]]/Unicorn_Companies[[#This Row],[Funding]]*100%,""))</f>
        <v>6.0483870967741939</v>
      </c>
      <c r="L787" s="5">
        <f>YEAR(Unicorn_Companies[[#This Row],[Date Joined To Unicorns]])-Unicorn_Companies[[#This Row],[Year Founded]]</f>
        <v>5</v>
      </c>
    </row>
    <row r="788" spans="1:12" x14ac:dyDescent="0.25">
      <c r="A788" s="2" t="s">
        <v>1267</v>
      </c>
      <c r="B788" s="6">
        <v>2000000000</v>
      </c>
      <c r="C788" s="3">
        <v>44552</v>
      </c>
      <c r="D788" s="2" t="s">
        <v>35</v>
      </c>
      <c r="E788" s="2" t="s">
        <v>27</v>
      </c>
      <c r="F788" s="2" t="s">
        <v>18</v>
      </c>
      <c r="G788" s="2" t="s">
        <v>19</v>
      </c>
      <c r="H788">
        <v>2000</v>
      </c>
      <c r="I788" s="6">
        <v>96000000</v>
      </c>
      <c r="J788" s="2" t="s">
        <v>570</v>
      </c>
      <c r="K788" s="7">
        <f>IF(Unicorn_Companies[[#This Row],[Funding]]="Unknown","",IFERROR(Unicorn_Companies[[#This Row],[Valuation]]/Unicorn_Companies[[#This Row],[Funding]]*100%,""))</f>
        <v>20.833333333333332</v>
      </c>
      <c r="L788" s="5">
        <f>YEAR(Unicorn_Companies[[#This Row],[Date Joined To Unicorns]])-Unicorn_Companies[[#This Row],[Year Founded]]</f>
        <v>21</v>
      </c>
    </row>
    <row r="789" spans="1:12" x14ac:dyDescent="0.25">
      <c r="A789" s="2" t="s">
        <v>53</v>
      </c>
      <c r="B789" s="6">
        <v>33000000000</v>
      </c>
      <c r="C789" s="3">
        <v>43216</v>
      </c>
      <c r="D789" s="2" t="s">
        <v>26</v>
      </c>
      <c r="E789" s="2" t="s">
        <v>41</v>
      </c>
      <c r="F789" s="2" t="s">
        <v>42</v>
      </c>
      <c r="G789" s="2" t="s">
        <v>32</v>
      </c>
      <c r="H789">
        <v>2015</v>
      </c>
      <c r="I789" s="6">
        <v>2000000000</v>
      </c>
      <c r="J789" s="2" t="s">
        <v>54</v>
      </c>
      <c r="K789" s="7">
        <f>IF(Unicorn_Companies[[#This Row],[Funding]]="Unknown","",IFERROR(Unicorn_Companies[[#This Row],[Valuation]]/Unicorn_Companies[[#This Row],[Funding]]*100%,""))</f>
        <v>16.5</v>
      </c>
      <c r="L789" s="5">
        <f>YEAR(Unicorn_Companies[[#This Row],[Date Joined To Unicorns]])-Unicorn_Companies[[#This Row],[Year Founded]]</f>
        <v>3</v>
      </c>
    </row>
    <row r="790" spans="1:12" x14ac:dyDescent="0.25">
      <c r="A790" s="2" t="s">
        <v>2338</v>
      </c>
      <c r="B790" s="6">
        <v>1000000000</v>
      </c>
      <c r="C790" s="3">
        <v>43031</v>
      </c>
      <c r="D790" s="2" t="s">
        <v>16</v>
      </c>
      <c r="E790" s="2" t="s">
        <v>2339</v>
      </c>
      <c r="F790" s="2" t="s">
        <v>1404</v>
      </c>
      <c r="G790" s="2" t="s">
        <v>13</v>
      </c>
      <c r="H790">
        <v>2015</v>
      </c>
      <c r="I790" s="6">
        <v>15000000</v>
      </c>
      <c r="J790" s="2" t="s">
        <v>2340</v>
      </c>
      <c r="K790" s="7">
        <f>IF(Unicorn_Companies[[#This Row],[Funding]]="Unknown","",IFERROR(Unicorn_Companies[[#This Row],[Valuation]]/Unicorn_Companies[[#This Row],[Funding]]*100%,""))</f>
        <v>66.666666666666671</v>
      </c>
      <c r="L790" s="5">
        <f>YEAR(Unicorn_Companies[[#This Row],[Date Joined To Unicorns]])-Unicorn_Companies[[#This Row],[Year Founded]]</f>
        <v>2</v>
      </c>
    </row>
    <row r="791" spans="1:12" x14ac:dyDescent="0.25">
      <c r="A791" s="2" t="s">
        <v>1718</v>
      </c>
      <c r="B791" s="6">
        <v>1000000000</v>
      </c>
      <c r="C791" s="3">
        <v>44585</v>
      </c>
      <c r="D791" s="2" t="s">
        <v>22</v>
      </c>
      <c r="E791" s="2" t="s">
        <v>188</v>
      </c>
      <c r="F791" s="2" t="s">
        <v>189</v>
      </c>
      <c r="G791" s="2" t="s">
        <v>13</v>
      </c>
      <c r="H791">
        <v>2008</v>
      </c>
      <c r="I791" s="6">
        <v>178000000</v>
      </c>
      <c r="J791" s="2" t="s">
        <v>1719</v>
      </c>
      <c r="K791" s="7">
        <f>IF(Unicorn_Companies[[#This Row],[Funding]]="Unknown","",IFERROR(Unicorn_Companies[[#This Row],[Valuation]]/Unicorn_Companies[[#This Row],[Funding]]*100%,""))</f>
        <v>5.617977528089888</v>
      </c>
      <c r="L791" s="5">
        <f>YEAR(Unicorn_Companies[[#This Row],[Date Joined To Unicorns]])-Unicorn_Companies[[#This Row],[Year Founded]]</f>
        <v>14</v>
      </c>
    </row>
    <row r="792" spans="1:12" x14ac:dyDescent="0.25">
      <c r="A792" s="2" t="s">
        <v>1949</v>
      </c>
      <c r="B792" s="6">
        <v>1000000000</v>
      </c>
      <c r="C792" s="3">
        <v>44285</v>
      </c>
      <c r="D792" s="2" t="s">
        <v>96</v>
      </c>
      <c r="E792" s="2" t="s">
        <v>100</v>
      </c>
      <c r="F792" s="2" t="s">
        <v>18</v>
      </c>
      <c r="G792" s="2" t="s">
        <v>19</v>
      </c>
      <c r="H792">
        <v>2017</v>
      </c>
      <c r="I792" s="6">
        <v>130000000</v>
      </c>
      <c r="J792" s="2" t="s">
        <v>1950</v>
      </c>
      <c r="K792" s="7">
        <f>IF(Unicorn_Companies[[#This Row],[Funding]]="Unknown","",IFERROR(Unicorn_Companies[[#This Row],[Valuation]]/Unicorn_Companies[[#This Row],[Funding]]*100%,""))</f>
        <v>7.6923076923076925</v>
      </c>
      <c r="L792" s="5">
        <f>YEAR(Unicorn_Companies[[#This Row],[Date Joined To Unicorns]])-Unicorn_Companies[[#This Row],[Year Founded]]</f>
        <v>4</v>
      </c>
    </row>
    <row r="793" spans="1:12" x14ac:dyDescent="0.25">
      <c r="A793" s="2" t="s">
        <v>152</v>
      </c>
      <c r="B793" s="6">
        <v>10000000000</v>
      </c>
      <c r="C793" s="3">
        <v>43819</v>
      </c>
      <c r="D793" s="2" t="s">
        <v>26</v>
      </c>
      <c r="E793" s="2" t="s">
        <v>27</v>
      </c>
      <c r="F793" s="2" t="s">
        <v>18</v>
      </c>
      <c r="G793" s="2" t="s">
        <v>19</v>
      </c>
      <c r="H793">
        <v>2012</v>
      </c>
      <c r="I793" s="6">
        <v>294000000</v>
      </c>
      <c r="J793" s="2" t="s">
        <v>153</v>
      </c>
      <c r="K793" s="7">
        <f>IF(Unicorn_Companies[[#This Row],[Funding]]="Unknown","",IFERROR(Unicorn_Companies[[#This Row],[Valuation]]/Unicorn_Companies[[#This Row],[Funding]]*100%,""))</f>
        <v>34.013605442176868</v>
      </c>
      <c r="L793" s="5">
        <f>YEAR(Unicorn_Companies[[#This Row],[Date Joined To Unicorns]])-Unicorn_Companies[[#This Row],[Year Founded]]</f>
        <v>7</v>
      </c>
    </row>
    <row r="794" spans="1:12" x14ac:dyDescent="0.25">
      <c r="A794" s="2" t="s">
        <v>265</v>
      </c>
      <c r="B794" s="6">
        <v>7000000000</v>
      </c>
      <c r="C794" s="3">
        <v>44047</v>
      </c>
      <c r="D794" s="2" t="s">
        <v>35</v>
      </c>
      <c r="E794" s="2" t="s">
        <v>27</v>
      </c>
      <c r="F794" s="2" t="s">
        <v>18</v>
      </c>
      <c r="G794" s="2" t="s">
        <v>19</v>
      </c>
      <c r="H794">
        <v>2017</v>
      </c>
      <c r="I794" s="6">
        <v>447000000</v>
      </c>
      <c r="J794" s="2" t="s">
        <v>266</v>
      </c>
      <c r="K794" s="7">
        <f>IF(Unicorn_Companies[[#This Row],[Funding]]="Unknown","",IFERROR(Unicorn_Companies[[#This Row],[Valuation]]/Unicorn_Companies[[#This Row],[Funding]]*100%,""))</f>
        <v>15.659955257270694</v>
      </c>
      <c r="L794" s="5">
        <f>YEAR(Unicorn_Companies[[#This Row],[Date Joined To Unicorns]])-Unicorn_Companies[[#This Row],[Year Founded]]</f>
        <v>3</v>
      </c>
    </row>
    <row r="795" spans="1:12" x14ac:dyDescent="0.25">
      <c r="A795" s="2" t="s">
        <v>1973</v>
      </c>
      <c r="B795" s="6">
        <v>1000000000</v>
      </c>
      <c r="C795" s="3">
        <v>43657</v>
      </c>
      <c r="D795" s="2" t="s">
        <v>45</v>
      </c>
      <c r="E795" s="2" t="s">
        <v>441</v>
      </c>
      <c r="F795" s="2" t="s">
        <v>69</v>
      </c>
      <c r="G795" s="2" t="s">
        <v>13</v>
      </c>
      <c r="H795">
        <v>2014</v>
      </c>
      <c r="I795" s="6">
        <v>247000000</v>
      </c>
      <c r="J795" s="2" t="s">
        <v>1974</v>
      </c>
      <c r="K795" s="7">
        <f>IF(Unicorn_Companies[[#This Row],[Funding]]="Unknown","",IFERROR(Unicorn_Companies[[#This Row],[Valuation]]/Unicorn_Companies[[#This Row],[Funding]]*100%,""))</f>
        <v>4.048582995951417</v>
      </c>
      <c r="L795" s="5">
        <f>YEAR(Unicorn_Companies[[#This Row],[Date Joined To Unicorns]])-Unicorn_Companies[[#This Row],[Year Founded]]</f>
        <v>5</v>
      </c>
    </row>
    <row r="796" spans="1:12" x14ac:dyDescent="0.25">
      <c r="A796" s="2" t="s">
        <v>289</v>
      </c>
      <c r="B796" s="6">
        <v>7000000000</v>
      </c>
      <c r="C796" s="3">
        <v>44039</v>
      </c>
      <c r="D796" s="2" t="s">
        <v>96</v>
      </c>
      <c r="E796" s="2" t="s">
        <v>100</v>
      </c>
      <c r="F796" s="2" t="s">
        <v>18</v>
      </c>
      <c r="G796" s="2" t="s">
        <v>19</v>
      </c>
      <c r="H796">
        <v>2017</v>
      </c>
      <c r="I796" s="6">
        <v>1000000000</v>
      </c>
      <c r="J796" s="2" t="s">
        <v>290</v>
      </c>
      <c r="K796" s="7">
        <f>IF(Unicorn_Companies[[#This Row],[Funding]]="Unknown","",IFERROR(Unicorn_Companies[[#This Row],[Valuation]]/Unicorn_Companies[[#This Row],[Funding]]*100%,""))</f>
        <v>7</v>
      </c>
      <c r="L796" s="5">
        <f>YEAR(Unicorn_Companies[[#This Row],[Date Joined To Unicorns]])-Unicorn_Companies[[#This Row],[Year Founded]]</f>
        <v>3</v>
      </c>
    </row>
    <row r="797" spans="1:12" x14ac:dyDescent="0.25">
      <c r="A797" s="2" t="s">
        <v>1855</v>
      </c>
      <c r="B797" s="6">
        <v>1000000000</v>
      </c>
      <c r="C797" s="3">
        <v>44378</v>
      </c>
      <c r="D797" s="2" t="s">
        <v>45</v>
      </c>
      <c r="E797" s="2" t="s">
        <v>1856</v>
      </c>
      <c r="F797" s="2" t="s">
        <v>1857</v>
      </c>
      <c r="G797" s="2" t="s">
        <v>32</v>
      </c>
      <c r="H797">
        <v>2019</v>
      </c>
      <c r="I797" s="6">
        <v>380000000</v>
      </c>
      <c r="J797" s="2" t="s">
        <v>1858</v>
      </c>
      <c r="K797" s="7">
        <f>IF(Unicorn_Companies[[#This Row],[Funding]]="Unknown","",IFERROR(Unicorn_Companies[[#This Row],[Valuation]]/Unicorn_Companies[[#This Row],[Funding]]*100%,""))</f>
        <v>2.6315789473684212</v>
      </c>
      <c r="L797" s="5">
        <f>YEAR(Unicorn_Companies[[#This Row],[Date Joined To Unicorns]])-Unicorn_Companies[[#This Row],[Year Founded]]</f>
        <v>2</v>
      </c>
    </row>
    <row r="798" spans="1:12" x14ac:dyDescent="0.25">
      <c r="A798" s="2" t="s">
        <v>1307</v>
      </c>
      <c r="B798" s="6">
        <v>2000000000</v>
      </c>
      <c r="C798" s="3">
        <v>44546</v>
      </c>
      <c r="D798" s="2" t="s">
        <v>35</v>
      </c>
      <c r="E798" s="2" t="s">
        <v>100</v>
      </c>
      <c r="F798" s="2" t="s">
        <v>18</v>
      </c>
      <c r="G798" s="2" t="s">
        <v>19</v>
      </c>
      <c r="H798">
        <v>2012</v>
      </c>
      <c r="I798" s="6">
        <v>487000000</v>
      </c>
      <c r="J798" s="2" t="s">
        <v>1308</v>
      </c>
      <c r="K798" s="7">
        <f>IF(Unicorn_Companies[[#This Row],[Funding]]="Unknown","",IFERROR(Unicorn_Companies[[#This Row],[Valuation]]/Unicorn_Companies[[#This Row],[Funding]]*100%,""))</f>
        <v>4.1067761806981515</v>
      </c>
      <c r="L798" s="5">
        <f>YEAR(Unicorn_Companies[[#This Row],[Date Joined To Unicorns]])-Unicorn_Companies[[#This Row],[Year Founded]]</f>
        <v>9</v>
      </c>
    </row>
    <row r="799" spans="1:12" x14ac:dyDescent="0.25">
      <c r="A799" s="2" t="s">
        <v>1303</v>
      </c>
      <c r="B799" s="6">
        <v>2000000000</v>
      </c>
      <c r="C799" s="3">
        <v>44630</v>
      </c>
      <c r="D799" s="2" t="s">
        <v>26</v>
      </c>
      <c r="E799" s="2" t="s">
        <v>318</v>
      </c>
      <c r="F799" s="2" t="s">
        <v>18</v>
      </c>
      <c r="G799" s="2" t="s">
        <v>19</v>
      </c>
      <c r="H799">
        <v>2015</v>
      </c>
      <c r="I799" s="6">
        <v>365000000</v>
      </c>
      <c r="J799" s="2" t="s">
        <v>1304</v>
      </c>
      <c r="K799" s="7">
        <f>IF(Unicorn_Companies[[#This Row],[Funding]]="Unknown","",IFERROR(Unicorn_Companies[[#This Row],[Valuation]]/Unicorn_Companies[[#This Row],[Funding]]*100%,""))</f>
        <v>5.4794520547945202</v>
      </c>
      <c r="L799" s="5">
        <f>YEAR(Unicorn_Companies[[#This Row],[Date Joined To Unicorns]])-Unicorn_Companies[[#This Row],[Year Founded]]</f>
        <v>7</v>
      </c>
    </row>
    <row r="800" spans="1:12" x14ac:dyDescent="0.25">
      <c r="A800" s="2" t="s">
        <v>2341</v>
      </c>
      <c r="B800" s="6">
        <v>1000000000</v>
      </c>
      <c r="C800" s="3">
        <v>44551</v>
      </c>
      <c r="D800" s="2" t="s">
        <v>48</v>
      </c>
      <c r="E800" s="2" t="s">
        <v>27</v>
      </c>
      <c r="F800" s="2" t="s">
        <v>18</v>
      </c>
      <c r="G800" s="2" t="s">
        <v>19</v>
      </c>
      <c r="H800">
        <v>2016</v>
      </c>
      <c r="I800" s="6">
        <v>484000000</v>
      </c>
      <c r="J800" s="2" t="s">
        <v>2342</v>
      </c>
      <c r="K800" s="7">
        <f>IF(Unicorn_Companies[[#This Row],[Funding]]="Unknown","",IFERROR(Unicorn_Companies[[#This Row],[Valuation]]/Unicorn_Companies[[#This Row],[Funding]]*100%,""))</f>
        <v>2.0661157024793386</v>
      </c>
      <c r="L800" s="5">
        <f>YEAR(Unicorn_Companies[[#This Row],[Date Joined To Unicorns]])-Unicorn_Companies[[#This Row],[Year Founded]]</f>
        <v>5</v>
      </c>
    </row>
    <row r="801" spans="1:12" x14ac:dyDescent="0.25">
      <c r="A801" s="2" t="s">
        <v>1790</v>
      </c>
      <c r="B801" s="6">
        <v>1000000000</v>
      </c>
      <c r="C801" s="3">
        <v>44582</v>
      </c>
      <c r="D801" s="2" t="s">
        <v>45</v>
      </c>
      <c r="E801" s="2" t="s">
        <v>873</v>
      </c>
      <c r="F801" s="2" t="s">
        <v>18</v>
      </c>
      <c r="G801" s="2" t="s">
        <v>19</v>
      </c>
      <c r="H801">
        <v>2018</v>
      </c>
      <c r="I801" s="6">
        <v>482000000</v>
      </c>
      <c r="J801" s="2" t="s">
        <v>1791</v>
      </c>
      <c r="K801" s="7">
        <f>IF(Unicorn_Companies[[#This Row],[Funding]]="Unknown","",IFERROR(Unicorn_Companies[[#This Row],[Valuation]]/Unicorn_Companies[[#This Row],[Funding]]*100%,""))</f>
        <v>2.0746887966804981</v>
      </c>
      <c r="L801" s="5">
        <f>YEAR(Unicorn_Companies[[#This Row],[Date Joined To Unicorns]])-Unicorn_Companies[[#This Row],[Year Founded]]</f>
        <v>4</v>
      </c>
    </row>
    <row r="802" spans="1:12" x14ac:dyDescent="0.25">
      <c r="A802" s="2" t="s">
        <v>370</v>
      </c>
      <c r="B802" s="6">
        <v>5000000000</v>
      </c>
      <c r="C802" s="3">
        <v>42234</v>
      </c>
      <c r="D802" s="2" t="s">
        <v>123</v>
      </c>
      <c r="E802" s="2" t="s">
        <v>23</v>
      </c>
      <c r="F802" s="2" t="s">
        <v>12</v>
      </c>
      <c r="G802" s="2" t="s">
        <v>13</v>
      </c>
      <c r="H802">
        <v>2012</v>
      </c>
      <c r="I802" s="6">
        <v>492000000</v>
      </c>
      <c r="J802" s="2" t="s">
        <v>371</v>
      </c>
      <c r="K802" s="7">
        <f>IF(Unicorn_Companies[[#This Row],[Funding]]="Unknown","",IFERROR(Unicorn_Companies[[#This Row],[Valuation]]/Unicorn_Companies[[#This Row],[Funding]]*100%,""))</f>
        <v>10.16260162601626</v>
      </c>
      <c r="L802" s="5">
        <f>YEAR(Unicorn_Companies[[#This Row],[Date Joined To Unicorns]])-Unicorn_Companies[[#This Row],[Year Founded]]</f>
        <v>3</v>
      </c>
    </row>
    <row r="803" spans="1:12" x14ac:dyDescent="0.25">
      <c r="A803" s="2" t="s">
        <v>1975</v>
      </c>
      <c r="B803" s="6">
        <v>1000000000</v>
      </c>
      <c r="C803" s="3">
        <v>42972</v>
      </c>
      <c r="D803" s="2" t="s">
        <v>16</v>
      </c>
      <c r="E803" s="2" t="s">
        <v>423</v>
      </c>
      <c r="F803" s="2" t="s">
        <v>18</v>
      </c>
      <c r="G803" s="2" t="s">
        <v>19</v>
      </c>
      <c r="H803">
        <v>2008</v>
      </c>
      <c r="I803" s="6">
        <v>223000000</v>
      </c>
      <c r="J803" s="2" t="s">
        <v>1976</v>
      </c>
      <c r="K803" s="7">
        <f>IF(Unicorn_Companies[[#This Row],[Funding]]="Unknown","",IFERROR(Unicorn_Companies[[#This Row],[Valuation]]/Unicorn_Companies[[#This Row],[Funding]]*100%,""))</f>
        <v>4.4843049327354256</v>
      </c>
      <c r="L803" s="5">
        <f>YEAR(Unicorn_Companies[[#This Row],[Date Joined To Unicorns]])-Unicorn_Companies[[#This Row],[Year Founded]]</f>
        <v>9</v>
      </c>
    </row>
    <row r="804" spans="1:12" x14ac:dyDescent="0.25">
      <c r="A804" s="2" t="s">
        <v>618</v>
      </c>
      <c r="B804" s="6">
        <v>4000000000</v>
      </c>
      <c r="C804" s="3">
        <v>42853</v>
      </c>
      <c r="D804" s="2" t="s">
        <v>51</v>
      </c>
      <c r="E804" s="2" t="s">
        <v>276</v>
      </c>
      <c r="F804" s="2" t="s">
        <v>18</v>
      </c>
      <c r="G804" s="2" t="s">
        <v>19</v>
      </c>
      <c r="H804">
        <v>2014</v>
      </c>
      <c r="I804" s="6">
        <v>553000000</v>
      </c>
      <c r="J804" s="2" t="s">
        <v>619</v>
      </c>
      <c r="K804" s="7">
        <f>IF(Unicorn_Companies[[#This Row],[Funding]]="Unknown","",IFERROR(Unicorn_Companies[[#This Row],[Valuation]]/Unicorn_Companies[[#This Row],[Funding]]*100%,""))</f>
        <v>7.2332730560578664</v>
      </c>
      <c r="L804" s="5">
        <f>YEAR(Unicorn_Companies[[#This Row],[Date Joined To Unicorns]])-Unicorn_Companies[[#This Row],[Year Founded]]</f>
        <v>3</v>
      </c>
    </row>
    <row r="805" spans="1:12" x14ac:dyDescent="0.25">
      <c r="A805" s="2" t="s">
        <v>1116</v>
      </c>
      <c r="B805" s="6">
        <v>2000000000</v>
      </c>
      <c r="C805" s="3">
        <v>44319</v>
      </c>
      <c r="D805" s="2" t="s">
        <v>35</v>
      </c>
      <c r="E805" s="2" t="s">
        <v>685</v>
      </c>
      <c r="F805" s="2" t="s">
        <v>37</v>
      </c>
      <c r="G805" s="2" t="s">
        <v>38</v>
      </c>
      <c r="H805">
        <v>2004</v>
      </c>
      <c r="I805" s="6">
        <v>222000000</v>
      </c>
      <c r="J805" s="2" t="s">
        <v>1117</v>
      </c>
      <c r="K805" s="7">
        <f>IF(Unicorn_Companies[[#This Row],[Funding]]="Unknown","",IFERROR(Unicorn_Companies[[#This Row],[Valuation]]/Unicorn_Companies[[#This Row],[Funding]]*100%,""))</f>
        <v>9.0090090090090094</v>
      </c>
      <c r="L805" s="5">
        <f>YEAR(Unicorn_Companies[[#This Row],[Date Joined To Unicorns]])-Unicorn_Companies[[#This Row],[Year Founded]]</f>
        <v>17</v>
      </c>
    </row>
    <row r="806" spans="1:12" x14ac:dyDescent="0.25">
      <c r="A806" s="2" t="s">
        <v>1682</v>
      </c>
      <c r="B806" s="6">
        <v>1000000000</v>
      </c>
      <c r="C806" s="3">
        <v>44602</v>
      </c>
      <c r="D806" s="2" t="s">
        <v>200</v>
      </c>
      <c r="E806" s="2" t="s">
        <v>276</v>
      </c>
      <c r="F806" s="2" t="s">
        <v>18</v>
      </c>
      <c r="G806" s="2" t="s">
        <v>19</v>
      </c>
      <c r="H806">
        <v>2016</v>
      </c>
      <c r="I806" s="6">
        <v>271000000</v>
      </c>
      <c r="J806" s="2" t="s">
        <v>1683</v>
      </c>
      <c r="K806" s="7">
        <f>IF(Unicorn_Companies[[#This Row],[Funding]]="Unknown","",IFERROR(Unicorn_Companies[[#This Row],[Valuation]]/Unicorn_Companies[[#This Row],[Funding]]*100%,""))</f>
        <v>3.6900369003690039</v>
      </c>
      <c r="L806" s="5">
        <f>YEAR(Unicorn_Companies[[#This Row],[Date Joined To Unicorns]])-Unicorn_Companies[[#This Row],[Year Founded]]</f>
        <v>6</v>
      </c>
    </row>
    <row r="807" spans="1:12" x14ac:dyDescent="0.25">
      <c r="A807" s="2" t="s">
        <v>2343</v>
      </c>
      <c r="B807" s="6">
        <v>1000000000</v>
      </c>
      <c r="C807" s="3">
        <v>44295</v>
      </c>
      <c r="D807" s="2" t="s">
        <v>26</v>
      </c>
      <c r="E807" s="2" t="s">
        <v>41</v>
      </c>
      <c r="F807" s="2" t="s">
        <v>42</v>
      </c>
      <c r="G807" s="2" t="s">
        <v>32</v>
      </c>
      <c r="H807">
        <v>2019</v>
      </c>
      <c r="I807" s="6">
        <v>1000000000</v>
      </c>
      <c r="J807" s="2" t="s">
        <v>2344</v>
      </c>
      <c r="K807" s="7">
        <f>IF(Unicorn_Companies[[#This Row],[Funding]]="Unknown","",IFERROR(Unicorn_Companies[[#This Row],[Valuation]]/Unicorn_Companies[[#This Row],[Funding]]*100%,""))</f>
        <v>1</v>
      </c>
      <c r="L807" s="5">
        <f>YEAR(Unicorn_Companies[[#This Row],[Date Joined To Unicorns]])-Unicorn_Companies[[#This Row],[Year Founded]]</f>
        <v>2</v>
      </c>
    </row>
    <row r="808" spans="1:12" x14ac:dyDescent="0.25">
      <c r="A808" s="2" t="s">
        <v>450</v>
      </c>
      <c r="B808" s="6">
        <v>5000000000</v>
      </c>
      <c r="C808" s="3">
        <v>44299</v>
      </c>
      <c r="D808" s="2" t="s">
        <v>51</v>
      </c>
      <c r="E808" s="2" t="s">
        <v>276</v>
      </c>
      <c r="F808" s="2" t="s">
        <v>18</v>
      </c>
      <c r="G808" s="2" t="s">
        <v>19</v>
      </c>
      <c r="H808">
        <v>2017</v>
      </c>
      <c r="I808" s="6">
        <v>1000000000</v>
      </c>
      <c r="J808" s="2" t="s">
        <v>451</v>
      </c>
      <c r="K808" s="7">
        <f>IF(Unicorn_Companies[[#This Row],[Funding]]="Unknown","",IFERROR(Unicorn_Companies[[#This Row],[Valuation]]/Unicorn_Companies[[#This Row],[Funding]]*100%,""))</f>
        <v>5</v>
      </c>
      <c r="L808" s="5">
        <f>YEAR(Unicorn_Companies[[#This Row],[Date Joined To Unicorns]])-Unicorn_Companies[[#This Row],[Year Founded]]</f>
        <v>4</v>
      </c>
    </row>
    <row r="809" spans="1:12" x14ac:dyDescent="0.25">
      <c r="A809" s="2" t="s">
        <v>2345</v>
      </c>
      <c r="B809" s="6">
        <v>1000000000</v>
      </c>
      <c r="C809" s="3">
        <v>44237</v>
      </c>
      <c r="D809" s="2" t="s">
        <v>22</v>
      </c>
      <c r="E809" s="2" t="s">
        <v>467</v>
      </c>
      <c r="F809" s="2" t="s">
        <v>18</v>
      </c>
      <c r="G809" s="2" t="s">
        <v>19</v>
      </c>
      <c r="H809">
        <v>2018</v>
      </c>
      <c r="I809" s="6">
        <v>310000000</v>
      </c>
      <c r="J809" s="2" t="s">
        <v>574</v>
      </c>
      <c r="K809" s="7">
        <f>IF(Unicorn_Companies[[#This Row],[Funding]]="Unknown","",IFERROR(Unicorn_Companies[[#This Row],[Valuation]]/Unicorn_Companies[[#This Row],[Funding]]*100%,""))</f>
        <v>3.225806451612903</v>
      </c>
      <c r="L809" s="5">
        <f>YEAR(Unicorn_Companies[[#This Row],[Date Joined To Unicorns]])-Unicorn_Companies[[#This Row],[Year Founded]]</f>
        <v>3</v>
      </c>
    </row>
    <row r="810" spans="1:12" x14ac:dyDescent="0.25">
      <c r="A810" s="2" t="s">
        <v>1684</v>
      </c>
      <c r="B810" s="6">
        <v>1000000000</v>
      </c>
      <c r="C810" s="3">
        <v>44355</v>
      </c>
      <c r="D810" s="2" t="s">
        <v>26</v>
      </c>
      <c r="E810" s="2" t="s">
        <v>147</v>
      </c>
      <c r="F810" s="2" t="s">
        <v>148</v>
      </c>
      <c r="G810" s="2" t="s">
        <v>32</v>
      </c>
      <c r="H810">
        <v>2014</v>
      </c>
      <c r="I810" s="6">
        <v>314000000</v>
      </c>
      <c r="J810" s="2" t="s">
        <v>1685</v>
      </c>
      <c r="K810" s="7">
        <f>IF(Unicorn_Companies[[#This Row],[Funding]]="Unknown","",IFERROR(Unicorn_Companies[[#This Row],[Valuation]]/Unicorn_Companies[[#This Row],[Funding]]*100%,""))</f>
        <v>3.1847133757961785</v>
      </c>
      <c r="L810" s="5">
        <f>YEAR(Unicorn_Companies[[#This Row],[Date Joined To Unicorns]])-Unicorn_Companies[[#This Row],[Year Founded]]</f>
        <v>7</v>
      </c>
    </row>
    <row r="811" spans="1:12" x14ac:dyDescent="0.25">
      <c r="A811" s="2" t="s">
        <v>2346</v>
      </c>
      <c r="B811" s="6">
        <v>1000000000</v>
      </c>
      <c r="C811" s="3">
        <v>44615</v>
      </c>
      <c r="D811" s="2" t="s">
        <v>26</v>
      </c>
      <c r="E811" s="2" t="s">
        <v>2347</v>
      </c>
      <c r="F811" s="2" t="s">
        <v>2348</v>
      </c>
      <c r="G811" s="2" t="s">
        <v>32</v>
      </c>
      <c r="H811">
        <v>2019</v>
      </c>
      <c r="I811" s="6">
        <v>416000000</v>
      </c>
      <c r="J811" s="2" t="s">
        <v>2349</v>
      </c>
      <c r="K811" s="7">
        <f>IF(Unicorn_Companies[[#This Row],[Funding]]="Unknown","",IFERROR(Unicorn_Companies[[#This Row],[Valuation]]/Unicorn_Companies[[#This Row],[Funding]]*100%,""))</f>
        <v>2.4038461538461537</v>
      </c>
      <c r="L811" s="5">
        <f>YEAR(Unicorn_Companies[[#This Row],[Date Joined To Unicorns]])-Unicorn_Companies[[#This Row],[Year Founded]]</f>
        <v>3</v>
      </c>
    </row>
    <row r="812" spans="1:12" x14ac:dyDescent="0.25">
      <c r="A812" s="2" t="s">
        <v>273</v>
      </c>
      <c r="B812" s="6">
        <v>7000000000</v>
      </c>
      <c r="C812" s="3">
        <v>43682</v>
      </c>
      <c r="D812" s="2" t="s">
        <v>10</v>
      </c>
      <c r="E812" s="2" t="s">
        <v>27</v>
      </c>
      <c r="F812" s="2" t="s">
        <v>18</v>
      </c>
      <c r="G812" s="2" t="s">
        <v>19</v>
      </c>
      <c r="H812">
        <v>2018</v>
      </c>
      <c r="I812" s="6">
        <v>603000000</v>
      </c>
      <c r="J812" s="2" t="s">
        <v>274</v>
      </c>
      <c r="K812" s="7">
        <f>IF(Unicorn_Companies[[#This Row],[Funding]]="Unknown","",IFERROR(Unicorn_Companies[[#This Row],[Valuation]]/Unicorn_Companies[[#This Row],[Funding]]*100%,""))</f>
        <v>11.608623548922056</v>
      </c>
      <c r="L812" s="5">
        <f>YEAR(Unicorn_Companies[[#This Row],[Date Joined To Unicorns]])-Unicorn_Companies[[#This Row],[Year Founded]]</f>
        <v>1</v>
      </c>
    </row>
    <row r="813" spans="1:12" x14ac:dyDescent="0.25">
      <c r="A813" s="2" t="s">
        <v>2350</v>
      </c>
      <c r="B813" s="6">
        <v>1000000000</v>
      </c>
      <c r="C813" s="3">
        <v>44601</v>
      </c>
      <c r="D813" s="2" t="s">
        <v>45</v>
      </c>
      <c r="E813" s="2" t="s">
        <v>2273</v>
      </c>
      <c r="F813" s="2" t="s">
        <v>665</v>
      </c>
      <c r="G813" s="2" t="s">
        <v>32</v>
      </c>
      <c r="H813">
        <v>2009</v>
      </c>
      <c r="I813" s="6">
        <v>273000000</v>
      </c>
      <c r="J813" s="2" t="s">
        <v>2351</v>
      </c>
      <c r="K813" s="7">
        <f>IF(Unicorn_Companies[[#This Row],[Funding]]="Unknown","",IFERROR(Unicorn_Companies[[#This Row],[Valuation]]/Unicorn_Companies[[#This Row],[Funding]]*100%,""))</f>
        <v>3.6630036630036629</v>
      </c>
      <c r="L813" s="5">
        <f>YEAR(Unicorn_Companies[[#This Row],[Date Joined To Unicorns]])-Unicorn_Companies[[#This Row],[Year Founded]]</f>
        <v>13</v>
      </c>
    </row>
    <row r="814" spans="1:12" x14ac:dyDescent="0.25">
      <c r="A814" s="2" t="s">
        <v>750</v>
      </c>
      <c r="B814" s="6">
        <v>3000000000</v>
      </c>
      <c r="C814" s="3">
        <v>43767</v>
      </c>
      <c r="D814" s="2" t="s">
        <v>212</v>
      </c>
      <c r="E814" s="2" t="s">
        <v>527</v>
      </c>
      <c r="F814" s="2" t="s">
        <v>18</v>
      </c>
      <c r="G814" s="2" t="s">
        <v>19</v>
      </c>
      <c r="H814">
        <v>2011</v>
      </c>
      <c r="I814" s="6">
        <v>999000000</v>
      </c>
      <c r="J814" s="2" t="s">
        <v>751</v>
      </c>
      <c r="K814" s="7">
        <f>IF(Unicorn_Companies[[#This Row],[Funding]]="Unknown","",IFERROR(Unicorn_Companies[[#This Row],[Valuation]]/Unicorn_Companies[[#This Row],[Funding]]*100%,""))</f>
        <v>3.0030030030030028</v>
      </c>
      <c r="L814" s="5">
        <f>YEAR(Unicorn_Companies[[#This Row],[Date Joined To Unicorns]])-Unicorn_Companies[[#This Row],[Year Founded]]</f>
        <v>8</v>
      </c>
    </row>
    <row r="815" spans="1:12" x14ac:dyDescent="0.25">
      <c r="A815" s="2" t="s">
        <v>1859</v>
      </c>
      <c r="B815" s="6">
        <v>1000000000</v>
      </c>
      <c r="C815" s="3">
        <v>44573</v>
      </c>
      <c r="D815" s="2" t="s">
        <v>35</v>
      </c>
      <c r="E815" s="2" t="s">
        <v>436</v>
      </c>
      <c r="F815" s="2" t="s">
        <v>18</v>
      </c>
      <c r="G815" s="2" t="s">
        <v>19</v>
      </c>
      <c r="H815">
        <v>2017</v>
      </c>
      <c r="I815" s="6">
        <v>189000000</v>
      </c>
      <c r="J815" s="2" t="s">
        <v>1860</v>
      </c>
      <c r="K815" s="7">
        <f>IF(Unicorn_Companies[[#This Row],[Funding]]="Unknown","",IFERROR(Unicorn_Companies[[#This Row],[Valuation]]/Unicorn_Companies[[#This Row],[Funding]]*100%,""))</f>
        <v>5.2910052910052912</v>
      </c>
      <c r="L815" s="5">
        <f>YEAR(Unicorn_Companies[[#This Row],[Date Joined To Unicorns]])-Unicorn_Companies[[#This Row],[Year Founded]]</f>
        <v>5</v>
      </c>
    </row>
    <row r="816" spans="1:12" x14ac:dyDescent="0.25">
      <c r="A816" s="2" t="s">
        <v>877</v>
      </c>
      <c r="B816" s="6">
        <v>3000000000</v>
      </c>
      <c r="C816" s="3">
        <v>43452</v>
      </c>
      <c r="D816" s="2" t="s">
        <v>35</v>
      </c>
      <c r="E816" s="2" t="s">
        <v>120</v>
      </c>
      <c r="F816" s="2" t="s">
        <v>18</v>
      </c>
      <c r="G816" s="2" t="s">
        <v>19</v>
      </c>
      <c r="H816">
        <v>2010</v>
      </c>
      <c r="I816" s="6">
        <v>427000000</v>
      </c>
      <c r="J816" s="2" t="s">
        <v>878</v>
      </c>
      <c r="K816" s="7">
        <f>IF(Unicorn_Companies[[#This Row],[Funding]]="Unknown","",IFERROR(Unicorn_Companies[[#This Row],[Valuation]]/Unicorn_Companies[[#This Row],[Funding]]*100%,""))</f>
        <v>7.0257611241217797</v>
      </c>
      <c r="L816" s="5">
        <f>YEAR(Unicorn_Companies[[#This Row],[Date Joined To Unicorns]])-Unicorn_Companies[[#This Row],[Year Founded]]</f>
        <v>8</v>
      </c>
    </row>
    <row r="817" spans="1:12" x14ac:dyDescent="0.25">
      <c r="A817" s="2" t="s">
        <v>958</v>
      </c>
      <c r="B817" s="6">
        <v>2000000000</v>
      </c>
      <c r="C817" s="3">
        <v>44539</v>
      </c>
      <c r="D817" s="2" t="s">
        <v>22</v>
      </c>
      <c r="E817" s="2" t="s">
        <v>207</v>
      </c>
      <c r="F817" s="2" t="s">
        <v>148</v>
      </c>
      <c r="G817" s="2" t="s">
        <v>32</v>
      </c>
      <c r="H817">
        <v>2020</v>
      </c>
      <c r="I817" s="6">
        <v>766000000</v>
      </c>
      <c r="J817" s="2" t="s">
        <v>959</v>
      </c>
      <c r="K817" s="7">
        <f>IF(Unicorn_Companies[[#This Row],[Funding]]="Unknown","",IFERROR(Unicorn_Companies[[#This Row],[Valuation]]/Unicorn_Companies[[#This Row],[Funding]]*100%,""))</f>
        <v>2.6109660574412534</v>
      </c>
      <c r="L817" s="5">
        <f>YEAR(Unicorn_Companies[[#This Row],[Date Joined To Unicorns]])-Unicorn_Companies[[#This Row],[Year Founded]]</f>
        <v>1</v>
      </c>
    </row>
    <row r="818" spans="1:12" x14ac:dyDescent="0.25">
      <c r="A818" s="2" t="s">
        <v>1992</v>
      </c>
      <c r="B818" s="6">
        <v>1000000000</v>
      </c>
      <c r="C818" s="3">
        <v>44292</v>
      </c>
      <c r="D818" s="2" t="s">
        <v>212</v>
      </c>
      <c r="E818" s="2" t="s">
        <v>235</v>
      </c>
      <c r="F818" s="2" t="s">
        <v>18</v>
      </c>
      <c r="G818" s="2" t="s">
        <v>19</v>
      </c>
      <c r="H818">
        <v>2013</v>
      </c>
      <c r="I818" s="6">
        <v>221000000</v>
      </c>
      <c r="J818" s="2" t="s">
        <v>1993</v>
      </c>
      <c r="K818" s="7">
        <f>IF(Unicorn_Companies[[#This Row],[Funding]]="Unknown","",IFERROR(Unicorn_Companies[[#This Row],[Valuation]]/Unicorn_Companies[[#This Row],[Funding]]*100%,""))</f>
        <v>4.5248868778280542</v>
      </c>
      <c r="L818" s="5">
        <f>YEAR(Unicorn_Companies[[#This Row],[Date Joined To Unicorns]])-Unicorn_Companies[[#This Row],[Year Founded]]</f>
        <v>8</v>
      </c>
    </row>
    <row r="819" spans="1:12" x14ac:dyDescent="0.25">
      <c r="A819" s="2" t="s">
        <v>1951</v>
      </c>
      <c r="B819" s="6">
        <v>1000000000</v>
      </c>
      <c r="C819" s="3">
        <v>44210</v>
      </c>
      <c r="D819" s="2" t="s">
        <v>45</v>
      </c>
      <c r="E819" s="2" t="s">
        <v>207</v>
      </c>
      <c r="F819" s="2" t="s">
        <v>148</v>
      </c>
      <c r="G819" s="2" t="s">
        <v>32</v>
      </c>
      <c r="H819">
        <v>2015</v>
      </c>
      <c r="I819" s="6">
        <v>340000000</v>
      </c>
      <c r="J819" s="2" t="s">
        <v>1952</v>
      </c>
      <c r="K819" s="7">
        <f>IF(Unicorn_Companies[[#This Row],[Funding]]="Unknown","",IFERROR(Unicorn_Companies[[#This Row],[Valuation]]/Unicorn_Companies[[#This Row],[Funding]]*100%,""))</f>
        <v>2.9411764705882355</v>
      </c>
      <c r="L819" s="5">
        <f>YEAR(Unicorn_Companies[[#This Row],[Date Joined To Unicorns]])-Unicorn_Companies[[#This Row],[Year Founded]]</f>
        <v>6</v>
      </c>
    </row>
    <row r="820" spans="1:12" x14ac:dyDescent="0.25">
      <c r="A820" s="2" t="s">
        <v>2352</v>
      </c>
      <c r="B820" s="6">
        <v>1000000000</v>
      </c>
      <c r="C820" s="3">
        <v>44245</v>
      </c>
      <c r="D820" s="2" t="s">
        <v>16</v>
      </c>
      <c r="E820" s="2" t="s">
        <v>27</v>
      </c>
      <c r="F820" s="2" t="s">
        <v>18</v>
      </c>
      <c r="G820" s="2" t="s">
        <v>19</v>
      </c>
      <c r="H820">
        <v>2011</v>
      </c>
      <c r="I820" s="6">
        <v>127000000</v>
      </c>
      <c r="J820" s="2" t="s">
        <v>2353</v>
      </c>
      <c r="K820" s="7">
        <f>IF(Unicorn_Companies[[#This Row],[Funding]]="Unknown","",IFERROR(Unicorn_Companies[[#This Row],[Valuation]]/Unicorn_Companies[[#This Row],[Funding]]*100%,""))</f>
        <v>7.8740157480314963</v>
      </c>
      <c r="L820" s="5">
        <f>YEAR(Unicorn_Companies[[#This Row],[Date Joined To Unicorns]])-Unicorn_Companies[[#This Row],[Year Founded]]</f>
        <v>10</v>
      </c>
    </row>
    <row r="821" spans="1:12" x14ac:dyDescent="0.25">
      <c r="A821" s="2" t="s">
        <v>161</v>
      </c>
      <c r="B821" s="6">
        <v>10000000000</v>
      </c>
      <c r="C821" s="3">
        <v>43418</v>
      </c>
      <c r="D821" s="2" t="s">
        <v>35</v>
      </c>
      <c r="E821" s="2" t="s">
        <v>162</v>
      </c>
      <c r="F821" s="2" t="s">
        <v>18</v>
      </c>
      <c r="G821" s="2" t="s">
        <v>19</v>
      </c>
      <c r="H821">
        <v>2012</v>
      </c>
      <c r="I821" s="6">
        <v>1000000000</v>
      </c>
      <c r="J821" s="2" t="s">
        <v>163</v>
      </c>
      <c r="K821" s="7">
        <f>IF(Unicorn_Companies[[#This Row],[Funding]]="Unknown","",IFERROR(Unicorn_Companies[[#This Row],[Valuation]]/Unicorn_Companies[[#This Row],[Funding]]*100%,""))</f>
        <v>10</v>
      </c>
      <c r="L821" s="5">
        <f>YEAR(Unicorn_Companies[[#This Row],[Date Joined To Unicorns]])-Unicorn_Companies[[#This Row],[Year Founded]]</f>
        <v>6</v>
      </c>
    </row>
    <row r="822" spans="1:12" x14ac:dyDescent="0.25">
      <c r="A822" s="2" t="s">
        <v>536</v>
      </c>
      <c r="B822" s="6">
        <v>4000000000</v>
      </c>
      <c r="C822" s="3">
        <v>44294</v>
      </c>
      <c r="D822" s="2" t="s">
        <v>35</v>
      </c>
      <c r="E822" s="2" t="s">
        <v>68</v>
      </c>
      <c r="F822" s="2" t="s">
        <v>69</v>
      </c>
      <c r="G822" s="2" t="s">
        <v>13</v>
      </c>
      <c r="H822">
        <v>2015</v>
      </c>
      <c r="I822" s="6">
        <v>1000000000</v>
      </c>
      <c r="J822" s="2" t="s">
        <v>537</v>
      </c>
      <c r="K822" s="7">
        <f>IF(Unicorn_Companies[[#This Row],[Funding]]="Unknown","",IFERROR(Unicorn_Companies[[#This Row],[Valuation]]/Unicorn_Companies[[#This Row],[Funding]]*100%,""))</f>
        <v>4</v>
      </c>
      <c r="L822" s="5">
        <f>YEAR(Unicorn_Companies[[#This Row],[Date Joined To Unicorns]])-Unicorn_Companies[[#This Row],[Year Founded]]</f>
        <v>6</v>
      </c>
    </row>
    <row r="823" spans="1:12" x14ac:dyDescent="0.25">
      <c r="A823" s="2" t="s">
        <v>21</v>
      </c>
      <c r="B823" s="6">
        <v>100000000000</v>
      </c>
      <c r="C823" s="3">
        <v>43284</v>
      </c>
      <c r="D823" s="2" t="s">
        <v>22</v>
      </c>
      <c r="E823" s="2" t="s">
        <v>23</v>
      </c>
      <c r="F823" s="2" t="s">
        <v>12</v>
      </c>
      <c r="G823" s="2" t="s">
        <v>13</v>
      </c>
      <c r="H823">
        <v>2008</v>
      </c>
      <c r="I823" s="6">
        <v>2000000000</v>
      </c>
      <c r="J823" s="2" t="s">
        <v>24</v>
      </c>
      <c r="K823" s="7">
        <f>IF(Unicorn_Companies[[#This Row],[Funding]]="Unknown","",IFERROR(Unicorn_Companies[[#This Row],[Valuation]]/Unicorn_Companies[[#This Row],[Funding]]*100%,""))</f>
        <v>50</v>
      </c>
      <c r="L823" s="5">
        <f>YEAR(Unicorn_Companies[[#This Row],[Date Joined To Unicorns]])-Unicorn_Companies[[#This Row],[Year Founded]]</f>
        <v>10</v>
      </c>
    </row>
    <row r="824" spans="1:12" x14ac:dyDescent="0.25">
      <c r="A824" s="2" t="s">
        <v>2354</v>
      </c>
      <c r="B824" s="6">
        <v>1000000000</v>
      </c>
      <c r="C824" s="3">
        <v>44432</v>
      </c>
      <c r="D824" s="2" t="s">
        <v>10</v>
      </c>
      <c r="E824" s="2" t="s">
        <v>120</v>
      </c>
      <c r="F824" s="2" t="s">
        <v>18</v>
      </c>
      <c r="G824" s="2" t="s">
        <v>19</v>
      </c>
      <c r="H824">
        <v>2015</v>
      </c>
      <c r="I824" s="6">
        <v>328000000</v>
      </c>
      <c r="J824" s="2" t="s">
        <v>2355</v>
      </c>
      <c r="K824" s="7">
        <f>IF(Unicorn_Companies[[#This Row],[Funding]]="Unknown","",IFERROR(Unicorn_Companies[[#This Row],[Valuation]]/Unicorn_Companies[[#This Row],[Funding]]*100%,""))</f>
        <v>3.0487804878048781</v>
      </c>
      <c r="L824" s="5">
        <f>YEAR(Unicorn_Companies[[#This Row],[Date Joined To Unicorns]])-Unicorn_Companies[[#This Row],[Year Founded]]</f>
        <v>6</v>
      </c>
    </row>
    <row r="825" spans="1:12" x14ac:dyDescent="0.25">
      <c r="A825" s="2" t="s">
        <v>2356</v>
      </c>
      <c r="B825" s="6">
        <v>1000000000</v>
      </c>
      <c r="C825" s="3">
        <v>44322</v>
      </c>
      <c r="D825" s="2" t="s">
        <v>10</v>
      </c>
      <c r="E825" s="2" t="s">
        <v>314</v>
      </c>
      <c r="F825" s="2" t="s">
        <v>315</v>
      </c>
      <c r="G825" s="2" t="s">
        <v>32</v>
      </c>
      <c r="H825">
        <v>2014</v>
      </c>
      <c r="I825" s="6">
        <v>545000000</v>
      </c>
      <c r="J825" s="2" t="s">
        <v>2357</v>
      </c>
      <c r="K825" s="7">
        <f>IF(Unicorn_Companies[[#This Row],[Funding]]="Unknown","",IFERROR(Unicorn_Companies[[#This Row],[Valuation]]/Unicorn_Companies[[#This Row],[Funding]]*100%,""))</f>
        <v>1.834862385321101</v>
      </c>
      <c r="L825" s="5">
        <f>YEAR(Unicorn_Companies[[#This Row],[Date Joined To Unicorns]])-Unicorn_Companies[[#This Row],[Year Founded]]</f>
        <v>7</v>
      </c>
    </row>
    <row r="826" spans="1:12" x14ac:dyDescent="0.25">
      <c r="A826" s="2" t="s">
        <v>2358</v>
      </c>
      <c r="B826" s="6">
        <v>1000000000</v>
      </c>
      <c r="C826" s="3">
        <v>44376</v>
      </c>
      <c r="D826" s="2" t="s">
        <v>45</v>
      </c>
      <c r="E826" s="2" t="s">
        <v>245</v>
      </c>
      <c r="F826" s="2" t="s">
        <v>18</v>
      </c>
      <c r="G826" s="2" t="s">
        <v>19</v>
      </c>
      <c r="H826">
        <v>2014</v>
      </c>
      <c r="I826" s="6">
        <v>331000000</v>
      </c>
      <c r="J826" s="2" t="s">
        <v>2359</v>
      </c>
      <c r="K826" s="7">
        <f>IF(Unicorn_Companies[[#This Row],[Funding]]="Unknown","",IFERROR(Unicorn_Companies[[#This Row],[Valuation]]/Unicorn_Companies[[#This Row],[Funding]]*100%,""))</f>
        <v>3.0211480362537766</v>
      </c>
      <c r="L826" s="5">
        <f>YEAR(Unicorn_Companies[[#This Row],[Date Joined To Unicorns]])-Unicorn_Companies[[#This Row],[Year Founded]]</f>
        <v>7</v>
      </c>
    </row>
    <row r="827" spans="1:12" x14ac:dyDescent="0.25">
      <c r="A827" s="2" t="s">
        <v>2360</v>
      </c>
      <c r="B827" s="6">
        <v>1000000000</v>
      </c>
      <c r="C827" s="3">
        <v>44349</v>
      </c>
      <c r="D827" s="2" t="s">
        <v>45</v>
      </c>
      <c r="E827" s="2" t="s">
        <v>27</v>
      </c>
      <c r="F827" s="2" t="s">
        <v>18</v>
      </c>
      <c r="G827" s="2" t="s">
        <v>19</v>
      </c>
      <c r="H827">
        <v>2013</v>
      </c>
      <c r="I827" s="6">
        <v>154000000</v>
      </c>
      <c r="J827" s="2" t="s">
        <v>2361</v>
      </c>
      <c r="K827" s="7">
        <f>IF(Unicorn_Companies[[#This Row],[Funding]]="Unknown","",IFERROR(Unicorn_Companies[[#This Row],[Valuation]]/Unicorn_Companies[[#This Row],[Funding]]*100%,""))</f>
        <v>6.4935064935064934</v>
      </c>
      <c r="L827" s="5">
        <f>YEAR(Unicorn_Companies[[#This Row],[Date Joined To Unicorns]])-Unicorn_Companies[[#This Row],[Year Founded]]</f>
        <v>8</v>
      </c>
    </row>
    <row r="828" spans="1:12" x14ac:dyDescent="0.25">
      <c r="A828" s="2" t="s">
        <v>1532</v>
      </c>
      <c r="B828" s="6">
        <v>1000000000</v>
      </c>
      <c r="C828" s="3">
        <v>44424</v>
      </c>
      <c r="D828" s="2" t="s">
        <v>700</v>
      </c>
      <c r="E828" s="2" t="s">
        <v>11</v>
      </c>
      <c r="F828" s="2" t="s">
        <v>12</v>
      </c>
      <c r="G828" s="2" t="s">
        <v>13</v>
      </c>
      <c r="H828">
        <v>2017</v>
      </c>
      <c r="I828" s="6">
        <v>211000000</v>
      </c>
      <c r="J828" s="2" t="s">
        <v>1533</v>
      </c>
      <c r="K828" s="7">
        <f>IF(Unicorn_Companies[[#This Row],[Funding]]="Unknown","",IFERROR(Unicorn_Companies[[#This Row],[Valuation]]/Unicorn_Companies[[#This Row],[Funding]]*100%,""))</f>
        <v>4.7393364928909953</v>
      </c>
      <c r="L828" s="5">
        <f>YEAR(Unicorn_Companies[[#This Row],[Date Joined To Unicorns]])-Unicorn_Companies[[#This Row],[Year Founded]]</f>
        <v>4</v>
      </c>
    </row>
    <row r="829" spans="1:12" x14ac:dyDescent="0.25">
      <c r="A829" s="2" t="s">
        <v>1534</v>
      </c>
      <c r="B829" s="6">
        <v>1000000000</v>
      </c>
      <c r="C829" s="3">
        <v>44256</v>
      </c>
      <c r="D829" s="2" t="s">
        <v>96</v>
      </c>
      <c r="E829" s="2" t="s">
        <v>297</v>
      </c>
      <c r="F829" s="2" t="s">
        <v>12</v>
      </c>
      <c r="G829" s="2" t="s">
        <v>13</v>
      </c>
      <c r="H829">
        <v>2015</v>
      </c>
      <c r="I829" s="6">
        <v>43000000</v>
      </c>
      <c r="J829" s="2" t="s">
        <v>1535</v>
      </c>
      <c r="K829" s="7">
        <f>IF(Unicorn_Companies[[#This Row],[Funding]]="Unknown","",IFERROR(Unicorn_Companies[[#This Row],[Valuation]]/Unicorn_Companies[[#This Row],[Funding]]*100%,""))</f>
        <v>23.255813953488371</v>
      </c>
      <c r="L829" s="5">
        <f>YEAR(Unicorn_Companies[[#This Row],[Date Joined To Unicorns]])-Unicorn_Companies[[#This Row],[Year Founded]]</f>
        <v>6</v>
      </c>
    </row>
    <row r="830" spans="1:12" x14ac:dyDescent="0.25">
      <c r="A830" s="2" t="s">
        <v>690</v>
      </c>
      <c r="B830" s="6">
        <v>3000000000</v>
      </c>
      <c r="C830" s="3">
        <v>44277</v>
      </c>
      <c r="D830" s="2" t="s">
        <v>35</v>
      </c>
      <c r="E830" s="2" t="s">
        <v>27</v>
      </c>
      <c r="F830" s="2" t="s">
        <v>18</v>
      </c>
      <c r="G830" s="2" t="s">
        <v>19</v>
      </c>
      <c r="H830">
        <v>2017</v>
      </c>
      <c r="I830" s="6">
        <v>314000000</v>
      </c>
      <c r="J830" s="2" t="s">
        <v>691</v>
      </c>
      <c r="K830" s="7">
        <f>IF(Unicorn_Companies[[#This Row],[Funding]]="Unknown","",IFERROR(Unicorn_Companies[[#This Row],[Valuation]]/Unicorn_Companies[[#This Row],[Funding]]*100%,""))</f>
        <v>9.5541401273885356</v>
      </c>
      <c r="L830" s="5">
        <f>YEAR(Unicorn_Companies[[#This Row],[Date Joined To Unicorns]])-Unicorn_Companies[[#This Row],[Year Founded]]</f>
        <v>4</v>
      </c>
    </row>
    <row r="831" spans="1:12" x14ac:dyDescent="0.25">
      <c r="A831" s="2" t="s">
        <v>2362</v>
      </c>
      <c r="B831" s="6">
        <v>1000000000</v>
      </c>
      <c r="C831" s="3">
        <v>44222</v>
      </c>
      <c r="D831" s="2" t="s">
        <v>26</v>
      </c>
      <c r="E831" s="2" t="s">
        <v>467</v>
      </c>
      <c r="F831" s="2" t="s">
        <v>18</v>
      </c>
      <c r="G831" s="2" t="s">
        <v>19</v>
      </c>
      <c r="H831">
        <v>2018</v>
      </c>
      <c r="I831" s="6">
        <v>163000000</v>
      </c>
      <c r="J831" s="2" t="s">
        <v>2363</v>
      </c>
      <c r="K831" s="7">
        <f>IF(Unicorn_Companies[[#This Row],[Funding]]="Unknown","",IFERROR(Unicorn_Companies[[#This Row],[Valuation]]/Unicorn_Companies[[#This Row],[Funding]]*100%,""))</f>
        <v>6.1349693251533743</v>
      </c>
      <c r="L831" s="5">
        <f>YEAR(Unicorn_Companies[[#This Row],[Date Joined To Unicorns]])-Unicorn_Companies[[#This Row],[Year Founded]]</f>
        <v>3</v>
      </c>
    </row>
    <row r="832" spans="1:12" x14ac:dyDescent="0.25">
      <c r="A832" s="2" t="s">
        <v>692</v>
      </c>
      <c r="B832" s="6">
        <v>3000000000</v>
      </c>
      <c r="C832" s="3">
        <v>44636</v>
      </c>
      <c r="D832" s="2" t="s">
        <v>123</v>
      </c>
      <c r="E832" s="2" t="s">
        <v>235</v>
      </c>
      <c r="F832" s="2" t="s">
        <v>18</v>
      </c>
      <c r="G832" s="2" t="s">
        <v>19</v>
      </c>
      <c r="H832">
        <v>2015</v>
      </c>
      <c r="I832" s="6">
        <v>366000000</v>
      </c>
      <c r="J832" s="2" t="s">
        <v>693</v>
      </c>
      <c r="K832" s="7">
        <f>IF(Unicorn_Companies[[#This Row],[Funding]]="Unknown","",IFERROR(Unicorn_Companies[[#This Row],[Valuation]]/Unicorn_Companies[[#This Row],[Funding]]*100%,""))</f>
        <v>8.1967213114754092</v>
      </c>
      <c r="L832" s="5">
        <f>YEAR(Unicorn_Companies[[#This Row],[Date Joined To Unicorns]])-Unicorn_Companies[[#This Row],[Year Founded]]</f>
        <v>7</v>
      </c>
    </row>
    <row r="833" spans="1:12" x14ac:dyDescent="0.25">
      <c r="A833" s="2" t="s">
        <v>2364</v>
      </c>
      <c r="B833" s="6">
        <v>1000000000</v>
      </c>
      <c r="C833" s="3">
        <v>44308</v>
      </c>
      <c r="D833" s="2" t="s">
        <v>10</v>
      </c>
      <c r="E833" s="2" t="s">
        <v>27</v>
      </c>
      <c r="F833" s="2" t="s">
        <v>18</v>
      </c>
      <c r="G833" s="2" t="s">
        <v>19</v>
      </c>
      <c r="H833">
        <v>2011</v>
      </c>
      <c r="I833" s="6">
        <v>157000000</v>
      </c>
      <c r="J833" s="2" t="s">
        <v>2365</v>
      </c>
      <c r="K833" s="7">
        <f>IF(Unicorn_Companies[[#This Row],[Funding]]="Unknown","",IFERROR(Unicorn_Companies[[#This Row],[Valuation]]/Unicorn_Companies[[#This Row],[Funding]]*100%,""))</f>
        <v>6.369426751592357</v>
      </c>
      <c r="L833" s="5">
        <f>YEAR(Unicorn_Companies[[#This Row],[Date Joined To Unicorns]])-Unicorn_Companies[[#This Row],[Year Founded]]</f>
        <v>10</v>
      </c>
    </row>
    <row r="834" spans="1:12" x14ac:dyDescent="0.25">
      <c r="A834" s="2" t="s">
        <v>1714</v>
      </c>
      <c r="B834" s="6">
        <v>1000000000</v>
      </c>
      <c r="C834" s="3">
        <v>44301</v>
      </c>
      <c r="D834" s="2" t="s">
        <v>26</v>
      </c>
      <c r="E834" s="2" t="s">
        <v>232</v>
      </c>
      <c r="F834" s="2" t="s">
        <v>18</v>
      </c>
      <c r="G834" s="2" t="s">
        <v>19</v>
      </c>
      <c r="H834">
        <v>2011</v>
      </c>
      <c r="I834" s="6">
        <v>390000000</v>
      </c>
      <c r="J834" s="2" t="s">
        <v>1715</v>
      </c>
      <c r="K834" s="7">
        <f>IF(Unicorn_Companies[[#This Row],[Funding]]="Unknown","",IFERROR(Unicorn_Companies[[#This Row],[Valuation]]/Unicorn_Companies[[#This Row],[Funding]]*100%,""))</f>
        <v>2.5641025641025643</v>
      </c>
      <c r="L834" s="5">
        <f>YEAR(Unicorn_Companies[[#This Row],[Date Joined To Unicorns]])-Unicorn_Companies[[#This Row],[Year Founded]]</f>
        <v>10</v>
      </c>
    </row>
    <row r="835" spans="1:12" x14ac:dyDescent="0.25">
      <c r="A835" s="2" t="s">
        <v>752</v>
      </c>
      <c r="B835" s="6">
        <v>3000000000</v>
      </c>
      <c r="C835" s="3">
        <v>43571</v>
      </c>
      <c r="D835" s="2" t="s">
        <v>16</v>
      </c>
      <c r="E835" s="2" t="s">
        <v>753</v>
      </c>
      <c r="F835" s="2" t="s">
        <v>18</v>
      </c>
      <c r="G835" s="2" t="s">
        <v>19</v>
      </c>
      <c r="H835">
        <v>2011</v>
      </c>
      <c r="I835" s="6">
        <v>880000000</v>
      </c>
      <c r="J835" s="2" t="s">
        <v>754</v>
      </c>
      <c r="K835" s="7">
        <f>IF(Unicorn_Companies[[#This Row],[Funding]]="Unknown","",IFERROR(Unicorn_Companies[[#This Row],[Valuation]]/Unicorn_Companies[[#This Row],[Funding]]*100%,""))</f>
        <v>3.4090909090909092</v>
      </c>
      <c r="L835" s="5">
        <f>YEAR(Unicorn_Companies[[#This Row],[Date Joined To Unicorns]])-Unicorn_Companies[[#This Row],[Year Founded]]</f>
        <v>8</v>
      </c>
    </row>
    <row r="836" spans="1:12" x14ac:dyDescent="0.25">
      <c r="A836" s="2" t="s">
        <v>1953</v>
      </c>
      <c r="B836" s="6">
        <v>1000000000</v>
      </c>
      <c r="C836" s="3">
        <v>43839</v>
      </c>
      <c r="D836" s="2" t="s">
        <v>51</v>
      </c>
      <c r="E836" s="2" t="s">
        <v>100</v>
      </c>
      <c r="F836" s="2" t="s">
        <v>18</v>
      </c>
      <c r="G836" s="2" t="s">
        <v>19</v>
      </c>
      <c r="H836">
        <v>2004</v>
      </c>
      <c r="I836" s="6">
        <v>274000000</v>
      </c>
      <c r="J836" s="2" t="s">
        <v>1954</v>
      </c>
      <c r="K836" s="7">
        <f>IF(Unicorn_Companies[[#This Row],[Funding]]="Unknown","",IFERROR(Unicorn_Companies[[#This Row],[Valuation]]/Unicorn_Companies[[#This Row],[Funding]]*100%,""))</f>
        <v>3.6496350364963503</v>
      </c>
      <c r="L836" s="5">
        <f>YEAR(Unicorn_Companies[[#This Row],[Date Joined To Unicorns]])-Unicorn_Companies[[#This Row],[Year Founded]]</f>
        <v>16</v>
      </c>
    </row>
    <row r="837" spans="1:12" x14ac:dyDescent="0.25">
      <c r="A837" s="2" t="s">
        <v>1536</v>
      </c>
      <c r="B837" s="6">
        <v>1000000000</v>
      </c>
      <c r="C837" s="3">
        <v>43601</v>
      </c>
      <c r="D837" s="2" t="s">
        <v>16</v>
      </c>
      <c r="E837" s="2" t="s">
        <v>1537</v>
      </c>
      <c r="F837" s="2" t="s">
        <v>12</v>
      </c>
      <c r="G837" s="2" t="s">
        <v>13</v>
      </c>
      <c r="H837">
        <v>2017</v>
      </c>
      <c r="I837" s="6" t="s">
        <v>569</v>
      </c>
      <c r="J837" s="2" t="s">
        <v>1538</v>
      </c>
      <c r="K837" s="7" t="str">
        <f>IF(Unicorn_Companies[[#This Row],[Funding]]="Unknown","",IFERROR(Unicorn_Companies[[#This Row],[Valuation]]/Unicorn_Companies[[#This Row],[Funding]]*100%,""))</f>
        <v/>
      </c>
      <c r="L837" s="5">
        <f>YEAR(Unicorn_Companies[[#This Row],[Date Joined To Unicorns]])-Unicorn_Companies[[#This Row],[Year Founded]]</f>
        <v>2</v>
      </c>
    </row>
    <row r="838" spans="1:12" x14ac:dyDescent="0.25">
      <c r="A838" s="2" t="s">
        <v>788</v>
      </c>
      <c r="B838" s="6">
        <v>3000000000</v>
      </c>
      <c r="C838" s="3">
        <v>44295</v>
      </c>
      <c r="D838" s="2" t="s">
        <v>22</v>
      </c>
      <c r="E838" s="2" t="s">
        <v>292</v>
      </c>
      <c r="F838" s="2" t="s">
        <v>18</v>
      </c>
      <c r="G838" s="2" t="s">
        <v>19</v>
      </c>
      <c r="H838">
        <v>2019</v>
      </c>
      <c r="I838" s="6">
        <v>399000000</v>
      </c>
      <c r="J838" s="2" t="s">
        <v>789</v>
      </c>
      <c r="K838" s="7">
        <f>IF(Unicorn_Companies[[#This Row],[Funding]]="Unknown","",IFERROR(Unicorn_Companies[[#This Row],[Valuation]]/Unicorn_Companies[[#This Row],[Funding]]*100%,""))</f>
        <v>7.518796992481203</v>
      </c>
      <c r="L838" s="5">
        <f>YEAR(Unicorn_Companies[[#This Row],[Date Joined To Unicorns]])-Unicorn_Companies[[#This Row],[Year Founded]]</f>
        <v>2</v>
      </c>
    </row>
    <row r="839" spans="1:12" x14ac:dyDescent="0.25">
      <c r="A839" s="2" t="s">
        <v>879</v>
      </c>
      <c r="B839" s="6">
        <v>3000000000</v>
      </c>
      <c r="C839" s="3">
        <v>44473</v>
      </c>
      <c r="D839" s="2" t="s">
        <v>35</v>
      </c>
      <c r="E839" s="2" t="s">
        <v>880</v>
      </c>
      <c r="F839" s="2" t="s">
        <v>881</v>
      </c>
      <c r="G839" s="2" t="s">
        <v>13</v>
      </c>
      <c r="H839">
        <v>2019</v>
      </c>
      <c r="I839" s="6">
        <v>311000000</v>
      </c>
      <c r="J839" s="2" t="s">
        <v>882</v>
      </c>
      <c r="K839" s="7">
        <f>IF(Unicorn_Companies[[#This Row],[Funding]]="Unknown","",IFERROR(Unicorn_Companies[[#This Row],[Valuation]]/Unicorn_Companies[[#This Row],[Funding]]*100%,""))</f>
        <v>9.6463022508038581</v>
      </c>
      <c r="L839" s="5">
        <f>YEAR(Unicorn_Companies[[#This Row],[Date Joined To Unicorns]])-Unicorn_Companies[[#This Row],[Year Founded]]</f>
        <v>2</v>
      </c>
    </row>
    <row r="840" spans="1:12" x14ac:dyDescent="0.25">
      <c r="A840" s="2" t="s">
        <v>1207</v>
      </c>
      <c r="B840" s="6">
        <v>2000000000</v>
      </c>
      <c r="C840" s="3">
        <v>43872</v>
      </c>
      <c r="D840" s="2" t="s">
        <v>16</v>
      </c>
      <c r="E840" s="2" t="s">
        <v>1208</v>
      </c>
      <c r="F840" s="2" t="s">
        <v>18</v>
      </c>
      <c r="G840" s="2" t="s">
        <v>19</v>
      </c>
      <c r="H840">
        <v>2010</v>
      </c>
      <c r="I840" s="6">
        <v>275000000</v>
      </c>
      <c r="J840" s="2" t="s">
        <v>1209</v>
      </c>
      <c r="K840" s="7">
        <f>IF(Unicorn_Companies[[#This Row],[Funding]]="Unknown","",IFERROR(Unicorn_Companies[[#This Row],[Valuation]]/Unicorn_Companies[[#This Row],[Funding]]*100%,""))</f>
        <v>7.2727272727272725</v>
      </c>
      <c r="L840" s="5">
        <f>YEAR(Unicorn_Companies[[#This Row],[Date Joined To Unicorns]])-Unicorn_Companies[[#This Row],[Year Founded]]</f>
        <v>10</v>
      </c>
    </row>
    <row r="841" spans="1:12" x14ac:dyDescent="0.25">
      <c r="A841" s="2" t="s">
        <v>2366</v>
      </c>
      <c r="B841" s="6">
        <v>1000000000</v>
      </c>
      <c r="C841" s="3">
        <v>44252</v>
      </c>
      <c r="D841" s="2" t="s">
        <v>45</v>
      </c>
      <c r="E841" s="2" t="s">
        <v>256</v>
      </c>
      <c r="F841" s="2" t="s">
        <v>18</v>
      </c>
      <c r="G841" s="2" t="s">
        <v>19</v>
      </c>
      <c r="H841">
        <v>2014</v>
      </c>
      <c r="I841" s="6">
        <v>340000000</v>
      </c>
      <c r="J841" s="2" t="s">
        <v>2367</v>
      </c>
      <c r="K841" s="7">
        <f>IF(Unicorn_Companies[[#This Row],[Funding]]="Unknown","",IFERROR(Unicorn_Companies[[#This Row],[Valuation]]/Unicorn_Companies[[#This Row],[Funding]]*100%,""))</f>
        <v>2.9411764705882355</v>
      </c>
      <c r="L841" s="5">
        <f>YEAR(Unicorn_Companies[[#This Row],[Date Joined To Unicorns]])-Unicorn_Companies[[#This Row],[Year Founded]]</f>
        <v>7</v>
      </c>
    </row>
    <row r="842" spans="1:12" x14ac:dyDescent="0.25">
      <c r="A842" s="2" t="s">
        <v>2368</v>
      </c>
      <c r="B842" s="6">
        <v>1000000000</v>
      </c>
      <c r="C842" s="3">
        <v>44528</v>
      </c>
      <c r="D842" s="2" t="s">
        <v>26</v>
      </c>
      <c r="E842" s="2" t="s">
        <v>68</v>
      </c>
      <c r="F842" s="2" t="s">
        <v>69</v>
      </c>
      <c r="G842" s="2" t="s">
        <v>13</v>
      </c>
      <c r="H842">
        <v>2015</v>
      </c>
      <c r="I842" s="6">
        <v>249000000</v>
      </c>
      <c r="J842" s="2" t="s">
        <v>2369</v>
      </c>
      <c r="K842" s="7">
        <f>IF(Unicorn_Companies[[#This Row],[Funding]]="Unknown","",IFERROR(Unicorn_Companies[[#This Row],[Valuation]]/Unicorn_Companies[[#This Row],[Funding]]*100%,""))</f>
        <v>4.0160642570281126</v>
      </c>
      <c r="L842" s="5">
        <f>YEAR(Unicorn_Companies[[#This Row],[Date Joined To Unicorns]])-Unicorn_Companies[[#This Row],[Year Founded]]</f>
        <v>6</v>
      </c>
    </row>
    <row r="843" spans="1:12" x14ac:dyDescent="0.25">
      <c r="A843" s="2" t="s">
        <v>2370</v>
      </c>
      <c r="B843" s="6">
        <v>1000000000</v>
      </c>
      <c r="C843" s="3">
        <v>44371</v>
      </c>
      <c r="D843" s="2" t="s">
        <v>26</v>
      </c>
      <c r="E843" s="2" t="s">
        <v>100</v>
      </c>
      <c r="F843" s="2" t="s">
        <v>18</v>
      </c>
      <c r="G843" s="2" t="s">
        <v>19</v>
      </c>
      <c r="H843">
        <v>2012</v>
      </c>
      <c r="I843" s="6">
        <v>161000000</v>
      </c>
      <c r="J843" s="2" t="s">
        <v>2371</v>
      </c>
      <c r="K843" s="7">
        <f>IF(Unicorn_Companies[[#This Row],[Funding]]="Unknown","",IFERROR(Unicorn_Companies[[#This Row],[Valuation]]/Unicorn_Companies[[#This Row],[Funding]]*100%,""))</f>
        <v>6.2111801242236027</v>
      </c>
      <c r="L843" s="5">
        <f>YEAR(Unicorn_Companies[[#This Row],[Date Joined To Unicorns]])-Unicorn_Companies[[#This Row],[Year Founded]]</f>
        <v>9</v>
      </c>
    </row>
    <row r="844" spans="1:12" x14ac:dyDescent="0.25">
      <c r="A844" s="2" t="s">
        <v>1118</v>
      </c>
      <c r="B844" s="6">
        <v>2000000000</v>
      </c>
      <c r="C844" s="3">
        <v>44355</v>
      </c>
      <c r="D844" s="2" t="s">
        <v>26</v>
      </c>
      <c r="E844" s="2" t="s">
        <v>1119</v>
      </c>
      <c r="F844" s="2" t="s">
        <v>1120</v>
      </c>
      <c r="G844" s="2" t="s">
        <v>13</v>
      </c>
      <c r="H844">
        <v>2013</v>
      </c>
      <c r="I844" s="6">
        <v>190000000</v>
      </c>
      <c r="J844" s="2" t="s">
        <v>1121</v>
      </c>
      <c r="K844" s="7">
        <f>IF(Unicorn_Companies[[#This Row],[Funding]]="Unknown","",IFERROR(Unicorn_Companies[[#This Row],[Valuation]]/Unicorn_Companies[[#This Row],[Funding]]*100%,""))</f>
        <v>10.526315789473685</v>
      </c>
      <c r="L844" s="5">
        <f>YEAR(Unicorn_Companies[[#This Row],[Date Joined To Unicorns]])-Unicorn_Companies[[#This Row],[Year Founded]]</f>
        <v>8</v>
      </c>
    </row>
    <row r="845" spans="1:12" x14ac:dyDescent="0.25">
      <c r="A845" s="2" t="s">
        <v>1861</v>
      </c>
      <c r="B845" s="6">
        <v>1000000000</v>
      </c>
      <c r="C845" s="3">
        <v>44371</v>
      </c>
      <c r="D845" s="2" t="s">
        <v>700</v>
      </c>
      <c r="E845" s="2" t="s">
        <v>23</v>
      </c>
      <c r="F845" s="2" t="s">
        <v>12</v>
      </c>
      <c r="G845" s="2" t="s">
        <v>13</v>
      </c>
      <c r="H845">
        <v>2019</v>
      </c>
      <c r="I845" s="6">
        <v>300000000</v>
      </c>
      <c r="J845" s="2" t="s">
        <v>1862</v>
      </c>
      <c r="K845" s="7">
        <f>IF(Unicorn_Companies[[#This Row],[Funding]]="Unknown","",IFERROR(Unicorn_Companies[[#This Row],[Valuation]]/Unicorn_Companies[[#This Row],[Funding]]*100%,""))</f>
        <v>3.3333333333333335</v>
      </c>
      <c r="L845" s="5">
        <f>YEAR(Unicorn_Companies[[#This Row],[Date Joined To Unicorns]])-Unicorn_Companies[[#This Row],[Year Founded]]</f>
        <v>2</v>
      </c>
    </row>
    <row r="846" spans="1:12" x14ac:dyDescent="0.25">
      <c r="A846" s="2" t="s">
        <v>1426</v>
      </c>
      <c r="B846" s="6">
        <v>2000000000</v>
      </c>
      <c r="C846" s="3">
        <v>43682</v>
      </c>
      <c r="D846" s="2" t="s">
        <v>212</v>
      </c>
      <c r="E846" s="2" t="s">
        <v>1119</v>
      </c>
      <c r="F846" s="2" t="s">
        <v>1120</v>
      </c>
      <c r="G846" s="2" t="s">
        <v>13</v>
      </c>
      <c r="H846">
        <v>2012</v>
      </c>
      <c r="I846" s="6">
        <v>410000000</v>
      </c>
      <c r="J846" s="2" t="s">
        <v>1427</v>
      </c>
      <c r="K846" s="7">
        <f>IF(Unicorn_Companies[[#This Row],[Funding]]="Unknown","",IFERROR(Unicorn_Companies[[#This Row],[Valuation]]/Unicorn_Companies[[#This Row],[Funding]]*100%,""))</f>
        <v>4.8780487804878048</v>
      </c>
      <c r="L846" s="5">
        <f>YEAR(Unicorn_Companies[[#This Row],[Date Joined To Unicorns]])-Unicorn_Companies[[#This Row],[Year Founded]]</f>
        <v>7</v>
      </c>
    </row>
    <row r="847" spans="1:12" x14ac:dyDescent="0.25">
      <c r="A847" s="2" t="s">
        <v>1039</v>
      </c>
      <c r="B847" s="6">
        <v>2000000000</v>
      </c>
      <c r="C847" s="3">
        <v>44397</v>
      </c>
      <c r="D847" s="2" t="s">
        <v>35</v>
      </c>
      <c r="E847" s="2" t="s">
        <v>27</v>
      </c>
      <c r="F847" s="2" t="s">
        <v>18</v>
      </c>
      <c r="G847" s="2" t="s">
        <v>19</v>
      </c>
      <c r="H847">
        <v>2010</v>
      </c>
      <c r="I847" s="6">
        <v>225000000</v>
      </c>
      <c r="J847" s="2" t="s">
        <v>1040</v>
      </c>
      <c r="K847" s="7">
        <f>IF(Unicorn_Companies[[#This Row],[Funding]]="Unknown","",IFERROR(Unicorn_Companies[[#This Row],[Valuation]]/Unicorn_Companies[[#This Row],[Funding]]*100%,""))</f>
        <v>8.8888888888888893</v>
      </c>
      <c r="L847" s="5">
        <f>YEAR(Unicorn_Companies[[#This Row],[Date Joined To Unicorns]])-Unicorn_Companies[[#This Row],[Year Founded]]</f>
        <v>11</v>
      </c>
    </row>
    <row r="848" spans="1:12" x14ac:dyDescent="0.25">
      <c r="A848" s="2" t="s">
        <v>2372</v>
      </c>
      <c r="B848" s="6">
        <v>1000000000</v>
      </c>
      <c r="C848" s="3">
        <v>42528</v>
      </c>
      <c r="D848" s="2" t="s">
        <v>35</v>
      </c>
      <c r="E848" s="2" t="s">
        <v>245</v>
      </c>
      <c r="F848" s="2" t="s">
        <v>18</v>
      </c>
      <c r="G848" s="2" t="s">
        <v>19</v>
      </c>
      <c r="H848">
        <v>2003</v>
      </c>
      <c r="I848" s="6">
        <v>255000000</v>
      </c>
      <c r="J848" s="2" t="s">
        <v>2373</v>
      </c>
      <c r="K848" s="7">
        <f>IF(Unicorn_Companies[[#This Row],[Funding]]="Unknown","",IFERROR(Unicorn_Companies[[#This Row],[Valuation]]/Unicorn_Companies[[#This Row],[Funding]]*100%,""))</f>
        <v>3.9215686274509802</v>
      </c>
      <c r="L848" s="5">
        <f>YEAR(Unicorn_Companies[[#This Row],[Date Joined To Unicorns]])-Unicorn_Companies[[#This Row],[Year Founded]]</f>
        <v>13</v>
      </c>
    </row>
    <row r="849" spans="1:12" x14ac:dyDescent="0.25">
      <c r="A849" s="2" t="s">
        <v>1539</v>
      </c>
      <c r="B849" s="6">
        <v>1000000000</v>
      </c>
      <c r="C849" s="3">
        <v>41780</v>
      </c>
      <c r="D849" s="2" t="s">
        <v>22</v>
      </c>
      <c r="E849" s="2" t="s">
        <v>796</v>
      </c>
      <c r="F849" s="2" t="s">
        <v>69</v>
      </c>
      <c r="G849" s="2" t="s">
        <v>13</v>
      </c>
      <c r="H849">
        <v>2008</v>
      </c>
      <c r="I849" s="6">
        <v>2000000000</v>
      </c>
      <c r="J849" s="2" t="s">
        <v>1540</v>
      </c>
      <c r="K849" s="7">
        <f>IF(Unicorn_Companies[[#This Row],[Funding]]="Unknown","",IFERROR(Unicorn_Companies[[#This Row],[Valuation]]/Unicorn_Companies[[#This Row],[Funding]]*100%,""))</f>
        <v>0.5</v>
      </c>
      <c r="L849" s="5">
        <f>YEAR(Unicorn_Companies[[#This Row],[Date Joined To Unicorns]])-Unicorn_Companies[[#This Row],[Year Founded]]</f>
        <v>6</v>
      </c>
    </row>
    <row r="850" spans="1:12" x14ac:dyDescent="0.25">
      <c r="A850" s="2" t="s">
        <v>1041</v>
      </c>
      <c r="B850" s="6">
        <v>2000000000</v>
      </c>
      <c r="C850" s="3">
        <v>44341</v>
      </c>
      <c r="D850" s="2" t="s">
        <v>26</v>
      </c>
      <c r="E850" s="2" t="s">
        <v>27</v>
      </c>
      <c r="F850" s="2" t="s">
        <v>18</v>
      </c>
      <c r="G850" s="2" t="s">
        <v>19</v>
      </c>
      <c r="H850">
        <v>2012</v>
      </c>
      <c r="I850" s="6">
        <v>253000000</v>
      </c>
      <c r="J850" s="2" t="s">
        <v>1042</v>
      </c>
      <c r="K850" s="7">
        <f>IF(Unicorn_Companies[[#This Row],[Funding]]="Unknown","",IFERROR(Unicorn_Companies[[#This Row],[Valuation]]/Unicorn_Companies[[#This Row],[Funding]]*100%,""))</f>
        <v>7.9051383399209483</v>
      </c>
      <c r="L850" s="5">
        <f>YEAR(Unicorn_Companies[[#This Row],[Date Joined To Unicorns]])-Unicorn_Companies[[#This Row],[Year Founded]]</f>
        <v>9</v>
      </c>
    </row>
    <row r="851" spans="1:12" x14ac:dyDescent="0.25">
      <c r="A851" s="2" t="s">
        <v>2374</v>
      </c>
      <c r="B851" s="6">
        <v>1000000000</v>
      </c>
      <c r="C851" s="3">
        <v>44543</v>
      </c>
      <c r="D851" s="2" t="s">
        <v>35</v>
      </c>
      <c r="E851" s="2" t="s">
        <v>235</v>
      </c>
      <c r="F851" s="2" t="s">
        <v>18</v>
      </c>
      <c r="G851" s="2" t="s">
        <v>19</v>
      </c>
      <c r="H851">
        <v>2006</v>
      </c>
      <c r="I851" s="6">
        <v>371000000</v>
      </c>
      <c r="J851" s="2" t="s">
        <v>2375</v>
      </c>
      <c r="K851" s="7">
        <f>IF(Unicorn_Companies[[#This Row],[Funding]]="Unknown","",IFERROR(Unicorn_Companies[[#This Row],[Valuation]]/Unicorn_Companies[[#This Row],[Funding]]*100%,""))</f>
        <v>2.6954177897574123</v>
      </c>
      <c r="L851" s="5">
        <f>YEAR(Unicorn_Companies[[#This Row],[Date Joined To Unicorns]])-Unicorn_Companies[[#This Row],[Year Founded]]</f>
        <v>15</v>
      </c>
    </row>
    <row r="852" spans="1:12" x14ac:dyDescent="0.25">
      <c r="A852" s="2" t="s">
        <v>2376</v>
      </c>
      <c r="B852" s="6">
        <v>1000000000</v>
      </c>
      <c r="C852" s="3">
        <v>44417</v>
      </c>
      <c r="D852" s="2" t="s">
        <v>10</v>
      </c>
      <c r="E852" s="2" t="s">
        <v>276</v>
      </c>
      <c r="F852" s="2" t="s">
        <v>18</v>
      </c>
      <c r="G852" s="2" t="s">
        <v>19</v>
      </c>
      <c r="H852">
        <v>2019</v>
      </c>
      <c r="I852" s="6">
        <v>135000000</v>
      </c>
      <c r="J852" s="2" t="s">
        <v>2148</v>
      </c>
      <c r="K852" s="7">
        <f>IF(Unicorn_Companies[[#This Row],[Funding]]="Unknown","",IFERROR(Unicorn_Companies[[#This Row],[Valuation]]/Unicorn_Companies[[#This Row],[Funding]]*100%,""))</f>
        <v>7.4074074074074074</v>
      </c>
      <c r="L852" s="5">
        <f>YEAR(Unicorn_Companies[[#This Row],[Date Joined To Unicorns]])-Unicorn_Companies[[#This Row],[Year Founded]]</f>
        <v>2</v>
      </c>
    </row>
    <row r="853" spans="1:12" x14ac:dyDescent="0.25">
      <c r="A853" s="2" t="s">
        <v>199</v>
      </c>
      <c r="B853" s="6">
        <v>9000000000</v>
      </c>
      <c r="C853" s="3">
        <v>43851</v>
      </c>
      <c r="D853" s="2" t="s">
        <v>200</v>
      </c>
      <c r="E853" s="2" t="s">
        <v>159</v>
      </c>
      <c r="F853" s="2" t="s">
        <v>18</v>
      </c>
      <c r="G853" s="2" t="s">
        <v>19</v>
      </c>
      <c r="H853">
        <v>2015</v>
      </c>
      <c r="I853" s="6">
        <v>1000000000</v>
      </c>
      <c r="J853" s="2" t="s">
        <v>201</v>
      </c>
      <c r="K853" s="7">
        <f>IF(Unicorn_Companies[[#This Row],[Funding]]="Unknown","",IFERROR(Unicorn_Companies[[#This Row],[Valuation]]/Unicorn_Companies[[#This Row],[Funding]]*100%,""))</f>
        <v>9</v>
      </c>
      <c r="L853" s="5">
        <f>YEAR(Unicorn_Companies[[#This Row],[Date Joined To Unicorns]])-Unicorn_Companies[[#This Row],[Year Founded]]</f>
        <v>5</v>
      </c>
    </row>
    <row r="854" spans="1:12" x14ac:dyDescent="0.25">
      <c r="A854" s="2" t="s">
        <v>1977</v>
      </c>
      <c r="B854" s="6">
        <v>1000000000</v>
      </c>
      <c r="C854" s="3">
        <v>44120</v>
      </c>
      <c r="D854" s="2" t="s">
        <v>132</v>
      </c>
      <c r="E854" s="2" t="s">
        <v>1978</v>
      </c>
      <c r="F854" s="2" t="s">
        <v>189</v>
      </c>
      <c r="G854" s="2" t="s">
        <v>13</v>
      </c>
      <c r="H854">
        <v>2012</v>
      </c>
      <c r="I854" s="6">
        <v>408000000</v>
      </c>
      <c r="J854" s="2" t="s">
        <v>1979</v>
      </c>
      <c r="K854" s="7">
        <f>IF(Unicorn_Companies[[#This Row],[Funding]]="Unknown","",IFERROR(Unicorn_Companies[[#This Row],[Valuation]]/Unicorn_Companies[[#This Row],[Funding]]*100%,""))</f>
        <v>2.4509803921568629</v>
      </c>
      <c r="L854" s="5">
        <f>YEAR(Unicorn_Companies[[#This Row],[Date Joined To Unicorns]])-Unicorn_Companies[[#This Row],[Year Founded]]</f>
        <v>8</v>
      </c>
    </row>
    <row r="855" spans="1:12" x14ac:dyDescent="0.25">
      <c r="A855" s="2" t="s">
        <v>374</v>
      </c>
      <c r="B855" s="6">
        <v>5000000000</v>
      </c>
      <c r="C855" s="3">
        <v>44271</v>
      </c>
      <c r="D855" s="2" t="s">
        <v>200</v>
      </c>
      <c r="E855" s="2" t="s">
        <v>100</v>
      </c>
      <c r="F855" s="2" t="s">
        <v>18</v>
      </c>
      <c r="G855" s="2" t="s">
        <v>19</v>
      </c>
      <c r="H855">
        <v>2012</v>
      </c>
      <c r="I855" s="6">
        <v>644000000</v>
      </c>
      <c r="J855" s="2" t="s">
        <v>375</v>
      </c>
      <c r="K855" s="7">
        <f>IF(Unicorn_Companies[[#This Row],[Funding]]="Unknown","",IFERROR(Unicorn_Companies[[#This Row],[Valuation]]/Unicorn_Companies[[#This Row],[Funding]]*100%,""))</f>
        <v>7.7639751552795033</v>
      </c>
      <c r="L855" s="5">
        <f>YEAR(Unicorn_Companies[[#This Row],[Date Joined To Unicorns]])-Unicorn_Companies[[#This Row],[Year Founded]]</f>
        <v>9</v>
      </c>
    </row>
    <row r="856" spans="1:12" x14ac:dyDescent="0.25">
      <c r="A856" s="2" t="s">
        <v>1150</v>
      </c>
      <c r="B856" s="6">
        <v>2000000000</v>
      </c>
      <c r="C856" s="3">
        <v>44390</v>
      </c>
      <c r="D856" s="2" t="s">
        <v>26</v>
      </c>
      <c r="E856" s="2" t="s">
        <v>207</v>
      </c>
      <c r="F856" s="2" t="s">
        <v>148</v>
      </c>
      <c r="G856" s="2" t="s">
        <v>32</v>
      </c>
      <c r="H856">
        <v>2016</v>
      </c>
      <c r="I856" s="6">
        <v>403000000</v>
      </c>
      <c r="J856" s="2" t="s">
        <v>1151</v>
      </c>
      <c r="K856" s="7">
        <f>IF(Unicorn_Companies[[#This Row],[Funding]]="Unknown","",IFERROR(Unicorn_Companies[[#This Row],[Valuation]]/Unicorn_Companies[[#This Row],[Funding]]*100%,""))</f>
        <v>4.9627791563275432</v>
      </c>
      <c r="L856" s="5">
        <f>YEAR(Unicorn_Companies[[#This Row],[Date Joined To Unicorns]])-Unicorn_Companies[[#This Row],[Year Founded]]</f>
        <v>5</v>
      </c>
    </row>
    <row r="857" spans="1:12" x14ac:dyDescent="0.25">
      <c r="A857" s="2" t="s">
        <v>2377</v>
      </c>
      <c r="B857" s="6">
        <v>1000000000</v>
      </c>
      <c r="C857" s="3">
        <v>44476</v>
      </c>
      <c r="D857" s="2" t="s">
        <v>35</v>
      </c>
      <c r="E857" s="2" t="s">
        <v>839</v>
      </c>
      <c r="F857" s="2" t="s">
        <v>18</v>
      </c>
      <c r="G857" s="2" t="s">
        <v>19</v>
      </c>
      <c r="H857">
        <v>2017</v>
      </c>
      <c r="I857" s="6">
        <v>172000000</v>
      </c>
      <c r="J857" s="2" t="s">
        <v>2378</v>
      </c>
      <c r="K857" s="7">
        <f>IF(Unicorn_Companies[[#This Row],[Funding]]="Unknown","",IFERROR(Unicorn_Companies[[#This Row],[Valuation]]/Unicorn_Companies[[#This Row],[Funding]]*100%,""))</f>
        <v>5.8139534883720927</v>
      </c>
      <c r="L857" s="5">
        <f>YEAR(Unicorn_Companies[[#This Row],[Date Joined To Unicorns]])-Unicorn_Companies[[#This Row],[Year Founded]]</f>
        <v>4</v>
      </c>
    </row>
    <row r="858" spans="1:12" x14ac:dyDescent="0.25">
      <c r="A858" s="2" t="s">
        <v>1043</v>
      </c>
      <c r="B858" s="6">
        <v>2000000000</v>
      </c>
      <c r="C858" s="3">
        <v>44449</v>
      </c>
      <c r="D858" s="2" t="s">
        <v>16</v>
      </c>
      <c r="E858" s="2" t="s">
        <v>810</v>
      </c>
      <c r="F858" s="2" t="s">
        <v>18</v>
      </c>
      <c r="G858" s="2" t="s">
        <v>19</v>
      </c>
      <c r="H858">
        <v>2016</v>
      </c>
      <c r="I858" s="6">
        <v>435000000</v>
      </c>
      <c r="J858" s="2" t="s">
        <v>1044</v>
      </c>
      <c r="K858" s="7">
        <f>IF(Unicorn_Companies[[#This Row],[Funding]]="Unknown","",IFERROR(Unicorn_Companies[[#This Row],[Valuation]]/Unicorn_Companies[[#This Row],[Funding]]*100%,""))</f>
        <v>4.5977011494252871</v>
      </c>
      <c r="L858" s="5">
        <f>YEAR(Unicorn_Companies[[#This Row],[Date Joined To Unicorns]])-Unicorn_Companies[[#This Row],[Year Founded]]</f>
        <v>5</v>
      </c>
    </row>
    <row r="859" spans="1:12" x14ac:dyDescent="0.25">
      <c r="A859" s="2" t="s">
        <v>694</v>
      </c>
      <c r="B859" s="6">
        <v>3000000000</v>
      </c>
      <c r="C859" s="3">
        <v>44615</v>
      </c>
      <c r="D859" s="2" t="s">
        <v>96</v>
      </c>
      <c r="E859" s="2" t="s">
        <v>695</v>
      </c>
      <c r="F859" s="2" t="s">
        <v>18</v>
      </c>
      <c r="G859" s="2" t="s">
        <v>19</v>
      </c>
      <c r="H859">
        <v>2016</v>
      </c>
      <c r="I859" s="6">
        <v>465000000</v>
      </c>
      <c r="J859" s="2" t="s">
        <v>696</v>
      </c>
      <c r="K859" s="7">
        <f>IF(Unicorn_Companies[[#This Row],[Funding]]="Unknown","",IFERROR(Unicorn_Companies[[#This Row],[Valuation]]/Unicorn_Companies[[#This Row],[Funding]]*100%,""))</f>
        <v>6.4516129032258061</v>
      </c>
      <c r="L859" s="5">
        <f>YEAR(Unicorn_Companies[[#This Row],[Date Joined To Unicorns]])-Unicorn_Companies[[#This Row],[Year Founded]]</f>
        <v>6</v>
      </c>
    </row>
    <row r="860" spans="1:12" x14ac:dyDescent="0.25">
      <c r="A860" s="2" t="s">
        <v>1638</v>
      </c>
      <c r="B860" s="6">
        <v>1000000000</v>
      </c>
      <c r="C860" s="3">
        <v>44405</v>
      </c>
      <c r="D860" s="2" t="s">
        <v>96</v>
      </c>
      <c r="E860" s="2" t="s">
        <v>550</v>
      </c>
      <c r="F860" s="2" t="s">
        <v>18</v>
      </c>
      <c r="G860" s="2" t="s">
        <v>19</v>
      </c>
      <c r="H860">
        <v>2014</v>
      </c>
      <c r="I860" s="6">
        <v>183000000</v>
      </c>
      <c r="J860" s="2" t="s">
        <v>1639</v>
      </c>
      <c r="K860" s="7">
        <f>IF(Unicorn_Companies[[#This Row],[Funding]]="Unknown","",IFERROR(Unicorn_Companies[[#This Row],[Valuation]]/Unicorn_Companies[[#This Row],[Funding]]*100%,""))</f>
        <v>5.4644808743169397</v>
      </c>
      <c r="L860" s="5">
        <f>YEAR(Unicorn_Companies[[#This Row],[Date Joined To Unicorns]])-Unicorn_Companies[[#This Row],[Year Founded]]</f>
        <v>7</v>
      </c>
    </row>
    <row r="861" spans="1:12" x14ac:dyDescent="0.25">
      <c r="A861" s="2" t="s">
        <v>538</v>
      </c>
      <c r="B861" s="6">
        <v>4000000000</v>
      </c>
      <c r="C861" s="3">
        <v>44460</v>
      </c>
      <c r="D861" s="2" t="s">
        <v>22</v>
      </c>
      <c r="E861" s="2" t="s">
        <v>314</v>
      </c>
      <c r="F861" s="2" t="s">
        <v>315</v>
      </c>
      <c r="G861" s="2" t="s">
        <v>32</v>
      </c>
      <c r="H861">
        <v>2019</v>
      </c>
      <c r="I861" s="6">
        <v>739000000</v>
      </c>
      <c r="J861" s="2" t="s">
        <v>539</v>
      </c>
      <c r="K861" s="7">
        <f>IF(Unicorn_Companies[[#This Row],[Funding]]="Unknown","",IFERROR(Unicorn_Companies[[#This Row],[Valuation]]/Unicorn_Companies[[#This Row],[Funding]]*100%,""))</f>
        <v>5.4127198917456019</v>
      </c>
      <c r="L861" s="5">
        <f>YEAR(Unicorn_Companies[[#This Row],[Date Joined To Unicorns]])-Unicorn_Companies[[#This Row],[Year Founded]]</f>
        <v>2</v>
      </c>
    </row>
    <row r="862" spans="1:12" x14ac:dyDescent="0.25">
      <c r="A862" s="2" t="s">
        <v>883</v>
      </c>
      <c r="B862" s="6">
        <v>3000000000</v>
      </c>
      <c r="C862" s="3">
        <v>43040</v>
      </c>
      <c r="D862" s="2" t="s">
        <v>22</v>
      </c>
      <c r="E862" s="2" t="s">
        <v>297</v>
      </c>
      <c r="F862" s="2" t="s">
        <v>12</v>
      </c>
      <c r="G862" s="2" t="s">
        <v>13</v>
      </c>
      <c r="H862">
        <v>2012</v>
      </c>
      <c r="I862" s="6">
        <v>1000000000</v>
      </c>
      <c r="J862" s="2" t="s">
        <v>884</v>
      </c>
      <c r="K862" s="7">
        <f>IF(Unicorn_Companies[[#This Row],[Funding]]="Unknown","",IFERROR(Unicorn_Companies[[#This Row],[Valuation]]/Unicorn_Companies[[#This Row],[Funding]]*100%,""))</f>
        <v>3</v>
      </c>
      <c r="L862" s="5">
        <f>YEAR(Unicorn_Companies[[#This Row],[Date Joined To Unicorns]])-Unicorn_Companies[[#This Row],[Year Founded]]</f>
        <v>5</v>
      </c>
    </row>
    <row r="863" spans="1:12" x14ac:dyDescent="0.25">
      <c r="A863" s="2" t="s">
        <v>2379</v>
      </c>
      <c r="B863" s="6">
        <v>1000000000</v>
      </c>
      <c r="C863" s="3">
        <v>43223</v>
      </c>
      <c r="D863" s="2" t="s">
        <v>10</v>
      </c>
      <c r="E863" s="2" t="s">
        <v>223</v>
      </c>
      <c r="F863" s="2" t="s">
        <v>18</v>
      </c>
      <c r="G863" s="2" t="s">
        <v>19</v>
      </c>
      <c r="H863">
        <v>2005</v>
      </c>
      <c r="I863" s="6">
        <v>215000000</v>
      </c>
      <c r="J863" s="2" t="s">
        <v>2380</v>
      </c>
      <c r="K863" s="7">
        <f>IF(Unicorn_Companies[[#This Row],[Funding]]="Unknown","",IFERROR(Unicorn_Companies[[#This Row],[Valuation]]/Unicorn_Companies[[#This Row],[Funding]]*100%,""))</f>
        <v>4.6511627906976747</v>
      </c>
      <c r="L863" s="5">
        <f>YEAR(Unicorn_Companies[[#This Row],[Date Joined To Unicorns]])-Unicorn_Companies[[#This Row],[Year Founded]]</f>
        <v>13</v>
      </c>
    </row>
    <row r="864" spans="1:12" x14ac:dyDescent="0.25">
      <c r="A864" s="2" t="s">
        <v>727</v>
      </c>
      <c r="B864" s="6">
        <v>3000000000</v>
      </c>
      <c r="C864" s="3">
        <v>44390</v>
      </c>
      <c r="D864" s="2" t="s">
        <v>35</v>
      </c>
      <c r="E864" s="2" t="s">
        <v>27</v>
      </c>
      <c r="F864" s="2" t="s">
        <v>18</v>
      </c>
      <c r="G864" s="2" t="s">
        <v>19</v>
      </c>
      <c r="H864">
        <v>2013</v>
      </c>
      <c r="I864" s="6">
        <v>248000000</v>
      </c>
      <c r="J864" s="2" t="s">
        <v>728</v>
      </c>
      <c r="K864" s="7">
        <f>IF(Unicorn_Companies[[#This Row],[Funding]]="Unknown","",IFERROR(Unicorn_Companies[[#This Row],[Valuation]]/Unicorn_Companies[[#This Row],[Funding]]*100%,""))</f>
        <v>12.096774193548388</v>
      </c>
      <c r="L864" s="5">
        <f>YEAR(Unicorn_Companies[[#This Row],[Date Joined To Unicorns]])-Unicorn_Companies[[#This Row],[Year Founded]]</f>
        <v>8</v>
      </c>
    </row>
    <row r="865" spans="1:12" x14ac:dyDescent="0.25">
      <c r="A865" s="2" t="s">
        <v>15</v>
      </c>
      <c r="B865" s="6">
        <v>100000000000</v>
      </c>
      <c r="C865" s="3">
        <v>41244</v>
      </c>
      <c r="D865" s="2" t="s">
        <v>16</v>
      </c>
      <c r="E865" s="2" t="s">
        <v>17</v>
      </c>
      <c r="F865" s="2" t="s">
        <v>18</v>
      </c>
      <c r="G865" s="2" t="s">
        <v>19</v>
      </c>
      <c r="H865">
        <v>2002</v>
      </c>
      <c r="I865" s="6">
        <v>7000000000</v>
      </c>
      <c r="J865" s="2" t="s">
        <v>20</v>
      </c>
      <c r="K865" s="7">
        <f>IF(Unicorn_Companies[[#This Row],[Funding]]="Unknown","",IFERROR(Unicorn_Companies[[#This Row],[Valuation]]/Unicorn_Companies[[#This Row],[Funding]]*100%,""))</f>
        <v>14.285714285714286</v>
      </c>
      <c r="L865" s="5">
        <f>YEAR(Unicorn_Companies[[#This Row],[Date Joined To Unicorns]])-Unicorn_Companies[[#This Row],[Year Founded]]</f>
        <v>10</v>
      </c>
    </row>
    <row r="866" spans="1:12" x14ac:dyDescent="0.25">
      <c r="A866" s="2" t="s">
        <v>1686</v>
      </c>
      <c r="B866" s="6">
        <v>1000000000</v>
      </c>
      <c r="C866" s="3">
        <v>44586</v>
      </c>
      <c r="D866" s="2" t="s">
        <v>10</v>
      </c>
      <c r="E866" s="2" t="s">
        <v>819</v>
      </c>
      <c r="F866" s="2" t="s">
        <v>18</v>
      </c>
      <c r="G866" s="2" t="s">
        <v>19</v>
      </c>
      <c r="H866">
        <v>2013</v>
      </c>
      <c r="I866" s="6">
        <v>286000000</v>
      </c>
      <c r="J866" s="2" t="s">
        <v>1687</v>
      </c>
      <c r="K866" s="7">
        <f>IF(Unicorn_Companies[[#This Row],[Funding]]="Unknown","",IFERROR(Unicorn_Companies[[#This Row],[Valuation]]/Unicorn_Companies[[#This Row],[Funding]]*100%,""))</f>
        <v>3.4965034965034967</v>
      </c>
      <c r="L866" s="5">
        <f>YEAR(Unicorn_Companies[[#This Row],[Date Joined To Unicorns]])-Unicorn_Companies[[#This Row],[Year Founded]]</f>
        <v>9</v>
      </c>
    </row>
    <row r="867" spans="1:12" x14ac:dyDescent="0.25">
      <c r="A867" s="2" t="s">
        <v>1615</v>
      </c>
      <c r="B867" s="6">
        <v>1000000000</v>
      </c>
      <c r="C867" s="3">
        <v>44579</v>
      </c>
      <c r="D867" s="2" t="s">
        <v>26</v>
      </c>
      <c r="E867" s="2" t="s">
        <v>314</v>
      </c>
      <c r="F867" s="2" t="s">
        <v>315</v>
      </c>
      <c r="G867" s="2" t="s">
        <v>32</v>
      </c>
      <c r="H867">
        <v>2015</v>
      </c>
      <c r="I867" s="6">
        <v>314000000</v>
      </c>
      <c r="J867" s="2" t="s">
        <v>1616</v>
      </c>
      <c r="K867" s="7">
        <f>IF(Unicorn_Companies[[#This Row],[Funding]]="Unknown","",IFERROR(Unicorn_Companies[[#This Row],[Valuation]]/Unicorn_Companies[[#This Row],[Funding]]*100%,""))</f>
        <v>3.1847133757961785</v>
      </c>
      <c r="L867" s="5">
        <f>YEAR(Unicorn_Companies[[#This Row],[Date Joined To Unicorns]])-Unicorn_Companies[[#This Row],[Year Founded]]</f>
        <v>7</v>
      </c>
    </row>
    <row r="868" spans="1:12" x14ac:dyDescent="0.25">
      <c r="A868" s="2" t="s">
        <v>1801</v>
      </c>
      <c r="B868" s="6">
        <v>1000000000</v>
      </c>
      <c r="C868" s="3">
        <v>44447</v>
      </c>
      <c r="D868" s="2" t="s">
        <v>16</v>
      </c>
      <c r="E868" s="2" t="s">
        <v>1802</v>
      </c>
      <c r="F868" s="2" t="s">
        <v>1120</v>
      </c>
      <c r="G868" s="2" t="s">
        <v>13</v>
      </c>
      <c r="H868">
        <v>2007</v>
      </c>
      <c r="I868" s="6">
        <v>520000000</v>
      </c>
      <c r="J868" s="2" t="s">
        <v>1803</v>
      </c>
      <c r="K868" s="7">
        <f>IF(Unicorn_Companies[[#This Row],[Funding]]="Unknown","",IFERROR(Unicorn_Companies[[#This Row],[Valuation]]/Unicorn_Companies[[#This Row],[Funding]]*100%,""))</f>
        <v>1.9230769230769231</v>
      </c>
      <c r="L868" s="5">
        <f>YEAR(Unicorn_Companies[[#This Row],[Date Joined To Unicorns]])-Unicorn_Companies[[#This Row],[Year Founded]]</f>
        <v>14</v>
      </c>
    </row>
    <row r="869" spans="1:12" x14ac:dyDescent="0.25">
      <c r="A869" s="2" t="s">
        <v>1218</v>
      </c>
      <c r="B869" s="6">
        <v>2000000000</v>
      </c>
      <c r="C869" s="3">
        <v>44524</v>
      </c>
      <c r="D869" s="2" t="s">
        <v>22</v>
      </c>
      <c r="E869" s="2" t="s">
        <v>156</v>
      </c>
      <c r="F869" s="2" t="s">
        <v>69</v>
      </c>
      <c r="G869" s="2" t="s">
        <v>13</v>
      </c>
      <c r="H869">
        <v>2015</v>
      </c>
      <c r="I869" s="6">
        <v>509000000</v>
      </c>
      <c r="J869" s="2" t="s">
        <v>1219</v>
      </c>
      <c r="K869" s="7">
        <f>IF(Unicorn_Companies[[#This Row],[Funding]]="Unknown","",IFERROR(Unicorn_Companies[[#This Row],[Valuation]]/Unicorn_Companies[[#This Row],[Funding]]*100%,""))</f>
        <v>3.9292730844793713</v>
      </c>
      <c r="L869" s="5">
        <f>YEAR(Unicorn_Companies[[#This Row],[Date Joined To Unicorns]])-Unicorn_Companies[[#This Row],[Year Founded]]</f>
        <v>6</v>
      </c>
    </row>
    <row r="870" spans="1:12" x14ac:dyDescent="0.25">
      <c r="A870" s="2" t="s">
        <v>2381</v>
      </c>
      <c r="B870" s="6">
        <v>1000000000</v>
      </c>
      <c r="C870" s="3">
        <v>44223</v>
      </c>
      <c r="D870" s="2" t="s">
        <v>35</v>
      </c>
      <c r="E870" s="2" t="s">
        <v>232</v>
      </c>
      <c r="F870" s="2" t="s">
        <v>18</v>
      </c>
      <c r="G870" s="2" t="s">
        <v>19</v>
      </c>
      <c r="H870">
        <v>2006</v>
      </c>
      <c r="I870" s="6">
        <v>114000000</v>
      </c>
      <c r="J870" s="2" t="s">
        <v>2382</v>
      </c>
      <c r="K870" s="7">
        <f>IF(Unicorn_Companies[[#This Row],[Funding]]="Unknown","",IFERROR(Unicorn_Companies[[#This Row],[Valuation]]/Unicorn_Companies[[#This Row],[Funding]]*100%,""))</f>
        <v>8.7719298245614041</v>
      </c>
      <c r="L870" s="5">
        <f>YEAR(Unicorn_Companies[[#This Row],[Date Joined To Unicorns]])-Unicorn_Companies[[#This Row],[Year Founded]]</f>
        <v>15</v>
      </c>
    </row>
    <row r="871" spans="1:12" x14ac:dyDescent="0.25">
      <c r="A871" s="2" t="s">
        <v>805</v>
      </c>
      <c r="B871" s="6">
        <v>3000000000</v>
      </c>
      <c r="C871" s="3">
        <v>44342</v>
      </c>
      <c r="D871" s="2" t="s">
        <v>26</v>
      </c>
      <c r="E871" s="2" t="s">
        <v>27</v>
      </c>
      <c r="F871" s="2" t="s">
        <v>18</v>
      </c>
      <c r="G871" s="2" t="s">
        <v>19</v>
      </c>
      <c r="H871">
        <v>2017</v>
      </c>
      <c r="I871" s="6">
        <v>628000000</v>
      </c>
      <c r="J871" s="2" t="s">
        <v>806</v>
      </c>
      <c r="K871" s="7">
        <f>IF(Unicorn_Companies[[#This Row],[Funding]]="Unknown","",IFERROR(Unicorn_Companies[[#This Row],[Valuation]]/Unicorn_Companies[[#This Row],[Funding]]*100%,""))</f>
        <v>4.7770700636942678</v>
      </c>
      <c r="L871" s="5">
        <f>YEAR(Unicorn_Companies[[#This Row],[Date Joined To Unicorns]])-Unicorn_Companies[[#This Row],[Year Founded]]</f>
        <v>4</v>
      </c>
    </row>
    <row r="872" spans="1:12" x14ac:dyDescent="0.25">
      <c r="A872" s="2" t="s">
        <v>1187</v>
      </c>
      <c r="B872" s="6">
        <v>2000000000</v>
      </c>
      <c r="C872" s="3">
        <v>44608</v>
      </c>
      <c r="D872" s="2" t="s">
        <v>26</v>
      </c>
      <c r="E872" s="2" t="s">
        <v>292</v>
      </c>
      <c r="F872" s="2" t="s">
        <v>18</v>
      </c>
      <c r="G872" s="2" t="s">
        <v>19</v>
      </c>
      <c r="H872">
        <v>2019</v>
      </c>
      <c r="I872" s="6">
        <v>231000000</v>
      </c>
      <c r="J872" s="2" t="s">
        <v>1188</v>
      </c>
      <c r="K872" s="7">
        <f>IF(Unicorn_Companies[[#This Row],[Funding]]="Unknown","",IFERROR(Unicorn_Companies[[#This Row],[Valuation]]/Unicorn_Companies[[#This Row],[Funding]]*100%,""))</f>
        <v>8.6580086580086579</v>
      </c>
      <c r="L872" s="5">
        <f>YEAR(Unicorn_Companies[[#This Row],[Date Joined To Unicorns]])-Unicorn_Companies[[#This Row],[Year Founded]]</f>
        <v>3</v>
      </c>
    </row>
    <row r="873" spans="1:12" x14ac:dyDescent="0.25">
      <c r="A873" s="2" t="s">
        <v>1428</v>
      </c>
      <c r="B873" s="6">
        <v>2000000000</v>
      </c>
      <c r="C873" s="3">
        <v>44455</v>
      </c>
      <c r="D873" s="2" t="s">
        <v>96</v>
      </c>
      <c r="E873" s="2" t="s">
        <v>100</v>
      </c>
      <c r="F873" s="2" t="s">
        <v>18</v>
      </c>
      <c r="G873" s="2" t="s">
        <v>19</v>
      </c>
      <c r="H873">
        <v>2016</v>
      </c>
      <c r="I873" s="6">
        <v>296000000</v>
      </c>
      <c r="J873" s="2" t="s">
        <v>1429</v>
      </c>
      <c r="K873" s="7">
        <f>IF(Unicorn_Companies[[#This Row],[Funding]]="Unknown","",IFERROR(Unicorn_Companies[[#This Row],[Valuation]]/Unicorn_Companies[[#This Row],[Funding]]*100%,""))</f>
        <v>6.756756756756757</v>
      </c>
      <c r="L873" s="5">
        <f>YEAR(Unicorn_Companies[[#This Row],[Date Joined To Unicorns]])-Unicorn_Companies[[#This Row],[Year Founded]]</f>
        <v>5</v>
      </c>
    </row>
    <row r="874" spans="1:12" x14ac:dyDescent="0.25">
      <c r="A874" s="2" t="s">
        <v>568</v>
      </c>
      <c r="B874" s="6">
        <v>4000000000</v>
      </c>
      <c r="C874" s="3">
        <v>44355</v>
      </c>
      <c r="D874" s="2" t="s">
        <v>22</v>
      </c>
      <c r="E874" s="2" t="s">
        <v>433</v>
      </c>
      <c r="F874" s="2" t="s">
        <v>229</v>
      </c>
      <c r="G874" s="2" t="s">
        <v>19</v>
      </c>
      <c r="H874">
        <v>2003</v>
      </c>
      <c r="I874" s="6" t="s">
        <v>569</v>
      </c>
      <c r="J874" s="2" t="s">
        <v>570</v>
      </c>
      <c r="K874" s="7" t="str">
        <f>IF(Unicorn_Companies[[#This Row],[Funding]]="Unknown","",IFERROR(Unicorn_Companies[[#This Row],[Valuation]]/Unicorn_Companies[[#This Row],[Funding]]*100%,""))</f>
        <v/>
      </c>
      <c r="L874" s="5">
        <f>YEAR(Unicorn_Companies[[#This Row],[Date Joined To Unicorns]])-Unicorn_Companies[[#This Row],[Year Founded]]</f>
        <v>18</v>
      </c>
    </row>
    <row r="875" spans="1:12" x14ac:dyDescent="0.25">
      <c r="A875" s="2" t="s">
        <v>1955</v>
      </c>
      <c r="B875" s="6">
        <v>1000000000</v>
      </c>
      <c r="C875" s="3">
        <v>44635</v>
      </c>
      <c r="D875" s="2" t="s">
        <v>35</v>
      </c>
      <c r="E875" s="2" t="s">
        <v>1956</v>
      </c>
      <c r="F875" s="2" t="s">
        <v>148</v>
      </c>
      <c r="G875" s="2" t="s">
        <v>32</v>
      </c>
      <c r="H875">
        <v>2014</v>
      </c>
      <c r="I875" s="6">
        <v>307000000</v>
      </c>
      <c r="J875" s="2" t="s">
        <v>1957</v>
      </c>
      <c r="K875" s="7">
        <f>IF(Unicorn_Companies[[#This Row],[Funding]]="Unknown","",IFERROR(Unicorn_Companies[[#This Row],[Valuation]]/Unicorn_Companies[[#This Row],[Funding]]*100%,""))</f>
        <v>3.2573289902280131</v>
      </c>
      <c r="L875" s="5">
        <f>YEAR(Unicorn_Companies[[#This Row],[Date Joined To Unicorns]])-Unicorn_Companies[[#This Row],[Year Founded]]</f>
        <v>8</v>
      </c>
    </row>
    <row r="876" spans="1:12" x14ac:dyDescent="0.25">
      <c r="A876" s="2" t="s">
        <v>2383</v>
      </c>
      <c r="B876" s="6">
        <v>1000000000</v>
      </c>
      <c r="C876" s="3">
        <v>44244</v>
      </c>
      <c r="D876" s="2" t="s">
        <v>10</v>
      </c>
      <c r="E876" s="2" t="s">
        <v>27</v>
      </c>
      <c r="F876" s="2" t="s">
        <v>18</v>
      </c>
      <c r="G876" s="2" t="s">
        <v>19</v>
      </c>
      <c r="H876">
        <v>2017</v>
      </c>
      <c r="I876" s="6">
        <v>239000000</v>
      </c>
      <c r="J876" s="2" t="s">
        <v>2384</v>
      </c>
      <c r="K876" s="7">
        <f>IF(Unicorn_Companies[[#This Row],[Funding]]="Unknown","",IFERROR(Unicorn_Companies[[#This Row],[Valuation]]/Unicorn_Companies[[#This Row],[Funding]]*100%,""))</f>
        <v>4.1841004184100417</v>
      </c>
      <c r="L876" s="5">
        <f>YEAR(Unicorn_Companies[[#This Row],[Date Joined To Unicorns]])-Unicorn_Companies[[#This Row],[Year Founded]]</f>
        <v>4</v>
      </c>
    </row>
    <row r="877" spans="1:12" x14ac:dyDescent="0.25">
      <c r="A877" s="2" t="s">
        <v>1079</v>
      </c>
      <c r="B877" s="6">
        <v>2000000000</v>
      </c>
      <c r="C877" s="3">
        <v>44335</v>
      </c>
      <c r="D877" s="2" t="s">
        <v>132</v>
      </c>
      <c r="E877" s="2" t="s">
        <v>300</v>
      </c>
      <c r="F877" s="2" t="s">
        <v>12</v>
      </c>
      <c r="G877" s="2" t="s">
        <v>13</v>
      </c>
      <c r="H877">
        <v>2014</v>
      </c>
      <c r="I877" s="6">
        <v>125000000</v>
      </c>
      <c r="J877" s="2" t="s">
        <v>911</v>
      </c>
      <c r="K877" s="7">
        <f>IF(Unicorn_Companies[[#This Row],[Funding]]="Unknown","",IFERROR(Unicorn_Companies[[#This Row],[Valuation]]/Unicorn_Companies[[#This Row],[Funding]]*100%,""))</f>
        <v>16</v>
      </c>
      <c r="L877" s="5">
        <f>YEAR(Unicorn_Companies[[#This Row],[Date Joined To Unicorns]])-Unicorn_Companies[[#This Row],[Year Founded]]</f>
        <v>7</v>
      </c>
    </row>
    <row r="878" spans="1:12" x14ac:dyDescent="0.25">
      <c r="A878" s="2" t="s">
        <v>732</v>
      </c>
      <c r="B878" s="6">
        <v>3000000000</v>
      </c>
      <c r="C878" s="3">
        <v>44202</v>
      </c>
      <c r="D878" s="2" t="s">
        <v>51</v>
      </c>
      <c r="E878" s="2" t="s">
        <v>159</v>
      </c>
      <c r="F878" s="2" t="s">
        <v>18</v>
      </c>
      <c r="G878" s="2" t="s">
        <v>19</v>
      </c>
      <c r="H878">
        <v>1999</v>
      </c>
      <c r="I878" s="6">
        <v>414000000</v>
      </c>
      <c r="J878" s="2" t="s">
        <v>733</v>
      </c>
      <c r="K878" s="7">
        <f>IF(Unicorn_Companies[[#This Row],[Funding]]="Unknown","",IFERROR(Unicorn_Companies[[#This Row],[Valuation]]/Unicorn_Companies[[#This Row],[Funding]]*100%,""))</f>
        <v>7.2463768115942031</v>
      </c>
      <c r="L878" s="5">
        <f>YEAR(Unicorn_Companies[[#This Row],[Date Joined To Unicorns]])-Unicorn_Companies[[#This Row],[Year Founded]]</f>
        <v>22</v>
      </c>
    </row>
    <row r="879" spans="1:12" x14ac:dyDescent="0.25">
      <c r="A879" s="2" t="s">
        <v>1430</v>
      </c>
      <c r="B879" s="6">
        <v>2000000000</v>
      </c>
      <c r="C879" s="3">
        <v>44517</v>
      </c>
      <c r="D879" s="2" t="s">
        <v>200</v>
      </c>
      <c r="E879" s="2" t="s">
        <v>1431</v>
      </c>
      <c r="F879" s="2" t="s">
        <v>356</v>
      </c>
      <c r="G879" s="2" t="s">
        <v>13</v>
      </c>
      <c r="H879">
        <v>2018</v>
      </c>
      <c r="I879" s="6">
        <v>161000000</v>
      </c>
      <c r="J879" s="2" t="s">
        <v>1432</v>
      </c>
      <c r="K879" s="7">
        <f>IF(Unicorn_Companies[[#This Row],[Funding]]="Unknown","",IFERROR(Unicorn_Companies[[#This Row],[Valuation]]/Unicorn_Companies[[#This Row],[Funding]]*100%,""))</f>
        <v>12.422360248447205</v>
      </c>
      <c r="L879" s="5">
        <f>YEAR(Unicorn_Companies[[#This Row],[Date Joined To Unicorns]])-Unicorn_Companies[[#This Row],[Year Founded]]</f>
        <v>3</v>
      </c>
    </row>
    <row r="880" spans="1:12" x14ac:dyDescent="0.25">
      <c r="A880" s="2" t="s">
        <v>1309</v>
      </c>
      <c r="B880" s="6">
        <v>2000000000</v>
      </c>
      <c r="C880" s="3">
        <v>44263</v>
      </c>
      <c r="D880" s="2" t="s">
        <v>26</v>
      </c>
      <c r="E880" s="2" t="s">
        <v>41</v>
      </c>
      <c r="F880" s="2" t="s">
        <v>42</v>
      </c>
      <c r="G880" s="2" t="s">
        <v>32</v>
      </c>
      <c r="H880">
        <v>2014</v>
      </c>
      <c r="I880" s="6">
        <v>791000000</v>
      </c>
      <c r="J880" s="2" t="s">
        <v>1310</v>
      </c>
      <c r="K880" s="7">
        <f>IF(Unicorn_Companies[[#This Row],[Funding]]="Unknown","",IFERROR(Unicorn_Companies[[#This Row],[Valuation]]/Unicorn_Companies[[#This Row],[Funding]]*100%,""))</f>
        <v>2.5284450063211126</v>
      </c>
      <c r="L880" s="5">
        <f>YEAR(Unicorn_Companies[[#This Row],[Date Joined To Unicorns]])-Unicorn_Companies[[#This Row],[Year Founded]]</f>
        <v>7</v>
      </c>
    </row>
    <row r="881" spans="1:12" x14ac:dyDescent="0.25">
      <c r="A881" s="2" t="s">
        <v>1688</v>
      </c>
      <c r="B881" s="6">
        <v>1000000000</v>
      </c>
      <c r="C881" s="3">
        <v>44230</v>
      </c>
      <c r="D881" s="2" t="s">
        <v>26</v>
      </c>
      <c r="E881" s="2" t="s">
        <v>100</v>
      </c>
      <c r="F881" s="2" t="s">
        <v>18</v>
      </c>
      <c r="G881" s="2" t="s">
        <v>19</v>
      </c>
      <c r="H881">
        <v>2015</v>
      </c>
      <c r="I881" s="6">
        <v>426000000</v>
      </c>
      <c r="J881" s="2" t="s">
        <v>1689</v>
      </c>
      <c r="K881" s="7">
        <f>IF(Unicorn_Companies[[#This Row],[Funding]]="Unknown","",IFERROR(Unicorn_Companies[[#This Row],[Valuation]]/Unicorn_Companies[[#This Row],[Funding]]*100%,""))</f>
        <v>2.347417840375587</v>
      </c>
      <c r="L881" s="5">
        <f>YEAR(Unicorn_Companies[[#This Row],[Date Joined To Unicorns]])-Unicorn_Companies[[#This Row],[Year Founded]]</f>
        <v>6</v>
      </c>
    </row>
    <row r="882" spans="1:12" x14ac:dyDescent="0.25">
      <c r="A882" s="2" t="s">
        <v>563</v>
      </c>
      <c r="B882" s="6">
        <v>4000000000</v>
      </c>
      <c r="C882" s="3">
        <v>43642</v>
      </c>
      <c r="D882" s="2" t="s">
        <v>22</v>
      </c>
      <c r="E882" s="2" t="s">
        <v>564</v>
      </c>
      <c r="F882" s="2" t="s">
        <v>18</v>
      </c>
      <c r="G882" s="2" t="s">
        <v>19</v>
      </c>
      <c r="H882">
        <v>2016</v>
      </c>
      <c r="I882" s="6">
        <v>495000000</v>
      </c>
      <c r="J882" s="2" t="s">
        <v>565</v>
      </c>
      <c r="K882" s="7">
        <f>IF(Unicorn_Companies[[#This Row],[Funding]]="Unknown","",IFERROR(Unicorn_Companies[[#This Row],[Valuation]]/Unicorn_Companies[[#This Row],[Funding]]*100%,""))</f>
        <v>8.0808080808080813</v>
      </c>
      <c r="L882" s="5">
        <f>YEAR(Unicorn_Companies[[#This Row],[Date Joined To Unicorns]])-Unicorn_Companies[[#This Row],[Year Founded]]</f>
        <v>3</v>
      </c>
    </row>
    <row r="883" spans="1:12" x14ac:dyDescent="0.25">
      <c r="A883" s="2" t="s">
        <v>1892</v>
      </c>
      <c r="B883" s="6">
        <v>1000000000</v>
      </c>
      <c r="C883" s="3">
        <v>44452</v>
      </c>
      <c r="D883" s="2" t="s">
        <v>45</v>
      </c>
      <c r="E883" s="2" t="s">
        <v>423</v>
      </c>
      <c r="F883" s="2" t="s">
        <v>18</v>
      </c>
      <c r="G883" s="2" t="s">
        <v>19</v>
      </c>
      <c r="H883">
        <v>2015</v>
      </c>
      <c r="I883" s="6">
        <v>205000000</v>
      </c>
      <c r="J883" s="2" t="s">
        <v>1893</v>
      </c>
      <c r="K883" s="7">
        <f>IF(Unicorn_Companies[[#This Row],[Funding]]="Unknown","",IFERROR(Unicorn_Companies[[#This Row],[Valuation]]/Unicorn_Companies[[#This Row],[Funding]]*100%,""))</f>
        <v>4.8780487804878048</v>
      </c>
      <c r="L883" s="5">
        <f>YEAR(Unicorn_Companies[[#This Row],[Date Joined To Unicorns]])-Unicorn_Companies[[#This Row],[Year Founded]]</f>
        <v>6</v>
      </c>
    </row>
    <row r="884" spans="1:12" x14ac:dyDescent="0.25">
      <c r="A884" s="2" t="s">
        <v>1045</v>
      </c>
      <c r="B884" s="6">
        <v>2000000000</v>
      </c>
      <c r="C884" s="3">
        <v>44565</v>
      </c>
      <c r="D884" s="2" t="s">
        <v>16</v>
      </c>
      <c r="E884" s="2" t="s">
        <v>1046</v>
      </c>
      <c r="F884" s="2" t="s">
        <v>356</v>
      </c>
      <c r="G884" s="2" t="s">
        <v>13</v>
      </c>
      <c r="H884">
        <v>2012</v>
      </c>
      <c r="I884" s="6">
        <v>190000000</v>
      </c>
      <c r="J884" s="2" t="s">
        <v>1047</v>
      </c>
      <c r="K884" s="7">
        <f>IF(Unicorn_Companies[[#This Row],[Funding]]="Unknown","",IFERROR(Unicorn_Companies[[#This Row],[Valuation]]/Unicorn_Companies[[#This Row],[Funding]]*100%,""))</f>
        <v>10.526315789473685</v>
      </c>
      <c r="L884" s="5">
        <f>YEAR(Unicorn_Companies[[#This Row],[Date Joined To Unicorns]])-Unicorn_Companies[[#This Row],[Year Founded]]</f>
        <v>10</v>
      </c>
    </row>
    <row r="885" spans="1:12" x14ac:dyDescent="0.25">
      <c r="A885" s="2" t="s">
        <v>1048</v>
      </c>
      <c r="B885" s="6">
        <v>2000000000</v>
      </c>
      <c r="C885" s="3">
        <v>44151</v>
      </c>
      <c r="D885" s="2" t="s">
        <v>35</v>
      </c>
      <c r="E885" s="2" t="s">
        <v>27</v>
      </c>
      <c r="F885" s="2" t="s">
        <v>18</v>
      </c>
      <c r="G885" s="2" t="s">
        <v>19</v>
      </c>
      <c r="H885">
        <v>2009</v>
      </c>
      <c r="I885" s="6">
        <v>152000000</v>
      </c>
      <c r="J885" s="2" t="s">
        <v>1049</v>
      </c>
      <c r="K885" s="7">
        <f>IF(Unicorn_Companies[[#This Row],[Funding]]="Unknown","",IFERROR(Unicorn_Companies[[#This Row],[Valuation]]/Unicorn_Companies[[#This Row],[Funding]]*100%,""))</f>
        <v>13.157894736842104</v>
      </c>
      <c r="L885" s="5">
        <f>YEAR(Unicorn_Companies[[#This Row],[Date Joined To Unicorns]])-Unicorn_Companies[[#This Row],[Year Founded]]</f>
        <v>11</v>
      </c>
    </row>
    <row r="886" spans="1:12" x14ac:dyDescent="0.25">
      <c r="A886" s="2" t="s">
        <v>25</v>
      </c>
      <c r="B886" s="6">
        <v>95000000000</v>
      </c>
      <c r="C886" s="3">
        <v>41662</v>
      </c>
      <c r="D886" s="2" t="s">
        <v>26</v>
      </c>
      <c r="E886" s="2" t="s">
        <v>27</v>
      </c>
      <c r="F886" s="2" t="s">
        <v>18</v>
      </c>
      <c r="G886" s="2" t="s">
        <v>19</v>
      </c>
      <c r="H886">
        <v>2010</v>
      </c>
      <c r="I886" s="6">
        <v>2000000000</v>
      </c>
      <c r="J886" s="2" t="s">
        <v>28</v>
      </c>
      <c r="K886" s="7">
        <f>IF(Unicorn_Companies[[#This Row],[Funding]]="Unknown","",IFERROR(Unicorn_Companies[[#This Row],[Valuation]]/Unicorn_Companies[[#This Row],[Funding]]*100%,""))</f>
        <v>47.5</v>
      </c>
      <c r="L886" s="5">
        <f>YEAR(Unicorn_Companies[[#This Row],[Date Joined To Unicorns]])-Unicorn_Companies[[#This Row],[Year Founded]]</f>
        <v>4</v>
      </c>
    </row>
    <row r="887" spans="1:12" x14ac:dyDescent="0.25">
      <c r="A887" s="2" t="s">
        <v>2385</v>
      </c>
      <c r="B887" s="6">
        <v>1000000000</v>
      </c>
      <c r="C887" s="3">
        <v>44518</v>
      </c>
      <c r="D887" s="2" t="s">
        <v>200</v>
      </c>
      <c r="E887" s="2" t="s">
        <v>27</v>
      </c>
      <c r="F887" s="2" t="s">
        <v>18</v>
      </c>
      <c r="G887" s="2" t="s">
        <v>19</v>
      </c>
      <c r="H887">
        <v>2020</v>
      </c>
      <c r="I887" s="6">
        <v>126000000</v>
      </c>
      <c r="J887" s="2" t="s">
        <v>2386</v>
      </c>
      <c r="K887" s="7">
        <f>IF(Unicorn_Companies[[#This Row],[Funding]]="Unknown","",IFERROR(Unicorn_Companies[[#This Row],[Valuation]]/Unicorn_Companies[[#This Row],[Funding]]*100%,""))</f>
        <v>7.9365079365079367</v>
      </c>
      <c r="L887" s="5">
        <f>YEAR(Unicorn_Companies[[#This Row],[Date Joined To Unicorns]])-Unicorn_Companies[[#This Row],[Year Founded]]</f>
        <v>1</v>
      </c>
    </row>
    <row r="888" spans="1:12" x14ac:dyDescent="0.25">
      <c r="A888" s="2" t="s">
        <v>1541</v>
      </c>
      <c r="B888" s="6">
        <v>1000000000</v>
      </c>
      <c r="C888" s="3">
        <v>43662</v>
      </c>
      <c r="D888" s="2" t="s">
        <v>26</v>
      </c>
      <c r="E888" s="2" t="s">
        <v>41</v>
      </c>
      <c r="F888" s="2" t="s">
        <v>42</v>
      </c>
      <c r="G888" s="2" t="s">
        <v>32</v>
      </c>
      <c r="H888">
        <v>2011</v>
      </c>
      <c r="I888" s="6">
        <v>1000000000</v>
      </c>
      <c r="J888" s="2" t="s">
        <v>1542</v>
      </c>
      <c r="K888" s="7">
        <f>IF(Unicorn_Companies[[#This Row],[Funding]]="Unknown","",IFERROR(Unicorn_Companies[[#This Row],[Valuation]]/Unicorn_Companies[[#This Row],[Funding]]*100%,""))</f>
        <v>1</v>
      </c>
      <c r="L888" s="5">
        <f>YEAR(Unicorn_Companies[[#This Row],[Date Joined To Unicorns]])-Unicorn_Companies[[#This Row],[Year Founded]]</f>
        <v>8</v>
      </c>
    </row>
    <row r="889" spans="1:12" x14ac:dyDescent="0.25">
      <c r="A889" s="2" t="s">
        <v>1958</v>
      </c>
      <c r="B889" s="6">
        <v>1000000000</v>
      </c>
      <c r="C889" s="3">
        <v>44336</v>
      </c>
      <c r="D889" s="2" t="s">
        <v>26</v>
      </c>
      <c r="E889" s="2" t="s">
        <v>292</v>
      </c>
      <c r="F889" s="2" t="s">
        <v>18</v>
      </c>
      <c r="G889" s="2" t="s">
        <v>19</v>
      </c>
      <c r="H889">
        <v>2016</v>
      </c>
      <c r="I889" s="6">
        <v>210000000</v>
      </c>
      <c r="J889" s="2" t="s">
        <v>1959</v>
      </c>
      <c r="K889" s="7">
        <f>IF(Unicorn_Companies[[#This Row],[Funding]]="Unknown","",IFERROR(Unicorn_Companies[[#This Row],[Valuation]]/Unicorn_Companies[[#This Row],[Funding]]*100%,""))</f>
        <v>4.7619047619047619</v>
      </c>
      <c r="L889" s="5">
        <f>YEAR(Unicorn_Companies[[#This Row],[Date Joined To Unicorns]])-Unicorn_Companies[[#This Row],[Year Founded]]</f>
        <v>5</v>
      </c>
    </row>
    <row r="890" spans="1:12" x14ac:dyDescent="0.25">
      <c r="A890" s="2" t="s">
        <v>299</v>
      </c>
      <c r="B890" s="6">
        <v>6000000000</v>
      </c>
      <c r="C890" s="3">
        <v>43990</v>
      </c>
      <c r="D890" s="2" t="s">
        <v>132</v>
      </c>
      <c r="E890" s="2" t="s">
        <v>300</v>
      </c>
      <c r="F890" s="2" t="s">
        <v>12</v>
      </c>
      <c r="G890" s="2" t="s">
        <v>13</v>
      </c>
      <c r="H890">
        <v>2018</v>
      </c>
      <c r="I890" s="6">
        <v>3000000000</v>
      </c>
      <c r="J890" s="2" t="s">
        <v>301</v>
      </c>
      <c r="K890" s="7">
        <f>IF(Unicorn_Companies[[#This Row],[Funding]]="Unknown","",IFERROR(Unicorn_Companies[[#This Row],[Valuation]]/Unicorn_Companies[[#This Row],[Funding]]*100%,""))</f>
        <v>2</v>
      </c>
      <c r="L890" s="5">
        <f>YEAR(Unicorn_Companies[[#This Row],[Date Joined To Unicorns]])-Unicorn_Companies[[#This Row],[Year Founded]]</f>
        <v>2</v>
      </c>
    </row>
    <row r="891" spans="1:12" x14ac:dyDescent="0.25">
      <c r="A891" s="2" t="s">
        <v>138</v>
      </c>
      <c r="B891" s="6">
        <v>11000000000</v>
      </c>
      <c r="C891" s="3">
        <v>43272</v>
      </c>
      <c r="D891" s="2" t="s">
        <v>45</v>
      </c>
      <c r="E891" s="2" t="s">
        <v>68</v>
      </c>
      <c r="F891" s="2" t="s">
        <v>69</v>
      </c>
      <c r="G891" s="2" t="s">
        <v>13</v>
      </c>
      <c r="H891">
        <v>2014</v>
      </c>
      <c r="I891" s="6">
        <v>5000000000</v>
      </c>
      <c r="J891" s="2" t="s">
        <v>139</v>
      </c>
      <c r="K891" s="7">
        <f>IF(Unicorn_Companies[[#This Row],[Funding]]="Unknown","",IFERROR(Unicorn_Companies[[#This Row],[Valuation]]/Unicorn_Companies[[#This Row],[Funding]]*100%,""))</f>
        <v>2.2000000000000002</v>
      </c>
      <c r="L891" s="5">
        <f>YEAR(Unicorn_Companies[[#This Row],[Date Joined To Unicorns]])-Unicorn_Companies[[#This Row],[Year Founded]]</f>
        <v>4</v>
      </c>
    </row>
    <row r="892" spans="1:12" x14ac:dyDescent="0.25">
      <c r="A892" s="2" t="s">
        <v>2387</v>
      </c>
      <c r="B892" s="6">
        <v>1000000000</v>
      </c>
      <c r="C892" s="3">
        <v>44480</v>
      </c>
      <c r="D892" s="2" t="s">
        <v>26</v>
      </c>
      <c r="E892" s="2" t="s">
        <v>2388</v>
      </c>
      <c r="F892" s="2" t="s">
        <v>315</v>
      </c>
      <c r="G892" s="2" t="s">
        <v>32</v>
      </c>
      <c r="H892">
        <v>2016</v>
      </c>
      <c r="I892" s="6">
        <v>326000000</v>
      </c>
      <c r="J892" s="2" t="s">
        <v>2389</v>
      </c>
      <c r="K892" s="7">
        <f>IF(Unicorn_Companies[[#This Row],[Funding]]="Unknown","",IFERROR(Unicorn_Companies[[#This Row],[Valuation]]/Unicorn_Companies[[#This Row],[Funding]]*100%,""))</f>
        <v>3.0674846625766872</v>
      </c>
      <c r="L892" s="5">
        <f>YEAR(Unicorn_Companies[[#This Row],[Date Joined To Unicorns]])-Unicorn_Companies[[#This Row],[Year Founded]]</f>
        <v>5</v>
      </c>
    </row>
    <row r="893" spans="1:12" x14ac:dyDescent="0.25">
      <c r="A893" s="2" t="s">
        <v>1433</v>
      </c>
      <c r="B893" s="6">
        <v>2000000000</v>
      </c>
      <c r="C893" s="3">
        <v>44522</v>
      </c>
      <c r="D893" s="2" t="s">
        <v>96</v>
      </c>
      <c r="E893" s="2" t="s">
        <v>100</v>
      </c>
      <c r="F893" s="2" t="s">
        <v>18</v>
      </c>
      <c r="G893" s="2" t="s">
        <v>19</v>
      </c>
      <c r="H893">
        <v>2015</v>
      </c>
      <c r="I893" s="6">
        <v>296000000</v>
      </c>
      <c r="J893" s="2" t="s">
        <v>1434</v>
      </c>
      <c r="K893" s="7">
        <f>IF(Unicorn_Companies[[#This Row],[Funding]]="Unknown","",IFERROR(Unicorn_Companies[[#This Row],[Valuation]]/Unicorn_Companies[[#This Row],[Funding]]*100%,""))</f>
        <v>6.756756756756757</v>
      </c>
      <c r="L893" s="5">
        <f>YEAR(Unicorn_Companies[[#This Row],[Date Joined To Unicorns]])-Unicorn_Companies[[#This Row],[Year Founded]]</f>
        <v>6</v>
      </c>
    </row>
    <row r="894" spans="1:12" x14ac:dyDescent="0.25">
      <c r="A894" s="2" t="s">
        <v>1690</v>
      </c>
      <c r="B894" s="6">
        <v>1000000000</v>
      </c>
      <c r="C894" s="3">
        <v>42871</v>
      </c>
      <c r="D894" s="2" t="s">
        <v>26</v>
      </c>
      <c r="E894" s="2" t="s">
        <v>100</v>
      </c>
      <c r="F894" s="2" t="s">
        <v>18</v>
      </c>
      <c r="G894" s="2" t="s">
        <v>19</v>
      </c>
      <c r="H894">
        <v>2014</v>
      </c>
      <c r="I894" s="6">
        <v>511000000</v>
      </c>
      <c r="J894" s="2" t="s">
        <v>1691</v>
      </c>
      <c r="K894" s="7">
        <f>IF(Unicorn_Companies[[#This Row],[Funding]]="Unknown","",IFERROR(Unicorn_Companies[[#This Row],[Valuation]]/Unicorn_Companies[[#This Row],[Funding]]*100%,""))</f>
        <v>1.9569471624266144</v>
      </c>
      <c r="L894" s="5">
        <f>YEAR(Unicorn_Companies[[#This Row],[Date Joined To Unicorns]])-Unicorn_Companies[[#This Row],[Year Founded]]</f>
        <v>3</v>
      </c>
    </row>
    <row r="895" spans="1:12" x14ac:dyDescent="0.25">
      <c r="A895" s="2" t="s">
        <v>697</v>
      </c>
      <c r="B895" s="6">
        <v>3000000000</v>
      </c>
      <c r="C895" s="3">
        <v>44314</v>
      </c>
      <c r="D895" s="2" t="s">
        <v>200</v>
      </c>
      <c r="E895" s="2" t="s">
        <v>27</v>
      </c>
      <c r="F895" s="2" t="s">
        <v>18</v>
      </c>
      <c r="G895" s="2" t="s">
        <v>19</v>
      </c>
      <c r="H895">
        <v>2013</v>
      </c>
      <c r="I895" s="6">
        <v>730000000</v>
      </c>
      <c r="J895" s="2" t="s">
        <v>698</v>
      </c>
      <c r="K895" s="7">
        <f>IF(Unicorn_Companies[[#This Row],[Funding]]="Unknown","",IFERROR(Unicorn_Companies[[#This Row],[Valuation]]/Unicorn_Companies[[#This Row],[Funding]]*100%,""))</f>
        <v>4.1095890410958908</v>
      </c>
      <c r="L895" s="5">
        <f>YEAR(Unicorn_Companies[[#This Row],[Date Joined To Unicorns]])-Unicorn_Companies[[#This Row],[Year Founded]]</f>
        <v>8</v>
      </c>
    </row>
    <row r="896" spans="1:12" x14ac:dyDescent="0.25">
      <c r="A896" s="2" t="s">
        <v>1792</v>
      </c>
      <c r="B896" s="6">
        <v>1000000000</v>
      </c>
      <c r="C896" s="3">
        <v>44551</v>
      </c>
      <c r="D896" s="2" t="s">
        <v>35</v>
      </c>
      <c r="E896" s="2" t="s">
        <v>1793</v>
      </c>
      <c r="F896" s="2" t="s">
        <v>18</v>
      </c>
      <c r="G896" s="2" t="s">
        <v>19</v>
      </c>
      <c r="H896">
        <v>2016</v>
      </c>
      <c r="I896" s="6">
        <v>148000000</v>
      </c>
      <c r="J896" s="2" t="s">
        <v>1794</v>
      </c>
      <c r="K896" s="7">
        <f>IF(Unicorn_Companies[[#This Row],[Funding]]="Unknown","",IFERROR(Unicorn_Companies[[#This Row],[Valuation]]/Unicorn_Companies[[#This Row],[Funding]]*100%,""))</f>
        <v>6.756756756756757</v>
      </c>
      <c r="L896" s="5">
        <f>YEAR(Unicorn_Companies[[#This Row],[Date Joined To Unicorns]])-Unicorn_Companies[[#This Row],[Year Founded]]</f>
        <v>5</v>
      </c>
    </row>
    <row r="897" spans="1:12" x14ac:dyDescent="0.25">
      <c r="A897" s="2" t="s">
        <v>182</v>
      </c>
      <c r="B897" s="6">
        <v>10000000000</v>
      </c>
      <c r="C897" s="3">
        <v>43376</v>
      </c>
      <c r="D897" s="2" t="s">
        <v>35</v>
      </c>
      <c r="E897" s="2" t="s">
        <v>27</v>
      </c>
      <c r="F897" s="2" t="s">
        <v>18</v>
      </c>
      <c r="G897" s="2" t="s">
        <v>19</v>
      </c>
      <c r="H897">
        <v>2011</v>
      </c>
      <c r="I897" s="6">
        <v>497000000</v>
      </c>
      <c r="J897" s="2" t="s">
        <v>183</v>
      </c>
      <c r="K897" s="7">
        <f>IF(Unicorn_Companies[[#This Row],[Funding]]="Unknown","",IFERROR(Unicorn_Companies[[#This Row],[Valuation]]/Unicorn_Companies[[#This Row],[Funding]]*100%,""))</f>
        <v>20.120724346076457</v>
      </c>
      <c r="L897" s="5">
        <f>YEAR(Unicorn_Companies[[#This Row],[Date Joined To Unicorns]])-Unicorn_Companies[[#This Row],[Year Founded]]</f>
        <v>7</v>
      </c>
    </row>
    <row r="898" spans="1:12" x14ac:dyDescent="0.25">
      <c r="A898" s="2" t="s">
        <v>1543</v>
      </c>
      <c r="B898" s="6">
        <v>1000000000</v>
      </c>
      <c r="C898" s="3">
        <v>44202</v>
      </c>
      <c r="D898" s="2" t="s">
        <v>212</v>
      </c>
      <c r="E898" s="2" t="s">
        <v>11</v>
      </c>
      <c r="F898" s="2" t="s">
        <v>12</v>
      </c>
      <c r="G898" s="2" t="s">
        <v>13</v>
      </c>
      <c r="H898">
        <v>2013</v>
      </c>
      <c r="I898" s="6">
        <v>310000000</v>
      </c>
      <c r="J898" s="2" t="s">
        <v>1544</v>
      </c>
      <c r="K898" s="7">
        <f>IF(Unicorn_Companies[[#This Row],[Funding]]="Unknown","",IFERROR(Unicorn_Companies[[#This Row],[Valuation]]/Unicorn_Companies[[#This Row],[Funding]]*100%,""))</f>
        <v>3.225806451612903</v>
      </c>
      <c r="L898" s="5">
        <f>YEAR(Unicorn_Companies[[#This Row],[Date Joined To Unicorns]])-Unicorn_Companies[[#This Row],[Year Founded]]</f>
        <v>8</v>
      </c>
    </row>
    <row r="899" spans="1:12" x14ac:dyDescent="0.25">
      <c r="A899" s="2" t="s">
        <v>1960</v>
      </c>
      <c r="B899" s="6">
        <v>1000000000</v>
      </c>
      <c r="C899" s="3">
        <v>41718</v>
      </c>
      <c r="D899" s="2" t="s">
        <v>212</v>
      </c>
      <c r="E899" s="2" t="s">
        <v>197</v>
      </c>
      <c r="F899" s="2" t="s">
        <v>18</v>
      </c>
      <c r="G899" s="2" t="s">
        <v>19</v>
      </c>
      <c r="H899">
        <v>2009</v>
      </c>
      <c r="I899" s="6">
        <v>361000000</v>
      </c>
      <c r="J899" s="2" t="s">
        <v>1961</v>
      </c>
      <c r="K899" s="7">
        <f>IF(Unicorn_Companies[[#This Row],[Funding]]="Unknown","",IFERROR(Unicorn_Companies[[#This Row],[Valuation]]/Unicorn_Companies[[#This Row],[Funding]]*100%,""))</f>
        <v>2.770083102493075</v>
      </c>
      <c r="L899" s="5">
        <f>YEAR(Unicorn_Companies[[#This Row],[Date Joined To Unicorns]])-Unicorn_Companies[[#This Row],[Year Founded]]</f>
        <v>5</v>
      </c>
    </row>
    <row r="900" spans="1:12" x14ac:dyDescent="0.25">
      <c r="A900" s="2" t="s">
        <v>214</v>
      </c>
      <c r="B900" s="6">
        <v>9000000000</v>
      </c>
      <c r="C900" s="3">
        <v>42094</v>
      </c>
      <c r="D900" s="2" t="s">
        <v>200</v>
      </c>
      <c r="E900" s="2" t="s">
        <v>215</v>
      </c>
      <c r="F900" s="2" t="s">
        <v>18</v>
      </c>
      <c r="G900" s="2" t="s">
        <v>19</v>
      </c>
      <c r="H900">
        <v>2007</v>
      </c>
      <c r="I900" s="6">
        <v>775000000</v>
      </c>
      <c r="J900" s="2" t="s">
        <v>216</v>
      </c>
      <c r="K900" s="7">
        <f>IF(Unicorn_Companies[[#This Row],[Funding]]="Unknown","",IFERROR(Unicorn_Companies[[#This Row],[Valuation]]/Unicorn_Companies[[#This Row],[Funding]]*100%,""))</f>
        <v>11.612903225806452</v>
      </c>
      <c r="L900" s="5">
        <f>YEAR(Unicorn_Companies[[#This Row],[Date Joined To Unicorns]])-Unicorn_Companies[[#This Row],[Year Founded]]</f>
        <v>8</v>
      </c>
    </row>
    <row r="901" spans="1:12" x14ac:dyDescent="0.25">
      <c r="A901" s="2" t="s">
        <v>2390</v>
      </c>
      <c r="B901" s="6">
        <v>1000000000</v>
      </c>
      <c r="C901" s="3">
        <v>44643</v>
      </c>
      <c r="D901" s="2" t="s">
        <v>212</v>
      </c>
      <c r="E901" s="2" t="s">
        <v>2391</v>
      </c>
      <c r="F901" s="2" t="s">
        <v>18</v>
      </c>
      <c r="G901" s="2" t="s">
        <v>19</v>
      </c>
      <c r="H901">
        <v>2009</v>
      </c>
      <c r="I901" s="6">
        <v>376000000</v>
      </c>
      <c r="J901" s="2" t="s">
        <v>2392</v>
      </c>
      <c r="K901" s="7">
        <f>IF(Unicorn_Companies[[#This Row],[Funding]]="Unknown","",IFERROR(Unicorn_Companies[[#This Row],[Valuation]]/Unicorn_Companies[[#This Row],[Funding]]*100%,""))</f>
        <v>2.6595744680851063</v>
      </c>
      <c r="L901" s="5">
        <f>YEAR(Unicorn_Companies[[#This Row],[Date Joined To Unicorns]])-Unicorn_Companies[[#This Row],[Year Founded]]</f>
        <v>13</v>
      </c>
    </row>
    <row r="902" spans="1:12" x14ac:dyDescent="0.25">
      <c r="A902" s="2" t="s">
        <v>1617</v>
      </c>
      <c r="B902" s="6">
        <v>1000000000</v>
      </c>
      <c r="C902" s="3">
        <v>44412</v>
      </c>
      <c r="D902" s="2" t="s">
        <v>26</v>
      </c>
      <c r="E902" s="2" t="s">
        <v>1618</v>
      </c>
      <c r="F902" s="2" t="s">
        <v>18</v>
      </c>
      <c r="G902" s="2" t="s">
        <v>19</v>
      </c>
      <c r="H902">
        <v>2018</v>
      </c>
      <c r="I902" s="6">
        <v>236000000</v>
      </c>
      <c r="J902" s="2" t="s">
        <v>1619</v>
      </c>
      <c r="K902" s="7">
        <f>IF(Unicorn_Companies[[#This Row],[Funding]]="Unknown","",IFERROR(Unicorn_Companies[[#This Row],[Valuation]]/Unicorn_Companies[[#This Row],[Funding]]*100%,""))</f>
        <v>4.2372881355932206</v>
      </c>
      <c r="L902" s="5">
        <f>YEAR(Unicorn_Companies[[#This Row],[Date Joined To Unicorns]])-Unicorn_Companies[[#This Row],[Year Founded]]</f>
        <v>3</v>
      </c>
    </row>
    <row r="903" spans="1:12" x14ac:dyDescent="0.25">
      <c r="A903" s="2" t="s">
        <v>1863</v>
      </c>
      <c r="B903" s="6">
        <v>1000000000</v>
      </c>
      <c r="C903" s="3">
        <v>44230</v>
      </c>
      <c r="D903" s="2" t="s">
        <v>35</v>
      </c>
      <c r="E903" s="2" t="s">
        <v>120</v>
      </c>
      <c r="F903" s="2" t="s">
        <v>18</v>
      </c>
      <c r="G903" s="2" t="s">
        <v>19</v>
      </c>
      <c r="H903">
        <v>2008</v>
      </c>
      <c r="I903" s="6">
        <v>264000000</v>
      </c>
      <c r="J903" s="2" t="s">
        <v>1864</v>
      </c>
      <c r="K903" s="7">
        <f>IF(Unicorn_Companies[[#This Row],[Funding]]="Unknown","",IFERROR(Unicorn_Companies[[#This Row],[Valuation]]/Unicorn_Companies[[#This Row],[Funding]]*100%,""))</f>
        <v>3.7878787878787881</v>
      </c>
      <c r="L903" s="5">
        <f>YEAR(Unicorn_Companies[[#This Row],[Date Joined To Unicorns]])-Unicorn_Companies[[#This Row],[Year Founded]]</f>
        <v>13</v>
      </c>
    </row>
    <row r="904" spans="1:12" x14ac:dyDescent="0.25">
      <c r="A904" s="2" t="s">
        <v>2393</v>
      </c>
      <c r="B904" s="6">
        <v>1000000000</v>
      </c>
      <c r="C904" s="3">
        <v>41880</v>
      </c>
      <c r="D904" s="2" t="s">
        <v>22</v>
      </c>
      <c r="E904" s="2" t="s">
        <v>467</v>
      </c>
      <c r="F904" s="2" t="s">
        <v>18</v>
      </c>
      <c r="G904" s="2" t="s">
        <v>19</v>
      </c>
      <c r="H904">
        <v>2010</v>
      </c>
      <c r="I904" s="6">
        <v>336000000</v>
      </c>
      <c r="J904" s="2" t="s">
        <v>2394</v>
      </c>
      <c r="K904" s="7">
        <f>IF(Unicorn_Companies[[#This Row],[Funding]]="Unknown","",IFERROR(Unicorn_Companies[[#This Row],[Valuation]]/Unicorn_Companies[[#This Row],[Funding]]*100%,""))</f>
        <v>2.9761904761904763</v>
      </c>
      <c r="L904" s="5">
        <f>YEAR(Unicorn_Companies[[#This Row],[Date Joined To Unicorns]])-Unicorn_Companies[[#This Row],[Year Founded]]</f>
        <v>4</v>
      </c>
    </row>
    <row r="905" spans="1:12" x14ac:dyDescent="0.25">
      <c r="A905" s="2" t="s">
        <v>504</v>
      </c>
      <c r="B905" s="6">
        <v>4000000000</v>
      </c>
      <c r="C905" s="3">
        <v>44125</v>
      </c>
      <c r="D905" s="2" t="s">
        <v>35</v>
      </c>
      <c r="E905" s="2" t="s">
        <v>505</v>
      </c>
      <c r="F905" s="2" t="s">
        <v>18</v>
      </c>
      <c r="G905" s="2" t="s">
        <v>19</v>
      </c>
      <c r="H905">
        <v>2016</v>
      </c>
      <c r="I905" s="6">
        <v>435000000</v>
      </c>
      <c r="J905" s="2" t="s">
        <v>506</v>
      </c>
      <c r="K905" s="7">
        <f>IF(Unicorn_Companies[[#This Row],[Funding]]="Unknown","",IFERROR(Unicorn_Companies[[#This Row],[Valuation]]/Unicorn_Companies[[#This Row],[Funding]]*100%,""))</f>
        <v>9.1954022988505741</v>
      </c>
      <c r="L905" s="5">
        <f>YEAR(Unicorn_Companies[[#This Row],[Date Joined To Unicorns]])-Unicorn_Companies[[#This Row],[Year Founded]]</f>
        <v>4</v>
      </c>
    </row>
    <row r="906" spans="1:12" x14ac:dyDescent="0.25">
      <c r="A906" s="2" t="s">
        <v>1896</v>
      </c>
      <c r="B906" s="6">
        <v>1000000000</v>
      </c>
      <c r="C906" s="3">
        <v>43815</v>
      </c>
      <c r="D906" s="2" t="s">
        <v>26</v>
      </c>
      <c r="E906" s="2" t="s">
        <v>1897</v>
      </c>
      <c r="F906" s="2" t="s">
        <v>12</v>
      </c>
      <c r="G906" s="2" t="s">
        <v>13</v>
      </c>
      <c r="H906">
        <v>2014</v>
      </c>
      <c r="I906" s="6">
        <v>396000000</v>
      </c>
      <c r="J906" s="2" t="s">
        <v>1898</v>
      </c>
      <c r="K906" s="7">
        <f>IF(Unicorn_Companies[[#This Row],[Funding]]="Unknown","",IFERROR(Unicorn_Companies[[#This Row],[Valuation]]/Unicorn_Companies[[#This Row],[Funding]]*100%,""))</f>
        <v>2.5252525252525251</v>
      </c>
      <c r="L906" s="5">
        <f>YEAR(Unicorn_Companies[[#This Row],[Date Joined To Unicorns]])-Unicorn_Companies[[#This Row],[Year Founded]]</f>
        <v>5</v>
      </c>
    </row>
    <row r="907" spans="1:12" x14ac:dyDescent="0.25">
      <c r="A907" s="2" t="s">
        <v>1050</v>
      </c>
      <c r="B907" s="6">
        <v>2000000000</v>
      </c>
      <c r="C907" s="3">
        <v>44608</v>
      </c>
      <c r="D907" s="2" t="s">
        <v>35</v>
      </c>
      <c r="E907" s="2" t="s">
        <v>436</v>
      </c>
      <c r="F907" s="2" t="s">
        <v>18</v>
      </c>
      <c r="G907" s="2" t="s">
        <v>19</v>
      </c>
      <c r="H907">
        <v>2019</v>
      </c>
      <c r="I907" s="6">
        <v>129000000</v>
      </c>
      <c r="J907" s="2" t="s">
        <v>1051</v>
      </c>
      <c r="K907" s="7">
        <f>IF(Unicorn_Companies[[#This Row],[Funding]]="Unknown","",IFERROR(Unicorn_Companies[[#This Row],[Valuation]]/Unicorn_Companies[[#This Row],[Funding]]*100%,""))</f>
        <v>15.503875968992247</v>
      </c>
      <c r="L907" s="5">
        <f>YEAR(Unicorn_Companies[[#This Row],[Date Joined To Unicorns]])-Unicorn_Companies[[#This Row],[Year Founded]]</f>
        <v>3</v>
      </c>
    </row>
    <row r="908" spans="1:12" x14ac:dyDescent="0.25">
      <c r="A908" s="2" t="s">
        <v>244</v>
      </c>
      <c r="B908" s="6">
        <v>8000000000</v>
      </c>
      <c r="C908" s="3">
        <v>43180</v>
      </c>
      <c r="D908" s="2" t="s">
        <v>96</v>
      </c>
      <c r="E908" s="2" t="s">
        <v>245</v>
      </c>
      <c r="F908" s="2" t="s">
        <v>18</v>
      </c>
      <c r="G908" s="2" t="s">
        <v>19</v>
      </c>
      <c r="H908">
        <v>2015</v>
      </c>
      <c r="I908" s="6">
        <v>820000000</v>
      </c>
      <c r="J908" s="2" t="s">
        <v>246</v>
      </c>
      <c r="K908" s="7">
        <f>IF(Unicorn_Companies[[#This Row],[Funding]]="Unknown","",IFERROR(Unicorn_Companies[[#This Row],[Valuation]]/Unicorn_Companies[[#This Row],[Funding]]*100%,""))</f>
        <v>9.7560975609756095</v>
      </c>
      <c r="L908" s="5">
        <f>YEAR(Unicorn_Companies[[#This Row],[Date Joined To Unicorns]])-Unicorn_Companies[[#This Row],[Year Founded]]</f>
        <v>3</v>
      </c>
    </row>
    <row r="909" spans="1:12" x14ac:dyDescent="0.25">
      <c r="A909" s="2" t="s">
        <v>2395</v>
      </c>
      <c r="B909" s="6">
        <v>1000000000</v>
      </c>
      <c r="C909" s="3">
        <v>44321</v>
      </c>
      <c r="D909" s="2" t="s">
        <v>10</v>
      </c>
      <c r="E909" s="2" t="s">
        <v>281</v>
      </c>
      <c r="F909" s="2" t="s">
        <v>229</v>
      </c>
      <c r="G909" s="2" t="s">
        <v>19</v>
      </c>
      <c r="H909">
        <v>2016</v>
      </c>
      <c r="I909" s="6">
        <v>235000000</v>
      </c>
      <c r="J909" s="2" t="s">
        <v>2396</v>
      </c>
      <c r="K909" s="7">
        <f>IF(Unicorn_Companies[[#This Row],[Funding]]="Unknown","",IFERROR(Unicorn_Companies[[#This Row],[Valuation]]/Unicorn_Companies[[#This Row],[Funding]]*100%,""))</f>
        <v>4.2553191489361701</v>
      </c>
      <c r="L909" s="5">
        <f>YEAR(Unicorn_Companies[[#This Row],[Date Joined To Unicorns]])-Unicorn_Companies[[#This Row],[Year Founded]]</f>
        <v>5</v>
      </c>
    </row>
    <row r="910" spans="1:12" x14ac:dyDescent="0.25">
      <c r="A910" s="2" t="s">
        <v>2397</v>
      </c>
      <c r="B910" s="6">
        <v>1000000000</v>
      </c>
      <c r="C910" s="3">
        <v>43398</v>
      </c>
      <c r="D910" s="2" t="s">
        <v>123</v>
      </c>
      <c r="E910" s="2" t="s">
        <v>11</v>
      </c>
      <c r="F910" s="2" t="s">
        <v>12</v>
      </c>
      <c r="G910" s="2" t="s">
        <v>13</v>
      </c>
      <c r="H910">
        <v>2015</v>
      </c>
      <c r="I910" s="6">
        <v>623000000</v>
      </c>
      <c r="J910" s="2" t="s">
        <v>2398</v>
      </c>
      <c r="K910" s="7">
        <f>IF(Unicorn_Companies[[#This Row],[Funding]]="Unknown","",IFERROR(Unicorn_Companies[[#This Row],[Valuation]]/Unicorn_Companies[[#This Row],[Funding]]*100%,""))</f>
        <v>1.6051364365971108</v>
      </c>
      <c r="L910" s="5">
        <f>YEAR(Unicorn_Companies[[#This Row],[Date Joined To Unicorns]])-Unicorn_Companies[[#This Row],[Year Founded]]</f>
        <v>3</v>
      </c>
    </row>
    <row r="911" spans="1:12" x14ac:dyDescent="0.25">
      <c r="A911" s="2" t="s">
        <v>2399</v>
      </c>
      <c r="B911" s="6">
        <v>1000000000</v>
      </c>
      <c r="C911" s="3">
        <v>44502</v>
      </c>
      <c r="D911" s="2" t="s">
        <v>35</v>
      </c>
      <c r="E911" s="2" t="s">
        <v>76</v>
      </c>
      <c r="F911" s="2" t="s">
        <v>12</v>
      </c>
      <c r="G911" s="2" t="s">
        <v>13</v>
      </c>
      <c r="H911">
        <v>2015</v>
      </c>
      <c r="I911" s="6">
        <v>151000000</v>
      </c>
      <c r="J911" s="2" t="s">
        <v>2400</v>
      </c>
      <c r="K911" s="7">
        <f>IF(Unicorn_Companies[[#This Row],[Funding]]="Unknown","",IFERROR(Unicorn_Companies[[#This Row],[Valuation]]/Unicorn_Companies[[#This Row],[Funding]]*100%,""))</f>
        <v>6.6225165562913908</v>
      </c>
      <c r="L911" s="5">
        <f>YEAR(Unicorn_Companies[[#This Row],[Date Joined To Unicorns]])-Unicorn_Companies[[#This Row],[Year Founded]]</f>
        <v>6</v>
      </c>
    </row>
    <row r="912" spans="1:12" x14ac:dyDescent="0.25">
      <c r="A912" s="2" t="s">
        <v>1962</v>
      </c>
      <c r="B912" s="6">
        <v>1000000000</v>
      </c>
      <c r="C912" s="3">
        <v>44530</v>
      </c>
      <c r="D912" s="2" t="s">
        <v>26</v>
      </c>
      <c r="E912" s="2" t="s">
        <v>41</v>
      </c>
      <c r="F912" s="2" t="s">
        <v>42</v>
      </c>
      <c r="G912" s="2" t="s">
        <v>32</v>
      </c>
      <c r="H912">
        <v>2018</v>
      </c>
      <c r="I912" s="6">
        <v>90000000</v>
      </c>
      <c r="J912" s="2" t="s">
        <v>1963</v>
      </c>
      <c r="K912" s="7">
        <f>IF(Unicorn_Companies[[#This Row],[Funding]]="Unknown","",IFERROR(Unicorn_Companies[[#This Row],[Valuation]]/Unicorn_Companies[[#This Row],[Funding]]*100%,""))</f>
        <v>11.111111111111111</v>
      </c>
      <c r="L912" s="5">
        <f>YEAR(Unicorn_Companies[[#This Row],[Date Joined To Unicorns]])-Unicorn_Companies[[#This Row],[Year Founded]]</f>
        <v>3</v>
      </c>
    </row>
    <row r="913" spans="1:12" x14ac:dyDescent="0.25">
      <c r="A913" s="2" t="s">
        <v>1763</v>
      </c>
      <c r="B913" s="6">
        <v>1000000000</v>
      </c>
      <c r="C913" s="3">
        <v>43788</v>
      </c>
      <c r="D913" s="2" t="s">
        <v>16</v>
      </c>
      <c r="E913" s="2" t="s">
        <v>100</v>
      </c>
      <c r="F913" s="2" t="s">
        <v>18</v>
      </c>
      <c r="G913" s="2" t="s">
        <v>19</v>
      </c>
      <c r="H913">
        <v>2015</v>
      </c>
      <c r="I913" s="6">
        <v>610000000</v>
      </c>
      <c r="J913" s="2" t="s">
        <v>1335</v>
      </c>
      <c r="K913" s="7">
        <f>IF(Unicorn_Companies[[#This Row],[Funding]]="Unknown","",IFERROR(Unicorn_Companies[[#This Row],[Valuation]]/Unicorn_Companies[[#This Row],[Funding]]*100%,""))</f>
        <v>1.639344262295082</v>
      </c>
      <c r="L913" s="5">
        <f>YEAR(Unicorn_Companies[[#This Row],[Date Joined To Unicorns]])-Unicorn_Companies[[#This Row],[Year Founded]]</f>
        <v>4</v>
      </c>
    </row>
    <row r="914" spans="1:12" x14ac:dyDescent="0.25">
      <c r="A914" s="2" t="s">
        <v>2401</v>
      </c>
      <c r="B914" s="6">
        <v>1000000000</v>
      </c>
      <c r="C914" s="3">
        <v>44298</v>
      </c>
      <c r="D914" s="2" t="s">
        <v>22</v>
      </c>
      <c r="E914" s="2" t="s">
        <v>819</v>
      </c>
      <c r="F914" s="2" t="s">
        <v>18</v>
      </c>
      <c r="G914" s="2" t="s">
        <v>19</v>
      </c>
      <c r="H914">
        <v>2012</v>
      </c>
      <c r="I914" s="6">
        <v>257000000</v>
      </c>
      <c r="J914" s="2" t="s">
        <v>2402</v>
      </c>
      <c r="K914" s="7">
        <f>IF(Unicorn_Companies[[#This Row],[Funding]]="Unknown","",IFERROR(Unicorn_Companies[[#This Row],[Valuation]]/Unicorn_Companies[[#This Row],[Funding]]*100%,""))</f>
        <v>3.8910505836575875</v>
      </c>
      <c r="L914" s="5">
        <f>YEAR(Unicorn_Companies[[#This Row],[Date Joined To Unicorns]])-Unicorn_Companies[[#This Row],[Year Founded]]</f>
        <v>9</v>
      </c>
    </row>
    <row r="915" spans="1:12" x14ac:dyDescent="0.25">
      <c r="A915" s="2" t="s">
        <v>2403</v>
      </c>
      <c r="B915" s="6">
        <v>1000000000</v>
      </c>
      <c r="C915" s="3">
        <v>44349</v>
      </c>
      <c r="D915" s="2" t="s">
        <v>96</v>
      </c>
      <c r="E915" s="2" t="s">
        <v>100</v>
      </c>
      <c r="F915" s="2" t="s">
        <v>18</v>
      </c>
      <c r="G915" s="2" t="s">
        <v>19</v>
      </c>
      <c r="H915">
        <v>1993</v>
      </c>
      <c r="I915" s="6">
        <v>210000000</v>
      </c>
      <c r="J915" s="2" t="s">
        <v>2404</v>
      </c>
      <c r="K915" s="7">
        <f>IF(Unicorn_Companies[[#This Row],[Funding]]="Unknown","",IFERROR(Unicorn_Companies[[#This Row],[Valuation]]/Unicorn_Companies[[#This Row],[Funding]]*100%,""))</f>
        <v>4.7619047619047619</v>
      </c>
      <c r="L915" s="5">
        <f>YEAR(Unicorn_Companies[[#This Row],[Date Joined To Unicorns]])-Unicorn_Companies[[#This Row],[Year Founded]]</f>
        <v>28</v>
      </c>
    </row>
    <row r="916" spans="1:12" x14ac:dyDescent="0.25">
      <c r="A916" s="2" t="s">
        <v>2405</v>
      </c>
      <c r="B916" s="6">
        <v>1000000000</v>
      </c>
      <c r="C916" s="3">
        <v>44529</v>
      </c>
      <c r="D916" s="2" t="s">
        <v>26</v>
      </c>
      <c r="E916" s="2" t="s">
        <v>41</v>
      </c>
      <c r="F916" s="2" t="s">
        <v>42</v>
      </c>
      <c r="G916" s="2" t="s">
        <v>32</v>
      </c>
      <c r="H916">
        <v>2014</v>
      </c>
      <c r="I916" s="6">
        <v>403000000</v>
      </c>
      <c r="J916" s="2" t="s">
        <v>2406</v>
      </c>
      <c r="K916" s="7">
        <f>IF(Unicorn_Companies[[#This Row],[Funding]]="Unknown","",IFERROR(Unicorn_Companies[[#This Row],[Valuation]]/Unicorn_Companies[[#This Row],[Funding]]*100%,""))</f>
        <v>2.4813895781637716</v>
      </c>
      <c r="L916" s="5">
        <f>YEAR(Unicorn_Companies[[#This Row],[Date Joined To Unicorns]])-Unicorn_Companies[[#This Row],[Year Founded]]</f>
        <v>7</v>
      </c>
    </row>
    <row r="917" spans="1:12" x14ac:dyDescent="0.25">
      <c r="A917" s="2" t="s">
        <v>566</v>
      </c>
      <c r="B917" s="6">
        <v>4000000000</v>
      </c>
      <c r="C917" s="3">
        <v>43228</v>
      </c>
      <c r="D917" s="2" t="s">
        <v>35</v>
      </c>
      <c r="E917" s="2" t="s">
        <v>515</v>
      </c>
      <c r="F917" s="2" t="s">
        <v>18</v>
      </c>
      <c r="G917" s="2" t="s">
        <v>19</v>
      </c>
      <c r="H917">
        <v>2012</v>
      </c>
      <c r="I917" s="6">
        <v>664000000</v>
      </c>
      <c r="J917" s="2" t="s">
        <v>567</v>
      </c>
      <c r="K917" s="7">
        <f>IF(Unicorn_Companies[[#This Row],[Funding]]="Unknown","",IFERROR(Unicorn_Companies[[#This Row],[Valuation]]/Unicorn_Companies[[#This Row],[Funding]]*100%,""))</f>
        <v>6.024096385542169</v>
      </c>
      <c r="L917" s="5">
        <f>YEAR(Unicorn_Companies[[#This Row],[Date Joined To Unicorns]])-Unicorn_Companies[[#This Row],[Year Founded]]</f>
        <v>6</v>
      </c>
    </row>
    <row r="918" spans="1:12" x14ac:dyDescent="0.25">
      <c r="A918" s="2" t="s">
        <v>184</v>
      </c>
      <c r="B918" s="6">
        <v>10000000000</v>
      </c>
      <c r="C918" s="3">
        <v>44027</v>
      </c>
      <c r="D918" s="2" t="s">
        <v>16</v>
      </c>
      <c r="E918" s="2" t="s">
        <v>185</v>
      </c>
      <c r="F918" s="2" t="s">
        <v>18</v>
      </c>
      <c r="G918" s="2" t="s">
        <v>19</v>
      </c>
      <c r="H918">
        <v>2018</v>
      </c>
      <c r="I918" s="6">
        <v>2000000000</v>
      </c>
      <c r="J918" s="2" t="s">
        <v>186</v>
      </c>
      <c r="K918" s="7">
        <f>IF(Unicorn_Companies[[#This Row],[Funding]]="Unknown","",IFERROR(Unicorn_Companies[[#This Row],[Valuation]]/Unicorn_Companies[[#This Row],[Funding]]*100%,""))</f>
        <v>5</v>
      </c>
      <c r="L918" s="5">
        <f>YEAR(Unicorn_Companies[[#This Row],[Date Joined To Unicorns]])-Unicorn_Companies[[#This Row],[Year Founded]]</f>
        <v>2</v>
      </c>
    </row>
    <row r="919" spans="1:12" x14ac:dyDescent="0.25">
      <c r="A919" s="2" t="s">
        <v>790</v>
      </c>
      <c r="B919" s="6">
        <v>3000000000</v>
      </c>
      <c r="C919" s="3">
        <v>42276</v>
      </c>
      <c r="D919" s="2" t="s">
        <v>22</v>
      </c>
      <c r="E919" s="2" t="s">
        <v>27</v>
      </c>
      <c r="F919" s="2" t="s">
        <v>18</v>
      </c>
      <c r="G919" s="2" t="s">
        <v>19</v>
      </c>
      <c r="H919">
        <v>2008</v>
      </c>
      <c r="I919" s="6">
        <v>698000000</v>
      </c>
      <c r="J919" s="2" t="s">
        <v>791</v>
      </c>
      <c r="K919" s="7">
        <f>IF(Unicorn_Companies[[#This Row],[Funding]]="Unknown","",IFERROR(Unicorn_Companies[[#This Row],[Valuation]]/Unicorn_Companies[[#This Row],[Funding]]*100%,""))</f>
        <v>4.2979942693409745</v>
      </c>
      <c r="L919" s="5">
        <f>YEAR(Unicorn_Companies[[#This Row],[Date Joined To Unicorns]])-Unicorn_Companies[[#This Row],[Year Founded]]</f>
        <v>7</v>
      </c>
    </row>
    <row r="920" spans="1:12" x14ac:dyDescent="0.25">
      <c r="A920" s="2" t="s">
        <v>1435</v>
      </c>
      <c r="B920" s="6">
        <v>2000000000</v>
      </c>
      <c r="C920" s="3">
        <v>44494</v>
      </c>
      <c r="D920" s="2" t="s">
        <v>155</v>
      </c>
      <c r="E920" s="2" t="s">
        <v>207</v>
      </c>
      <c r="F920" s="2" t="s">
        <v>148</v>
      </c>
      <c r="G920" s="2" t="s">
        <v>32</v>
      </c>
      <c r="H920">
        <v>2018</v>
      </c>
      <c r="I920" s="6">
        <v>587000000</v>
      </c>
      <c r="J920" s="2" t="s">
        <v>1436</v>
      </c>
      <c r="K920" s="7">
        <f>IF(Unicorn_Companies[[#This Row],[Funding]]="Unknown","",IFERROR(Unicorn_Companies[[#This Row],[Valuation]]/Unicorn_Companies[[#This Row],[Funding]]*100%,""))</f>
        <v>3.4071550255536627</v>
      </c>
      <c r="L920" s="5">
        <f>YEAR(Unicorn_Companies[[#This Row],[Date Joined To Unicorns]])-Unicorn_Companies[[#This Row],[Year Founded]]</f>
        <v>3</v>
      </c>
    </row>
    <row r="921" spans="1:12" x14ac:dyDescent="0.25">
      <c r="A921" s="2" t="s">
        <v>2407</v>
      </c>
      <c r="B921" s="6">
        <v>1000000000</v>
      </c>
      <c r="C921" s="3">
        <v>44614</v>
      </c>
      <c r="D921" s="2" t="s">
        <v>35</v>
      </c>
      <c r="E921" s="2" t="s">
        <v>100</v>
      </c>
      <c r="F921" s="2" t="s">
        <v>18</v>
      </c>
      <c r="G921" s="2" t="s">
        <v>19</v>
      </c>
      <c r="H921">
        <v>2015</v>
      </c>
      <c r="I921" s="6">
        <v>181000000</v>
      </c>
      <c r="J921" s="2" t="s">
        <v>2408</v>
      </c>
      <c r="K921" s="7">
        <f>IF(Unicorn_Companies[[#This Row],[Funding]]="Unknown","",IFERROR(Unicorn_Companies[[#This Row],[Valuation]]/Unicorn_Companies[[#This Row],[Funding]]*100%,""))</f>
        <v>5.5248618784530388</v>
      </c>
      <c r="L921" s="5">
        <f>YEAR(Unicorn_Companies[[#This Row],[Date Joined To Unicorns]])-Unicorn_Companies[[#This Row],[Year Founded]]</f>
        <v>7</v>
      </c>
    </row>
    <row r="922" spans="1:12" x14ac:dyDescent="0.25">
      <c r="A922" s="2" t="s">
        <v>234</v>
      </c>
      <c r="B922" s="6">
        <v>8000000000</v>
      </c>
      <c r="C922" s="3">
        <v>44110</v>
      </c>
      <c r="D922" s="2" t="s">
        <v>26</v>
      </c>
      <c r="E922" s="2" t="s">
        <v>235</v>
      </c>
      <c r="F922" s="2" t="s">
        <v>18</v>
      </c>
      <c r="G922" s="2" t="s">
        <v>19</v>
      </c>
      <c r="H922">
        <v>2010</v>
      </c>
      <c r="I922" s="6">
        <v>549000000</v>
      </c>
      <c r="J922" s="2" t="s">
        <v>236</v>
      </c>
      <c r="K922" s="7">
        <f>IF(Unicorn_Companies[[#This Row],[Funding]]="Unknown","",IFERROR(Unicorn_Companies[[#This Row],[Valuation]]/Unicorn_Companies[[#This Row],[Funding]]*100%,""))</f>
        <v>14.571948998178506</v>
      </c>
      <c r="L922" s="5">
        <f>YEAR(Unicorn_Companies[[#This Row],[Date Joined To Unicorns]])-Unicorn_Companies[[#This Row],[Year Founded]]</f>
        <v>10</v>
      </c>
    </row>
    <row r="923" spans="1:12" x14ac:dyDescent="0.25">
      <c r="A923" s="2" t="s">
        <v>1122</v>
      </c>
      <c r="B923" s="6">
        <v>2000000000</v>
      </c>
      <c r="C923" s="3">
        <v>44286</v>
      </c>
      <c r="D923" s="2" t="s">
        <v>22</v>
      </c>
      <c r="E923" s="2" t="s">
        <v>27</v>
      </c>
      <c r="F923" s="2" t="s">
        <v>18</v>
      </c>
      <c r="G923" s="2" t="s">
        <v>19</v>
      </c>
      <c r="H923">
        <v>2015</v>
      </c>
      <c r="I923" s="6">
        <v>450000000</v>
      </c>
      <c r="J923" s="2" t="s">
        <v>1123</v>
      </c>
      <c r="K923" s="7">
        <f>IF(Unicorn_Companies[[#This Row],[Funding]]="Unknown","",IFERROR(Unicorn_Companies[[#This Row],[Valuation]]/Unicorn_Companies[[#This Row],[Funding]]*100%,""))</f>
        <v>4.4444444444444446</v>
      </c>
      <c r="L923" s="5">
        <f>YEAR(Unicorn_Companies[[#This Row],[Date Joined To Unicorns]])-Unicorn_Companies[[#This Row],[Year Founded]]</f>
        <v>6</v>
      </c>
    </row>
    <row r="924" spans="1:12" x14ac:dyDescent="0.25">
      <c r="A924" s="2" t="s">
        <v>1726</v>
      </c>
      <c r="B924" s="6">
        <v>1000000000</v>
      </c>
      <c r="C924" s="3">
        <v>43580</v>
      </c>
      <c r="D924" s="2" t="s">
        <v>200</v>
      </c>
      <c r="E924" s="2" t="s">
        <v>297</v>
      </c>
      <c r="F924" s="2" t="s">
        <v>12</v>
      </c>
      <c r="G924" s="2" t="s">
        <v>13</v>
      </c>
      <c r="H924">
        <v>2013</v>
      </c>
      <c r="I924" s="6">
        <v>252000000</v>
      </c>
      <c r="J924" s="2" t="s">
        <v>1727</v>
      </c>
      <c r="K924" s="7">
        <f>IF(Unicorn_Companies[[#This Row],[Funding]]="Unknown","",IFERROR(Unicorn_Companies[[#This Row],[Valuation]]/Unicorn_Companies[[#This Row],[Funding]]*100%,""))</f>
        <v>3.9682539682539684</v>
      </c>
      <c r="L924" s="5">
        <f>YEAR(Unicorn_Companies[[#This Row],[Date Joined To Unicorns]])-Unicorn_Companies[[#This Row],[Year Founded]]</f>
        <v>6</v>
      </c>
    </row>
    <row r="925" spans="1:12" x14ac:dyDescent="0.25">
      <c r="A925" s="2" t="s">
        <v>269</v>
      </c>
      <c r="B925" s="6">
        <v>7000000000</v>
      </c>
      <c r="C925" s="3">
        <v>43443</v>
      </c>
      <c r="D925" s="2" t="s">
        <v>26</v>
      </c>
      <c r="E925" s="2" t="s">
        <v>188</v>
      </c>
      <c r="F925" s="2" t="s">
        <v>189</v>
      </c>
      <c r="G925" s="2" t="s">
        <v>13</v>
      </c>
      <c r="H925">
        <v>2013</v>
      </c>
      <c r="I925" s="6">
        <v>844000000</v>
      </c>
      <c r="J925" s="2" t="s">
        <v>270</v>
      </c>
      <c r="K925" s="7">
        <f>IF(Unicorn_Companies[[#This Row],[Funding]]="Unknown","",IFERROR(Unicorn_Companies[[#This Row],[Valuation]]/Unicorn_Companies[[#This Row],[Funding]]*100%,""))</f>
        <v>8.293838862559241</v>
      </c>
      <c r="L925" s="5">
        <f>YEAR(Unicorn_Companies[[#This Row],[Date Joined To Unicorns]])-Unicorn_Companies[[#This Row],[Year Founded]]</f>
        <v>5</v>
      </c>
    </row>
    <row r="926" spans="1:12" x14ac:dyDescent="0.25">
      <c r="A926" s="2" t="s">
        <v>2409</v>
      </c>
      <c r="B926" s="6">
        <v>1000000000</v>
      </c>
      <c r="C926" s="3">
        <v>44363</v>
      </c>
      <c r="D926" s="2" t="s">
        <v>10</v>
      </c>
      <c r="E926" s="2" t="s">
        <v>41</v>
      </c>
      <c r="F926" s="2" t="s">
        <v>42</v>
      </c>
      <c r="G926" s="2" t="s">
        <v>32</v>
      </c>
      <c r="H926">
        <v>2014</v>
      </c>
      <c r="I926" s="6">
        <v>120000000</v>
      </c>
      <c r="J926" s="2" t="s">
        <v>2410</v>
      </c>
      <c r="K926" s="7">
        <f>IF(Unicorn_Companies[[#This Row],[Funding]]="Unknown","",IFERROR(Unicorn_Companies[[#This Row],[Valuation]]/Unicorn_Companies[[#This Row],[Funding]]*100%,""))</f>
        <v>8.3333333333333339</v>
      </c>
      <c r="L926" s="5">
        <f>YEAR(Unicorn_Companies[[#This Row],[Date Joined To Unicorns]])-Unicorn_Companies[[#This Row],[Year Founded]]</f>
        <v>7</v>
      </c>
    </row>
    <row r="927" spans="1:12" x14ac:dyDescent="0.25">
      <c r="A927" s="2" t="s">
        <v>401</v>
      </c>
      <c r="B927" s="6">
        <v>5000000000</v>
      </c>
      <c r="C927" s="3">
        <v>44336</v>
      </c>
      <c r="D927" s="2" t="s">
        <v>26</v>
      </c>
      <c r="E927" s="2" t="s">
        <v>207</v>
      </c>
      <c r="F927" s="2" t="s">
        <v>148</v>
      </c>
      <c r="G927" s="2" t="s">
        <v>32</v>
      </c>
      <c r="H927">
        <v>2015</v>
      </c>
      <c r="I927" s="6">
        <v>996000000</v>
      </c>
      <c r="J927" s="2" t="s">
        <v>402</v>
      </c>
      <c r="K927" s="7">
        <f>IF(Unicorn_Companies[[#This Row],[Funding]]="Unknown","",IFERROR(Unicorn_Companies[[#This Row],[Valuation]]/Unicorn_Companies[[#This Row],[Funding]]*100%,""))</f>
        <v>5.0200803212851408</v>
      </c>
      <c r="L927" s="5">
        <f>YEAR(Unicorn_Companies[[#This Row],[Date Joined To Unicorns]])-Unicorn_Companies[[#This Row],[Year Founded]]</f>
        <v>6</v>
      </c>
    </row>
    <row r="928" spans="1:12" x14ac:dyDescent="0.25">
      <c r="A928" s="2" t="s">
        <v>1137</v>
      </c>
      <c r="B928" s="6">
        <v>2000000000</v>
      </c>
      <c r="C928" s="3">
        <v>44328</v>
      </c>
      <c r="D928" s="2" t="s">
        <v>16</v>
      </c>
      <c r="E928" s="2" t="s">
        <v>1138</v>
      </c>
      <c r="F928" s="2" t="s">
        <v>18</v>
      </c>
      <c r="G928" s="2" t="s">
        <v>19</v>
      </c>
      <c r="H928">
        <v>2017</v>
      </c>
      <c r="I928" s="6">
        <v>624000000</v>
      </c>
      <c r="J928" s="2" t="s">
        <v>1139</v>
      </c>
      <c r="K928" s="7">
        <f>IF(Unicorn_Companies[[#This Row],[Funding]]="Unknown","",IFERROR(Unicorn_Companies[[#This Row],[Valuation]]/Unicorn_Companies[[#This Row],[Funding]]*100%,""))</f>
        <v>3.2051282051282053</v>
      </c>
      <c r="L928" s="5">
        <f>YEAR(Unicorn_Companies[[#This Row],[Date Joined To Unicorns]])-Unicorn_Companies[[#This Row],[Year Founded]]</f>
        <v>4</v>
      </c>
    </row>
    <row r="929" spans="1:12" x14ac:dyDescent="0.25">
      <c r="A929" s="2" t="s">
        <v>967</v>
      </c>
      <c r="B929" s="6">
        <v>2000000000</v>
      </c>
      <c r="C929" s="3">
        <v>43250</v>
      </c>
      <c r="D929" s="2" t="s">
        <v>26</v>
      </c>
      <c r="E929" s="2" t="s">
        <v>27</v>
      </c>
      <c r="F929" s="2" t="s">
        <v>18</v>
      </c>
      <c r="G929" s="2" t="s">
        <v>19</v>
      </c>
      <c r="H929">
        <v>2009</v>
      </c>
      <c r="I929" s="6">
        <v>861000000</v>
      </c>
      <c r="J929" s="2" t="s">
        <v>968</v>
      </c>
      <c r="K929" s="7">
        <f>IF(Unicorn_Companies[[#This Row],[Funding]]="Unknown","",IFERROR(Unicorn_Companies[[#This Row],[Valuation]]/Unicorn_Companies[[#This Row],[Funding]]*100%,""))</f>
        <v>2.3228803716608595</v>
      </c>
      <c r="L929" s="5">
        <f>YEAR(Unicorn_Companies[[#This Row],[Date Joined To Unicorns]])-Unicorn_Companies[[#This Row],[Year Founded]]</f>
        <v>9</v>
      </c>
    </row>
    <row r="930" spans="1:12" x14ac:dyDescent="0.25">
      <c r="A930" s="2" t="s">
        <v>885</v>
      </c>
      <c r="B930" s="6">
        <v>3000000000</v>
      </c>
      <c r="C930" s="3">
        <v>44483</v>
      </c>
      <c r="D930" s="2" t="s">
        <v>26</v>
      </c>
      <c r="E930" s="2" t="s">
        <v>886</v>
      </c>
      <c r="F930" s="2" t="s">
        <v>18</v>
      </c>
      <c r="G930" s="2" t="s">
        <v>19</v>
      </c>
      <c r="H930">
        <v>2011</v>
      </c>
      <c r="I930" s="6">
        <v>339000000</v>
      </c>
      <c r="J930" s="2" t="s">
        <v>887</v>
      </c>
      <c r="K930" s="7">
        <f>IF(Unicorn_Companies[[#This Row],[Funding]]="Unknown","",IFERROR(Unicorn_Companies[[#This Row],[Valuation]]/Unicorn_Companies[[#This Row],[Funding]]*100%,""))</f>
        <v>8.8495575221238933</v>
      </c>
      <c r="L930" s="5">
        <f>YEAR(Unicorn_Companies[[#This Row],[Date Joined To Unicorns]])-Unicorn_Companies[[#This Row],[Year Founded]]</f>
        <v>10</v>
      </c>
    </row>
    <row r="931" spans="1:12" x14ac:dyDescent="0.25">
      <c r="A931" s="2" t="s">
        <v>1135</v>
      </c>
      <c r="B931" s="6">
        <v>2000000000</v>
      </c>
      <c r="C931" s="3">
        <v>44572</v>
      </c>
      <c r="D931" s="2" t="s">
        <v>96</v>
      </c>
      <c r="E931" s="2" t="s">
        <v>27</v>
      </c>
      <c r="F931" s="2" t="s">
        <v>18</v>
      </c>
      <c r="G931" s="2" t="s">
        <v>19</v>
      </c>
      <c r="H931">
        <v>2020</v>
      </c>
      <c r="I931" s="6">
        <v>298000000</v>
      </c>
      <c r="J931" s="2" t="s">
        <v>1136</v>
      </c>
      <c r="K931" s="7">
        <f>IF(Unicorn_Companies[[#This Row],[Funding]]="Unknown","",IFERROR(Unicorn_Companies[[#This Row],[Valuation]]/Unicorn_Companies[[#This Row],[Funding]]*100%,""))</f>
        <v>6.7114093959731544</v>
      </c>
      <c r="L931" s="5">
        <f>YEAR(Unicorn_Companies[[#This Row],[Date Joined To Unicorns]])-Unicorn_Companies[[#This Row],[Year Founded]]</f>
        <v>2</v>
      </c>
    </row>
    <row r="932" spans="1:12" x14ac:dyDescent="0.25">
      <c r="A932" s="2" t="s">
        <v>757</v>
      </c>
      <c r="B932" s="6">
        <v>3000000000</v>
      </c>
      <c r="C932" s="3">
        <v>44369</v>
      </c>
      <c r="D932" s="2" t="s">
        <v>200</v>
      </c>
      <c r="E932" s="2" t="s">
        <v>355</v>
      </c>
      <c r="F932" s="2" t="s">
        <v>356</v>
      </c>
      <c r="G932" s="2" t="s">
        <v>13</v>
      </c>
      <c r="H932">
        <v>2014</v>
      </c>
      <c r="I932" s="6">
        <v>583000000</v>
      </c>
      <c r="J932" s="2" t="s">
        <v>758</v>
      </c>
      <c r="K932" s="7">
        <f>IF(Unicorn_Companies[[#This Row],[Funding]]="Unknown","",IFERROR(Unicorn_Companies[[#This Row],[Valuation]]/Unicorn_Companies[[#This Row],[Funding]]*100%,""))</f>
        <v>5.1457975986277873</v>
      </c>
      <c r="L932" s="5">
        <f>YEAR(Unicorn_Companies[[#This Row],[Date Joined To Unicorns]])-Unicorn_Companies[[#This Row],[Year Founded]]</f>
        <v>7</v>
      </c>
    </row>
    <row r="933" spans="1:12" x14ac:dyDescent="0.25">
      <c r="A933" s="2" t="s">
        <v>888</v>
      </c>
      <c r="B933" s="6">
        <v>3000000000</v>
      </c>
      <c r="C933" s="3">
        <v>42736</v>
      </c>
      <c r="D933" s="2" t="s">
        <v>155</v>
      </c>
      <c r="E933" s="2" t="s">
        <v>72</v>
      </c>
      <c r="F933" s="2" t="s">
        <v>73</v>
      </c>
      <c r="G933" s="2" t="s">
        <v>13</v>
      </c>
      <c r="H933">
        <v>2012</v>
      </c>
      <c r="I933" s="6">
        <v>1000000000</v>
      </c>
      <c r="J933" s="2" t="s">
        <v>889</v>
      </c>
      <c r="K933" s="7">
        <f>IF(Unicorn_Companies[[#This Row],[Funding]]="Unknown","",IFERROR(Unicorn_Companies[[#This Row],[Valuation]]/Unicorn_Companies[[#This Row],[Funding]]*100%,""))</f>
        <v>3</v>
      </c>
      <c r="L933" s="5">
        <f>YEAR(Unicorn_Companies[[#This Row],[Date Joined To Unicorns]])-Unicorn_Companies[[#This Row],[Year Founded]]</f>
        <v>5</v>
      </c>
    </row>
    <row r="934" spans="1:12" x14ac:dyDescent="0.25">
      <c r="A934" s="2" t="s">
        <v>1764</v>
      </c>
      <c r="B934" s="6">
        <v>1000000000</v>
      </c>
      <c r="C934" s="3">
        <v>44573</v>
      </c>
      <c r="D934" s="2" t="s">
        <v>155</v>
      </c>
      <c r="E934" s="2" t="s">
        <v>1765</v>
      </c>
      <c r="F934" s="2" t="s">
        <v>1146</v>
      </c>
      <c r="G934" s="2" t="s">
        <v>32</v>
      </c>
      <c r="H934">
        <v>2015</v>
      </c>
      <c r="I934" s="6">
        <v>408000000</v>
      </c>
      <c r="J934" s="2" t="s">
        <v>1766</v>
      </c>
      <c r="K934" s="7">
        <f>IF(Unicorn_Companies[[#This Row],[Funding]]="Unknown","",IFERROR(Unicorn_Companies[[#This Row],[Valuation]]/Unicorn_Companies[[#This Row],[Funding]]*100%,""))</f>
        <v>2.4509803921568629</v>
      </c>
      <c r="L934" s="5">
        <f>YEAR(Unicorn_Companies[[#This Row],[Date Joined To Unicorns]])-Unicorn_Companies[[#This Row],[Year Founded]]</f>
        <v>7</v>
      </c>
    </row>
    <row r="935" spans="1:12" x14ac:dyDescent="0.25">
      <c r="A935" s="2" t="s">
        <v>653</v>
      </c>
      <c r="B935" s="6">
        <v>3000000000</v>
      </c>
      <c r="C935" s="3">
        <v>43668</v>
      </c>
      <c r="D935" s="2" t="s">
        <v>10</v>
      </c>
      <c r="E935" s="2" t="s">
        <v>464</v>
      </c>
      <c r="F935" s="2" t="s">
        <v>464</v>
      </c>
      <c r="G935" s="2" t="s">
        <v>13</v>
      </c>
      <c r="H935">
        <v>2010</v>
      </c>
      <c r="I935" s="6">
        <v>1000000000</v>
      </c>
      <c r="J935" s="2" t="s">
        <v>654</v>
      </c>
      <c r="K935" s="7">
        <f>IF(Unicorn_Companies[[#This Row],[Funding]]="Unknown","",IFERROR(Unicorn_Companies[[#This Row],[Valuation]]/Unicorn_Companies[[#This Row],[Funding]]*100%,""))</f>
        <v>3</v>
      </c>
      <c r="L935" s="5">
        <f>YEAR(Unicorn_Companies[[#This Row],[Date Joined To Unicorns]])-Unicorn_Companies[[#This Row],[Year Founded]]</f>
        <v>9</v>
      </c>
    </row>
    <row r="936" spans="1:12" x14ac:dyDescent="0.25">
      <c r="A936" s="2" t="s">
        <v>1437</v>
      </c>
      <c r="B936" s="6">
        <v>2000000000</v>
      </c>
      <c r="C936" s="3">
        <v>40952</v>
      </c>
      <c r="D936" s="2" t="s">
        <v>48</v>
      </c>
      <c r="E936" s="2" t="s">
        <v>1438</v>
      </c>
      <c r="F936" s="2" t="s">
        <v>176</v>
      </c>
      <c r="G936" s="2" t="s">
        <v>13</v>
      </c>
      <c r="H936">
        <v>1999</v>
      </c>
      <c r="I936" s="6">
        <v>200000000</v>
      </c>
      <c r="J936" s="2" t="s">
        <v>1439</v>
      </c>
      <c r="K936" s="7">
        <f>IF(Unicorn_Companies[[#This Row],[Funding]]="Unknown","",IFERROR(Unicorn_Companies[[#This Row],[Valuation]]/Unicorn_Companies[[#This Row],[Funding]]*100%,""))</f>
        <v>10</v>
      </c>
      <c r="L936" s="5">
        <f>YEAR(Unicorn_Companies[[#This Row],[Date Joined To Unicorns]])-Unicorn_Companies[[#This Row],[Year Founded]]</f>
        <v>13</v>
      </c>
    </row>
    <row r="937" spans="1:12" x14ac:dyDescent="0.25">
      <c r="A937" s="2" t="s">
        <v>2411</v>
      </c>
      <c r="B937" s="6">
        <v>1000000000</v>
      </c>
      <c r="C937" s="3">
        <v>43383</v>
      </c>
      <c r="D937" s="2" t="s">
        <v>26</v>
      </c>
      <c r="E937" s="2" t="s">
        <v>2319</v>
      </c>
      <c r="F937" s="2" t="s">
        <v>18</v>
      </c>
      <c r="G937" s="2" t="s">
        <v>19</v>
      </c>
      <c r="H937">
        <v>2011</v>
      </c>
      <c r="I937" s="6">
        <v>51000000</v>
      </c>
      <c r="J937" s="2" t="s">
        <v>2412</v>
      </c>
      <c r="K937" s="7">
        <f>IF(Unicorn_Companies[[#This Row],[Funding]]="Unknown","",IFERROR(Unicorn_Companies[[#This Row],[Valuation]]/Unicorn_Companies[[#This Row],[Funding]]*100%,""))</f>
        <v>19.607843137254903</v>
      </c>
      <c r="L937" s="5">
        <f>YEAR(Unicorn_Companies[[#This Row],[Date Joined To Unicorns]])-Unicorn_Companies[[#This Row],[Year Founded]]</f>
        <v>7</v>
      </c>
    </row>
    <row r="938" spans="1:12" x14ac:dyDescent="0.25">
      <c r="A938" s="2" t="s">
        <v>2413</v>
      </c>
      <c r="B938" s="6">
        <v>1000000000</v>
      </c>
      <c r="C938" s="3">
        <v>44469</v>
      </c>
      <c r="D938" s="2" t="s">
        <v>96</v>
      </c>
      <c r="E938" s="2" t="s">
        <v>100</v>
      </c>
      <c r="F938" s="2" t="s">
        <v>18</v>
      </c>
      <c r="G938" s="2" t="s">
        <v>19</v>
      </c>
      <c r="H938">
        <v>2014</v>
      </c>
      <c r="I938" s="6">
        <v>156000000</v>
      </c>
      <c r="J938" s="2" t="s">
        <v>2414</v>
      </c>
      <c r="K938" s="7">
        <f>IF(Unicorn_Companies[[#This Row],[Funding]]="Unknown","",IFERROR(Unicorn_Companies[[#This Row],[Valuation]]/Unicorn_Companies[[#This Row],[Funding]]*100%,""))</f>
        <v>6.4102564102564106</v>
      </c>
      <c r="L938" s="5">
        <f>YEAR(Unicorn_Companies[[#This Row],[Date Joined To Unicorns]])-Unicorn_Companies[[#This Row],[Year Founded]]</f>
        <v>7</v>
      </c>
    </row>
    <row r="939" spans="1:12" x14ac:dyDescent="0.25">
      <c r="A939" s="2" t="s">
        <v>278</v>
      </c>
      <c r="B939" s="6">
        <v>7000000000</v>
      </c>
      <c r="C939" s="3">
        <v>43412</v>
      </c>
      <c r="D939" s="2" t="s">
        <v>155</v>
      </c>
      <c r="E939" s="2" t="s">
        <v>276</v>
      </c>
      <c r="F939" s="2" t="s">
        <v>18</v>
      </c>
      <c r="G939" s="2" t="s">
        <v>19</v>
      </c>
      <c r="H939">
        <v>2015</v>
      </c>
      <c r="I939" s="6">
        <v>912000000</v>
      </c>
      <c r="J939" s="2" t="s">
        <v>279</v>
      </c>
      <c r="K939" s="7">
        <f>IF(Unicorn_Companies[[#This Row],[Funding]]="Unknown","",IFERROR(Unicorn_Companies[[#This Row],[Valuation]]/Unicorn_Companies[[#This Row],[Funding]]*100%,""))</f>
        <v>7.6754385964912277</v>
      </c>
      <c r="L939" s="5">
        <f>YEAR(Unicorn_Companies[[#This Row],[Date Joined To Unicorns]])-Unicorn_Companies[[#This Row],[Year Founded]]</f>
        <v>3</v>
      </c>
    </row>
    <row r="940" spans="1:12" x14ac:dyDescent="0.25">
      <c r="A940" s="2" t="s">
        <v>1692</v>
      </c>
      <c r="B940" s="6">
        <v>1000000000</v>
      </c>
      <c r="C940" s="3">
        <v>44606</v>
      </c>
      <c r="D940" s="2" t="s">
        <v>212</v>
      </c>
      <c r="E940" s="2" t="s">
        <v>41</v>
      </c>
      <c r="F940" s="2" t="s">
        <v>42</v>
      </c>
      <c r="G940" s="2" t="s">
        <v>32</v>
      </c>
      <c r="H940">
        <v>2017</v>
      </c>
      <c r="I940" s="6">
        <v>202000000</v>
      </c>
      <c r="J940" s="2" t="s">
        <v>1693</v>
      </c>
      <c r="K940" s="7">
        <f>IF(Unicorn_Companies[[#This Row],[Funding]]="Unknown","",IFERROR(Unicorn_Companies[[#This Row],[Valuation]]/Unicorn_Companies[[#This Row],[Funding]]*100%,""))</f>
        <v>4.9504950495049505</v>
      </c>
      <c r="L940" s="5">
        <f>YEAR(Unicorn_Companies[[#This Row],[Date Joined To Unicorns]])-Unicorn_Companies[[#This Row],[Year Founded]]</f>
        <v>5</v>
      </c>
    </row>
    <row r="941" spans="1:12" x14ac:dyDescent="0.25">
      <c r="A941" s="2" t="s">
        <v>2415</v>
      </c>
      <c r="B941" s="6">
        <v>1000000000</v>
      </c>
      <c r="C941" s="3">
        <v>44460</v>
      </c>
      <c r="D941" s="2" t="s">
        <v>26</v>
      </c>
      <c r="E941" s="2" t="s">
        <v>41</v>
      </c>
      <c r="F941" s="2" t="s">
        <v>42</v>
      </c>
      <c r="G941" s="2" t="s">
        <v>32</v>
      </c>
      <c r="H941">
        <v>2016</v>
      </c>
      <c r="I941" s="6">
        <v>271000000</v>
      </c>
      <c r="J941" s="2" t="s">
        <v>2416</v>
      </c>
      <c r="K941" s="7">
        <f>IF(Unicorn_Companies[[#This Row],[Funding]]="Unknown","",IFERROR(Unicorn_Companies[[#This Row],[Valuation]]/Unicorn_Companies[[#This Row],[Funding]]*100%,""))</f>
        <v>3.6900369003690039</v>
      </c>
      <c r="L941" s="5">
        <f>YEAR(Unicorn_Companies[[#This Row],[Date Joined To Unicorns]])-Unicorn_Companies[[#This Row],[Year Founded]]</f>
        <v>5</v>
      </c>
    </row>
    <row r="942" spans="1:12" x14ac:dyDescent="0.25">
      <c r="A942" s="2" t="s">
        <v>1124</v>
      </c>
      <c r="B942" s="6">
        <v>2000000000</v>
      </c>
      <c r="C942" s="3">
        <v>44496</v>
      </c>
      <c r="D942" s="2" t="s">
        <v>96</v>
      </c>
      <c r="E942" s="2" t="s">
        <v>1125</v>
      </c>
      <c r="F942" s="2" t="s">
        <v>18</v>
      </c>
      <c r="G942" s="2" t="s">
        <v>19</v>
      </c>
      <c r="H942">
        <v>2016</v>
      </c>
      <c r="I942" s="6">
        <v>255000000</v>
      </c>
      <c r="J942" s="2" t="s">
        <v>1126</v>
      </c>
      <c r="K942" s="7">
        <f>IF(Unicorn_Companies[[#This Row],[Funding]]="Unknown","",IFERROR(Unicorn_Companies[[#This Row],[Valuation]]/Unicorn_Companies[[#This Row],[Funding]]*100%,""))</f>
        <v>7.8431372549019605</v>
      </c>
      <c r="L942" s="5">
        <f>YEAR(Unicorn_Companies[[#This Row],[Date Joined To Unicorns]])-Unicorn_Companies[[#This Row],[Year Founded]]</f>
        <v>5</v>
      </c>
    </row>
    <row r="943" spans="1:12" x14ac:dyDescent="0.25">
      <c r="A943" s="2" t="s">
        <v>1220</v>
      </c>
      <c r="B943" s="6">
        <v>2000000000</v>
      </c>
      <c r="C943" s="3">
        <v>44354</v>
      </c>
      <c r="D943" s="2" t="s">
        <v>200</v>
      </c>
      <c r="E943" s="2" t="s">
        <v>228</v>
      </c>
      <c r="F943" s="2" t="s">
        <v>229</v>
      </c>
      <c r="G943" s="2" t="s">
        <v>19</v>
      </c>
      <c r="H943">
        <v>2011</v>
      </c>
      <c r="I943" s="6">
        <v>474000000</v>
      </c>
      <c r="J943" s="2" t="s">
        <v>1221</v>
      </c>
      <c r="K943" s="7">
        <f>IF(Unicorn_Companies[[#This Row],[Funding]]="Unknown","",IFERROR(Unicorn_Companies[[#This Row],[Valuation]]/Unicorn_Companies[[#This Row],[Funding]]*100%,""))</f>
        <v>4.2194092827004219</v>
      </c>
      <c r="L943" s="5">
        <f>YEAR(Unicorn_Companies[[#This Row],[Date Joined To Unicorns]])-Unicorn_Companies[[#This Row],[Year Founded]]</f>
        <v>10</v>
      </c>
    </row>
    <row r="944" spans="1:12" x14ac:dyDescent="0.25">
      <c r="A944" s="2" t="s">
        <v>1585</v>
      </c>
      <c r="B944" s="6">
        <v>1000000000</v>
      </c>
      <c r="C944" s="3">
        <v>44027</v>
      </c>
      <c r="D944" s="2" t="s">
        <v>26</v>
      </c>
      <c r="E944" s="2" t="s">
        <v>100</v>
      </c>
      <c r="F944" s="2" t="s">
        <v>18</v>
      </c>
      <c r="G944" s="2" t="s">
        <v>19</v>
      </c>
      <c r="H944">
        <v>2014</v>
      </c>
      <c r="I944" s="6">
        <v>660000000</v>
      </c>
      <c r="J944" s="2" t="s">
        <v>1586</v>
      </c>
      <c r="K944" s="7">
        <f>IF(Unicorn_Companies[[#This Row],[Funding]]="Unknown","",IFERROR(Unicorn_Companies[[#This Row],[Valuation]]/Unicorn_Companies[[#This Row],[Funding]]*100%,""))</f>
        <v>1.5151515151515151</v>
      </c>
      <c r="L944" s="5">
        <f>YEAR(Unicorn_Companies[[#This Row],[Date Joined To Unicorns]])-Unicorn_Companies[[#This Row],[Year Founded]]</f>
        <v>6</v>
      </c>
    </row>
    <row r="945" spans="1:12" x14ac:dyDescent="0.25">
      <c r="A945" s="2" t="s">
        <v>936</v>
      </c>
      <c r="B945" s="6">
        <v>2000000000</v>
      </c>
      <c r="C945" s="3">
        <v>42072</v>
      </c>
      <c r="D945" s="2" t="s">
        <v>22</v>
      </c>
      <c r="E945" s="2" t="s">
        <v>23</v>
      </c>
      <c r="F945" s="2" t="s">
        <v>12</v>
      </c>
      <c r="G945" s="2" t="s">
        <v>13</v>
      </c>
      <c r="H945">
        <v>2008</v>
      </c>
      <c r="I945" s="6">
        <v>216000000</v>
      </c>
      <c r="J945" s="2" t="s">
        <v>937</v>
      </c>
      <c r="K945" s="7">
        <f>IF(Unicorn_Companies[[#This Row],[Funding]]="Unknown","",IFERROR(Unicorn_Companies[[#This Row],[Valuation]]/Unicorn_Companies[[#This Row],[Funding]]*100%,""))</f>
        <v>9.2592592592592595</v>
      </c>
      <c r="L945" s="5">
        <f>YEAR(Unicorn_Companies[[#This Row],[Date Joined To Unicorns]])-Unicorn_Companies[[#This Row],[Year Founded]]</f>
        <v>7</v>
      </c>
    </row>
    <row r="946" spans="1:12" x14ac:dyDescent="0.25">
      <c r="A946" s="2" t="s">
        <v>1879</v>
      </c>
      <c r="B946" s="6">
        <v>1000000000</v>
      </c>
      <c r="C946" s="3">
        <v>43358</v>
      </c>
      <c r="D946" s="2" t="s">
        <v>132</v>
      </c>
      <c r="E946" s="2" t="s">
        <v>76</v>
      </c>
      <c r="F946" s="2" t="s">
        <v>12</v>
      </c>
      <c r="G946" s="2" t="s">
        <v>13</v>
      </c>
      <c r="H946">
        <v>2011</v>
      </c>
      <c r="I946" s="6">
        <v>875000000</v>
      </c>
      <c r="J946" s="2" t="s">
        <v>1880</v>
      </c>
      <c r="K946" s="7">
        <f>IF(Unicorn_Companies[[#This Row],[Funding]]="Unknown","",IFERROR(Unicorn_Companies[[#This Row],[Valuation]]/Unicorn_Companies[[#This Row],[Funding]]*100%,""))</f>
        <v>1.1428571428571428</v>
      </c>
      <c r="L946" s="5">
        <f>YEAR(Unicorn_Companies[[#This Row],[Date Joined To Unicorns]])-Unicorn_Companies[[#This Row],[Year Founded]]</f>
        <v>7</v>
      </c>
    </row>
    <row r="947" spans="1:12" x14ac:dyDescent="0.25">
      <c r="A947" s="2" t="s">
        <v>1052</v>
      </c>
      <c r="B947" s="6">
        <v>2000000000</v>
      </c>
      <c r="C947" s="3">
        <v>42172</v>
      </c>
      <c r="D947" s="2" t="s">
        <v>155</v>
      </c>
      <c r="E947" s="2" t="s">
        <v>11</v>
      </c>
      <c r="F947" s="2" t="s">
        <v>12</v>
      </c>
      <c r="G947" s="2" t="s">
        <v>13</v>
      </c>
      <c r="H947">
        <v>2011</v>
      </c>
      <c r="I947" s="6">
        <v>755000000</v>
      </c>
      <c r="J947" s="2" t="s">
        <v>1053</v>
      </c>
      <c r="K947" s="7">
        <f>IF(Unicorn_Companies[[#This Row],[Funding]]="Unknown","",IFERROR(Unicorn_Companies[[#This Row],[Valuation]]/Unicorn_Companies[[#This Row],[Funding]]*100%,""))</f>
        <v>2.6490066225165565</v>
      </c>
      <c r="L947" s="5">
        <f>YEAR(Unicorn_Companies[[#This Row],[Date Joined To Unicorns]])-Unicorn_Companies[[#This Row],[Year Founded]]</f>
        <v>4</v>
      </c>
    </row>
    <row r="948" spans="1:12" x14ac:dyDescent="0.25">
      <c r="A948" s="2" t="s">
        <v>1545</v>
      </c>
      <c r="B948" s="6">
        <v>1000000000</v>
      </c>
      <c r="C948" s="3">
        <v>44545</v>
      </c>
      <c r="D948" s="2" t="s">
        <v>700</v>
      </c>
      <c r="E948" s="2" t="s">
        <v>368</v>
      </c>
      <c r="F948" s="2" t="s">
        <v>12</v>
      </c>
      <c r="G948" s="2" t="s">
        <v>13</v>
      </c>
      <c r="H948">
        <v>2016</v>
      </c>
      <c r="I948" s="6">
        <v>171000000</v>
      </c>
      <c r="J948" s="2" t="s">
        <v>1546</v>
      </c>
      <c r="K948" s="7">
        <f>IF(Unicorn_Companies[[#This Row],[Funding]]="Unknown","",IFERROR(Unicorn_Companies[[#This Row],[Valuation]]/Unicorn_Companies[[#This Row],[Funding]]*100%,""))</f>
        <v>5.8479532163742691</v>
      </c>
      <c r="L948" s="5">
        <f>YEAR(Unicorn_Companies[[#This Row],[Date Joined To Unicorns]])-Unicorn_Companies[[#This Row],[Year Founded]]</f>
        <v>5</v>
      </c>
    </row>
    <row r="949" spans="1:12" x14ac:dyDescent="0.25">
      <c r="A949" s="2" t="s">
        <v>471</v>
      </c>
      <c r="B949" s="6">
        <v>4000000000</v>
      </c>
      <c r="C949" s="3">
        <v>44550</v>
      </c>
      <c r="D949" s="2" t="s">
        <v>35</v>
      </c>
      <c r="E949" s="2" t="s">
        <v>276</v>
      </c>
      <c r="F949" s="2" t="s">
        <v>18</v>
      </c>
      <c r="G949" s="2" t="s">
        <v>19</v>
      </c>
      <c r="H949">
        <v>2018</v>
      </c>
      <c r="I949" s="6">
        <v>128000000</v>
      </c>
      <c r="J949" s="2" t="s">
        <v>472</v>
      </c>
      <c r="K949" s="7">
        <f>IF(Unicorn_Companies[[#This Row],[Funding]]="Unknown","",IFERROR(Unicorn_Companies[[#This Row],[Valuation]]/Unicorn_Companies[[#This Row],[Funding]]*100%,""))</f>
        <v>31.25</v>
      </c>
      <c r="L949" s="5">
        <f>YEAR(Unicorn_Companies[[#This Row],[Date Joined To Unicorns]])-Unicorn_Companies[[#This Row],[Year Founded]]</f>
        <v>3</v>
      </c>
    </row>
    <row r="950" spans="1:12" x14ac:dyDescent="0.25">
      <c r="A950" s="2" t="s">
        <v>1072</v>
      </c>
      <c r="B950" s="6">
        <v>2000000000</v>
      </c>
      <c r="C950" s="3">
        <v>44421</v>
      </c>
      <c r="D950" s="2" t="s">
        <v>26</v>
      </c>
      <c r="E950" s="2" t="s">
        <v>1073</v>
      </c>
      <c r="F950" s="2" t="s">
        <v>1074</v>
      </c>
      <c r="G950" s="2" t="s">
        <v>412</v>
      </c>
      <c r="H950">
        <v>2017</v>
      </c>
      <c r="I950" s="6">
        <v>544000000</v>
      </c>
      <c r="J950" s="2" t="s">
        <v>1075</v>
      </c>
      <c r="K950" s="7">
        <f>IF(Unicorn_Companies[[#This Row],[Funding]]="Unknown","",IFERROR(Unicorn_Companies[[#This Row],[Valuation]]/Unicorn_Companies[[#This Row],[Funding]]*100%,""))</f>
        <v>3.6764705882352939</v>
      </c>
      <c r="L950" s="5">
        <f>YEAR(Unicorn_Companies[[#This Row],[Date Joined To Unicorns]])-Unicorn_Companies[[#This Row],[Year Founded]]</f>
        <v>4</v>
      </c>
    </row>
    <row r="951" spans="1:12" x14ac:dyDescent="0.25">
      <c r="A951" s="2" t="s">
        <v>384</v>
      </c>
      <c r="B951" s="6">
        <v>5000000000</v>
      </c>
      <c r="C951" s="3">
        <v>42576</v>
      </c>
      <c r="D951" s="2" t="s">
        <v>123</v>
      </c>
      <c r="E951" s="2" t="s">
        <v>23</v>
      </c>
      <c r="F951" s="2" t="s">
        <v>12</v>
      </c>
      <c r="G951" s="2" t="s">
        <v>13</v>
      </c>
      <c r="H951">
        <v>2012</v>
      </c>
      <c r="I951" s="6">
        <v>943000000</v>
      </c>
      <c r="J951" s="2" t="s">
        <v>385</v>
      </c>
      <c r="K951" s="7">
        <f>IF(Unicorn_Companies[[#This Row],[Funding]]="Unknown","",IFERROR(Unicorn_Companies[[#This Row],[Valuation]]/Unicorn_Companies[[#This Row],[Funding]]*100%,""))</f>
        <v>5.3022269353128317</v>
      </c>
      <c r="L951" s="5">
        <f>YEAR(Unicorn_Companies[[#This Row],[Date Joined To Unicorns]])-Unicorn_Companies[[#This Row],[Year Founded]]</f>
        <v>4</v>
      </c>
    </row>
    <row r="952" spans="1:12" x14ac:dyDescent="0.25">
      <c r="A952" s="2" t="s">
        <v>816</v>
      </c>
      <c r="B952" s="6">
        <v>3000000000</v>
      </c>
      <c r="C952" s="3">
        <v>43347</v>
      </c>
      <c r="D952" s="2" t="s">
        <v>45</v>
      </c>
      <c r="E952" s="2" t="s">
        <v>68</v>
      </c>
      <c r="F952" s="2" t="s">
        <v>69</v>
      </c>
      <c r="G952" s="2" t="s">
        <v>13</v>
      </c>
      <c r="H952">
        <v>2016</v>
      </c>
      <c r="I952" s="6">
        <v>1000000000</v>
      </c>
      <c r="J952" s="2" t="s">
        <v>817</v>
      </c>
      <c r="K952" s="7">
        <f>IF(Unicorn_Companies[[#This Row],[Funding]]="Unknown","",IFERROR(Unicorn_Companies[[#This Row],[Valuation]]/Unicorn_Companies[[#This Row],[Funding]]*100%,""))</f>
        <v>3</v>
      </c>
      <c r="L952" s="5">
        <f>YEAR(Unicorn_Companies[[#This Row],[Date Joined To Unicorns]])-Unicorn_Companies[[#This Row],[Year Founded]]</f>
        <v>2</v>
      </c>
    </row>
    <row r="953" spans="1:12" x14ac:dyDescent="0.25">
      <c r="A953" s="2" t="s">
        <v>1547</v>
      </c>
      <c r="B953" s="6">
        <v>1000000000</v>
      </c>
      <c r="C953" s="3">
        <v>44221</v>
      </c>
      <c r="D953" s="2" t="s">
        <v>45</v>
      </c>
      <c r="E953" s="2" t="s">
        <v>11</v>
      </c>
      <c r="F953" s="2" t="s">
        <v>12</v>
      </c>
      <c r="G953" s="2" t="s">
        <v>13</v>
      </c>
      <c r="H953">
        <v>2016</v>
      </c>
      <c r="I953" s="6">
        <v>154000000</v>
      </c>
      <c r="J953" s="2" t="s">
        <v>1548</v>
      </c>
      <c r="K953" s="7">
        <f>IF(Unicorn_Companies[[#This Row],[Funding]]="Unknown","",IFERROR(Unicorn_Companies[[#This Row],[Valuation]]/Unicorn_Companies[[#This Row],[Funding]]*100%,""))</f>
        <v>6.4935064935064934</v>
      </c>
      <c r="L953" s="5">
        <f>YEAR(Unicorn_Companies[[#This Row],[Date Joined To Unicorns]])-Unicorn_Companies[[#This Row],[Year Founded]]</f>
        <v>5</v>
      </c>
    </row>
    <row r="954" spans="1:12" x14ac:dyDescent="0.25">
      <c r="A954" s="2" t="s">
        <v>709</v>
      </c>
      <c r="B954" s="6">
        <v>3000000000</v>
      </c>
      <c r="C954" s="3">
        <v>44076</v>
      </c>
      <c r="D954" s="2" t="s">
        <v>67</v>
      </c>
      <c r="E954" s="2" t="s">
        <v>68</v>
      </c>
      <c r="F954" s="2" t="s">
        <v>69</v>
      </c>
      <c r="G954" s="2" t="s">
        <v>13</v>
      </c>
      <c r="H954">
        <v>2015</v>
      </c>
      <c r="I954" s="6">
        <v>789000000</v>
      </c>
      <c r="J954" s="2" t="s">
        <v>710</v>
      </c>
      <c r="K954" s="7">
        <f>IF(Unicorn_Companies[[#This Row],[Funding]]="Unknown","",IFERROR(Unicorn_Companies[[#This Row],[Valuation]]/Unicorn_Companies[[#This Row],[Funding]]*100%,""))</f>
        <v>3.8022813688212929</v>
      </c>
      <c r="L954" s="5">
        <f>YEAR(Unicorn_Companies[[#This Row],[Date Joined To Unicorns]])-Unicorn_Companies[[#This Row],[Year Founded]]</f>
        <v>5</v>
      </c>
    </row>
    <row r="955" spans="1:12" x14ac:dyDescent="0.25">
      <c r="A955" s="2" t="s">
        <v>2417</v>
      </c>
      <c r="B955" s="6">
        <v>1000000000</v>
      </c>
      <c r="C955" s="3">
        <v>44411</v>
      </c>
      <c r="D955" s="2" t="s">
        <v>10</v>
      </c>
      <c r="E955" s="2" t="s">
        <v>419</v>
      </c>
      <c r="F955" s="2" t="s">
        <v>420</v>
      </c>
      <c r="G955" s="2" t="s">
        <v>412</v>
      </c>
      <c r="H955">
        <v>2007</v>
      </c>
      <c r="I955" s="6">
        <v>237000000</v>
      </c>
      <c r="J955" s="2" t="s">
        <v>2418</v>
      </c>
      <c r="K955" s="7">
        <f>IF(Unicorn_Companies[[#This Row],[Funding]]="Unknown","",IFERROR(Unicorn_Companies[[#This Row],[Valuation]]/Unicorn_Companies[[#This Row],[Funding]]*100%,""))</f>
        <v>4.2194092827004219</v>
      </c>
      <c r="L955" s="5">
        <f>YEAR(Unicorn_Companies[[#This Row],[Date Joined To Unicorns]])-Unicorn_Companies[[#This Row],[Year Founded]]</f>
        <v>14</v>
      </c>
    </row>
    <row r="956" spans="1:12" x14ac:dyDescent="0.25">
      <c r="A956" s="2" t="s">
        <v>699</v>
      </c>
      <c r="B956" s="6">
        <v>3000000000</v>
      </c>
      <c r="C956" s="3">
        <v>44608</v>
      </c>
      <c r="D956" s="2" t="s">
        <v>700</v>
      </c>
      <c r="E956" s="2" t="s">
        <v>276</v>
      </c>
      <c r="F956" s="2" t="s">
        <v>18</v>
      </c>
      <c r="G956" s="2" t="s">
        <v>19</v>
      </c>
      <c r="H956">
        <v>2008</v>
      </c>
      <c r="I956" s="6">
        <v>607000000</v>
      </c>
      <c r="J956" s="2" t="s">
        <v>701</v>
      </c>
      <c r="K956" s="7">
        <f>IF(Unicorn_Companies[[#This Row],[Funding]]="Unknown","",IFERROR(Unicorn_Companies[[#This Row],[Valuation]]/Unicorn_Companies[[#This Row],[Funding]]*100%,""))</f>
        <v>4.9423393739703458</v>
      </c>
      <c r="L956" s="5">
        <f>YEAR(Unicorn_Companies[[#This Row],[Date Joined To Unicorns]])-Unicorn_Companies[[#This Row],[Year Founded]]</f>
        <v>14</v>
      </c>
    </row>
    <row r="957" spans="1:12" x14ac:dyDescent="0.25">
      <c r="A957" s="2" t="s">
        <v>1728</v>
      </c>
      <c r="B957" s="6">
        <v>1000000000</v>
      </c>
      <c r="C957" s="3">
        <v>43300</v>
      </c>
      <c r="D957" s="2" t="s">
        <v>10</v>
      </c>
      <c r="E957" s="2" t="s">
        <v>11</v>
      </c>
      <c r="F957" s="2" t="s">
        <v>12</v>
      </c>
      <c r="G957" s="2" t="s">
        <v>13</v>
      </c>
      <c r="H957">
        <v>2012</v>
      </c>
      <c r="I957" s="6">
        <v>361000000</v>
      </c>
      <c r="J957" s="2" t="s">
        <v>1729</v>
      </c>
      <c r="K957" s="7">
        <f>IF(Unicorn_Companies[[#This Row],[Funding]]="Unknown","",IFERROR(Unicorn_Companies[[#This Row],[Valuation]]/Unicorn_Companies[[#This Row],[Funding]]*100%,""))</f>
        <v>2.770083102493075</v>
      </c>
      <c r="L957" s="5">
        <f>YEAR(Unicorn_Companies[[#This Row],[Date Joined To Unicorns]])-Unicorn_Companies[[#This Row],[Year Founded]]</f>
        <v>6</v>
      </c>
    </row>
    <row r="958" spans="1:12" x14ac:dyDescent="0.25">
      <c r="A958" s="2" t="s">
        <v>1127</v>
      </c>
      <c r="B958" s="6">
        <v>2000000000</v>
      </c>
      <c r="C958" s="3">
        <v>44271</v>
      </c>
      <c r="D958" s="2" t="s">
        <v>96</v>
      </c>
      <c r="E958" s="2" t="s">
        <v>100</v>
      </c>
      <c r="F958" s="2" t="s">
        <v>18</v>
      </c>
      <c r="G958" s="2" t="s">
        <v>19</v>
      </c>
      <c r="H958">
        <v>2014</v>
      </c>
      <c r="I958" s="6">
        <v>195000000</v>
      </c>
      <c r="J958" s="2" t="s">
        <v>357</v>
      </c>
      <c r="K958" s="7">
        <f>IF(Unicorn_Companies[[#This Row],[Funding]]="Unknown","",IFERROR(Unicorn_Companies[[#This Row],[Valuation]]/Unicorn_Companies[[#This Row],[Funding]]*100%,""))</f>
        <v>10.256410256410257</v>
      </c>
      <c r="L958" s="5">
        <f>YEAR(Unicorn_Companies[[#This Row],[Date Joined To Unicorns]])-Unicorn_Companies[[#This Row],[Year Founded]]</f>
        <v>7</v>
      </c>
    </row>
    <row r="959" spans="1:12" x14ac:dyDescent="0.25">
      <c r="A959" s="2" t="s">
        <v>452</v>
      </c>
      <c r="B959" s="6">
        <v>5000000000</v>
      </c>
      <c r="C959" s="3">
        <v>42993</v>
      </c>
      <c r="D959" s="2" t="s">
        <v>96</v>
      </c>
      <c r="E959" s="2" t="s">
        <v>76</v>
      </c>
      <c r="F959" s="2" t="s">
        <v>12</v>
      </c>
      <c r="G959" s="2" t="s">
        <v>13</v>
      </c>
      <c r="H959">
        <v>2011</v>
      </c>
      <c r="I959" s="6">
        <v>503000000</v>
      </c>
      <c r="J959" s="2" t="s">
        <v>453</v>
      </c>
      <c r="K959" s="7">
        <f>IF(Unicorn_Companies[[#This Row],[Funding]]="Unknown","",IFERROR(Unicorn_Companies[[#This Row],[Valuation]]/Unicorn_Companies[[#This Row],[Funding]]*100%,""))</f>
        <v>9.9403578528827037</v>
      </c>
      <c r="L959" s="5">
        <f>YEAR(Unicorn_Companies[[#This Row],[Date Joined To Unicorns]])-Unicorn_Companies[[#This Row],[Year Founded]]</f>
        <v>6</v>
      </c>
    </row>
    <row r="960" spans="1:12" x14ac:dyDescent="0.25">
      <c r="A960" s="2" t="s">
        <v>1440</v>
      </c>
      <c r="B960" s="6">
        <v>2000000000</v>
      </c>
      <c r="C960" s="3">
        <v>44110</v>
      </c>
      <c r="D960" s="2" t="s">
        <v>26</v>
      </c>
      <c r="E960" s="2" t="s">
        <v>100</v>
      </c>
      <c r="F960" s="2" t="s">
        <v>18</v>
      </c>
      <c r="G960" s="2" t="s">
        <v>19</v>
      </c>
      <c r="H960">
        <v>2017</v>
      </c>
      <c r="I960" s="6">
        <v>365000000</v>
      </c>
      <c r="J960" s="2" t="s">
        <v>1441</v>
      </c>
      <c r="K960" s="7">
        <f>IF(Unicorn_Companies[[#This Row],[Funding]]="Unknown","",IFERROR(Unicorn_Companies[[#This Row],[Valuation]]/Unicorn_Companies[[#This Row],[Funding]]*100%,""))</f>
        <v>5.4794520547945202</v>
      </c>
      <c r="L960" s="5">
        <f>YEAR(Unicorn_Companies[[#This Row],[Date Joined To Unicorns]])-Unicorn_Companies[[#This Row],[Year Founded]]</f>
        <v>3</v>
      </c>
    </row>
    <row r="961" spans="1:12" x14ac:dyDescent="0.25">
      <c r="A961" s="2" t="s">
        <v>1865</v>
      </c>
      <c r="B961" s="6">
        <v>1000000000</v>
      </c>
      <c r="C961" s="3">
        <v>44417</v>
      </c>
      <c r="D961" s="2" t="s">
        <v>67</v>
      </c>
      <c r="E961" s="2" t="s">
        <v>218</v>
      </c>
      <c r="F961" s="2" t="s">
        <v>69</v>
      </c>
      <c r="G961" s="2" t="s">
        <v>13</v>
      </c>
      <c r="H961">
        <v>2015</v>
      </c>
      <c r="I961" s="6">
        <v>194000000</v>
      </c>
      <c r="J961" s="2" t="s">
        <v>1836</v>
      </c>
      <c r="K961" s="7">
        <f>IF(Unicorn_Companies[[#This Row],[Funding]]="Unknown","",IFERROR(Unicorn_Companies[[#This Row],[Valuation]]/Unicorn_Companies[[#This Row],[Funding]]*100%,""))</f>
        <v>5.1546391752577323</v>
      </c>
      <c r="L961" s="5">
        <f>YEAR(Unicorn_Companies[[#This Row],[Date Joined To Unicorns]])-Unicorn_Companies[[#This Row],[Year Founded]]</f>
        <v>6</v>
      </c>
    </row>
    <row r="962" spans="1:12" x14ac:dyDescent="0.25">
      <c r="A962" s="2" t="s">
        <v>339</v>
      </c>
      <c r="B962" s="6">
        <v>6000000000</v>
      </c>
      <c r="C962" s="3">
        <v>43143</v>
      </c>
      <c r="D962" s="2" t="s">
        <v>26</v>
      </c>
      <c r="E962" s="2" t="s">
        <v>27</v>
      </c>
      <c r="F962" s="2" t="s">
        <v>18</v>
      </c>
      <c r="G962" s="2" t="s">
        <v>19</v>
      </c>
      <c r="H962">
        <v>2016</v>
      </c>
      <c r="I962" s="6">
        <v>587000000</v>
      </c>
      <c r="J962" s="2" t="s">
        <v>340</v>
      </c>
      <c r="K962" s="7">
        <f>IF(Unicorn_Companies[[#This Row],[Funding]]="Unknown","",IFERROR(Unicorn_Companies[[#This Row],[Valuation]]/Unicorn_Companies[[#This Row],[Funding]]*100%,""))</f>
        <v>10.221465076660989</v>
      </c>
      <c r="L962" s="5">
        <f>YEAR(Unicorn_Companies[[#This Row],[Date Joined To Unicorns]])-Unicorn_Companies[[#This Row],[Year Founded]]</f>
        <v>2</v>
      </c>
    </row>
    <row r="963" spans="1:12" x14ac:dyDescent="0.25">
      <c r="A963" s="2" t="s">
        <v>1054</v>
      </c>
      <c r="B963" s="6">
        <v>2000000000</v>
      </c>
      <c r="C963" s="3">
        <v>44258</v>
      </c>
      <c r="D963" s="2" t="s">
        <v>16</v>
      </c>
      <c r="E963" s="2" t="s">
        <v>1055</v>
      </c>
      <c r="F963" s="2" t="s">
        <v>18</v>
      </c>
      <c r="G963" s="2" t="s">
        <v>19</v>
      </c>
      <c r="H963">
        <v>2019</v>
      </c>
      <c r="I963" s="6" t="s">
        <v>569</v>
      </c>
      <c r="J963" s="2" t="s">
        <v>1056</v>
      </c>
      <c r="K963" s="7" t="str">
        <f>IF(Unicorn_Companies[[#This Row],[Funding]]="Unknown","",IFERROR(Unicorn_Companies[[#This Row],[Valuation]]/Unicorn_Companies[[#This Row],[Funding]]*100%,""))</f>
        <v/>
      </c>
      <c r="L963" s="5">
        <f>YEAR(Unicorn_Companies[[#This Row],[Date Joined To Unicorns]])-Unicorn_Companies[[#This Row],[Year Founded]]</f>
        <v>2</v>
      </c>
    </row>
    <row r="964" spans="1:12" x14ac:dyDescent="0.25">
      <c r="A964" s="2" t="s">
        <v>637</v>
      </c>
      <c r="B964" s="6">
        <v>3000000000</v>
      </c>
      <c r="C964" s="3">
        <v>44529</v>
      </c>
      <c r="D964" s="2" t="s">
        <v>26</v>
      </c>
      <c r="E964" s="2" t="s">
        <v>218</v>
      </c>
      <c r="F964" s="2" t="s">
        <v>69</v>
      </c>
      <c r="G964" s="2" t="s">
        <v>13</v>
      </c>
      <c r="H964">
        <v>2010</v>
      </c>
      <c r="I964" s="6">
        <v>54000000</v>
      </c>
      <c r="J964" s="2" t="s">
        <v>638</v>
      </c>
      <c r="K964" s="7">
        <f>IF(Unicorn_Companies[[#This Row],[Funding]]="Unknown","",IFERROR(Unicorn_Companies[[#This Row],[Valuation]]/Unicorn_Companies[[#This Row],[Funding]]*100%,""))</f>
        <v>55.555555555555557</v>
      </c>
      <c r="L964" s="5">
        <f>YEAR(Unicorn_Companies[[#This Row],[Date Joined To Unicorns]])-Unicorn_Companies[[#This Row],[Year Founded]]</f>
        <v>11</v>
      </c>
    </row>
    <row r="965" spans="1:12" x14ac:dyDescent="0.25">
      <c r="A965" s="2" t="s">
        <v>1210</v>
      </c>
      <c r="B965" s="6">
        <v>2000000000</v>
      </c>
      <c r="C965" s="3">
        <v>42304</v>
      </c>
      <c r="D965" s="2" t="s">
        <v>10</v>
      </c>
      <c r="E965" s="2" t="s">
        <v>245</v>
      </c>
      <c r="F965" s="2" t="s">
        <v>18</v>
      </c>
      <c r="G965" s="2" t="s">
        <v>19</v>
      </c>
      <c r="H965">
        <v>2014</v>
      </c>
      <c r="I965" s="6">
        <v>218000000</v>
      </c>
      <c r="J965" s="2" t="s">
        <v>1211</v>
      </c>
      <c r="K965" s="7">
        <f>IF(Unicorn_Companies[[#This Row],[Funding]]="Unknown","",IFERROR(Unicorn_Companies[[#This Row],[Valuation]]/Unicorn_Companies[[#This Row],[Funding]]*100%,""))</f>
        <v>9.1743119266055047</v>
      </c>
      <c r="L965" s="5">
        <f>YEAR(Unicorn_Companies[[#This Row],[Date Joined To Unicorns]])-Unicorn_Companies[[#This Row],[Year Founded]]</f>
        <v>1</v>
      </c>
    </row>
    <row r="966" spans="1:12" x14ac:dyDescent="0.25">
      <c r="A966" s="2" t="s">
        <v>1305</v>
      </c>
      <c r="B966" s="6">
        <v>2000000000</v>
      </c>
      <c r="C966" s="3">
        <v>44313</v>
      </c>
      <c r="D966" s="2" t="s">
        <v>22</v>
      </c>
      <c r="E966" s="2" t="s">
        <v>441</v>
      </c>
      <c r="F966" s="2" t="s">
        <v>69</v>
      </c>
      <c r="G966" s="2" t="s">
        <v>13</v>
      </c>
      <c r="H966">
        <v>2014</v>
      </c>
      <c r="I966" s="6">
        <v>371000000</v>
      </c>
      <c r="J966" s="2" t="s">
        <v>1306</v>
      </c>
      <c r="K966" s="7">
        <f>IF(Unicorn_Companies[[#This Row],[Funding]]="Unknown","",IFERROR(Unicorn_Companies[[#This Row],[Valuation]]/Unicorn_Companies[[#This Row],[Funding]]*100%,""))</f>
        <v>5.3908355795148246</v>
      </c>
      <c r="L966" s="5">
        <f>YEAR(Unicorn_Companies[[#This Row],[Date Joined To Unicorns]])-Unicorn_Companies[[#This Row],[Year Founded]]</f>
        <v>7</v>
      </c>
    </row>
    <row r="967" spans="1:12" x14ac:dyDescent="0.25">
      <c r="A967" s="2" t="s">
        <v>2419</v>
      </c>
      <c r="B967" s="6">
        <v>1000000000</v>
      </c>
      <c r="C967" s="3">
        <v>44503</v>
      </c>
      <c r="D967" s="2" t="s">
        <v>35</v>
      </c>
      <c r="E967" s="2" t="s">
        <v>589</v>
      </c>
      <c r="F967" s="2" t="s">
        <v>18</v>
      </c>
      <c r="G967" s="2" t="s">
        <v>19</v>
      </c>
      <c r="H967">
        <v>2009</v>
      </c>
      <c r="I967" s="6">
        <v>163000000</v>
      </c>
      <c r="J967" s="2" t="s">
        <v>2420</v>
      </c>
      <c r="K967" s="7">
        <f>IF(Unicorn_Companies[[#This Row],[Funding]]="Unknown","",IFERROR(Unicorn_Companies[[#This Row],[Valuation]]/Unicorn_Companies[[#This Row],[Funding]]*100%,""))</f>
        <v>6.1349693251533743</v>
      </c>
      <c r="L967" s="5">
        <f>YEAR(Unicorn_Companies[[#This Row],[Date Joined To Unicorns]])-Unicorn_Companies[[#This Row],[Year Founded]]</f>
        <v>12</v>
      </c>
    </row>
    <row r="968" spans="1:12" x14ac:dyDescent="0.25">
      <c r="A968" s="2" t="s">
        <v>1549</v>
      </c>
      <c r="B968" s="6">
        <v>1000000000</v>
      </c>
      <c r="C968" s="3">
        <v>44322</v>
      </c>
      <c r="D968" s="2" t="s">
        <v>96</v>
      </c>
      <c r="E968" s="2" t="s">
        <v>297</v>
      </c>
      <c r="F968" s="2" t="s">
        <v>12</v>
      </c>
      <c r="G968" s="2" t="s">
        <v>13</v>
      </c>
      <c r="H968">
        <v>2015</v>
      </c>
      <c r="I968" s="6">
        <v>188000000</v>
      </c>
      <c r="J968" s="2" t="s">
        <v>1550</v>
      </c>
      <c r="K968" s="7">
        <f>IF(Unicorn_Companies[[#This Row],[Funding]]="Unknown","",IFERROR(Unicorn_Companies[[#This Row],[Valuation]]/Unicorn_Companies[[#This Row],[Funding]]*100%,""))</f>
        <v>5.3191489361702127</v>
      </c>
      <c r="L968" s="5">
        <f>YEAR(Unicorn_Companies[[#This Row],[Date Joined To Unicorns]])-Unicorn_Companies[[#This Row],[Year Founded]]</f>
        <v>6</v>
      </c>
    </row>
    <row r="969" spans="1:12" x14ac:dyDescent="0.25">
      <c r="A969" s="2" t="s">
        <v>702</v>
      </c>
      <c r="B969" s="6">
        <v>3000000000</v>
      </c>
      <c r="C969" s="3">
        <v>44448</v>
      </c>
      <c r="D969" s="2" t="s">
        <v>26</v>
      </c>
      <c r="E969" s="2" t="s">
        <v>27</v>
      </c>
      <c r="F969" s="2" t="s">
        <v>18</v>
      </c>
      <c r="G969" s="2" t="s">
        <v>19</v>
      </c>
      <c r="H969">
        <v>2015</v>
      </c>
      <c r="I969" s="6">
        <v>987000000</v>
      </c>
      <c r="J969" s="2" t="s">
        <v>703</v>
      </c>
      <c r="K969" s="7">
        <f>IF(Unicorn_Companies[[#This Row],[Funding]]="Unknown","",IFERROR(Unicorn_Companies[[#This Row],[Valuation]]/Unicorn_Companies[[#This Row],[Funding]]*100%,""))</f>
        <v>3.0395136778115504</v>
      </c>
      <c r="L969" s="5">
        <f>YEAR(Unicorn_Companies[[#This Row],[Date Joined To Unicorns]])-Unicorn_Companies[[#This Row],[Year Founded]]</f>
        <v>6</v>
      </c>
    </row>
    <row r="970" spans="1:12" x14ac:dyDescent="0.25">
      <c r="A970" s="2" t="s">
        <v>540</v>
      </c>
      <c r="B970" s="6">
        <v>4000000000</v>
      </c>
      <c r="C970" s="3">
        <v>43937</v>
      </c>
      <c r="D970" s="2" t="s">
        <v>51</v>
      </c>
      <c r="E970" s="2" t="s">
        <v>100</v>
      </c>
      <c r="F970" s="2" t="s">
        <v>18</v>
      </c>
      <c r="G970" s="2" t="s">
        <v>19</v>
      </c>
      <c r="H970">
        <v>2016</v>
      </c>
      <c r="I970" s="6">
        <v>263000000</v>
      </c>
      <c r="J970" s="2" t="s">
        <v>541</v>
      </c>
      <c r="K970" s="7">
        <f>IF(Unicorn_Companies[[#This Row],[Funding]]="Unknown","",IFERROR(Unicorn_Companies[[#This Row],[Valuation]]/Unicorn_Companies[[#This Row],[Funding]]*100%,""))</f>
        <v>15.209125475285171</v>
      </c>
      <c r="L970" s="5">
        <f>YEAR(Unicorn_Companies[[#This Row],[Date Joined To Unicorns]])-Unicorn_Companies[[#This Row],[Year Founded]]</f>
        <v>4</v>
      </c>
    </row>
    <row r="971" spans="1:12" x14ac:dyDescent="0.25">
      <c r="A971" s="2" t="s">
        <v>1551</v>
      </c>
      <c r="B971" s="6">
        <v>1000000000</v>
      </c>
      <c r="C971" s="3">
        <v>44315</v>
      </c>
      <c r="D971" s="2" t="s">
        <v>10</v>
      </c>
      <c r="E971" s="2" t="s">
        <v>232</v>
      </c>
      <c r="F971" s="2" t="s">
        <v>18</v>
      </c>
      <c r="G971" s="2" t="s">
        <v>19</v>
      </c>
      <c r="H971">
        <v>2011</v>
      </c>
      <c r="I971" s="6">
        <v>352000000</v>
      </c>
      <c r="J971" s="2" t="s">
        <v>1552</v>
      </c>
      <c r="K971" s="7">
        <f>IF(Unicorn_Companies[[#This Row],[Funding]]="Unknown","",IFERROR(Unicorn_Companies[[#This Row],[Valuation]]/Unicorn_Companies[[#This Row],[Funding]]*100%,""))</f>
        <v>2.8409090909090908</v>
      </c>
      <c r="L971" s="5">
        <f>YEAR(Unicorn_Companies[[#This Row],[Date Joined To Unicorns]])-Unicorn_Companies[[#This Row],[Year Founded]]</f>
        <v>10</v>
      </c>
    </row>
    <row r="972" spans="1:12" x14ac:dyDescent="0.25">
      <c r="A972" s="2" t="s">
        <v>2421</v>
      </c>
      <c r="B972" s="6">
        <v>1000000000</v>
      </c>
      <c r="C972" s="3">
        <v>44468</v>
      </c>
      <c r="D972" s="2" t="s">
        <v>67</v>
      </c>
      <c r="E972" s="2" t="s">
        <v>68</v>
      </c>
      <c r="F972" s="2" t="s">
        <v>69</v>
      </c>
      <c r="G972" s="2" t="s">
        <v>13</v>
      </c>
      <c r="H972">
        <v>2014</v>
      </c>
      <c r="I972" s="6">
        <v>292000000</v>
      </c>
      <c r="J972" s="2" t="s">
        <v>2422</v>
      </c>
      <c r="K972" s="7">
        <f>IF(Unicorn_Companies[[#This Row],[Funding]]="Unknown","",IFERROR(Unicorn_Companies[[#This Row],[Valuation]]/Unicorn_Companies[[#This Row],[Funding]]*100%,""))</f>
        <v>3.4246575342465753</v>
      </c>
      <c r="L972" s="5">
        <f>YEAR(Unicorn_Companies[[#This Row],[Date Joined To Unicorns]])-Unicorn_Companies[[#This Row],[Year Founded]]</f>
        <v>7</v>
      </c>
    </row>
    <row r="973" spans="1:12" x14ac:dyDescent="0.25">
      <c r="A973" s="2" t="s">
        <v>1702</v>
      </c>
      <c r="B973" s="6">
        <v>1000000000</v>
      </c>
      <c r="C973" s="3">
        <v>39265</v>
      </c>
      <c r="D973" s="2" t="s">
        <v>22</v>
      </c>
      <c r="E973" s="2" t="s">
        <v>1703</v>
      </c>
      <c r="F973" s="2" t="s">
        <v>315</v>
      </c>
      <c r="G973" s="2" t="s">
        <v>32</v>
      </c>
      <c r="H973">
        <v>2001</v>
      </c>
      <c r="I973" s="6" t="s">
        <v>569</v>
      </c>
      <c r="J973" s="2" t="s">
        <v>1704</v>
      </c>
      <c r="K973" s="7" t="str">
        <f>IF(Unicorn_Companies[[#This Row],[Funding]]="Unknown","",IFERROR(Unicorn_Companies[[#This Row],[Valuation]]/Unicorn_Companies[[#This Row],[Funding]]*100%,""))</f>
        <v/>
      </c>
      <c r="L973" s="5">
        <f>YEAR(Unicorn_Companies[[#This Row],[Date Joined To Unicorns]])-Unicorn_Companies[[#This Row],[Year Founded]]</f>
        <v>6</v>
      </c>
    </row>
    <row r="974" spans="1:12" x14ac:dyDescent="0.25">
      <c r="A974" s="2" t="s">
        <v>2423</v>
      </c>
      <c r="B974" s="6">
        <v>1000000000</v>
      </c>
      <c r="C974" s="3">
        <v>44616</v>
      </c>
      <c r="D974" s="2" t="s">
        <v>35</v>
      </c>
      <c r="E974" s="2" t="s">
        <v>235</v>
      </c>
      <c r="F974" s="2" t="s">
        <v>18</v>
      </c>
      <c r="G974" s="2" t="s">
        <v>19</v>
      </c>
      <c r="H974">
        <v>2008</v>
      </c>
      <c r="I974" s="6">
        <v>585000000</v>
      </c>
      <c r="J974" s="2" t="s">
        <v>2424</v>
      </c>
      <c r="K974" s="7">
        <f>IF(Unicorn_Companies[[#This Row],[Funding]]="Unknown","",IFERROR(Unicorn_Companies[[#This Row],[Valuation]]/Unicorn_Companies[[#This Row],[Funding]]*100%,""))</f>
        <v>1.7094017094017093</v>
      </c>
      <c r="L974" s="5">
        <f>YEAR(Unicorn_Companies[[#This Row],[Date Joined To Unicorns]])-Unicorn_Companies[[#This Row],[Year Founded]]</f>
        <v>14</v>
      </c>
    </row>
    <row r="975" spans="1:12" x14ac:dyDescent="0.25">
      <c r="A975" s="2" t="s">
        <v>1057</v>
      </c>
      <c r="B975" s="6">
        <v>2000000000</v>
      </c>
      <c r="C975" s="3">
        <v>44551</v>
      </c>
      <c r="D975" s="2" t="s">
        <v>45</v>
      </c>
      <c r="E975" s="2" t="s">
        <v>1055</v>
      </c>
      <c r="F975" s="2" t="s">
        <v>18</v>
      </c>
      <c r="G975" s="2" t="s">
        <v>19</v>
      </c>
      <c r="H975">
        <v>2016</v>
      </c>
      <c r="I975" s="6">
        <v>299000000</v>
      </c>
      <c r="J975" s="2" t="s">
        <v>1058</v>
      </c>
      <c r="K975" s="7">
        <f>IF(Unicorn_Companies[[#This Row],[Funding]]="Unknown","",IFERROR(Unicorn_Companies[[#This Row],[Valuation]]/Unicorn_Companies[[#This Row],[Funding]]*100%,""))</f>
        <v>6.6889632107023411</v>
      </c>
      <c r="L975" s="5">
        <f>YEAR(Unicorn_Companies[[#This Row],[Date Joined To Unicorns]])-Unicorn_Companies[[#This Row],[Year Founded]]</f>
        <v>5</v>
      </c>
    </row>
    <row r="976" spans="1:12" x14ac:dyDescent="0.25">
      <c r="A976" s="2" t="s">
        <v>1553</v>
      </c>
      <c r="B976" s="6">
        <v>1000000000</v>
      </c>
      <c r="C976" s="3">
        <v>44175</v>
      </c>
      <c r="D976" s="2" t="s">
        <v>200</v>
      </c>
      <c r="E976" s="2" t="s">
        <v>1554</v>
      </c>
      <c r="F976" s="2" t="s">
        <v>18</v>
      </c>
      <c r="G976" s="2" t="s">
        <v>19</v>
      </c>
      <c r="H976">
        <v>2000</v>
      </c>
      <c r="I976" s="6">
        <v>174000000</v>
      </c>
      <c r="J976" s="2" t="s">
        <v>1555</v>
      </c>
      <c r="K976" s="7">
        <f>IF(Unicorn_Companies[[#This Row],[Funding]]="Unknown","",IFERROR(Unicorn_Companies[[#This Row],[Valuation]]/Unicorn_Companies[[#This Row],[Funding]]*100%,""))</f>
        <v>5.7471264367816088</v>
      </c>
      <c r="L976" s="5">
        <f>YEAR(Unicorn_Companies[[#This Row],[Date Joined To Unicorns]])-Unicorn_Companies[[#This Row],[Year Founded]]</f>
        <v>20</v>
      </c>
    </row>
    <row r="977" spans="1:12" x14ac:dyDescent="0.25">
      <c r="A977" s="2" t="s">
        <v>1442</v>
      </c>
      <c r="B977" s="6">
        <v>2000000000</v>
      </c>
      <c r="C977" s="3">
        <v>44355</v>
      </c>
      <c r="D977" s="2" t="s">
        <v>10</v>
      </c>
      <c r="E977" s="2" t="s">
        <v>100</v>
      </c>
      <c r="F977" s="2" t="s">
        <v>18</v>
      </c>
      <c r="G977" s="2" t="s">
        <v>19</v>
      </c>
      <c r="H977">
        <v>2016</v>
      </c>
      <c r="I977" s="6">
        <v>432000000</v>
      </c>
      <c r="J977" s="2" t="s">
        <v>1443</v>
      </c>
      <c r="K977" s="7">
        <f>IF(Unicorn_Companies[[#This Row],[Funding]]="Unknown","",IFERROR(Unicorn_Companies[[#This Row],[Valuation]]/Unicorn_Companies[[#This Row],[Funding]]*100%,""))</f>
        <v>4.6296296296296298</v>
      </c>
      <c r="L977" s="5">
        <f>YEAR(Unicorn_Companies[[#This Row],[Date Joined To Unicorns]])-Unicorn_Companies[[#This Row],[Year Founded]]</f>
        <v>5</v>
      </c>
    </row>
    <row r="978" spans="1:12" x14ac:dyDescent="0.25">
      <c r="A978" s="2" t="s">
        <v>704</v>
      </c>
      <c r="B978" s="6">
        <v>3000000000</v>
      </c>
      <c r="C978" s="3">
        <v>44370</v>
      </c>
      <c r="D978" s="2" t="s">
        <v>35</v>
      </c>
      <c r="E978" s="2" t="s">
        <v>27</v>
      </c>
      <c r="F978" s="2" t="s">
        <v>18</v>
      </c>
      <c r="G978" s="2" t="s">
        <v>19</v>
      </c>
      <c r="H978">
        <v>2015</v>
      </c>
      <c r="I978" s="6">
        <v>313000000</v>
      </c>
      <c r="J978" s="2" t="s">
        <v>705</v>
      </c>
      <c r="K978" s="7">
        <f>IF(Unicorn_Companies[[#This Row],[Funding]]="Unknown","",IFERROR(Unicorn_Companies[[#This Row],[Valuation]]/Unicorn_Companies[[#This Row],[Funding]]*100%,""))</f>
        <v>9.5846645367412133</v>
      </c>
      <c r="L978" s="5">
        <f>YEAR(Unicorn_Companies[[#This Row],[Date Joined To Unicorns]])-Unicorn_Companies[[#This Row],[Year Founded]]</f>
        <v>6</v>
      </c>
    </row>
    <row r="979" spans="1:12" x14ac:dyDescent="0.25">
      <c r="A979" s="2" t="s">
        <v>1059</v>
      </c>
      <c r="B979" s="6">
        <v>2000000000</v>
      </c>
      <c r="C979" s="3">
        <v>44587</v>
      </c>
      <c r="D979" s="2" t="s">
        <v>10</v>
      </c>
      <c r="E979" s="2" t="s">
        <v>135</v>
      </c>
      <c r="F979" s="2" t="s">
        <v>136</v>
      </c>
      <c r="G979" s="2" t="s">
        <v>32</v>
      </c>
      <c r="H979">
        <v>2015</v>
      </c>
      <c r="I979" s="6">
        <v>177000000</v>
      </c>
      <c r="J979" s="2" t="s">
        <v>1060</v>
      </c>
      <c r="K979" s="7">
        <f>IF(Unicorn_Companies[[#This Row],[Funding]]="Unknown","",IFERROR(Unicorn_Companies[[#This Row],[Valuation]]/Unicorn_Companies[[#This Row],[Funding]]*100%,""))</f>
        <v>11.299435028248588</v>
      </c>
      <c r="L979" s="5">
        <f>YEAR(Unicorn_Companies[[#This Row],[Date Joined To Unicorns]])-Unicorn_Companies[[#This Row],[Year Founded]]</f>
        <v>7</v>
      </c>
    </row>
    <row r="980" spans="1:12" x14ac:dyDescent="0.25">
      <c r="A980" s="2" t="s">
        <v>1128</v>
      </c>
      <c r="B980" s="6">
        <v>2000000000</v>
      </c>
      <c r="C980" s="3">
        <v>43859</v>
      </c>
      <c r="D980" s="2" t="s">
        <v>200</v>
      </c>
      <c r="E980" s="2" t="s">
        <v>235</v>
      </c>
      <c r="F980" s="2" t="s">
        <v>18</v>
      </c>
      <c r="G980" s="2" t="s">
        <v>19</v>
      </c>
      <c r="H980">
        <v>2016</v>
      </c>
      <c r="I980" s="6">
        <v>139000000</v>
      </c>
      <c r="J980" s="2" t="s">
        <v>1129</v>
      </c>
      <c r="K980" s="7">
        <f>IF(Unicorn_Companies[[#This Row],[Funding]]="Unknown","",IFERROR(Unicorn_Companies[[#This Row],[Valuation]]/Unicorn_Companies[[#This Row],[Funding]]*100%,""))</f>
        <v>14.388489208633093</v>
      </c>
      <c r="L980" s="5">
        <f>YEAR(Unicorn_Companies[[#This Row],[Date Joined To Unicorns]])-Unicorn_Companies[[#This Row],[Year Founded]]</f>
        <v>4</v>
      </c>
    </row>
    <row r="981" spans="1:12" x14ac:dyDescent="0.25">
      <c r="A981" s="2" t="s">
        <v>1189</v>
      </c>
      <c r="B981" s="6">
        <v>2000000000</v>
      </c>
      <c r="C981" s="3">
        <v>44256</v>
      </c>
      <c r="D981" s="2" t="s">
        <v>22</v>
      </c>
      <c r="E981" s="2" t="s">
        <v>314</v>
      </c>
      <c r="F981" s="2" t="s">
        <v>315</v>
      </c>
      <c r="G981" s="2" t="s">
        <v>32</v>
      </c>
      <c r="H981">
        <v>2009</v>
      </c>
      <c r="I981" s="6">
        <v>663000000</v>
      </c>
      <c r="J981" s="2" t="s">
        <v>1190</v>
      </c>
      <c r="K981" s="7">
        <f>IF(Unicorn_Companies[[#This Row],[Funding]]="Unknown","",IFERROR(Unicorn_Companies[[#This Row],[Valuation]]/Unicorn_Companies[[#This Row],[Funding]]*100%,""))</f>
        <v>3.0165912518853695</v>
      </c>
      <c r="L981" s="5">
        <f>YEAR(Unicorn_Companies[[#This Row],[Date Joined To Unicorns]])-Unicorn_Companies[[#This Row],[Year Founded]]</f>
        <v>12</v>
      </c>
    </row>
    <row r="982" spans="1:12" x14ac:dyDescent="0.25">
      <c r="A982" s="2" t="s">
        <v>755</v>
      </c>
      <c r="B982" s="6">
        <v>3000000000</v>
      </c>
      <c r="C982" s="3">
        <v>43920</v>
      </c>
      <c r="D982" s="2" t="s">
        <v>132</v>
      </c>
      <c r="E982" s="2" t="s">
        <v>100</v>
      </c>
      <c r="F982" s="2" t="s">
        <v>18</v>
      </c>
      <c r="G982" s="2" t="s">
        <v>19</v>
      </c>
      <c r="H982">
        <v>2012</v>
      </c>
      <c r="I982" s="6">
        <v>777000000</v>
      </c>
      <c r="J982" s="2" t="s">
        <v>756</v>
      </c>
      <c r="K982" s="7">
        <f>IF(Unicorn_Companies[[#This Row],[Funding]]="Unknown","",IFERROR(Unicorn_Companies[[#This Row],[Valuation]]/Unicorn_Companies[[#This Row],[Funding]]*100%,""))</f>
        <v>3.8610038610038608</v>
      </c>
      <c r="L982" s="5">
        <f>YEAR(Unicorn_Companies[[#This Row],[Date Joined To Unicorns]])-Unicorn_Companies[[#This Row],[Year Founded]]</f>
        <v>8</v>
      </c>
    </row>
    <row r="983" spans="1:12" x14ac:dyDescent="0.25">
      <c r="A983" s="2" t="s">
        <v>335</v>
      </c>
      <c r="B983" s="6">
        <v>6000000000</v>
      </c>
      <c r="C983" s="3">
        <v>40635</v>
      </c>
      <c r="D983" s="2" t="s">
        <v>35</v>
      </c>
      <c r="E983" s="2" t="s">
        <v>325</v>
      </c>
      <c r="F983" s="2" t="s">
        <v>18</v>
      </c>
      <c r="G983" s="2" t="s">
        <v>19</v>
      </c>
      <c r="H983">
        <v>1994</v>
      </c>
      <c r="I983" s="6">
        <v>1000000000</v>
      </c>
      <c r="J983" s="2" t="s">
        <v>336</v>
      </c>
      <c r="K983" s="7">
        <f>IF(Unicorn_Companies[[#This Row],[Funding]]="Unknown","",IFERROR(Unicorn_Companies[[#This Row],[Valuation]]/Unicorn_Companies[[#This Row],[Funding]]*100%,""))</f>
        <v>6</v>
      </c>
      <c r="L983" s="5">
        <f>YEAR(Unicorn_Companies[[#This Row],[Date Joined To Unicorns]])-Unicorn_Companies[[#This Row],[Year Founded]]</f>
        <v>17</v>
      </c>
    </row>
    <row r="984" spans="1:12" x14ac:dyDescent="0.25">
      <c r="A984" s="2" t="s">
        <v>1694</v>
      </c>
      <c r="B984" s="6">
        <v>1000000000</v>
      </c>
      <c r="C984" s="3">
        <v>44490</v>
      </c>
      <c r="D984" s="2" t="s">
        <v>35</v>
      </c>
      <c r="E984" s="2" t="s">
        <v>292</v>
      </c>
      <c r="F984" s="2" t="s">
        <v>18</v>
      </c>
      <c r="G984" s="2" t="s">
        <v>19</v>
      </c>
      <c r="H984">
        <v>2014</v>
      </c>
      <c r="I984" s="6">
        <v>382000000</v>
      </c>
      <c r="J984" s="2" t="s">
        <v>1695</v>
      </c>
      <c r="K984" s="7">
        <f>IF(Unicorn_Companies[[#This Row],[Funding]]="Unknown","",IFERROR(Unicorn_Companies[[#This Row],[Valuation]]/Unicorn_Companies[[#This Row],[Funding]]*100%,""))</f>
        <v>2.6178010471204187</v>
      </c>
      <c r="L984" s="5">
        <f>YEAR(Unicorn_Companies[[#This Row],[Date Joined To Unicorns]])-Unicorn_Companies[[#This Row],[Year Founded]]</f>
        <v>7</v>
      </c>
    </row>
    <row r="985" spans="1:12" x14ac:dyDescent="0.25">
      <c r="A985" s="2" t="s">
        <v>378</v>
      </c>
      <c r="B985" s="6">
        <v>5000000000</v>
      </c>
      <c r="C985" s="3">
        <v>43796</v>
      </c>
      <c r="D985" s="2" t="s">
        <v>22</v>
      </c>
      <c r="E985" s="2" t="s">
        <v>379</v>
      </c>
      <c r="F985" s="2" t="s">
        <v>380</v>
      </c>
      <c r="G985" s="2" t="s">
        <v>32</v>
      </c>
      <c r="H985">
        <v>2008</v>
      </c>
      <c r="I985" s="6">
        <v>562000000</v>
      </c>
      <c r="J985" s="2" t="s">
        <v>381</v>
      </c>
      <c r="K985" s="7">
        <f>IF(Unicorn_Companies[[#This Row],[Funding]]="Unknown","",IFERROR(Unicorn_Companies[[#This Row],[Valuation]]/Unicorn_Companies[[#This Row],[Funding]]*100%,""))</f>
        <v>8.8967971530249113</v>
      </c>
      <c r="L985" s="5">
        <f>YEAR(Unicorn_Companies[[#This Row],[Date Joined To Unicorns]])-Unicorn_Companies[[#This Row],[Year Founded]]</f>
        <v>11</v>
      </c>
    </row>
    <row r="986" spans="1:12" x14ac:dyDescent="0.25">
      <c r="A986" s="2" t="s">
        <v>376</v>
      </c>
      <c r="B986" s="6">
        <v>5000000000</v>
      </c>
      <c r="C986" s="3">
        <v>42586</v>
      </c>
      <c r="D986" s="2" t="s">
        <v>67</v>
      </c>
      <c r="E986" s="2" t="s">
        <v>11</v>
      </c>
      <c r="F986" s="2" t="s">
        <v>12</v>
      </c>
      <c r="G986" s="2" t="s">
        <v>13</v>
      </c>
      <c r="H986">
        <v>2013</v>
      </c>
      <c r="I986" s="6">
        <v>1000000000</v>
      </c>
      <c r="J986" s="2" t="s">
        <v>377</v>
      </c>
      <c r="K986" s="7">
        <f>IF(Unicorn_Companies[[#This Row],[Funding]]="Unknown","",IFERROR(Unicorn_Companies[[#This Row],[Valuation]]/Unicorn_Companies[[#This Row],[Funding]]*100%,""))</f>
        <v>5</v>
      </c>
      <c r="L986" s="5">
        <f>YEAR(Unicorn_Companies[[#This Row],[Date Joined To Unicorns]])-Unicorn_Companies[[#This Row],[Year Founded]]</f>
        <v>3</v>
      </c>
    </row>
    <row r="987" spans="1:12" x14ac:dyDescent="0.25">
      <c r="A987" s="2" t="s">
        <v>1444</v>
      </c>
      <c r="B987" s="6">
        <v>2000000000</v>
      </c>
      <c r="C987" s="3">
        <v>44167</v>
      </c>
      <c r="D987" s="2" t="s">
        <v>96</v>
      </c>
      <c r="E987" s="2" t="s">
        <v>27</v>
      </c>
      <c r="F987" s="2" t="s">
        <v>18</v>
      </c>
      <c r="G987" s="2" t="s">
        <v>19</v>
      </c>
      <c r="H987">
        <v>2015</v>
      </c>
      <c r="I987" s="6">
        <v>373000000</v>
      </c>
      <c r="J987" s="2" t="s">
        <v>1445</v>
      </c>
      <c r="K987" s="7">
        <f>IF(Unicorn_Companies[[#This Row],[Funding]]="Unknown","",IFERROR(Unicorn_Companies[[#This Row],[Valuation]]/Unicorn_Companies[[#This Row],[Funding]]*100%,""))</f>
        <v>5.3619302949061662</v>
      </c>
      <c r="L987" s="5">
        <f>YEAR(Unicorn_Companies[[#This Row],[Date Joined To Unicorns]])-Unicorn_Companies[[#This Row],[Year Founded]]</f>
        <v>5</v>
      </c>
    </row>
    <row r="988" spans="1:12" x14ac:dyDescent="0.25">
      <c r="A988" s="2" t="s">
        <v>2425</v>
      </c>
      <c r="B988" s="6">
        <v>1000000000</v>
      </c>
      <c r="C988" s="3">
        <v>44334</v>
      </c>
      <c r="D988" s="2" t="s">
        <v>26</v>
      </c>
      <c r="E988" s="2" t="s">
        <v>100</v>
      </c>
      <c r="F988" s="2" t="s">
        <v>18</v>
      </c>
      <c r="G988" s="2" t="s">
        <v>19</v>
      </c>
      <c r="H988">
        <v>2016</v>
      </c>
      <c r="I988" s="6">
        <v>128000000</v>
      </c>
      <c r="J988" s="2" t="s">
        <v>2426</v>
      </c>
      <c r="K988" s="7">
        <f>IF(Unicorn_Companies[[#This Row],[Funding]]="Unknown","",IFERROR(Unicorn_Companies[[#This Row],[Valuation]]/Unicorn_Companies[[#This Row],[Funding]]*100%,""))</f>
        <v>7.8125</v>
      </c>
      <c r="L988" s="5">
        <f>YEAR(Unicorn_Companies[[#This Row],[Date Joined To Unicorns]])-Unicorn_Companies[[#This Row],[Year Founded]]</f>
        <v>5</v>
      </c>
    </row>
    <row r="989" spans="1:12" x14ac:dyDescent="0.25">
      <c r="A989" s="2" t="s">
        <v>2427</v>
      </c>
      <c r="B989" s="6">
        <v>1000000000</v>
      </c>
      <c r="C989" s="3">
        <v>44376</v>
      </c>
      <c r="D989" s="2" t="s">
        <v>35</v>
      </c>
      <c r="E989" s="2" t="s">
        <v>228</v>
      </c>
      <c r="F989" s="2" t="s">
        <v>229</v>
      </c>
      <c r="G989" s="2" t="s">
        <v>19</v>
      </c>
      <c r="H989">
        <v>2010</v>
      </c>
      <c r="I989" s="6">
        <v>217000000</v>
      </c>
      <c r="J989" s="2" t="s">
        <v>2428</v>
      </c>
      <c r="K989" s="7">
        <f>IF(Unicorn_Companies[[#This Row],[Funding]]="Unknown","",IFERROR(Unicorn_Companies[[#This Row],[Valuation]]/Unicorn_Companies[[#This Row],[Funding]]*100%,""))</f>
        <v>4.6082949308755756</v>
      </c>
      <c r="L989" s="5">
        <f>YEAR(Unicorn_Companies[[#This Row],[Date Joined To Unicorns]])-Unicorn_Companies[[#This Row],[Year Founded]]</f>
        <v>11</v>
      </c>
    </row>
    <row r="990" spans="1:12" x14ac:dyDescent="0.25">
      <c r="A990" s="2" t="s">
        <v>639</v>
      </c>
      <c r="B990" s="6">
        <v>3000000000</v>
      </c>
      <c r="C990" s="3">
        <v>42970</v>
      </c>
      <c r="D990" s="2" t="s">
        <v>16</v>
      </c>
      <c r="E990" s="2" t="s">
        <v>640</v>
      </c>
      <c r="F990" s="2" t="s">
        <v>641</v>
      </c>
      <c r="G990" s="2" t="s">
        <v>13</v>
      </c>
      <c r="H990">
        <v>2004</v>
      </c>
      <c r="I990" s="6">
        <v>418000000</v>
      </c>
      <c r="J990" s="2" t="s">
        <v>642</v>
      </c>
      <c r="K990" s="7">
        <f>IF(Unicorn_Companies[[#This Row],[Funding]]="Unknown","",IFERROR(Unicorn_Companies[[#This Row],[Valuation]]/Unicorn_Companies[[#This Row],[Funding]]*100%,""))</f>
        <v>7.1770334928229662</v>
      </c>
      <c r="L990" s="5">
        <f>YEAR(Unicorn_Companies[[#This Row],[Date Joined To Unicorns]])-Unicorn_Companies[[#This Row],[Year Founded]]</f>
        <v>13</v>
      </c>
    </row>
    <row r="991" spans="1:12" x14ac:dyDescent="0.25">
      <c r="A991" s="2" t="s">
        <v>2429</v>
      </c>
      <c r="B991" s="6">
        <v>1000000000</v>
      </c>
      <c r="C991" s="3">
        <v>44551</v>
      </c>
      <c r="D991" s="2" t="s">
        <v>155</v>
      </c>
      <c r="E991" s="2" t="s">
        <v>30</v>
      </c>
      <c r="F991" s="2" t="s">
        <v>31</v>
      </c>
      <c r="G991" s="2" t="s">
        <v>32</v>
      </c>
      <c r="H991">
        <v>2018</v>
      </c>
      <c r="I991" s="6">
        <v>516000000</v>
      </c>
      <c r="J991" s="2" t="s">
        <v>2430</v>
      </c>
      <c r="K991" s="7">
        <f>IF(Unicorn_Companies[[#This Row],[Funding]]="Unknown","",IFERROR(Unicorn_Companies[[#This Row],[Valuation]]/Unicorn_Companies[[#This Row],[Funding]]*100%,""))</f>
        <v>1.9379844961240309</v>
      </c>
      <c r="L991" s="5">
        <f>YEAR(Unicorn_Companies[[#This Row],[Date Joined To Unicorns]])-Unicorn_Companies[[#This Row],[Year Founded]]</f>
        <v>3</v>
      </c>
    </row>
    <row r="992" spans="1:12" x14ac:dyDescent="0.25">
      <c r="A992" s="2" t="s">
        <v>1268</v>
      </c>
      <c r="B992" s="6">
        <v>2000000000</v>
      </c>
      <c r="C992" s="3">
        <v>44624</v>
      </c>
      <c r="D992" s="2" t="s">
        <v>132</v>
      </c>
      <c r="E992" s="2" t="s">
        <v>1269</v>
      </c>
      <c r="F992" s="2" t="s">
        <v>148</v>
      </c>
      <c r="G992" s="2" t="s">
        <v>32</v>
      </c>
      <c r="H992">
        <v>2011</v>
      </c>
      <c r="I992" s="6">
        <v>599000000</v>
      </c>
      <c r="J992" s="2" t="s">
        <v>1270</v>
      </c>
      <c r="K992" s="7">
        <f>IF(Unicorn_Companies[[#This Row],[Funding]]="Unknown","",IFERROR(Unicorn_Companies[[#This Row],[Valuation]]/Unicorn_Companies[[#This Row],[Funding]]*100%,""))</f>
        <v>3.33889816360601</v>
      </c>
      <c r="L992" s="5">
        <f>YEAR(Unicorn_Companies[[#This Row],[Date Joined To Unicorns]])-Unicorn_Companies[[#This Row],[Year Founded]]</f>
        <v>11</v>
      </c>
    </row>
    <row r="993" spans="1:12" x14ac:dyDescent="0.25">
      <c r="A993" s="2" t="s">
        <v>1158</v>
      </c>
      <c r="B993" s="6">
        <v>2000000000</v>
      </c>
      <c r="C993" s="3">
        <v>44060</v>
      </c>
      <c r="D993" s="2" t="s">
        <v>16</v>
      </c>
      <c r="E993" s="2" t="s">
        <v>314</v>
      </c>
      <c r="F993" s="2" t="s">
        <v>315</v>
      </c>
      <c r="G993" s="2" t="s">
        <v>32</v>
      </c>
      <c r="H993">
        <v>2013</v>
      </c>
      <c r="I993" s="6">
        <v>517000000</v>
      </c>
      <c r="J993" s="2" t="s">
        <v>1159</v>
      </c>
      <c r="K993" s="7">
        <f>IF(Unicorn_Companies[[#This Row],[Funding]]="Unknown","",IFERROR(Unicorn_Companies[[#This Row],[Valuation]]/Unicorn_Companies[[#This Row],[Funding]]*100%,""))</f>
        <v>3.8684719535783367</v>
      </c>
      <c r="L993" s="5">
        <f>YEAR(Unicorn_Companies[[#This Row],[Date Joined To Unicorns]])-Unicorn_Companies[[#This Row],[Year Founded]]</f>
        <v>7</v>
      </c>
    </row>
    <row r="994" spans="1:12" x14ac:dyDescent="0.25">
      <c r="A994" s="2" t="s">
        <v>2431</v>
      </c>
      <c r="B994" s="6">
        <v>1000000000</v>
      </c>
      <c r="C994" s="3">
        <v>42228</v>
      </c>
      <c r="D994" s="2" t="s">
        <v>35</v>
      </c>
      <c r="E994" s="2" t="s">
        <v>1733</v>
      </c>
      <c r="F994" s="2" t="s">
        <v>18</v>
      </c>
      <c r="G994" s="2" t="s">
        <v>19</v>
      </c>
      <c r="H994">
        <v>2011</v>
      </c>
      <c r="I994" s="6">
        <v>308000000</v>
      </c>
      <c r="J994" s="2" t="s">
        <v>2432</v>
      </c>
      <c r="K994" s="7">
        <f>IF(Unicorn_Companies[[#This Row],[Funding]]="Unknown","",IFERROR(Unicorn_Companies[[#This Row],[Valuation]]/Unicorn_Companies[[#This Row],[Funding]]*100%,""))</f>
        <v>3.2467532467532467</v>
      </c>
      <c r="L994" s="5">
        <f>YEAR(Unicorn_Companies[[#This Row],[Date Joined To Unicorns]])-Unicorn_Companies[[#This Row],[Year Founded]]</f>
        <v>4</v>
      </c>
    </row>
    <row r="995" spans="1:12" x14ac:dyDescent="0.25">
      <c r="A995" s="2" t="s">
        <v>2433</v>
      </c>
      <c r="B995" s="6">
        <v>1000000000</v>
      </c>
      <c r="C995" s="3">
        <v>43592</v>
      </c>
      <c r="D995" s="2" t="s">
        <v>35</v>
      </c>
      <c r="E995" s="2" t="s">
        <v>100</v>
      </c>
      <c r="F995" s="2" t="s">
        <v>18</v>
      </c>
      <c r="G995" s="2" t="s">
        <v>19</v>
      </c>
      <c r="H995">
        <v>2012</v>
      </c>
      <c r="I995" s="6">
        <v>187000000</v>
      </c>
      <c r="J995" s="2" t="s">
        <v>2434</v>
      </c>
      <c r="K995" s="7">
        <f>IF(Unicorn_Companies[[#This Row],[Funding]]="Unknown","",IFERROR(Unicorn_Companies[[#This Row],[Valuation]]/Unicorn_Companies[[#This Row],[Funding]]*100%,""))</f>
        <v>5.3475935828877006</v>
      </c>
      <c r="L995" s="5">
        <f>YEAR(Unicorn_Companies[[#This Row],[Date Joined To Unicorns]])-Unicorn_Companies[[#This Row],[Year Founded]]</f>
        <v>7</v>
      </c>
    </row>
    <row r="996" spans="1:12" x14ac:dyDescent="0.25">
      <c r="A996" s="2" t="s">
        <v>620</v>
      </c>
      <c r="B996" s="6">
        <v>4000000000</v>
      </c>
      <c r="C996" s="3">
        <v>44482</v>
      </c>
      <c r="D996" s="2" t="s">
        <v>22</v>
      </c>
      <c r="E996" s="2" t="s">
        <v>621</v>
      </c>
      <c r="F996" s="2" t="s">
        <v>18</v>
      </c>
      <c r="G996" s="2" t="s">
        <v>19</v>
      </c>
      <c r="H996">
        <v>2015</v>
      </c>
      <c r="I996" s="6">
        <v>445000000</v>
      </c>
      <c r="J996" s="2" t="s">
        <v>622</v>
      </c>
      <c r="K996" s="7">
        <f>IF(Unicorn_Companies[[#This Row],[Funding]]="Unknown","",IFERROR(Unicorn_Companies[[#This Row],[Valuation]]/Unicorn_Companies[[#This Row],[Funding]]*100%,""))</f>
        <v>8.9887640449438209</v>
      </c>
      <c r="L996" s="5">
        <f>YEAR(Unicorn_Companies[[#This Row],[Date Joined To Unicorns]])-Unicorn_Companies[[#This Row],[Year Founded]]</f>
        <v>6</v>
      </c>
    </row>
    <row r="997" spans="1:12" x14ac:dyDescent="0.25">
      <c r="A997" s="2" t="s">
        <v>1556</v>
      </c>
      <c r="B997" s="6">
        <v>1000000000</v>
      </c>
      <c r="C997" s="3">
        <v>43299</v>
      </c>
      <c r="D997" s="2" t="s">
        <v>212</v>
      </c>
      <c r="E997" s="2" t="s">
        <v>297</v>
      </c>
      <c r="F997" s="2" t="s">
        <v>12</v>
      </c>
      <c r="G997" s="2" t="s">
        <v>13</v>
      </c>
      <c r="H997">
        <v>2009</v>
      </c>
      <c r="I997" s="6">
        <v>369000000</v>
      </c>
      <c r="J997" s="2" t="s">
        <v>1557</v>
      </c>
      <c r="K997" s="7">
        <f>IF(Unicorn_Companies[[#This Row],[Funding]]="Unknown","",IFERROR(Unicorn_Companies[[#This Row],[Valuation]]/Unicorn_Companies[[#This Row],[Funding]]*100%,""))</f>
        <v>2.7100271002710028</v>
      </c>
      <c r="L997" s="5">
        <f>YEAR(Unicorn_Companies[[#This Row],[Date Joined To Unicorns]])-Unicorn_Companies[[#This Row],[Year Founded]]</f>
        <v>9</v>
      </c>
    </row>
    <row r="998" spans="1:12" x14ac:dyDescent="0.25">
      <c r="A998" s="2" t="s">
        <v>2435</v>
      </c>
      <c r="B998" s="6">
        <v>1000000000</v>
      </c>
      <c r="C998" s="3">
        <v>44600</v>
      </c>
      <c r="D998" s="2" t="s">
        <v>35</v>
      </c>
      <c r="E998" s="2" t="s">
        <v>27</v>
      </c>
      <c r="F998" s="2" t="s">
        <v>18</v>
      </c>
      <c r="G998" s="2" t="s">
        <v>19</v>
      </c>
      <c r="H998">
        <v>2019</v>
      </c>
      <c r="I998" s="6">
        <v>70000000</v>
      </c>
      <c r="J998" s="2" t="s">
        <v>2436</v>
      </c>
      <c r="K998" s="7">
        <f>IF(Unicorn_Companies[[#This Row],[Funding]]="Unknown","",IFERROR(Unicorn_Companies[[#This Row],[Valuation]]/Unicorn_Companies[[#This Row],[Funding]]*100%,""))</f>
        <v>14.285714285714286</v>
      </c>
      <c r="L998" s="5">
        <f>YEAR(Unicorn_Companies[[#This Row],[Date Joined To Unicorns]])-Unicorn_Companies[[#This Row],[Year Founded]]</f>
        <v>3</v>
      </c>
    </row>
    <row r="999" spans="1:12" x14ac:dyDescent="0.25">
      <c r="A999" s="2" t="s">
        <v>1191</v>
      </c>
      <c r="B999" s="6">
        <v>2000000000</v>
      </c>
      <c r="C999" s="3">
        <v>44446</v>
      </c>
      <c r="D999" s="2" t="s">
        <v>26</v>
      </c>
      <c r="E999" s="2" t="s">
        <v>1192</v>
      </c>
      <c r="F999" s="2" t="s">
        <v>1193</v>
      </c>
      <c r="G999" s="2" t="s">
        <v>1194</v>
      </c>
      <c r="H999">
        <v>2018</v>
      </c>
      <c r="I999" s="6">
        <v>200000000</v>
      </c>
      <c r="J999" s="2" t="s">
        <v>1195</v>
      </c>
      <c r="K999" s="7">
        <f>IF(Unicorn_Companies[[#This Row],[Funding]]="Unknown","",IFERROR(Unicorn_Companies[[#This Row],[Valuation]]/Unicorn_Companies[[#This Row],[Funding]]*100%,""))</f>
        <v>10</v>
      </c>
      <c r="L999" s="5">
        <f>YEAR(Unicorn_Companies[[#This Row],[Date Joined To Unicorns]])-Unicorn_Companies[[#This Row],[Year Founded]]</f>
        <v>3</v>
      </c>
    </row>
    <row r="1000" spans="1:12" x14ac:dyDescent="0.25">
      <c r="A1000" s="2" t="s">
        <v>1130</v>
      </c>
      <c r="B1000" s="6">
        <v>2000000000</v>
      </c>
      <c r="C1000" s="3">
        <v>44593</v>
      </c>
      <c r="D1000" s="2" t="s">
        <v>26</v>
      </c>
      <c r="E1000" s="2" t="s">
        <v>589</v>
      </c>
      <c r="F1000" s="2" t="s">
        <v>590</v>
      </c>
      <c r="G1000" s="2" t="s">
        <v>32</v>
      </c>
      <c r="H1000">
        <v>2019</v>
      </c>
      <c r="I1000" s="6">
        <v>236000000</v>
      </c>
      <c r="J1000" s="2" t="s">
        <v>1131</v>
      </c>
      <c r="K1000" s="7">
        <f>IF(Unicorn_Companies[[#This Row],[Funding]]="Unknown","",IFERROR(Unicorn_Companies[[#This Row],[Valuation]]/Unicorn_Companies[[#This Row],[Funding]]*100%,""))</f>
        <v>8.4745762711864412</v>
      </c>
      <c r="L1000" s="5">
        <f>YEAR(Unicorn_Companies[[#This Row],[Date Joined To Unicorns]])-Unicorn_Companies[[#This Row],[Year Founded]]</f>
        <v>3</v>
      </c>
    </row>
    <row r="1001" spans="1:12" x14ac:dyDescent="0.25">
      <c r="A1001" s="2" t="s">
        <v>623</v>
      </c>
      <c r="B1001" s="6">
        <v>4000000000</v>
      </c>
      <c r="C1001" s="3">
        <v>44209</v>
      </c>
      <c r="D1001" s="2" t="s">
        <v>35</v>
      </c>
      <c r="E1001" s="2" t="s">
        <v>27</v>
      </c>
      <c r="F1001" s="2" t="s">
        <v>18</v>
      </c>
      <c r="G1001" s="2" t="s">
        <v>19</v>
      </c>
      <c r="H1001">
        <v>2012</v>
      </c>
      <c r="I1001" s="6">
        <v>335000000</v>
      </c>
      <c r="J1001" s="2" t="s">
        <v>624</v>
      </c>
      <c r="K1001" s="7">
        <f>IF(Unicorn_Companies[[#This Row],[Funding]]="Unknown","",IFERROR(Unicorn_Companies[[#This Row],[Valuation]]/Unicorn_Companies[[#This Row],[Funding]]*100%,""))</f>
        <v>11.940298507462687</v>
      </c>
      <c r="L1001" s="5">
        <f>YEAR(Unicorn_Companies[[#This Row],[Date Joined To Unicorns]])-Unicorn_Companies[[#This Row],[Year Founded]]</f>
        <v>9</v>
      </c>
    </row>
    <row r="1002" spans="1:12" x14ac:dyDescent="0.25">
      <c r="A1002" s="2" t="s">
        <v>1558</v>
      </c>
      <c r="B1002" s="6">
        <v>1000000000</v>
      </c>
      <c r="C1002" s="3">
        <v>44245</v>
      </c>
      <c r="D1002" s="2" t="s">
        <v>26</v>
      </c>
      <c r="E1002" s="2" t="s">
        <v>129</v>
      </c>
      <c r="F1002" s="2" t="s">
        <v>12</v>
      </c>
      <c r="G1002" s="2" t="s">
        <v>13</v>
      </c>
      <c r="H1002">
        <v>2016</v>
      </c>
      <c r="I1002" s="6">
        <v>230000000</v>
      </c>
      <c r="J1002" s="2" t="s">
        <v>1559</v>
      </c>
      <c r="K1002" s="7">
        <f>IF(Unicorn_Companies[[#This Row],[Funding]]="Unknown","",IFERROR(Unicorn_Companies[[#This Row],[Valuation]]/Unicorn_Companies[[#This Row],[Funding]]*100%,""))</f>
        <v>4.3478260869565215</v>
      </c>
      <c r="L1002" s="5">
        <f>YEAR(Unicorn_Companies[[#This Row],[Date Joined To Unicorns]])-Unicorn_Companies[[#This Row],[Year Founded]]</f>
        <v>5</v>
      </c>
    </row>
    <row r="1003" spans="1:12" x14ac:dyDescent="0.25">
      <c r="A1003" s="2" t="s">
        <v>296</v>
      </c>
      <c r="B1003" s="6">
        <v>6000000000</v>
      </c>
      <c r="C1003" s="3">
        <v>42269</v>
      </c>
      <c r="D1003" s="2" t="s">
        <v>96</v>
      </c>
      <c r="E1003" s="2" t="s">
        <v>297</v>
      </c>
      <c r="F1003" s="2" t="s">
        <v>12</v>
      </c>
      <c r="G1003" s="2" t="s">
        <v>13</v>
      </c>
      <c r="H1003">
        <v>2010</v>
      </c>
      <c r="I1003" s="6">
        <v>1000000000</v>
      </c>
      <c r="J1003" s="2" t="s">
        <v>298</v>
      </c>
      <c r="K1003" s="7">
        <f>IF(Unicorn_Companies[[#This Row],[Funding]]="Unknown","",IFERROR(Unicorn_Companies[[#This Row],[Valuation]]/Unicorn_Companies[[#This Row],[Funding]]*100%,""))</f>
        <v>6</v>
      </c>
      <c r="L1003" s="5">
        <f>YEAR(Unicorn_Companies[[#This Row],[Date Joined To Unicorns]])-Unicorn_Companies[[#This Row],[Year Founded]]</f>
        <v>5</v>
      </c>
    </row>
    <row r="1004" spans="1:12" x14ac:dyDescent="0.25">
      <c r="A1004" s="2" t="s">
        <v>577</v>
      </c>
      <c r="B1004" s="6">
        <v>4000000000</v>
      </c>
      <c r="C1004" s="3">
        <v>44271</v>
      </c>
      <c r="D1004" s="2" t="s">
        <v>45</v>
      </c>
      <c r="E1004" s="2" t="s">
        <v>194</v>
      </c>
      <c r="F1004" s="2" t="s">
        <v>18</v>
      </c>
      <c r="G1004" s="2" t="s">
        <v>19</v>
      </c>
      <c r="H1004">
        <v>2015</v>
      </c>
      <c r="I1004" s="6">
        <v>864000000</v>
      </c>
      <c r="J1004" s="2" t="s">
        <v>578</v>
      </c>
      <c r="K1004" s="7">
        <f>IF(Unicorn_Companies[[#This Row],[Funding]]="Unknown","",IFERROR(Unicorn_Companies[[#This Row],[Valuation]]/Unicorn_Companies[[#This Row],[Funding]]*100%,""))</f>
        <v>4.6296296296296298</v>
      </c>
      <c r="L1004" s="5">
        <f>YEAR(Unicorn_Companies[[#This Row],[Date Joined To Unicorns]])-Unicorn_Companies[[#This Row],[Year Founded]]</f>
        <v>6</v>
      </c>
    </row>
    <row r="1005" spans="1:12" x14ac:dyDescent="0.25">
      <c r="A1005" s="2" t="s">
        <v>890</v>
      </c>
      <c r="B1005" s="6">
        <v>3000000000</v>
      </c>
      <c r="C1005" s="3">
        <v>43529</v>
      </c>
      <c r="D1005" s="2" t="s">
        <v>26</v>
      </c>
      <c r="E1005" s="2" t="s">
        <v>207</v>
      </c>
      <c r="F1005" s="2" t="s">
        <v>148</v>
      </c>
      <c r="G1005" s="2" t="s">
        <v>32</v>
      </c>
      <c r="H1005">
        <v>2014</v>
      </c>
      <c r="I1005" s="6">
        <v>919000000</v>
      </c>
      <c r="J1005" s="2" t="s">
        <v>891</v>
      </c>
      <c r="K1005" s="7">
        <f>IF(Unicorn_Companies[[#This Row],[Funding]]="Unknown","",IFERROR(Unicorn_Companies[[#This Row],[Valuation]]/Unicorn_Companies[[#This Row],[Funding]]*100%,""))</f>
        <v>3.2644178454842221</v>
      </c>
      <c r="L1005" s="5">
        <f>YEAR(Unicorn_Companies[[#This Row],[Date Joined To Unicorns]])-Unicorn_Companies[[#This Row],[Year Founded]]</f>
        <v>5</v>
      </c>
    </row>
    <row r="1006" spans="1:12" x14ac:dyDescent="0.25">
      <c r="A1006" s="2" t="s">
        <v>2437</v>
      </c>
      <c r="B1006" s="6">
        <v>1000000000</v>
      </c>
      <c r="C1006" s="3">
        <v>44482</v>
      </c>
      <c r="D1006" s="2" t="s">
        <v>35</v>
      </c>
      <c r="E1006" s="2" t="s">
        <v>27</v>
      </c>
      <c r="F1006" s="2" t="s">
        <v>18</v>
      </c>
      <c r="G1006" s="2" t="s">
        <v>19</v>
      </c>
      <c r="H1006">
        <v>2017</v>
      </c>
      <c r="I1006" s="6">
        <v>200000000</v>
      </c>
      <c r="J1006" s="2" t="s">
        <v>2438</v>
      </c>
      <c r="K1006" s="7">
        <f>IF(Unicorn_Companies[[#This Row],[Funding]]="Unknown","",IFERROR(Unicorn_Companies[[#This Row],[Valuation]]/Unicorn_Companies[[#This Row],[Funding]]*100%,""))</f>
        <v>5</v>
      </c>
      <c r="L1006" s="5">
        <f>YEAR(Unicorn_Companies[[#This Row],[Date Joined To Unicorns]])-Unicorn_Companies[[#This Row],[Year Founded]]</f>
        <v>4</v>
      </c>
    </row>
    <row r="1007" spans="1:12" x14ac:dyDescent="0.25">
      <c r="A1007" s="2" t="s">
        <v>140</v>
      </c>
      <c r="B1007" s="6">
        <v>11000000000</v>
      </c>
      <c r="C1007" s="3">
        <v>44324</v>
      </c>
      <c r="D1007" s="2" t="s">
        <v>48</v>
      </c>
      <c r="E1007" s="2" t="s">
        <v>141</v>
      </c>
      <c r="F1007" s="2" t="s">
        <v>12</v>
      </c>
      <c r="G1007" s="2" t="s">
        <v>13</v>
      </c>
      <c r="H1007">
        <v>1999</v>
      </c>
      <c r="I1007" s="6">
        <v>558000000</v>
      </c>
      <c r="J1007" s="2" t="s">
        <v>142</v>
      </c>
      <c r="K1007" s="7">
        <f>IF(Unicorn_Companies[[#This Row],[Funding]]="Unknown","",IFERROR(Unicorn_Companies[[#This Row],[Valuation]]/Unicorn_Companies[[#This Row],[Funding]]*100%,""))</f>
        <v>19.713261648745519</v>
      </c>
      <c r="L1007" s="5">
        <f>YEAR(Unicorn_Companies[[#This Row],[Date Joined To Unicorns]])-Unicorn_Companies[[#This Row],[Year Founded]]</f>
        <v>22</v>
      </c>
    </row>
    <row r="1008" spans="1:12" x14ac:dyDescent="0.25">
      <c r="A1008" s="2" t="s">
        <v>2439</v>
      </c>
      <c r="B1008" s="6">
        <v>1000000000</v>
      </c>
      <c r="C1008" s="3">
        <v>43047</v>
      </c>
      <c r="D1008" s="2" t="s">
        <v>26</v>
      </c>
      <c r="E1008" s="2" t="s">
        <v>176</v>
      </c>
      <c r="F1008" s="2" t="s">
        <v>176</v>
      </c>
      <c r="G1008" s="2" t="s">
        <v>13</v>
      </c>
      <c r="H1008">
        <v>2013</v>
      </c>
      <c r="I1008" s="6">
        <v>871000000</v>
      </c>
      <c r="J1008" s="2" t="s">
        <v>2440</v>
      </c>
      <c r="K1008" s="7">
        <f>IF(Unicorn_Companies[[#This Row],[Funding]]="Unknown","",IFERROR(Unicorn_Companies[[#This Row],[Valuation]]/Unicorn_Companies[[#This Row],[Funding]]*100%,""))</f>
        <v>1.1481056257175659</v>
      </c>
      <c r="L1008" s="5">
        <f>YEAR(Unicorn_Companies[[#This Row],[Date Joined To Unicorns]])-Unicorn_Companies[[#This Row],[Year Founded]]</f>
        <v>4</v>
      </c>
    </row>
    <row r="1009" spans="1:12" x14ac:dyDescent="0.25">
      <c r="A1009" s="2" t="s">
        <v>1152</v>
      </c>
      <c r="B1009" s="6">
        <v>2000000000</v>
      </c>
      <c r="C1009" s="3">
        <v>42256</v>
      </c>
      <c r="D1009" s="2" t="s">
        <v>22</v>
      </c>
      <c r="E1009" s="2" t="s">
        <v>188</v>
      </c>
      <c r="F1009" s="2" t="s">
        <v>189</v>
      </c>
      <c r="G1009" s="2" t="s">
        <v>13</v>
      </c>
      <c r="H1009">
        <v>2009</v>
      </c>
      <c r="I1009" s="6">
        <v>397000000</v>
      </c>
      <c r="J1009" s="2" t="s">
        <v>1153</v>
      </c>
      <c r="K1009" s="7">
        <f>IF(Unicorn_Companies[[#This Row],[Funding]]="Unknown","",IFERROR(Unicorn_Companies[[#This Row],[Valuation]]/Unicorn_Companies[[#This Row],[Funding]]*100%,""))</f>
        <v>5.0377833753148611</v>
      </c>
      <c r="L1009" s="5">
        <f>YEAR(Unicorn_Companies[[#This Row],[Date Joined To Unicorns]])-Unicorn_Companies[[#This Row],[Year Founded]]</f>
        <v>6</v>
      </c>
    </row>
    <row r="1010" spans="1:12" x14ac:dyDescent="0.25">
      <c r="A1010" s="2" t="s">
        <v>1076</v>
      </c>
      <c r="B1010" s="6">
        <v>2000000000</v>
      </c>
      <c r="C1010" s="3">
        <v>44303</v>
      </c>
      <c r="D1010" s="2" t="s">
        <v>16</v>
      </c>
      <c r="E1010" s="2" t="s">
        <v>1077</v>
      </c>
      <c r="F1010" s="2" t="s">
        <v>12</v>
      </c>
      <c r="G1010" s="2" t="s">
        <v>13</v>
      </c>
      <c r="H1010">
        <v>2013</v>
      </c>
      <c r="I1010" s="6">
        <v>90000000</v>
      </c>
      <c r="J1010" s="2" t="s">
        <v>1078</v>
      </c>
      <c r="K1010" s="7">
        <f>IF(Unicorn_Companies[[#This Row],[Funding]]="Unknown","",IFERROR(Unicorn_Companies[[#This Row],[Valuation]]/Unicorn_Companies[[#This Row],[Funding]]*100%,""))</f>
        <v>22.222222222222221</v>
      </c>
      <c r="L1010" s="5">
        <f>YEAR(Unicorn_Companies[[#This Row],[Date Joined To Unicorns]])-Unicorn_Companies[[#This Row],[Year Founded]]</f>
        <v>8</v>
      </c>
    </row>
    <row r="1011" spans="1:12" x14ac:dyDescent="0.25">
      <c r="A1011" s="2" t="s">
        <v>512</v>
      </c>
      <c r="B1011" s="6">
        <v>4000000000</v>
      </c>
      <c r="C1011" s="3">
        <v>44188</v>
      </c>
      <c r="D1011" s="2" t="s">
        <v>132</v>
      </c>
      <c r="E1011" s="2" t="s">
        <v>368</v>
      </c>
      <c r="F1011" s="2" t="s">
        <v>12</v>
      </c>
      <c r="G1011" s="2" t="s">
        <v>13</v>
      </c>
      <c r="H1011">
        <v>2017</v>
      </c>
      <c r="I1011" s="6">
        <v>1000000000</v>
      </c>
      <c r="J1011" s="2" t="s">
        <v>513</v>
      </c>
      <c r="K1011" s="7">
        <f>IF(Unicorn_Companies[[#This Row],[Funding]]="Unknown","",IFERROR(Unicorn_Companies[[#This Row],[Valuation]]/Unicorn_Companies[[#This Row],[Funding]]*100%,""))</f>
        <v>4</v>
      </c>
      <c r="L1011" s="5">
        <f>YEAR(Unicorn_Companies[[#This Row],[Date Joined To Unicorns]])-Unicorn_Companies[[#This Row],[Year Founded]]</f>
        <v>3</v>
      </c>
    </row>
    <row r="1012" spans="1:12" x14ac:dyDescent="0.25">
      <c r="A1012" s="2" t="s">
        <v>1061</v>
      </c>
      <c r="B1012" s="6">
        <v>2000000000</v>
      </c>
      <c r="C1012" s="3">
        <v>44455</v>
      </c>
      <c r="D1012" s="2" t="s">
        <v>22</v>
      </c>
      <c r="E1012" s="2" t="s">
        <v>1062</v>
      </c>
      <c r="F1012" s="2" t="s">
        <v>18</v>
      </c>
      <c r="G1012" s="2" t="s">
        <v>19</v>
      </c>
      <c r="H1012">
        <v>2019</v>
      </c>
      <c r="I1012" s="6">
        <v>225000000</v>
      </c>
      <c r="J1012" s="2" t="s">
        <v>1063</v>
      </c>
      <c r="K1012" s="7">
        <f>IF(Unicorn_Companies[[#This Row],[Funding]]="Unknown","",IFERROR(Unicorn_Companies[[#This Row],[Valuation]]/Unicorn_Companies[[#This Row],[Funding]]*100%,""))</f>
        <v>8.8888888888888893</v>
      </c>
      <c r="L1012" s="5">
        <f>YEAR(Unicorn_Companies[[#This Row],[Date Joined To Unicorns]])-Unicorn_Companies[[#This Row],[Year Founded]]</f>
        <v>2</v>
      </c>
    </row>
    <row r="1013" spans="1:12" x14ac:dyDescent="0.25">
      <c r="A1013" s="2" t="s">
        <v>521</v>
      </c>
      <c r="B1013" s="6">
        <v>4000000000</v>
      </c>
      <c r="C1013" s="3">
        <v>44132</v>
      </c>
      <c r="D1013" s="2" t="s">
        <v>22</v>
      </c>
      <c r="E1013" s="2" t="s">
        <v>159</v>
      </c>
      <c r="F1013" s="2" t="s">
        <v>18</v>
      </c>
      <c r="G1013" s="2" t="s">
        <v>19</v>
      </c>
      <c r="H1013">
        <v>2012</v>
      </c>
      <c r="I1013" s="6">
        <v>404000000</v>
      </c>
      <c r="J1013" s="2" t="s">
        <v>522</v>
      </c>
      <c r="K1013" s="7">
        <f>IF(Unicorn_Companies[[#This Row],[Funding]]="Unknown","",IFERROR(Unicorn_Companies[[#This Row],[Valuation]]/Unicorn_Companies[[#This Row],[Funding]]*100%,""))</f>
        <v>9.9009900990099009</v>
      </c>
      <c r="L1013" s="5">
        <f>YEAR(Unicorn_Companies[[#This Row],[Date Joined To Unicorns]])-Unicorn_Companies[[#This Row],[Year Founded]]</f>
        <v>8</v>
      </c>
    </row>
    <row r="1014" spans="1:12" x14ac:dyDescent="0.25">
      <c r="A1014" s="2" t="s">
        <v>892</v>
      </c>
      <c r="B1014" s="6">
        <v>3000000000</v>
      </c>
      <c r="C1014" s="3">
        <v>43804</v>
      </c>
      <c r="D1014" s="2" t="s">
        <v>16</v>
      </c>
      <c r="E1014" s="2" t="s">
        <v>419</v>
      </c>
      <c r="F1014" s="2" t="s">
        <v>420</v>
      </c>
      <c r="G1014" s="2" t="s">
        <v>412</v>
      </c>
      <c r="H1014">
        <v>2011</v>
      </c>
      <c r="I1014" s="6">
        <v>180000000</v>
      </c>
      <c r="J1014" s="2" t="s">
        <v>893</v>
      </c>
      <c r="K1014" s="7">
        <f>IF(Unicorn_Companies[[#This Row],[Funding]]="Unknown","",IFERROR(Unicorn_Companies[[#This Row],[Valuation]]/Unicorn_Companies[[#This Row],[Funding]]*100%,""))</f>
        <v>16.666666666666668</v>
      </c>
      <c r="L1014" s="5">
        <f>YEAR(Unicorn_Companies[[#This Row],[Date Joined To Unicorns]])-Unicorn_Companies[[#This Row],[Year Founded]]</f>
        <v>8</v>
      </c>
    </row>
    <row r="1015" spans="1:12" x14ac:dyDescent="0.25">
      <c r="A1015" s="2" t="s">
        <v>354</v>
      </c>
      <c r="B1015" s="6">
        <v>6000000000</v>
      </c>
      <c r="C1015" s="3">
        <v>44272</v>
      </c>
      <c r="D1015" s="2" t="s">
        <v>200</v>
      </c>
      <c r="E1015" s="2" t="s">
        <v>355</v>
      </c>
      <c r="F1015" s="2" t="s">
        <v>356</v>
      </c>
      <c r="G1015" s="2" t="s">
        <v>13</v>
      </c>
      <c r="H1015">
        <v>2020</v>
      </c>
      <c r="I1015" s="6">
        <v>600000000</v>
      </c>
      <c r="J1015" s="2" t="s">
        <v>357</v>
      </c>
      <c r="K1015" s="7">
        <f>IF(Unicorn_Companies[[#This Row],[Funding]]="Unknown","",IFERROR(Unicorn_Companies[[#This Row],[Valuation]]/Unicorn_Companies[[#This Row],[Funding]]*100%,""))</f>
        <v>10</v>
      </c>
      <c r="L1015" s="5">
        <f>YEAR(Unicorn_Companies[[#This Row],[Date Joined To Unicorns]])-Unicorn_Companies[[#This Row],[Year Founded]]</f>
        <v>1</v>
      </c>
    </row>
    <row r="1016" spans="1:12" x14ac:dyDescent="0.25">
      <c r="A1016" s="2" t="s">
        <v>454</v>
      </c>
      <c r="B1016" s="6">
        <v>5000000000</v>
      </c>
      <c r="C1016" s="3">
        <v>43532</v>
      </c>
      <c r="D1016" s="2" t="s">
        <v>132</v>
      </c>
      <c r="E1016" s="2" t="s">
        <v>76</v>
      </c>
      <c r="F1016" s="2" t="s">
        <v>12</v>
      </c>
      <c r="G1016" s="2" t="s">
        <v>13</v>
      </c>
      <c r="H1016">
        <v>2015</v>
      </c>
      <c r="I1016" s="6">
        <v>4000000000</v>
      </c>
      <c r="J1016" s="2" t="s">
        <v>455</v>
      </c>
      <c r="K1016" s="7">
        <f>IF(Unicorn_Companies[[#This Row],[Funding]]="Unknown","",IFERROR(Unicorn_Companies[[#This Row],[Valuation]]/Unicorn_Companies[[#This Row],[Funding]]*100%,""))</f>
        <v>1.25</v>
      </c>
      <c r="L1016" s="5">
        <f>YEAR(Unicorn_Companies[[#This Row],[Date Joined To Unicorns]])-Unicorn_Companies[[#This Row],[Year Founded]]</f>
        <v>4</v>
      </c>
    </row>
    <row r="1017" spans="1:12" x14ac:dyDescent="0.25">
      <c r="A1017" s="2" t="s">
        <v>2441</v>
      </c>
      <c r="B1017" s="6">
        <v>1000000000</v>
      </c>
      <c r="C1017" s="3">
        <v>42289</v>
      </c>
      <c r="D1017" s="2" t="s">
        <v>22</v>
      </c>
      <c r="E1017" s="2" t="s">
        <v>11</v>
      </c>
      <c r="F1017" s="2" t="s">
        <v>12</v>
      </c>
      <c r="G1017" s="2" t="s">
        <v>13</v>
      </c>
      <c r="H1017">
        <v>2009</v>
      </c>
      <c r="I1017" s="6">
        <v>330000000</v>
      </c>
      <c r="J1017" s="2" t="s">
        <v>2442</v>
      </c>
      <c r="K1017" s="7">
        <f>IF(Unicorn_Companies[[#This Row],[Funding]]="Unknown","",IFERROR(Unicorn_Companies[[#This Row],[Valuation]]/Unicorn_Companies[[#This Row],[Funding]]*100%,""))</f>
        <v>3.0303030303030303</v>
      </c>
      <c r="L1017" s="5">
        <f>YEAR(Unicorn_Companies[[#This Row],[Date Joined To Unicorns]])-Unicorn_Companies[[#This Row],[Year Founded]]</f>
        <v>6</v>
      </c>
    </row>
    <row r="1018" spans="1:12" x14ac:dyDescent="0.25">
      <c r="A1018" s="2" t="s">
        <v>337</v>
      </c>
      <c r="B1018" s="6">
        <v>6000000000</v>
      </c>
      <c r="C1018" s="3">
        <v>44208</v>
      </c>
      <c r="D1018" s="2" t="s">
        <v>35</v>
      </c>
      <c r="E1018" s="2" t="s">
        <v>197</v>
      </c>
      <c r="F1018" s="2" t="s">
        <v>18</v>
      </c>
      <c r="G1018" s="2" t="s">
        <v>19</v>
      </c>
      <c r="H1018">
        <v>2013</v>
      </c>
      <c r="I1018" s="6">
        <v>415000000</v>
      </c>
      <c r="J1018" s="2" t="s">
        <v>338</v>
      </c>
      <c r="K1018" s="7">
        <f>IF(Unicorn_Companies[[#This Row],[Funding]]="Unknown","",IFERROR(Unicorn_Companies[[#This Row],[Valuation]]/Unicorn_Companies[[#This Row],[Funding]]*100%,""))</f>
        <v>14.457831325301205</v>
      </c>
      <c r="L1018" s="5">
        <f>YEAR(Unicorn_Companies[[#This Row],[Date Joined To Unicorns]])-Unicorn_Companies[[#This Row],[Year Founded]]</f>
        <v>8</v>
      </c>
    </row>
    <row r="1019" spans="1:12" x14ac:dyDescent="0.25">
      <c r="A1019" s="2" t="s">
        <v>1866</v>
      </c>
      <c r="B1019" s="6">
        <v>1000000000</v>
      </c>
      <c r="C1019" s="3">
        <v>44005</v>
      </c>
      <c r="D1019" s="2" t="s">
        <v>35</v>
      </c>
      <c r="E1019" s="2" t="s">
        <v>589</v>
      </c>
      <c r="F1019" s="2" t="s">
        <v>590</v>
      </c>
      <c r="G1019" s="2" t="s">
        <v>32</v>
      </c>
      <c r="H1019">
        <v>1999</v>
      </c>
      <c r="I1019" s="6">
        <v>9000000</v>
      </c>
      <c r="J1019" s="2" t="s">
        <v>1867</v>
      </c>
      <c r="K1019" s="7">
        <f>IF(Unicorn_Companies[[#This Row],[Funding]]="Unknown","",IFERROR(Unicorn_Companies[[#This Row],[Valuation]]/Unicorn_Companies[[#This Row],[Funding]]*100%,""))</f>
        <v>111.11111111111111</v>
      </c>
      <c r="L1019" s="5">
        <f>YEAR(Unicorn_Companies[[#This Row],[Date Joined To Unicorns]])-Unicorn_Companies[[#This Row],[Year Founded]]</f>
        <v>21</v>
      </c>
    </row>
    <row r="1020" spans="1:12" x14ac:dyDescent="0.25">
      <c r="A1020" s="2" t="s">
        <v>818</v>
      </c>
      <c r="B1020" s="6">
        <v>3000000000</v>
      </c>
      <c r="C1020" s="3">
        <v>43738</v>
      </c>
      <c r="D1020" s="2" t="s">
        <v>35</v>
      </c>
      <c r="E1020" s="2" t="s">
        <v>819</v>
      </c>
      <c r="F1020" s="2" t="s">
        <v>18</v>
      </c>
      <c r="G1020" s="2" t="s">
        <v>19</v>
      </c>
      <c r="H1020">
        <v>2014</v>
      </c>
      <c r="I1020" s="6">
        <v>722000000</v>
      </c>
      <c r="J1020" s="2" t="s">
        <v>820</v>
      </c>
      <c r="K1020" s="7">
        <f>IF(Unicorn_Companies[[#This Row],[Funding]]="Unknown","",IFERROR(Unicorn_Companies[[#This Row],[Valuation]]/Unicorn_Companies[[#This Row],[Funding]]*100%,""))</f>
        <v>4.1551246537396125</v>
      </c>
      <c r="L1020" s="5">
        <f>YEAR(Unicorn_Companies[[#This Row],[Date Joined To Unicorns]])-Unicorn_Companies[[#This Row],[Year Founded]]</f>
        <v>5</v>
      </c>
    </row>
    <row r="1021" spans="1:12" x14ac:dyDescent="0.25">
      <c r="A1021" s="2" t="s">
        <v>649</v>
      </c>
      <c r="B1021" s="6">
        <v>3000000000</v>
      </c>
      <c r="C1021" s="3">
        <v>44376</v>
      </c>
      <c r="D1021" s="2" t="s">
        <v>26</v>
      </c>
      <c r="E1021" s="2" t="s">
        <v>27</v>
      </c>
      <c r="F1021" s="2" t="s">
        <v>18</v>
      </c>
      <c r="G1021" s="2" t="s">
        <v>19</v>
      </c>
      <c r="H1021">
        <v>2019</v>
      </c>
      <c r="I1021" s="6">
        <v>125000000</v>
      </c>
      <c r="J1021" s="2" t="s">
        <v>650</v>
      </c>
      <c r="K1021" s="7">
        <f>IF(Unicorn_Companies[[#This Row],[Funding]]="Unknown","",IFERROR(Unicorn_Companies[[#This Row],[Valuation]]/Unicorn_Companies[[#This Row],[Funding]]*100%,""))</f>
        <v>24</v>
      </c>
      <c r="L1021" s="5">
        <f>YEAR(Unicorn_Companies[[#This Row],[Date Joined To Unicorns]])-Unicorn_Companies[[#This Row],[Year Founded]]</f>
        <v>2</v>
      </c>
    </row>
    <row r="1022" spans="1:12" x14ac:dyDescent="0.25">
      <c r="A1022" s="2" t="s">
        <v>2443</v>
      </c>
      <c r="B1022" s="6">
        <v>1000000000</v>
      </c>
      <c r="C1022" s="3">
        <v>44510</v>
      </c>
      <c r="D1022" s="2" t="s">
        <v>26</v>
      </c>
      <c r="E1022" s="2" t="s">
        <v>100</v>
      </c>
      <c r="F1022" s="2" t="s">
        <v>18</v>
      </c>
      <c r="G1022" s="2" t="s">
        <v>19</v>
      </c>
      <c r="H1022">
        <v>2018</v>
      </c>
      <c r="I1022" s="6">
        <v>131000000</v>
      </c>
      <c r="J1022" s="2" t="s">
        <v>2444</v>
      </c>
      <c r="K1022" s="7">
        <f>IF(Unicorn_Companies[[#This Row],[Funding]]="Unknown","",IFERROR(Unicorn_Companies[[#This Row],[Valuation]]/Unicorn_Companies[[#This Row],[Funding]]*100%,""))</f>
        <v>7.6335877862595423</v>
      </c>
      <c r="L1022" s="5">
        <f>YEAR(Unicorn_Companies[[#This Row],[Date Joined To Unicorns]])-Unicorn_Companies[[#This Row],[Year Founded]]</f>
        <v>3</v>
      </c>
    </row>
    <row r="1023" spans="1:12" x14ac:dyDescent="0.25">
      <c r="A1023" s="2" t="s">
        <v>1560</v>
      </c>
      <c r="B1023" s="6">
        <v>1000000000</v>
      </c>
      <c r="C1023" s="3">
        <v>43198</v>
      </c>
      <c r="D1023" s="2" t="s">
        <v>35</v>
      </c>
      <c r="E1023" s="2" t="s">
        <v>368</v>
      </c>
      <c r="F1023" s="2" t="s">
        <v>12</v>
      </c>
      <c r="G1023" s="2" t="s">
        <v>13</v>
      </c>
      <c r="H1023">
        <v>2013</v>
      </c>
      <c r="I1023" s="6">
        <v>307000000</v>
      </c>
      <c r="J1023" s="2" t="s">
        <v>1561</v>
      </c>
      <c r="K1023" s="7">
        <f>IF(Unicorn_Companies[[#This Row],[Funding]]="Unknown","",IFERROR(Unicorn_Companies[[#This Row],[Valuation]]/Unicorn_Companies[[#This Row],[Funding]]*100%,""))</f>
        <v>3.2573289902280131</v>
      </c>
      <c r="L1023" s="5">
        <f>YEAR(Unicorn_Companies[[#This Row],[Date Joined To Unicorns]])-Unicorn_Companies[[#This Row],[Year Founded]]</f>
        <v>5</v>
      </c>
    </row>
    <row r="1024" spans="1:12" x14ac:dyDescent="0.25">
      <c r="A1024" s="2" t="s">
        <v>2445</v>
      </c>
      <c r="B1024" s="6">
        <v>1000000000</v>
      </c>
      <c r="C1024" s="3">
        <v>44453</v>
      </c>
      <c r="D1024" s="2" t="s">
        <v>26</v>
      </c>
      <c r="E1024" s="2" t="s">
        <v>72</v>
      </c>
      <c r="F1024" s="2" t="s">
        <v>73</v>
      </c>
      <c r="G1024" s="2" t="s">
        <v>13</v>
      </c>
      <c r="H1024">
        <v>2014</v>
      </c>
      <c r="I1024" s="6">
        <v>215000000</v>
      </c>
      <c r="J1024" s="2" t="s">
        <v>2446</v>
      </c>
      <c r="K1024" s="7">
        <f>IF(Unicorn_Companies[[#This Row],[Funding]]="Unknown","",IFERROR(Unicorn_Companies[[#This Row],[Valuation]]/Unicorn_Companies[[#This Row],[Funding]]*100%,""))</f>
        <v>4.6511627906976747</v>
      </c>
      <c r="L1024" s="5">
        <f>YEAR(Unicorn_Companies[[#This Row],[Date Joined To Unicorns]])-Unicorn_Companies[[#This Row],[Year Founded]]</f>
        <v>7</v>
      </c>
    </row>
    <row r="1025" spans="1:12" x14ac:dyDescent="0.25">
      <c r="A1025" s="2" t="s">
        <v>2447</v>
      </c>
      <c r="B1025" s="6">
        <v>1000000000</v>
      </c>
      <c r="C1025" s="3">
        <v>44348</v>
      </c>
      <c r="D1025" s="2" t="s">
        <v>35</v>
      </c>
      <c r="E1025" s="2" t="s">
        <v>76</v>
      </c>
      <c r="F1025" s="2" t="s">
        <v>12</v>
      </c>
      <c r="G1025" s="2" t="s">
        <v>13</v>
      </c>
      <c r="H1025">
        <v>2015</v>
      </c>
      <c r="I1025" s="6">
        <v>200000000</v>
      </c>
      <c r="J1025" s="2" t="s">
        <v>2448</v>
      </c>
      <c r="K1025" s="7">
        <f>IF(Unicorn_Companies[[#This Row],[Funding]]="Unknown","",IFERROR(Unicorn_Companies[[#This Row],[Valuation]]/Unicorn_Companies[[#This Row],[Funding]]*100%,""))</f>
        <v>5</v>
      </c>
      <c r="L1025" s="5">
        <f>YEAR(Unicorn_Companies[[#This Row],[Date Joined To Unicorns]])-Unicorn_Companies[[#This Row],[Year Founded]]</f>
        <v>6</v>
      </c>
    </row>
    <row r="1026" spans="1:12" x14ac:dyDescent="0.25">
      <c r="A1026" s="2" t="s">
        <v>1562</v>
      </c>
      <c r="B1026" s="6">
        <v>1000000000</v>
      </c>
      <c r="C1026" s="3">
        <v>44389</v>
      </c>
      <c r="D1026" s="2" t="s">
        <v>26</v>
      </c>
      <c r="E1026" s="2" t="s">
        <v>11</v>
      </c>
      <c r="F1026" s="2" t="s">
        <v>12</v>
      </c>
      <c r="G1026" s="2" t="s">
        <v>13</v>
      </c>
      <c r="H1026">
        <v>2020</v>
      </c>
      <c r="I1026" s="6" t="s">
        <v>569</v>
      </c>
      <c r="J1026" s="2" t="s">
        <v>1563</v>
      </c>
      <c r="K1026" s="7" t="str">
        <f>IF(Unicorn_Companies[[#This Row],[Funding]]="Unknown","",IFERROR(Unicorn_Companies[[#This Row],[Valuation]]/Unicorn_Companies[[#This Row],[Funding]]*100%,""))</f>
        <v/>
      </c>
      <c r="L1026" s="5">
        <f>YEAR(Unicorn_Companies[[#This Row],[Date Joined To Unicorns]])-Unicorn_Companies[[#This Row],[Year Founded]]</f>
        <v>1</v>
      </c>
    </row>
    <row r="1027" spans="1:12" x14ac:dyDescent="0.25">
      <c r="A1027" s="2" t="s">
        <v>1564</v>
      </c>
      <c r="B1027" s="6">
        <v>1000000000</v>
      </c>
      <c r="C1027" s="3">
        <v>44362</v>
      </c>
      <c r="D1027" s="2" t="s">
        <v>35</v>
      </c>
      <c r="E1027" s="2" t="s">
        <v>23</v>
      </c>
      <c r="F1027" s="2" t="s">
        <v>12</v>
      </c>
      <c r="G1027" s="2" t="s">
        <v>13</v>
      </c>
      <c r="H1027">
        <v>2015</v>
      </c>
      <c r="I1027" s="6">
        <v>149000000</v>
      </c>
      <c r="J1027" s="2" t="s">
        <v>1565</v>
      </c>
      <c r="K1027" s="7">
        <f>IF(Unicorn_Companies[[#This Row],[Funding]]="Unknown","",IFERROR(Unicorn_Companies[[#This Row],[Valuation]]/Unicorn_Companies[[#This Row],[Funding]]*100%,""))</f>
        <v>6.7114093959731544</v>
      </c>
      <c r="L1027" s="5">
        <f>YEAR(Unicorn_Companies[[#This Row],[Date Joined To Unicorns]])-Unicorn_Companies[[#This Row],[Year Founded]]</f>
        <v>6</v>
      </c>
    </row>
    <row r="1028" spans="1:12" x14ac:dyDescent="0.25">
      <c r="A1028" s="2" t="s">
        <v>75</v>
      </c>
      <c r="B1028" s="6">
        <v>20000000000</v>
      </c>
      <c r="C1028" s="3">
        <v>42460</v>
      </c>
      <c r="D1028" s="2" t="s">
        <v>22</v>
      </c>
      <c r="E1028" s="2" t="s">
        <v>76</v>
      </c>
      <c r="F1028" s="2" t="s">
        <v>12</v>
      </c>
      <c r="G1028" s="2" t="s">
        <v>13</v>
      </c>
      <c r="H1028">
        <v>2013</v>
      </c>
      <c r="I1028" s="6">
        <v>918000000</v>
      </c>
      <c r="J1028" s="2" t="s">
        <v>77</v>
      </c>
      <c r="K1028" s="7">
        <f>IF(Unicorn_Companies[[#This Row],[Funding]]="Unknown","",IFERROR(Unicorn_Companies[[#This Row],[Valuation]]/Unicorn_Companies[[#This Row],[Funding]]*100%,""))</f>
        <v>21.786492374727668</v>
      </c>
      <c r="L1028" s="5">
        <f>YEAR(Unicorn_Companies[[#This Row],[Date Joined To Unicorns]])-Unicorn_Companies[[#This Row],[Year Founded]]</f>
        <v>3</v>
      </c>
    </row>
    <row r="1029" spans="1:12" x14ac:dyDescent="0.25">
      <c r="A1029" s="2" t="s">
        <v>1620</v>
      </c>
      <c r="B1029" s="6">
        <v>1000000000</v>
      </c>
      <c r="C1029" s="3">
        <v>43040</v>
      </c>
      <c r="D1029" s="2" t="s">
        <v>155</v>
      </c>
      <c r="E1029" s="2" t="s">
        <v>11</v>
      </c>
      <c r="F1029" s="2" t="s">
        <v>12</v>
      </c>
      <c r="G1029" s="2" t="s">
        <v>13</v>
      </c>
      <c r="H1029">
        <v>2012</v>
      </c>
      <c r="I1029" s="6">
        <v>572000000</v>
      </c>
      <c r="J1029" s="2" t="s">
        <v>1621</v>
      </c>
      <c r="K1029" s="7">
        <f>IF(Unicorn_Companies[[#This Row],[Funding]]="Unknown","",IFERROR(Unicorn_Companies[[#This Row],[Valuation]]/Unicorn_Companies[[#This Row],[Funding]]*100%,""))</f>
        <v>1.7482517482517483</v>
      </c>
      <c r="L1029" s="5">
        <f>YEAR(Unicorn_Companies[[#This Row],[Date Joined To Unicorns]])-Unicorn_Companies[[#This Row],[Year Founded]]</f>
        <v>5</v>
      </c>
    </row>
    <row r="1030" spans="1:12" x14ac:dyDescent="0.25">
      <c r="A1030" s="2" t="s">
        <v>938</v>
      </c>
      <c r="B1030" s="6">
        <v>2000000000</v>
      </c>
      <c r="C1030" s="3">
        <v>43000</v>
      </c>
      <c r="D1030" s="2" t="s">
        <v>212</v>
      </c>
      <c r="E1030" s="2" t="s">
        <v>76</v>
      </c>
      <c r="F1030" s="2" t="s">
        <v>12</v>
      </c>
      <c r="G1030" s="2" t="s">
        <v>13</v>
      </c>
      <c r="H1030">
        <v>2012</v>
      </c>
      <c r="I1030" s="6">
        <v>71000000</v>
      </c>
      <c r="J1030" s="2" t="s">
        <v>939</v>
      </c>
      <c r="K1030" s="7">
        <f>IF(Unicorn_Companies[[#This Row],[Funding]]="Unknown","",IFERROR(Unicorn_Companies[[#This Row],[Valuation]]/Unicorn_Companies[[#This Row],[Funding]]*100%,""))</f>
        <v>28.169014084507044</v>
      </c>
      <c r="L1030" s="5">
        <f>YEAR(Unicorn_Companies[[#This Row],[Date Joined To Unicorns]])-Unicorn_Companies[[#This Row],[Year Founded]]</f>
        <v>5</v>
      </c>
    </row>
    <row r="1031" spans="1:12" x14ac:dyDescent="0.25">
      <c r="A1031" s="2" t="s">
        <v>1446</v>
      </c>
      <c r="B1031" s="6">
        <v>2000000000</v>
      </c>
      <c r="C1031" s="3">
        <v>43199</v>
      </c>
      <c r="D1031" s="2" t="s">
        <v>35</v>
      </c>
      <c r="E1031" s="2" t="s">
        <v>580</v>
      </c>
      <c r="F1031" s="2" t="s">
        <v>12</v>
      </c>
      <c r="G1031" s="2" t="s">
        <v>13</v>
      </c>
      <c r="H1031">
        <v>2007</v>
      </c>
      <c r="I1031" s="6">
        <v>768000000</v>
      </c>
      <c r="J1031" s="2" t="s">
        <v>1447</v>
      </c>
      <c r="K1031" s="7">
        <f>IF(Unicorn_Companies[[#This Row],[Funding]]="Unknown","",IFERROR(Unicorn_Companies[[#This Row],[Valuation]]/Unicorn_Companies[[#This Row],[Funding]]*100%,""))</f>
        <v>2.6041666666666665</v>
      </c>
      <c r="L1031" s="5">
        <f>YEAR(Unicorn_Companies[[#This Row],[Date Joined To Unicorns]])-Unicorn_Companies[[#This Row],[Year Founded]]</f>
        <v>11</v>
      </c>
    </row>
    <row r="1032" spans="1:12" x14ac:dyDescent="0.25">
      <c r="A1032" s="2" t="s">
        <v>128</v>
      </c>
      <c r="B1032" s="6">
        <v>12000000000</v>
      </c>
      <c r="C1032" s="3">
        <v>44034</v>
      </c>
      <c r="D1032" s="2" t="s">
        <v>22</v>
      </c>
      <c r="E1032" s="2" t="s">
        <v>129</v>
      </c>
      <c r="F1032" s="2" t="s">
        <v>12</v>
      </c>
      <c r="G1032" s="2" t="s">
        <v>13</v>
      </c>
      <c r="H1032">
        <v>2009</v>
      </c>
      <c r="I1032" s="6">
        <v>5000000000</v>
      </c>
      <c r="J1032" s="2" t="s">
        <v>130</v>
      </c>
      <c r="K1032" s="7">
        <f>IF(Unicorn_Companies[[#This Row],[Funding]]="Unknown","",IFERROR(Unicorn_Companies[[#This Row],[Valuation]]/Unicorn_Companies[[#This Row],[Funding]]*100%,""))</f>
        <v>2.4</v>
      </c>
      <c r="L1032" s="5">
        <f>YEAR(Unicorn_Companies[[#This Row],[Date Joined To Unicorns]])-Unicorn_Companies[[#This Row],[Year Founded]]</f>
        <v>11</v>
      </c>
    </row>
    <row r="1033" spans="1:12" x14ac:dyDescent="0.25">
      <c r="A1033" s="2" t="s">
        <v>1448</v>
      </c>
      <c r="B1033" s="6">
        <v>2000000000</v>
      </c>
      <c r="C1033" s="3">
        <v>44098</v>
      </c>
      <c r="D1033" s="2" t="s">
        <v>22</v>
      </c>
      <c r="E1033" s="2" t="s">
        <v>23</v>
      </c>
      <c r="F1033" s="2" t="s">
        <v>12</v>
      </c>
      <c r="G1033" s="2" t="s">
        <v>13</v>
      </c>
      <c r="H1033">
        <v>2015</v>
      </c>
      <c r="I1033" s="6">
        <v>950000000</v>
      </c>
      <c r="J1033" s="2" t="s">
        <v>1449</v>
      </c>
      <c r="K1033" s="7">
        <f>IF(Unicorn_Companies[[#This Row],[Funding]]="Unknown","",IFERROR(Unicorn_Companies[[#This Row],[Valuation]]/Unicorn_Companies[[#This Row],[Funding]]*100%,""))</f>
        <v>2.1052631578947367</v>
      </c>
      <c r="L1033" s="5">
        <f>YEAR(Unicorn_Companies[[#This Row],[Date Joined To Unicorns]])-Unicorn_Companies[[#This Row],[Year Founded]]</f>
        <v>5</v>
      </c>
    </row>
    <row r="1034" spans="1:12" x14ac:dyDescent="0.25">
      <c r="A1034" s="2" t="s">
        <v>1868</v>
      </c>
      <c r="B1034" s="6">
        <v>1000000000</v>
      </c>
      <c r="C1034" s="3">
        <v>44601</v>
      </c>
      <c r="D1034" s="2" t="s">
        <v>45</v>
      </c>
      <c r="E1034" s="2" t="s">
        <v>1002</v>
      </c>
      <c r="F1034" s="2" t="s">
        <v>69</v>
      </c>
      <c r="G1034" s="2" t="s">
        <v>13</v>
      </c>
      <c r="H1034">
        <v>2012</v>
      </c>
      <c r="I1034" s="6">
        <v>573000000</v>
      </c>
      <c r="J1034" s="2" t="s">
        <v>1869</v>
      </c>
      <c r="K1034" s="7">
        <f>IF(Unicorn_Companies[[#This Row],[Funding]]="Unknown","",IFERROR(Unicorn_Companies[[#This Row],[Valuation]]/Unicorn_Companies[[#This Row],[Funding]]*100%,""))</f>
        <v>1.7452006980802792</v>
      </c>
      <c r="L1034" s="5">
        <f>YEAR(Unicorn_Companies[[#This Row],[Date Joined To Unicorns]])-Unicorn_Companies[[#This Row],[Year Founded]]</f>
        <v>10</v>
      </c>
    </row>
    <row r="1035" spans="1:12" x14ac:dyDescent="0.25">
      <c r="A1035" s="2" t="s">
        <v>1450</v>
      </c>
      <c r="B1035" s="6">
        <v>2000000000</v>
      </c>
      <c r="C1035" s="3">
        <v>44419</v>
      </c>
      <c r="D1035" s="2" t="s">
        <v>10</v>
      </c>
      <c r="E1035" s="2" t="s">
        <v>23</v>
      </c>
      <c r="F1035" s="2" t="s">
        <v>12</v>
      </c>
      <c r="G1035" s="2" t="s">
        <v>13</v>
      </c>
      <c r="H1035">
        <v>2014</v>
      </c>
      <c r="I1035" s="6">
        <v>786000000</v>
      </c>
      <c r="J1035" s="2" t="s">
        <v>1451</v>
      </c>
      <c r="K1035" s="7">
        <f>IF(Unicorn_Companies[[#This Row],[Funding]]="Unknown","",IFERROR(Unicorn_Companies[[#This Row],[Valuation]]/Unicorn_Companies[[#This Row],[Funding]]*100%,""))</f>
        <v>2.5445292620865141</v>
      </c>
      <c r="L1035" s="5">
        <f>YEAR(Unicorn_Companies[[#This Row],[Date Joined To Unicorns]])-Unicorn_Companies[[#This Row],[Year Founded]]</f>
        <v>7</v>
      </c>
    </row>
    <row r="1036" spans="1:12" x14ac:dyDescent="0.25">
      <c r="A1036" s="2" t="s">
        <v>191</v>
      </c>
      <c r="B1036" s="6">
        <v>9000000000</v>
      </c>
      <c r="C1036" s="3">
        <v>43626</v>
      </c>
      <c r="D1036" s="2" t="s">
        <v>155</v>
      </c>
      <c r="E1036" s="2" t="s">
        <v>188</v>
      </c>
      <c r="F1036" s="2" t="s">
        <v>189</v>
      </c>
      <c r="G1036" s="2" t="s">
        <v>13</v>
      </c>
      <c r="H1036">
        <v>2005</v>
      </c>
      <c r="I1036" s="6">
        <v>2000000000</v>
      </c>
      <c r="J1036" s="2" t="s">
        <v>192</v>
      </c>
      <c r="K1036" s="7">
        <f>IF(Unicorn_Companies[[#This Row],[Funding]]="Unknown","",IFERROR(Unicorn_Companies[[#This Row],[Valuation]]/Unicorn_Companies[[#This Row],[Funding]]*100%,""))</f>
        <v>4.5</v>
      </c>
      <c r="L1036" s="5">
        <f>YEAR(Unicorn_Companies[[#This Row],[Date Joined To Unicorns]])-Unicorn_Companies[[#This Row],[Year Founded]]</f>
        <v>14</v>
      </c>
    </row>
    <row r="1037" spans="1:12" x14ac:dyDescent="0.25">
      <c r="A1037" s="2" t="s">
        <v>1712</v>
      </c>
      <c r="B1037" s="6">
        <v>1000000000</v>
      </c>
      <c r="C1037" s="3">
        <v>44362</v>
      </c>
      <c r="D1037" s="2" t="s">
        <v>96</v>
      </c>
      <c r="E1037" s="2" t="s">
        <v>368</v>
      </c>
      <c r="F1037" s="2" t="s">
        <v>12</v>
      </c>
      <c r="G1037" s="2" t="s">
        <v>13</v>
      </c>
      <c r="H1037">
        <v>2015</v>
      </c>
      <c r="I1037" s="6">
        <v>496000000</v>
      </c>
      <c r="J1037" s="2" t="s">
        <v>1713</v>
      </c>
      <c r="K1037" s="7">
        <f>IF(Unicorn_Companies[[#This Row],[Funding]]="Unknown","",IFERROR(Unicorn_Companies[[#This Row],[Valuation]]/Unicorn_Companies[[#This Row],[Funding]]*100%,""))</f>
        <v>2.0161290322580645</v>
      </c>
      <c r="L1037" s="5">
        <f>YEAR(Unicorn_Companies[[#This Row],[Date Joined To Unicorns]])-Unicorn_Companies[[#This Row],[Year Founded]]</f>
        <v>6</v>
      </c>
    </row>
    <row r="1038" spans="1:12" x14ac:dyDescent="0.25">
      <c r="A1038" s="2" t="s">
        <v>469</v>
      </c>
      <c r="B1038" s="6">
        <v>4000000000</v>
      </c>
      <c r="C1038" s="3">
        <v>41954</v>
      </c>
      <c r="D1038" s="2" t="s">
        <v>212</v>
      </c>
      <c r="E1038" s="2" t="s">
        <v>188</v>
      </c>
      <c r="F1038" s="2" t="s">
        <v>189</v>
      </c>
      <c r="G1038" s="2" t="s">
        <v>13</v>
      </c>
      <c r="H1038">
        <v>2012</v>
      </c>
      <c r="I1038" s="6">
        <v>216000000</v>
      </c>
      <c r="J1038" s="2" t="s">
        <v>470</v>
      </c>
      <c r="K1038" s="7">
        <f>IF(Unicorn_Companies[[#This Row],[Funding]]="Unknown","",IFERROR(Unicorn_Companies[[#This Row],[Valuation]]/Unicorn_Companies[[#This Row],[Funding]]*100%,""))</f>
        <v>18.518518518518519</v>
      </c>
      <c r="L1038" s="5">
        <f>YEAR(Unicorn_Companies[[#This Row],[Date Joined To Unicorns]])-Unicorn_Companies[[#This Row],[Year Founded]]</f>
        <v>2</v>
      </c>
    </row>
    <row r="1039" spans="1:12" x14ac:dyDescent="0.25">
      <c r="A1039" s="2" t="s">
        <v>2449</v>
      </c>
      <c r="B1039" s="6">
        <v>1000000000</v>
      </c>
      <c r="C1039" s="3">
        <v>42999</v>
      </c>
      <c r="D1039" s="2" t="s">
        <v>45</v>
      </c>
      <c r="E1039" s="2" t="s">
        <v>23</v>
      </c>
      <c r="F1039" s="2" t="s">
        <v>12</v>
      </c>
      <c r="G1039" s="2" t="s">
        <v>13</v>
      </c>
      <c r="H1039">
        <v>1997</v>
      </c>
      <c r="I1039" s="6">
        <v>182000000</v>
      </c>
      <c r="J1039" s="2" t="s">
        <v>2450</v>
      </c>
      <c r="K1039" s="7">
        <f>IF(Unicorn_Companies[[#This Row],[Funding]]="Unknown","",IFERROR(Unicorn_Companies[[#This Row],[Valuation]]/Unicorn_Companies[[#This Row],[Funding]]*100%,""))</f>
        <v>5.4945054945054945</v>
      </c>
      <c r="L1039" s="5">
        <f>YEAR(Unicorn_Companies[[#This Row],[Date Joined To Unicorns]])-Unicorn_Companies[[#This Row],[Year Founded]]</f>
        <v>20</v>
      </c>
    </row>
    <row r="1040" spans="1:12" x14ac:dyDescent="0.25">
      <c r="A1040" s="2" t="s">
        <v>1696</v>
      </c>
      <c r="B1040" s="6">
        <v>1000000000</v>
      </c>
      <c r="C1040" s="3">
        <v>43025</v>
      </c>
      <c r="D1040" s="2" t="s">
        <v>212</v>
      </c>
      <c r="E1040" s="2" t="s">
        <v>11</v>
      </c>
      <c r="F1040" s="2" t="s">
        <v>12</v>
      </c>
      <c r="G1040" s="2" t="s">
        <v>13</v>
      </c>
      <c r="H1040">
        <v>2021</v>
      </c>
      <c r="I1040" s="6">
        <v>151000000</v>
      </c>
      <c r="J1040" s="2" t="s">
        <v>1697</v>
      </c>
      <c r="K1040" s="7">
        <f>IF(Unicorn_Companies[[#This Row],[Funding]]="Unknown","",IFERROR(Unicorn_Companies[[#This Row],[Valuation]]/Unicorn_Companies[[#This Row],[Funding]]*100%,""))</f>
        <v>6.6225165562913908</v>
      </c>
      <c r="L1040" s="5">
        <f>YEAR(Unicorn_Companies[[#This Row],[Date Joined To Unicorns]])-Unicorn_Companies[[#This Row],[Year Founded]]</f>
        <v>-4</v>
      </c>
    </row>
    <row r="1041" spans="1:12" x14ac:dyDescent="0.25">
      <c r="A1041" s="2" t="s">
        <v>1566</v>
      </c>
      <c r="B1041" s="6">
        <v>1000000000</v>
      </c>
      <c r="C1041" s="3">
        <v>42683</v>
      </c>
      <c r="D1041" s="2" t="s">
        <v>45</v>
      </c>
      <c r="E1041" s="2" t="s">
        <v>76</v>
      </c>
      <c r="F1041" s="2" t="s">
        <v>12</v>
      </c>
      <c r="G1041" s="2" t="s">
        <v>13</v>
      </c>
      <c r="H1041">
        <v>2005</v>
      </c>
      <c r="I1041" s="6">
        <v>800000000</v>
      </c>
      <c r="J1041" s="2" t="s">
        <v>1567</v>
      </c>
      <c r="K1041" s="7">
        <f>IF(Unicorn_Companies[[#This Row],[Funding]]="Unknown","",IFERROR(Unicorn_Companies[[#This Row],[Valuation]]/Unicorn_Companies[[#This Row],[Funding]]*100%,""))</f>
        <v>1.25</v>
      </c>
      <c r="L1041" s="5">
        <f>YEAR(Unicorn_Companies[[#This Row],[Date Joined To Unicorns]])-Unicorn_Companies[[#This Row],[Year Founded]]</f>
        <v>11</v>
      </c>
    </row>
    <row r="1042" spans="1:12" x14ac:dyDescent="0.25">
      <c r="A1042" s="2" t="s">
        <v>1622</v>
      </c>
      <c r="B1042" s="6">
        <v>1000000000</v>
      </c>
      <c r="C1042" s="3">
        <v>43363</v>
      </c>
      <c r="D1042" s="2" t="s">
        <v>48</v>
      </c>
      <c r="E1042" s="2" t="s">
        <v>11</v>
      </c>
      <c r="F1042" s="2" t="s">
        <v>12</v>
      </c>
      <c r="G1042" s="2" t="s">
        <v>13</v>
      </c>
      <c r="H1042">
        <v>2014</v>
      </c>
      <c r="I1042" s="6">
        <v>511000000</v>
      </c>
      <c r="J1042" s="2" t="s">
        <v>1623</v>
      </c>
      <c r="K1042" s="7">
        <f>IF(Unicorn_Companies[[#This Row],[Funding]]="Unknown","",IFERROR(Unicorn_Companies[[#This Row],[Valuation]]/Unicorn_Companies[[#This Row],[Funding]]*100%,""))</f>
        <v>1.9569471624266144</v>
      </c>
      <c r="L1042" s="5">
        <f>YEAR(Unicorn_Companies[[#This Row],[Date Joined To Unicorns]])-Unicorn_Companies[[#This Row],[Year Founded]]</f>
        <v>4</v>
      </c>
    </row>
    <row r="1043" spans="1:12" x14ac:dyDescent="0.25">
      <c r="A1043" s="2" t="s">
        <v>1568</v>
      </c>
      <c r="B1043" s="6">
        <v>1000000000</v>
      </c>
      <c r="C1043" s="3">
        <v>43479</v>
      </c>
      <c r="D1043" s="2" t="s">
        <v>45</v>
      </c>
      <c r="E1043" s="2" t="s">
        <v>76</v>
      </c>
      <c r="F1043" s="2" t="s">
        <v>12</v>
      </c>
      <c r="G1043" s="2" t="s">
        <v>13</v>
      </c>
      <c r="H1043">
        <v>2015</v>
      </c>
      <c r="I1043" s="6">
        <v>554000000</v>
      </c>
      <c r="J1043" s="2" t="s">
        <v>1569</v>
      </c>
      <c r="K1043" s="7">
        <f>IF(Unicorn_Companies[[#This Row],[Funding]]="Unknown","",IFERROR(Unicorn_Companies[[#This Row],[Valuation]]/Unicorn_Companies[[#This Row],[Funding]]*100%,""))</f>
        <v>1.8050541516245486</v>
      </c>
      <c r="L1043" s="5">
        <f>YEAR(Unicorn_Companies[[#This Row],[Date Joined To Unicorns]])-Unicorn_Companies[[#This Row],[Year Founded]]</f>
        <v>4</v>
      </c>
    </row>
    <row r="1044" spans="1:12" x14ac:dyDescent="0.25">
      <c r="A1044" s="2" t="s">
        <v>1570</v>
      </c>
      <c r="B1044" s="6">
        <v>1000000000</v>
      </c>
      <c r="C1044" s="3">
        <v>43535</v>
      </c>
      <c r="D1044" s="2" t="s">
        <v>22</v>
      </c>
      <c r="E1044" s="2" t="s">
        <v>1571</v>
      </c>
      <c r="F1044" s="2" t="s">
        <v>12</v>
      </c>
      <c r="G1044" s="2" t="s">
        <v>13</v>
      </c>
      <c r="H1044">
        <v>2017</v>
      </c>
      <c r="I1044" s="6">
        <v>658000000</v>
      </c>
      <c r="J1044" s="2" t="s">
        <v>1572</v>
      </c>
      <c r="K1044" s="7">
        <f>IF(Unicorn_Companies[[#This Row],[Funding]]="Unknown","",IFERROR(Unicorn_Companies[[#This Row],[Valuation]]/Unicorn_Companies[[#This Row],[Funding]]*100%,""))</f>
        <v>1.5197568389057752</v>
      </c>
      <c r="L1044" s="5">
        <f>YEAR(Unicorn_Companies[[#This Row],[Date Joined To Unicorns]])-Unicorn_Companies[[#This Row],[Year Founded]]</f>
        <v>2</v>
      </c>
    </row>
    <row r="1045" spans="1:12" x14ac:dyDescent="0.25">
      <c r="A1045" s="2" t="s">
        <v>2451</v>
      </c>
      <c r="B1045" s="6">
        <v>1000000000</v>
      </c>
      <c r="C1045" s="3">
        <v>44536</v>
      </c>
      <c r="D1045" s="2" t="s">
        <v>35</v>
      </c>
      <c r="E1045" s="2" t="s">
        <v>100</v>
      </c>
      <c r="F1045" s="2" t="s">
        <v>18</v>
      </c>
      <c r="G1045" s="2" t="s">
        <v>19</v>
      </c>
      <c r="H1045">
        <v>2008</v>
      </c>
      <c r="I1045" s="6">
        <v>492000000</v>
      </c>
      <c r="J1045" s="2" t="s">
        <v>2452</v>
      </c>
      <c r="K1045" s="7">
        <f>IF(Unicorn_Companies[[#This Row],[Funding]]="Unknown","",IFERROR(Unicorn_Companies[[#This Row],[Valuation]]/Unicorn_Companies[[#This Row],[Funding]]*100%,""))</f>
        <v>2.0325203252032522</v>
      </c>
      <c r="L1045" s="5">
        <f>YEAR(Unicorn_Companies[[#This Row],[Date Joined To Unicorns]])-Unicorn_Companies[[#This Row],[Year Founded]]</f>
        <v>13</v>
      </c>
    </row>
    <row r="1046" spans="1:12" x14ac:dyDescent="0.25">
      <c r="A1046" s="2" t="s">
        <v>1263</v>
      </c>
      <c r="B1046" s="6">
        <v>2000000000</v>
      </c>
      <c r="C1046" s="3">
        <v>43167</v>
      </c>
      <c r="D1046" s="2" t="s">
        <v>10</v>
      </c>
      <c r="E1046" s="2" t="s">
        <v>76</v>
      </c>
      <c r="F1046" s="2" t="s">
        <v>12</v>
      </c>
      <c r="G1046" s="2" t="s">
        <v>13</v>
      </c>
      <c r="H1046">
        <v>2012</v>
      </c>
      <c r="I1046" s="6">
        <v>401000000</v>
      </c>
      <c r="J1046" s="2" t="s">
        <v>1264</v>
      </c>
      <c r="K1046" s="7">
        <f>IF(Unicorn_Companies[[#This Row],[Funding]]="Unknown","",IFERROR(Unicorn_Companies[[#This Row],[Valuation]]/Unicorn_Companies[[#This Row],[Funding]]*100%,""))</f>
        <v>4.9875311720698257</v>
      </c>
      <c r="L1046" s="5">
        <f>YEAR(Unicorn_Companies[[#This Row],[Date Joined To Unicorns]])-Unicorn_Companies[[#This Row],[Year Founded]]</f>
        <v>6</v>
      </c>
    </row>
    <row r="1047" spans="1:12" x14ac:dyDescent="0.25">
      <c r="A1047" s="2" t="s">
        <v>643</v>
      </c>
      <c r="B1047" s="6">
        <v>3000000000</v>
      </c>
      <c r="C1047" s="3">
        <v>42332</v>
      </c>
      <c r="D1047" s="2" t="s">
        <v>212</v>
      </c>
      <c r="E1047" s="2" t="s">
        <v>11</v>
      </c>
      <c r="F1047" s="2" t="s">
        <v>12</v>
      </c>
      <c r="G1047" s="2" t="s">
        <v>13</v>
      </c>
      <c r="H1047">
        <v>2011</v>
      </c>
      <c r="I1047" s="6">
        <v>775000000</v>
      </c>
      <c r="J1047" s="2" t="s">
        <v>644</v>
      </c>
      <c r="K1047" s="7">
        <f>IF(Unicorn_Companies[[#This Row],[Funding]]="Unknown","",IFERROR(Unicorn_Companies[[#This Row],[Valuation]]/Unicorn_Companies[[#This Row],[Funding]]*100%,""))</f>
        <v>3.870967741935484</v>
      </c>
      <c r="L1047" s="5">
        <f>YEAR(Unicorn_Companies[[#This Row],[Date Joined To Unicorns]])-Unicorn_Companies[[#This Row],[Year Founded]]</f>
        <v>4</v>
      </c>
    </row>
    <row r="1048" spans="1:12" x14ac:dyDescent="0.25">
      <c r="A1048" s="2" t="s">
        <v>1573</v>
      </c>
      <c r="B1048" s="6">
        <v>1000000000</v>
      </c>
      <c r="C1048" s="3">
        <v>43517</v>
      </c>
      <c r="D1048" s="2" t="s">
        <v>16</v>
      </c>
      <c r="E1048" s="2" t="s">
        <v>1574</v>
      </c>
      <c r="F1048" s="2" t="s">
        <v>315</v>
      </c>
      <c r="G1048" s="2" t="s">
        <v>32</v>
      </c>
      <c r="H1048">
        <v>2011</v>
      </c>
      <c r="I1048" s="6">
        <v>393000000</v>
      </c>
      <c r="J1048" s="2" t="s">
        <v>1575</v>
      </c>
      <c r="K1048" s="7">
        <f>IF(Unicorn_Companies[[#This Row],[Funding]]="Unknown","",IFERROR(Unicorn_Companies[[#This Row],[Valuation]]/Unicorn_Companies[[#This Row],[Funding]]*100%,""))</f>
        <v>2.5445292620865141</v>
      </c>
      <c r="L1048" s="5">
        <f>YEAR(Unicorn_Companies[[#This Row],[Date Joined To Unicorns]])-Unicorn_Companies[[#This Row],[Year Founded]]</f>
        <v>8</v>
      </c>
    </row>
    <row r="1049" spans="1:12" x14ac:dyDescent="0.25">
      <c r="A1049" s="2" t="s">
        <v>1698</v>
      </c>
      <c r="B1049" s="6">
        <v>1000000000</v>
      </c>
      <c r="C1049" s="3">
        <v>44273</v>
      </c>
      <c r="D1049" s="2" t="s">
        <v>35</v>
      </c>
      <c r="E1049" s="2" t="s">
        <v>100</v>
      </c>
      <c r="F1049" s="2" t="s">
        <v>18</v>
      </c>
      <c r="G1049" s="2" t="s">
        <v>19</v>
      </c>
      <c r="H1049">
        <v>2011</v>
      </c>
      <c r="I1049" s="6">
        <v>436000000</v>
      </c>
      <c r="J1049" s="2" t="s">
        <v>1699</v>
      </c>
      <c r="K1049" s="7">
        <f>IF(Unicorn_Companies[[#This Row],[Funding]]="Unknown","",IFERROR(Unicorn_Companies[[#This Row],[Valuation]]/Unicorn_Companies[[#This Row],[Funding]]*100%,""))</f>
        <v>2.2935779816513762</v>
      </c>
      <c r="L1049" s="5">
        <f>YEAR(Unicorn_Companies[[#This Row],[Date Joined To Unicorns]])-Unicorn_Companies[[#This Row],[Year Founded]]</f>
        <v>10</v>
      </c>
    </row>
    <row r="1050" spans="1:12" x14ac:dyDescent="0.25">
      <c r="A1050" s="2" t="s">
        <v>734</v>
      </c>
      <c r="B1050" s="6">
        <v>3000000000</v>
      </c>
      <c r="C1050" s="3">
        <v>43192</v>
      </c>
      <c r="D1050" s="2" t="s">
        <v>132</v>
      </c>
      <c r="E1050" s="2" t="s">
        <v>76</v>
      </c>
      <c r="F1050" s="2" t="s">
        <v>12</v>
      </c>
      <c r="G1050" s="2" t="s">
        <v>13</v>
      </c>
      <c r="H1050">
        <v>2014</v>
      </c>
      <c r="I1050" s="6">
        <v>1000000000</v>
      </c>
      <c r="J1050" s="2" t="s">
        <v>735</v>
      </c>
      <c r="K1050" s="7">
        <f>IF(Unicorn_Companies[[#This Row],[Funding]]="Unknown","",IFERROR(Unicorn_Companies[[#This Row],[Valuation]]/Unicorn_Companies[[#This Row],[Funding]]*100%,""))</f>
        <v>3</v>
      </c>
      <c r="L1050" s="5">
        <f>YEAR(Unicorn_Companies[[#This Row],[Date Joined To Unicorns]])-Unicorn_Companies[[#This Row],[Year Founded]]</f>
        <v>4</v>
      </c>
    </row>
    <row r="1051" spans="1:12" x14ac:dyDescent="0.25">
      <c r="A1051" s="2" t="s">
        <v>80</v>
      </c>
      <c r="B1051" s="6">
        <v>17000000000</v>
      </c>
      <c r="C1051" s="3">
        <v>42886</v>
      </c>
      <c r="D1051" s="2" t="s">
        <v>67</v>
      </c>
      <c r="E1051" s="2" t="s">
        <v>11</v>
      </c>
      <c r="F1051" s="2" t="s">
        <v>12</v>
      </c>
      <c r="G1051" s="2" t="s">
        <v>13</v>
      </c>
      <c r="H1051">
        <v>2012</v>
      </c>
      <c r="I1051" s="6">
        <v>4000000000</v>
      </c>
      <c r="J1051" s="2" t="s">
        <v>81</v>
      </c>
      <c r="K1051" s="7">
        <f>IF(Unicorn_Companies[[#This Row],[Funding]]="Unknown","",IFERROR(Unicorn_Companies[[#This Row],[Valuation]]/Unicorn_Companies[[#This Row],[Funding]]*100%,""))</f>
        <v>4.25</v>
      </c>
      <c r="L1051" s="5">
        <f>YEAR(Unicorn_Companies[[#This Row],[Date Joined To Unicorns]])-Unicorn_Companies[[#This Row],[Year Founded]]</f>
        <v>5</v>
      </c>
    </row>
    <row r="1052" spans="1:12" x14ac:dyDescent="0.25">
      <c r="A1052" s="2" t="s">
        <v>625</v>
      </c>
      <c r="B1052" s="6">
        <v>4000000000</v>
      </c>
      <c r="C1052" s="3">
        <v>44642</v>
      </c>
      <c r="D1052" s="2" t="s">
        <v>26</v>
      </c>
      <c r="E1052" s="2" t="s">
        <v>481</v>
      </c>
      <c r="F1052" s="2" t="s">
        <v>18</v>
      </c>
      <c r="G1052" s="2" t="s">
        <v>19</v>
      </c>
      <c r="H1052">
        <v>2021</v>
      </c>
      <c r="I1052" s="6">
        <v>450000000</v>
      </c>
      <c r="J1052" s="2" t="s">
        <v>626</v>
      </c>
      <c r="K1052" s="7">
        <f>IF(Unicorn_Companies[[#This Row],[Funding]]="Unknown","",IFERROR(Unicorn_Companies[[#This Row],[Valuation]]/Unicorn_Companies[[#This Row],[Funding]]*100%,""))</f>
        <v>8.8888888888888893</v>
      </c>
      <c r="L1052" s="5">
        <f>YEAR(Unicorn_Companies[[#This Row],[Date Joined To Unicorns]])-Unicorn_Companies[[#This Row],[Year Founded]]</f>
        <v>1</v>
      </c>
    </row>
    <row r="1053" spans="1:12" x14ac:dyDescent="0.25">
      <c r="A1053" s="2" t="s">
        <v>1767</v>
      </c>
      <c r="B1053" s="6">
        <v>1000000000</v>
      </c>
      <c r="C1053" s="3">
        <v>44497</v>
      </c>
      <c r="D1053" s="2" t="s">
        <v>51</v>
      </c>
      <c r="E1053" s="2" t="s">
        <v>515</v>
      </c>
      <c r="F1053" s="2" t="s">
        <v>18</v>
      </c>
      <c r="G1053" s="2" t="s">
        <v>19</v>
      </c>
      <c r="H1053">
        <v>2016</v>
      </c>
      <c r="I1053" s="6">
        <v>291000000</v>
      </c>
      <c r="J1053" s="2" t="s">
        <v>1768</v>
      </c>
      <c r="K1053" s="7">
        <f>IF(Unicorn_Companies[[#This Row],[Funding]]="Unknown","",IFERROR(Unicorn_Companies[[#This Row],[Valuation]]/Unicorn_Companies[[#This Row],[Funding]]*100%,""))</f>
        <v>3.4364261168384878</v>
      </c>
      <c r="L1053" s="5">
        <f>YEAR(Unicorn_Companies[[#This Row],[Date Joined To Unicorns]])-Unicorn_Companies[[#This Row],[Year Founded]]</f>
        <v>5</v>
      </c>
    </row>
    <row r="1054" spans="1:12" x14ac:dyDescent="0.25">
      <c r="A1054" s="2" t="s">
        <v>1624</v>
      </c>
      <c r="B1054" s="6">
        <v>1000000000</v>
      </c>
      <c r="C1054" s="3">
        <v>44376</v>
      </c>
      <c r="D1054" s="2" t="s">
        <v>45</v>
      </c>
      <c r="E1054" s="2" t="s">
        <v>76</v>
      </c>
      <c r="F1054" s="2" t="s">
        <v>12</v>
      </c>
      <c r="G1054" s="2" t="s">
        <v>13</v>
      </c>
      <c r="H1054">
        <v>2015</v>
      </c>
      <c r="I1054" s="6">
        <v>207000000</v>
      </c>
      <c r="J1054" s="2" t="s">
        <v>1625</v>
      </c>
      <c r="K1054" s="7">
        <f>IF(Unicorn_Companies[[#This Row],[Funding]]="Unknown","",IFERROR(Unicorn_Companies[[#This Row],[Valuation]]/Unicorn_Companies[[#This Row],[Funding]]*100%,""))</f>
        <v>4.8309178743961354</v>
      </c>
      <c r="L1054" s="5">
        <f>YEAR(Unicorn_Companies[[#This Row],[Date Joined To Unicorns]])-Unicorn_Companies[[#This Row],[Year Founded]]</f>
        <v>6</v>
      </c>
    </row>
    <row r="1055" spans="1:12" x14ac:dyDescent="0.25">
      <c r="A1055" s="2" t="s">
        <v>2453</v>
      </c>
      <c r="B1055" s="6">
        <v>1000000000</v>
      </c>
      <c r="C1055" s="3">
        <v>44284</v>
      </c>
      <c r="D1055" s="2" t="s">
        <v>67</v>
      </c>
      <c r="E1055" s="2" t="s">
        <v>459</v>
      </c>
      <c r="F1055" s="2" t="s">
        <v>12</v>
      </c>
      <c r="G1055" s="2" t="s">
        <v>13</v>
      </c>
      <c r="H1055">
        <v>2011</v>
      </c>
      <c r="I1055" s="6">
        <v>389000000</v>
      </c>
      <c r="J1055" s="2" t="s">
        <v>2454</v>
      </c>
      <c r="K1055" s="7">
        <f>IF(Unicorn_Companies[[#This Row],[Funding]]="Unknown","",IFERROR(Unicorn_Companies[[#This Row],[Valuation]]/Unicorn_Companies[[#This Row],[Funding]]*100%,""))</f>
        <v>2.5706940874035991</v>
      </c>
      <c r="L1055" s="5">
        <f>YEAR(Unicorn_Companies[[#This Row],[Date Joined To Unicorns]])-Unicorn_Companies[[#This Row],[Year Founded]]</f>
        <v>10</v>
      </c>
    </row>
    <row r="1056" spans="1:12" x14ac:dyDescent="0.25">
      <c r="A1056" s="2" t="s">
        <v>627</v>
      </c>
      <c r="B1056" s="6">
        <v>4000000000</v>
      </c>
      <c r="C1056" s="3">
        <v>44210</v>
      </c>
      <c r="D1056" s="2" t="s">
        <v>35</v>
      </c>
      <c r="E1056" s="2" t="s">
        <v>515</v>
      </c>
      <c r="F1056" s="2" t="s">
        <v>18</v>
      </c>
      <c r="G1056" s="2" t="s">
        <v>19</v>
      </c>
      <c r="H1056">
        <v>2011</v>
      </c>
      <c r="I1056" s="6">
        <v>1000000</v>
      </c>
      <c r="J1056" s="2" t="s">
        <v>628</v>
      </c>
      <c r="K1056" s="7">
        <f>IF(Unicorn_Companies[[#This Row],[Funding]]="Unknown","",IFERROR(Unicorn_Companies[[#This Row],[Valuation]]/Unicorn_Companies[[#This Row],[Funding]]*100%,""))</f>
        <v>4000</v>
      </c>
      <c r="L1056" s="5">
        <f>YEAR(Unicorn_Companies[[#This Row],[Date Joined To Unicorns]])-Unicorn_Companies[[#This Row],[Year Founded]]</f>
        <v>10</v>
      </c>
    </row>
    <row r="1057" spans="1:12" x14ac:dyDescent="0.25">
      <c r="A1057" s="2" t="s">
        <v>1964</v>
      </c>
      <c r="B1057" s="6">
        <v>1000000000</v>
      </c>
      <c r="C1057" s="3">
        <v>44264</v>
      </c>
      <c r="D1057" s="2" t="s">
        <v>26</v>
      </c>
      <c r="E1057" s="2" t="s">
        <v>41</v>
      </c>
      <c r="F1057" s="2" t="s">
        <v>42</v>
      </c>
      <c r="G1057" s="2" t="s">
        <v>32</v>
      </c>
      <c r="H1057">
        <v>2016</v>
      </c>
      <c r="I1057" s="6">
        <v>202000000</v>
      </c>
      <c r="J1057" s="2" t="s">
        <v>1965</v>
      </c>
      <c r="K1057" s="7">
        <f>IF(Unicorn_Companies[[#This Row],[Funding]]="Unknown","",IFERROR(Unicorn_Companies[[#This Row],[Valuation]]/Unicorn_Companies[[#This Row],[Funding]]*100%,""))</f>
        <v>4.9504950495049505</v>
      </c>
      <c r="L1057" s="5">
        <f>YEAR(Unicorn_Companies[[#This Row],[Date Joined To Unicorns]])-Unicorn_Companies[[#This Row],[Year Founded]]</f>
        <v>5</v>
      </c>
    </row>
    <row r="1058" spans="1:12" x14ac:dyDescent="0.25">
      <c r="A1058" s="2" t="s">
        <v>1196</v>
      </c>
      <c r="B1058" s="6">
        <v>2000000000</v>
      </c>
      <c r="C1058" s="3">
        <v>44509</v>
      </c>
      <c r="D1058" s="2" t="s">
        <v>26</v>
      </c>
      <c r="E1058" s="2" t="s">
        <v>819</v>
      </c>
      <c r="F1058" s="2" t="s">
        <v>18</v>
      </c>
      <c r="G1058" s="2" t="s">
        <v>19</v>
      </c>
      <c r="H1058">
        <v>2015</v>
      </c>
      <c r="I1058" s="6">
        <v>275000000</v>
      </c>
      <c r="J1058" s="2" t="s">
        <v>1197</v>
      </c>
      <c r="K1058" s="7">
        <f>IF(Unicorn_Companies[[#This Row],[Funding]]="Unknown","",IFERROR(Unicorn_Companies[[#This Row],[Valuation]]/Unicorn_Companies[[#This Row],[Funding]]*100%,""))</f>
        <v>7.2727272727272725</v>
      </c>
      <c r="L1058" s="5">
        <f>YEAR(Unicorn_Companies[[#This Row],[Date Joined To Unicorns]])-Unicorn_Companies[[#This Row],[Year Founded]]</f>
        <v>6</v>
      </c>
    </row>
    <row r="1059" spans="1:12" x14ac:dyDescent="0.25">
      <c r="A1059" s="2" t="s">
        <v>1064</v>
      </c>
      <c r="B1059" s="6">
        <v>2000000000</v>
      </c>
      <c r="C1059" s="3">
        <v>44180</v>
      </c>
      <c r="D1059" s="2" t="s">
        <v>35</v>
      </c>
      <c r="E1059" s="2" t="s">
        <v>436</v>
      </c>
      <c r="F1059" s="2" t="s">
        <v>18</v>
      </c>
      <c r="G1059" s="2" t="s">
        <v>19</v>
      </c>
      <c r="H1059">
        <v>2010</v>
      </c>
      <c r="I1059" s="6">
        <v>331000000</v>
      </c>
      <c r="J1059" s="2" t="s">
        <v>1065</v>
      </c>
      <c r="K1059" s="7">
        <f>IF(Unicorn_Companies[[#This Row],[Funding]]="Unknown","",IFERROR(Unicorn_Companies[[#This Row],[Valuation]]/Unicorn_Companies[[#This Row],[Funding]]*100%,""))</f>
        <v>6.0422960725075532</v>
      </c>
      <c r="L1059" s="5">
        <f>YEAR(Unicorn_Companies[[#This Row],[Date Joined To Unicorns]])-Unicorn_Companies[[#This Row],[Year Founded]]</f>
        <v>10</v>
      </c>
    </row>
    <row r="1060" spans="1:12" x14ac:dyDescent="0.25">
      <c r="A1060" s="2" t="s">
        <v>456</v>
      </c>
      <c r="B1060" s="6">
        <v>5000000000</v>
      </c>
      <c r="C1060" s="3">
        <v>44431</v>
      </c>
      <c r="D1060" s="2" t="s">
        <v>26</v>
      </c>
      <c r="E1060" s="2" t="s">
        <v>41</v>
      </c>
      <c r="F1060" s="2" t="s">
        <v>42</v>
      </c>
      <c r="G1060" s="2" t="s">
        <v>32</v>
      </c>
      <c r="H1060">
        <v>2010</v>
      </c>
      <c r="I1060" s="6">
        <v>655000000</v>
      </c>
      <c r="J1060" s="2" t="s">
        <v>457</v>
      </c>
      <c r="K1060" s="7">
        <f>IF(Unicorn_Companies[[#This Row],[Funding]]="Unknown","",IFERROR(Unicorn_Companies[[#This Row],[Valuation]]/Unicorn_Companies[[#This Row],[Funding]]*100%,""))</f>
        <v>7.6335877862595423</v>
      </c>
      <c r="L1060" s="5">
        <f>YEAR(Unicorn_Companies[[#This Row],[Date Joined To Unicorns]])-Unicorn_Companies[[#This Row],[Year Founded]]</f>
        <v>11</v>
      </c>
    </row>
    <row r="1061" spans="1:12" x14ac:dyDescent="0.25">
      <c r="A1061" s="2" t="s">
        <v>1066</v>
      </c>
      <c r="B1061" s="6">
        <v>2000000000</v>
      </c>
      <c r="C1061" s="3">
        <v>44340</v>
      </c>
      <c r="D1061" s="2" t="s">
        <v>26</v>
      </c>
      <c r="E1061" s="2" t="s">
        <v>27</v>
      </c>
      <c r="F1061" s="2" t="s">
        <v>18</v>
      </c>
      <c r="G1061" s="2" t="s">
        <v>19</v>
      </c>
      <c r="H1061">
        <v>2015</v>
      </c>
      <c r="I1061" s="6">
        <v>340000000</v>
      </c>
      <c r="J1061" s="2" t="s">
        <v>1067</v>
      </c>
      <c r="K1061" s="7">
        <f>IF(Unicorn_Companies[[#This Row],[Funding]]="Unknown","",IFERROR(Unicorn_Companies[[#This Row],[Valuation]]/Unicorn_Companies[[#This Row],[Funding]]*100%,""))</f>
        <v>5.882352941176471</v>
      </c>
      <c r="L1061" s="5">
        <f>YEAR(Unicorn_Companies[[#This Row],[Date Joined To Unicorns]])-Unicorn_Companies[[#This Row],[Year Founded]]</f>
        <v>6</v>
      </c>
    </row>
    <row r="1062" spans="1:12" x14ac:dyDescent="0.25">
      <c r="A1062" s="2" t="s">
        <v>736</v>
      </c>
      <c r="B1062" s="6">
        <v>3000000000</v>
      </c>
      <c r="C1062" s="3">
        <v>44428</v>
      </c>
      <c r="D1062" s="2" t="s">
        <v>35</v>
      </c>
      <c r="E1062" s="2" t="s">
        <v>68</v>
      </c>
      <c r="F1062" s="2" t="s">
        <v>69</v>
      </c>
      <c r="G1062" s="2" t="s">
        <v>13</v>
      </c>
      <c r="H1062">
        <v>2018</v>
      </c>
      <c r="I1062" s="6">
        <v>543000000</v>
      </c>
      <c r="J1062" s="2" t="s">
        <v>737</v>
      </c>
      <c r="K1062" s="7">
        <f>IF(Unicorn_Companies[[#This Row],[Funding]]="Unknown","",IFERROR(Unicorn_Companies[[#This Row],[Valuation]]/Unicorn_Companies[[#This Row],[Funding]]*100%,""))</f>
        <v>5.5248618784530388</v>
      </c>
      <c r="L1062" s="5">
        <f>YEAR(Unicorn_Companies[[#This Row],[Date Joined To Unicorns]])-Unicorn_Companies[[#This Row],[Year Founded]]</f>
        <v>3</v>
      </c>
    </row>
    <row r="1063" spans="1:12" x14ac:dyDescent="0.25">
      <c r="A1063" s="2" t="s">
        <v>2455</v>
      </c>
      <c r="B1063" s="6">
        <v>1000000000</v>
      </c>
      <c r="C1063" s="3">
        <v>42915</v>
      </c>
      <c r="D1063" s="2" t="s">
        <v>22</v>
      </c>
      <c r="E1063" s="2" t="s">
        <v>76</v>
      </c>
      <c r="F1063" s="2" t="s">
        <v>12</v>
      </c>
      <c r="G1063" s="2" t="s">
        <v>13</v>
      </c>
      <c r="H1063">
        <v>2012</v>
      </c>
      <c r="I1063" s="6">
        <v>379000000</v>
      </c>
      <c r="J1063" s="2" t="s">
        <v>2456</v>
      </c>
      <c r="K1063" s="7">
        <f>IF(Unicorn_Companies[[#This Row],[Funding]]="Unknown","",IFERROR(Unicorn_Companies[[#This Row],[Valuation]]/Unicorn_Companies[[#This Row],[Funding]]*100%,""))</f>
        <v>2.6385224274406331</v>
      </c>
      <c r="L1063" s="5">
        <f>YEAR(Unicorn_Companies[[#This Row],[Date Joined To Unicorns]])-Unicorn_Companies[[#This Row],[Year Founded]]</f>
        <v>5</v>
      </c>
    </row>
    <row r="1064" spans="1:12" x14ac:dyDescent="0.25">
      <c r="A1064" s="2" t="s">
        <v>2457</v>
      </c>
      <c r="B1064" s="6">
        <v>1000000000</v>
      </c>
      <c r="C1064" s="3">
        <v>42843</v>
      </c>
      <c r="D1064" s="2" t="s">
        <v>22</v>
      </c>
      <c r="E1064" s="2" t="s">
        <v>11</v>
      </c>
      <c r="F1064" s="2" t="s">
        <v>12</v>
      </c>
      <c r="G1064" s="2" t="s">
        <v>13</v>
      </c>
      <c r="H1064">
        <v>2015</v>
      </c>
      <c r="I1064" s="6">
        <v>990000000</v>
      </c>
      <c r="J1064" s="2" t="s">
        <v>2458</v>
      </c>
      <c r="K1064" s="7">
        <f>IF(Unicorn_Companies[[#This Row],[Funding]]="Unknown","",IFERROR(Unicorn_Companies[[#This Row],[Valuation]]/Unicorn_Companies[[#This Row],[Funding]]*100%,""))</f>
        <v>1.0101010101010102</v>
      </c>
      <c r="L1064" s="5">
        <f>YEAR(Unicorn_Companies[[#This Row],[Date Joined To Unicorns]])-Unicorn_Companies[[#This Row],[Year Founded]]</f>
        <v>2</v>
      </c>
    </row>
    <row r="1065" spans="1:12" x14ac:dyDescent="0.25">
      <c r="A1065" s="2" t="s">
        <v>1132</v>
      </c>
      <c r="B1065" s="6">
        <v>2000000000</v>
      </c>
      <c r="C1065" s="3">
        <v>42171</v>
      </c>
      <c r="D1065" s="2" t="s">
        <v>35</v>
      </c>
      <c r="E1065" s="2" t="s">
        <v>1133</v>
      </c>
      <c r="F1065" s="2" t="s">
        <v>12</v>
      </c>
      <c r="G1065" s="2" t="s">
        <v>13</v>
      </c>
      <c r="H1065">
        <v>2006</v>
      </c>
      <c r="I1065" s="6">
        <v>445000000</v>
      </c>
      <c r="J1065" s="2" t="s">
        <v>1134</v>
      </c>
      <c r="K1065" s="7">
        <f>IF(Unicorn_Companies[[#This Row],[Funding]]="Unknown","",IFERROR(Unicorn_Companies[[#This Row],[Valuation]]/Unicorn_Companies[[#This Row],[Funding]]*100%,""))</f>
        <v>4.4943820224719104</v>
      </c>
      <c r="L1065" s="5">
        <f>YEAR(Unicorn_Companies[[#This Row],[Date Joined To Unicorns]])-Unicorn_Companies[[#This Row],[Year Founded]]</f>
        <v>9</v>
      </c>
    </row>
    <row r="1066" spans="1:12" x14ac:dyDescent="0.25">
      <c r="A1066" s="2" t="s">
        <v>2459</v>
      </c>
      <c r="B1066" s="6">
        <v>1000000000</v>
      </c>
      <c r="C1066" s="3">
        <v>44322</v>
      </c>
      <c r="D1066" s="2" t="s">
        <v>48</v>
      </c>
      <c r="E1066" s="2" t="s">
        <v>1133</v>
      </c>
      <c r="F1066" s="2" t="s">
        <v>12</v>
      </c>
      <c r="G1066" s="2" t="s">
        <v>13</v>
      </c>
      <c r="H1066">
        <v>2018</v>
      </c>
      <c r="I1066" s="6">
        <v>80000000</v>
      </c>
      <c r="J1066" s="2" t="s">
        <v>2460</v>
      </c>
      <c r="K1066" s="7">
        <f>IF(Unicorn_Companies[[#This Row],[Funding]]="Unknown","",IFERROR(Unicorn_Companies[[#This Row],[Valuation]]/Unicorn_Companies[[#This Row],[Funding]]*100%,""))</f>
        <v>12.5</v>
      </c>
      <c r="L1066" s="5">
        <f>YEAR(Unicorn_Companies[[#This Row],[Date Joined To Unicorns]])-Unicorn_Companies[[#This Row],[Year Founded]]</f>
        <v>3</v>
      </c>
    </row>
    <row r="1067" spans="1:12" x14ac:dyDescent="0.25">
      <c r="A1067" s="2" t="s">
        <v>1452</v>
      </c>
      <c r="B1067" s="6">
        <v>2000000000</v>
      </c>
      <c r="C1067" s="3">
        <v>44510</v>
      </c>
      <c r="D1067" s="2" t="s">
        <v>26</v>
      </c>
      <c r="E1067" s="2" t="s">
        <v>41</v>
      </c>
      <c r="F1067" s="2" t="s">
        <v>42</v>
      </c>
      <c r="G1067" s="2" t="s">
        <v>32</v>
      </c>
      <c r="H1067">
        <v>2018</v>
      </c>
      <c r="I1067" s="6">
        <v>339000000</v>
      </c>
      <c r="J1067" s="2" t="s">
        <v>1453</v>
      </c>
      <c r="K1067" s="7">
        <f>IF(Unicorn_Companies[[#This Row],[Funding]]="Unknown","",IFERROR(Unicorn_Companies[[#This Row],[Valuation]]/Unicorn_Companies[[#This Row],[Funding]]*100%,""))</f>
        <v>5.8997050147492622</v>
      </c>
      <c r="L1067" s="5">
        <f>YEAR(Unicorn_Companies[[#This Row],[Date Joined To Unicorns]])-Unicorn_Companies[[#This Row],[Year Founded]]</f>
        <v>3</v>
      </c>
    </row>
    <row r="1068" spans="1:12" x14ac:dyDescent="0.25">
      <c r="A1068" s="2" t="s">
        <v>792</v>
      </c>
      <c r="B1068" s="6">
        <v>3000000000</v>
      </c>
      <c r="C1068" s="3">
        <v>43605</v>
      </c>
      <c r="D1068" s="2" t="s">
        <v>45</v>
      </c>
      <c r="E1068" s="2" t="s">
        <v>793</v>
      </c>
      <c r="F1068" s="2" t="s">
        <v>18</v>
      </c>
      <c r="G1068" s="2" t="s">
        <v>19</v>
      </c>
      <c r="H1068">
        <v>2014</v>
      </c>
      <c r="I1068" s="6">
        <v>483000000</v>
      </c>
      <c r="J1068" s="2" t="s">
        <v>794</v>
      </c>
      <c r="K1068" s="7">
        <f>IF(Unicorn_Companies[[#This Row],[Funding]]="Unknown","",IFERROR(Unicorn_Companies[[#This Row],[Valuation]]/Unicorn_Companies[[#This Row],[Funding]]*100%,""))</f>
        <v>6.2111801242236027</v>
      </c>
      <c r="L1068" s="5">
        <f>YEAR(Unicorn_Companies[[#This Row],[Date Joined To Unicorns]])-Unicorn_Companies[[#This Row],[Year Founded]]</f>
        <v>5</v>
      </c>
    </row>
    <row r="1069" spans="1:12" x14ac:dyDescent="0.25">
      <c r="A1069" s="2" t="s">
        <v>271</v>
      </c>
      <c r="B1069" s="6">
        <v>7000000000</v>
      </c>
      <c r="C1069" s="3">
        <v>43117</v>
      </c>
      <c r="D1069" s="2" t="s">
        <v>22</v>
      </c>
      <c r="E1069" s="2" t="s">
        <v>11</v>
      </c>
      <c r="F1069" s="2" t="s">
        <v>12</v>
      </c>
      <c r="G1069" s="2" t="s">
        <v>13</v>
      </c>
      <c r="H1069">
        <v>2011</v>
      </c>
      <c r="I1069" s="6">
        <v>2000000000</v>
      </c>
      <c r="J1069" s="2" t="s">
        <v>272</v>
      </c>
      <c r="K1069" s="7">
        <f>IF(Unicorn_Companies[[#This Row],[Funding]]="Unknown","",IFERROR(Unicorn_Companies[[#This Row],[Valuation]]/Unicorn_Companies[[#This Row],[Funding]]*100%,""))</f>
        <v>3.5</v>
      </c>
      <c r="L1069" s="5">
        <f>YEAR(Unicorn_Companies[[#This Row],[Date Joined To Unicorns]])-Unicorn_Companies[[#This Row],[Year Founded]]</f>
        <v>7</v>
      </c>
    </row>
    <row r="1070" spans="1:12" x14ac:dyDescent="0.25">
      <c r="A1070" s="2" t="s">
        <v>1254</v>
      </c>
      <c r="B1070" s="6">
        <v>2000000000</v>
      </c>
      <c r="C1070" s="3">
        <v>42236</v>
      </c>
      <c r="D1070" s="2" t="s">
        <v>96</v>
      </c>
      <c r="E1070" s="2" t="s">
        <v>100</v>
      </c>
      <c r="F1070" s="2" t="s">
        <v>18</v>
      </c>
      <c r="G1070" s="2" t="s">
        <v>19</v>
      </c>
      <c r="H1070">
        <v>2007</v>
      </c>
      <c r="I1070" s="6">
        <v>374000000</v>
      </c>
      <c r="J1070" s="2" t="s">
        <v>1255</v>
      </c>
      <c r="K1070" s="7">
        <f>IF(Unicorn_Companies[[#This Row],[Funding]]="Unknown","",IFERROR(Unicorn_Companies[[#This Row],[Valuation]]/Unicorn_Companies[[#This Row],[Funding]]*100%,""))</f>
        <v>5.3475935828877006</v>
      </c>
      <c r="L1070" s="5">
        <f>YEAR(Unicorn_Companies[[#This Row],[Date Joined To Unicorns]])-Unicorn_Companies[[#This Row],[Year Founded]]</f>
        <v>8</v>
      </c>
    </row>
    <row r="1071" spans="1:12" x14ac:dyDescent="0.25">
      <c r="A1071" s="2" t="s">
        <v>131</v>
      </c>
      <c r="B1071" s="6">
        <v>11000000000</v>
      </c>
      <c r="C1071" s="3">
        <v>44350</v>
      </c>
      <c r="D1071" s="2" t="s">
        <v>132</v>
      </c>
      <c r="E1071" s="2" t="s">
        <v>76</v>
      </c>
      <c r="F1071" s="2" t="s">
        <v>12</v>
      </c>
      <c r="G1071" s="2" t="s">
        <v>13</v>
      </c>
      <c r="H1071">
        <v>2013</v>
      </c>
      <c r="I1071" s="6">
        <v>376000000</v>
      </c>
      <c r="J1071" s="2" t="s">
        <v>133</v>
      </c>
      <c r="K1071" s="7">
        <f>IF(Unicorn_Companies[[#This Row],[Funding]]="Unknown","",IFERROR(Unicorn_Companies[[#This Row],[Valuation]]/Unicorn_Companies[[#This Row],[Funding]]*100%,""))</f>
        <v>29.25531914893617</v>
      </c>
      <c r="L1071" s="5">
        <f>YEAR(Unicorn_Companies[[#This Row],[Date Joined To Unicorns]])-Unicorn_Companies[[#This Row],[Year Founded]]</f>
        <v>8</v>
      </c>
    </row>
    <row r="1072" spans="1:12" x14ac:dyDescent="0.25">
      <c r="A1072" s="2" t="s">
        <v>2461</v>
      </c>
      <c r="B1072" s="6">
        <v>1000000000</v>
      </c>
      <c r="C1072" s="3">
        <v>44488</v>
      </c>
      <c r="D1072" s="2" t="s">
        <v>26</v>
      </c>
      <c r="E1072" s="2" t="s">
        <v>41</v>
      </c>
      <c r="F1072" s="2" t="s">
        <v>42</v>
      </c>
      <c r="G1072" s="2" t="s">
        <v>32</v>
      </c>
      <c r="H1072">
        <v>2005</v>
      </c>
      <c r="I1072" s="6">
        <v>792000000</v>
      </c>
      <c r="J1072" s="2" t="s">
        <v>2462</v>
      </c>
      <c r="K1072" s="7">
        <f>IF(Unicorn_Companies[[#This Row],[Funding]]="Unknown","",IFERROR(Unicorn_Companies[[#This Row],[Valuation]]/Unicorn_Companies[[#This Row],[Funding]]*100%,""))</f>
        <v>1.2626262626262625</v>
      </c>
      <c r="L1072" s="5">
        <f>YEAR(Unicorn_Companies[[#This Row],[Date Joined To Unicorns]])-Unicorn_Companies[[#This Row],[Year Founded]]</f>
        <v>16</v>
      </c>
    </row>
    <row r="1073" spans="1:12" x14ac:dyDescent="0.25">
      <c r="A1073" s="2" t="s">
        <v>1222</v>
      </c>
      <c r="B1073" s="6">
        <v>2000000000</v>
      </c>
      <c r="C1073" s="3">
        <v>43405</v>
      </c>
      <c r="D1073" s="2" t="s">
        <v>48</v>
      </c>
      <c r="E1073" s="2" t="s">
        <v>197</v>
      </c>
      <c r="F1073" s="2" t="s">
        <v>18</v>
      </c>
      <c r="G1073" s="2" t="s">
        <v>19</v>
      </c>
      <c r="H1073">
        <v>2015</v>
      </c>
      <c r="I1073" s="6">
        <v>423000000</v>
      </c>
      <c r="J1073" s="2" t="s">
        <v>1223</v>
      </c>
      <c r="K1073" s="7">
        <f>IF(Unicorn_Companies[[#This Row],[Funding]]="Unknown","",IFERROR(Unicorn_Companies[[#This Row],[Valuation]]/Unicorn_Companies[[#This Row],[Funding]]*100%,""))</f>
        <v>4.7281323877068555</v>
      </c>
      <c r="L1073" s="5">
        <f>YEAR(Unicorn_Companies[[#This Row],[Date Joined To Unicorns]])-Unicorn_Companies[[#This Row],[Year Founded]]</f>
        <v>3</v>
      </c>
    </row>
    <row r="1074" spans="1:12" x14ac:dyDescent="0.25">
      <c r="A1074" s="2" t="s">
        <v>150</v>
      </c>
      <c r="B1074" s="6">
        <v>10000000000</v>
      </c>
      <c r="C1074" s="3">
        <v>43299</v>
      </c>
      <c r="D1074" s="2" t="s">
        <v>67</v>
      </c>
      <c r="E1074" s="2" t="s">
        <v>11</v>
      </c>
      <c r="F1074" s="2" t="s">
        <v>12</v>
      </c>
      <c r="G1074" s="2" t="s">
        <v>13</v>
      </c>
      <c r="H1074">
        <v>2014</v>
      </c>
      <c r="I1074" s="6">
        <v>3000000000</v>
      </c>
      <c r="J1074" s="2" t="s">
        <v>151</v>
      </c>
      <c r="K1074" s="7">
        <f>IF(Unicorn_Companies[[#This Row],[Funding]]="Unknown","",IFERROR(Unicorn_Companies[[#This Row],[Valuation]]/Unicorn_Companies[[#This Row],[Funding]]*100%,""))</f>
        <v>3.3333333333333335</v>
      </c>
      <c r="L1074" s="5">
        <f>YEAR(Unicorn_Companies[[#This Row],[Date Joined To Unicorns]])-Unicorn_Companies[[#This Row],[Year Founded]]</f>
        <v>4</v>
      </c>
    </row>
    <row r="1075" spans="1:12" x14ac:dyDescent="0.25">
      <c r="A1075" s="2" t="s">
        <v>2463</v>
      </c>
      <c r="B1075" s="6">
        <v>1000000000</v>
      </c>
      <c r="C1075" s="3">
        <v>44090</v>
      </c>
      <c r="D1075" s="2" t="s">
        <v>22</v>
      </c>
      <c r="E1075" s="2" t="s">
        <v>1751</v>
      </c>
      <c r="F1075" s="2" t="s">
        <v>18</v>
      </c>
      <c r="G1075" s="2" t="s">
        <v>19</v>
      </c>
      <c r="H1075">
        <v>2014</v>
      </c>
      <c r="I1075" s="6">
        <v>620000000</v>
      </c>
      <c r="J1075" s="2" t="s">
        <v>2464</v>
      </c>
      <c r="K1075" s="7">
        <f>IF(Unicorn_Companies[[#This Row],[Funding]]="Unknown","",IFERROR(Unicorn_Companies[[#This Row],[Valuation]]/Unicorn_Companies[[#This Row],[Funding]]*100%,""))</f>
        <v>1.6129032258064515</v>
      </c>
      <c r="L1075" s="5">
        <f>YEAR(Unicorn_Companies[[#This Row],[Date Joined To Unicorns]])-Unicorn_Companies[[#This Row],[Year Founded]]</f>
        <v>6</v>
      </c>
    </row>
    <row r="1076" spans="1:12" x14ac:dyDescent="0.25">
      <c r="A1076" s="2"/>
      <c r="B1076" s="6"/>
      <c r="C1076" s="3"/>
      <c r="D1076" s="2"/>
      <c r="E1076" s="2"/>
      <c r="F1076" s="2"/>
      <c r="G1076" s="2"/>
      <c r="I1076" s="6"/>
      <c r="J1076" s="2"/>
      <c r="K1076" s="9"/>
      <c r="L1076" s="5">
        <f>SUBTOTAL(109,Unicorn_Companies[Number of years to get unicorn])</f>
        <v>7519</v>
      </c>
    </row>
    <row r="1077" spans="1:12" x14ac:dyDescent="0.25">
      <c r="L1077" s="8">
        <f>AVERAGE(Unicorn_Companies[Number of years to get unicorn])</f>
        <v>7.0009310986964621</v>
      </c>
    </row>
  </sheetData>
  <dataConsolidate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271AC-787C-4E5A-85E8-7A66A62F67B4}">
  <sheetPr>
    <tabColor rgb="FF00B050"/>
  </sheetPr>
  <dimension ref="C1:AG1517"/>
  <sheetViews>
    <sheetView topLeftCell="Q1" zoomScale="85" zoomScaleNormal="85" workbookViewId="0">
      <selection activeCell="AA25" sqref="AA25"/>
    </sheetView>
  </sheetViews>
  <sheetFormatPr defaultRowHeight="15" x14ac:dyDescent="0.25"/>
  <cols>
    <col min="3" max="3" width="32.5703125" customWidth="1"/>
    <col min="4" max="4" width="20" customWidth="1"/>
    <col min="5" max="5" width="35.28515625" customWidth="1"/>
    <col min="7" max="7" width="21.140625" customWidth="1"/>
    <col min="8" max="8" width="14.85546875" customWidth="1"/>
    <col min="9" max="9" width="18.28515625" customWidth="1"/>
    <col min="10" max="10" width="34.28515625" customWidth="1"/>
    <col min="14" max="14" width="18.42578125" customWidth="1"/>
    <col min="15" max="15" width="16.7109375" customWidth="1"/>
    <col min="21" max="21" width="12.5703125" customWidth="1"/>
    <col min="22" max="22" width="35.7109375" customWidth="1"/>
    <col min="23" max="23" width="21.42578125" customWidth="1"/>
    <col min="29" max="29" width="0.140625" customWidth="1"/>
    <col min="30" max="30" width="9.140625" hidden="1" customWidth="1"/>
    <col min="31" max="31" width="16.42578125" hidden="1" customWidth="1"/>
    <col min="32" max="32" width="24" customWidth="1"/>
  </cols>
  <sheetData>
    <row r="1" spans="3:33" x14ac:dyDescent="0.25">
      <c r="W1" t="s">
        <v>3685</v>
      </c>
    </row>
    <row r="2" spans="3:33" x14ac:dyDescent="0.25">
      <c r="C2" t="s">
        <v>2470</v>
      </c>
      <c r="D2" t="s">
        <v>0</v>
      </c>
      <c r="E2" t="s">
        <v>2469</v>
      </c>
      <c r="V2" s="10"/>
      <c r="W2" t="s">
        <v>3287</v>
      </c>
    </row>
    <row r="3" spans="3:33" x14ac:dyDescent="0.25">
      <c r="D3" t="s">
        <v>2338</v>
      </c>
      <c r="E3" s="7">
        <v>66.666666666666671</v>
      </c>
      <c r="G3" s="4" t="s">
        <v>2468</v>
      </c>
      <c r="V3" s="10"/>
      <c r="W3" t="s">
        <v>2938</v>
      </c>
      <c r="AF3" s="4" t="s">
        <v>2468</v>
      </c>
    </row>
    <row r="4" spans="3:33" x14ac:dyDescent="0.25">
      <c r="D4" t="s">
        <v>922</v>
      </c>
      <c r="E4" s="7">
        <v>68.965517241379317</v>
      </c>
      <c r="G4" s="4" t="s">
        <v>4</v>
      </c>
      <c r="H4" s="8" t="s">
        <v>2467</v>
      </c>
      <c r="J4" t="s">
        <v>18</v>
      </c>
      <c r="K4" s="8">
        <v>562</v>
      </c>
      <c r="N4" s="4" t="s">
        <v>2468</v>
      </c>
      <c r="V4" s="10"/>
      <c r="W4" t="s">
        <v>3499</v>
      </c>
      <c r="AF4" s="4" t="s">
        <v>8</v>
      </c>
      <c r="AG4" t="s">
        <v>2467</v>
      </c>
    </row>
    <row r="5" spans="3:33" x14ac:dyDescent="0.25">
      <c r="D5" t="s">
        <v>34</v>
      </c>
      <c r="E5" s="7">
        <v>69.930069930069934</v>
      </c>
      <c r="G5" t="s">
        <v>18</v>
      </c>
      <c r="H5" s="8">
        <v>562</v>
      </c>
      <c r="J5" t="s">
        <v>12</v>
      </c>
      <c r="K5" s="8">
        <v>173</v>
      </c>
      <c r="N5" s="4" t="s">
        <v>3</v>
      </c>
      <c r="O5" s="8" t="s">
        <v>2467</v>
      </c>
      <c r="R5" t="s">
        <v>3</v>
      </c>
      <c r="S5" t="s">
        <v>2472</v>
      </c>
      <c r="V5" s="10"/>
      <c r="W5" t="s">
        <v>2932</v>
      </c>
      <c r="AF5" t="s">
        <v>2490</v>
      </c>
      <c r="AG5" s="2">
        <v>60</v>
      </c>
    </row>
    <row r="6" spans="3:33" x14ac:dyDescent="0.25">
      <c r="D6" t="s">
        <v>1797</v>
      </c>
      <c r="E6" s="7">
        <v>71.428571428571431</v>
      </c>
      <c r="G6" t="s">
        <v>12</v>
      </c>
      <c r="H6" s="8">
        <v>173</v>
      </c>
      <c r="J6" t="s">
        <v>69</v>
      </c>
      <c r="K6" s="8">
        <v>65</v>
      </c>
      <c r="N6" t="s">
        <v>27</v>
      </c>
      <c r="O6" s="8">
        <v>152</v>
      </c>
      <c r="R6" t="s">
        <v>27</v>
      </c>
      <c r="S6" s="8">
        <v>152</v>
      </c>
      <c r="V6" s="10"/>
      <c r="W6" t="s">
        <v>3232</v>
      </c>
      <c r="AF6" t="s">
        <v>49</v>
      </c>
      <c r="AG6" s="2">
        <v>55</v>
      </c>
    </row>
    <row r="7" spans="3:33" x14ac:dyDescent="0.25">
      <c r="D7" t="s">
        <v>220</v>
      </c>
      <c r="E7" s="7">
        <v>76.19047619047619</v>
      </c>
      <c r="G7" t="s">
        <v>69</v>
      </c>
      <c r="H7" s="8">
        <v>65</v>
      </c>
      <c r="J7" t="s">
        <v>42</v>
      </c>
      <c r="K7" s="8">
        <v>43</v>
      </c>
      <c r="N7" t="s">
        <v>100</v>
      </c>
      <c r="O7" s="8">
        <v>101</v>
      </c>
      <c r="R7" t="s">
        <v>100</v>
      </c>
      <c r="S7" s="8">
        <v>101</v>
      </c>
      <c r="V7" s="10"/>
      <c r="W7" t="s">
        <v>3490</v>
      </c>
      <c r="AF7" t="s">
        <v>2508</v>
      </c>
      <c r="AG7" s="2">
        <v>53</v>
      </c>
    </row>
    <row r="8" spans="3:33" x14ac:dyDescent="0.25">
      <c r="D8" t="s">
        <v>1761</v>
      </c>
      <c r="E8" s="7">
        <v>100</v>
      </c>
      <c r="G8" t="s">
        <v>42</v>
      </c>
      <c r="H8" s="8">
        <v>43</v>
      </c>
      <c r="J8" t="s">
        <v>148</v>
      </c>
      <c r="K8" s="8">
        <v>26</v>
      </c>
      <c r="N8" t="s">
        <v>11</v>
      </c>
      <c r="O8" s="8">
        <v>63</v>
      </c>
      <c r="R8" t="s">
        <v>11</v>
      </c>
      <c r="S8" s="8">
        <v>63</v>
      </c>
      <c r="V8" s="10"/>
      <c r="W8" t="s">
        <v>3228</v>
      </c>
      <c r="AF8" t="s">
        <v>2476</v>
      </c>
      <c r="AG8" s="2">
        <v>48</v>
      </c>
    </row>
    <row r="9" spans="3:33" x14ac:dyDescent="0.25">
      <c r="D9" t="s">
        <v>908</v>
      </c>
      <c r="E9" s="7">
        <v>105.26315789473684</v>
      </c>
      <c r="G9" t="s">
        <v>148</v>
      </c>
      <c r="H9" s="8">
        <v>26</v>
      </c>
      <c r="J9" t="s">
        <v>315</v>
      </c>
      <c r="K9" s="8">
        <v>24</v>
      </c>
      <c r="N9" t="s">
        <v>76</v>
      </c>
      <c r="O9" s="8">
        <v>44</v>
      </c>
      <c r="R9" t="s">
        <v>76</v>
      </c>
      <c r="S9" s="8">
        <v>44</v>
      </c>
      <c r="V9" s="10"/>
      <c r="W9" t="s">
        <v>3159</v>
      </c>
      <c r="AF9" t="s">
        <v>570</v>
      </c>
      <c r="AG9" s="2">
        <v>47</v>
      </c>
    </row>
    <row r="10" spans="3:33" x14ac:dyDescent="0.25">
      <c r="D10" t="s">
        <v>1866</v>
      </c>
      <c r="E10" s="7">
        <v>111.11111111111111</v>
      </c>
      <c r="G10" t="s">
        <v>315</v>
      </c>
      <c r="H10" s="8">
        <v>24</v>
      </c>
      <c r="J10" t="s">
        <v>356</v>
      </c>
      <c r="K10" s="8">
        <v>20</v>
      </c>
      <c r="N10" t="s">
        <v>41</v>
      </c>
      <c r="O10" s="8">
        <v>34</v>
      </c>
      <c r="R10" t="s">
        <v>41</v>
      </c>
      <c r="S10" s="8">
        <v>34</v>
      </c>
      <c r="V10" s="10"/>
      <c r="W10" t="s">
        <v>3270</v>
      </c>
      <c r="AF10" t="s">
        <v>424</v>
      </c>
      <c r="AG10" s="2">
        <v>47</v>
      </c>
    </row>
    <row r="11" spans="3:33" x14ac:dyDescent="0.25">
      <c r="D11" t="s">
        <v>187</v>
      </c>
      <c r="E11" s="7">
        <v>126.7605633802817</v>
      </c>
      <c r="G11" t="s">
        <v>356</v>
      </c>
      <c r="H11" s="8">
        <v>20</v>
      </c>
      <c r="J11" t="s">
        <v>229</v>
      </c>
      <c r="K11" s="8">
        <v>19</v>
      </c>
      <c r="N11" t="s">
        <v>68</v>
      </c>
      <c r="O11" s="8">
        <v>29</v>
      </c>
      <c r="R11" t="s">
        <v>68</v>
      </c>
      <c r="S11" s="8">
        <v>29</v>
      </c>
      <c r="V11" s="10"/>
      <c r="W11" t="s">
        <v>2783</v>
      </c>
      <c r="AF11" t="s">
        <v>904</v>
      </c>
      <c r="AG11" s="2">
        <v>43</v>
      </c>
    </row>
    <row r="12" spans="3:33" x14ac:dyDescent="0.25">
      <c r="D12" t="s">
        <v>627</v>
      </c>
      <c r="E12" s="7">
        <v>4000</v>
      </c>
      <c r="G12" t="s">
        <v>229</v>
      </c>
      <c r="H12" s="8">
        <v>19</v>
      </c>
      <c r="J12" t="s">
        <v>420</v>
      </c>
      <c r="K12" s="8">
        <v>16</v>
      </c>
      <c r="N12" t="s">
        <v>314</v>
      </c>
      <c r="O12" s="8">
        <v>19</v>
      </c>
      <c r="R12" t="s">
        <v>314</v>
      </c>
      <c r="S12" s="8">
        <v>19</v>
      </c>
      <c r="V12" s="10"/>
      <c r="W12" t="s">
        <v>3283</v>
      </c>
      <c r="AF12" t="s">
        <v>2519</v>
      </c>
      <c r="AG12" s="2">
        <v>34</v>
      </c>
    </row>
    <row r="13" spans="3:33" x14ac:dyDescent="0.25">
      <c r="G13" t="s">
        <v>420</v>
      </c>
      <c r="H13" s="8">
        <v>16</v>
      </c>
      <c r="J13" t="s">
        <v>464</v>
      </c>
      <c r="K13" s="8">
        <v>12</v>
      </c>
      <c r="N13" t="s">
        <v>464</v>
      </c>
      <c r="O13" s="8">
        <v>19</v>
      </c>
      <c r="R13" t="s">
        <v>464</v>
      </c>
      <c r="S13" s="8">
        <v>19</v>
      </c>
      <c r="V13" s="10"/>
      <c r="W13" t="s">
        <v>2586</v>
      </c>
      <c r="AF13" t="s">
        <v>2604</v>
      </c>
      <c r="AG13" s="2">
        <v>34</v>
      </c>
    </row>
    <row r="14" spans="3:33" x14ac:dyDescent="0.25">
      <c r="G14" t="s">
        <v>464</v>
      </c>
      <c r="H14" s="8">
        <v>12</v>
      </c>
      <c r="N14" t="s">
        <v>23</v>
      </c>
      <c r="O14" s="8">
        <v>18</v>
      </c>
      <c r="R14" t="s">
        <v>23</v>
      </c>
      <c r="S14" s="8">
        <v>18</v>
      </c>
      <c r="V14" s="10"/>
      <c r="W14" t="s">
        <v>3049</v>
      </c>
      <c r="AF14" t="s">
        <v>2498</v>
      </c>
      <c r="AG14" s="2">
        <v>33</v>
      </c>
    </row>
    <row r="15" spans="3:33" x14ac:dyDescent="0.25">
      <c r="G15" t="s">
        <v>189</v>
      </c>
      <c r="H15" s="8">
        <v>12</v>
      </c>
      <c r="N15" t="s">
        <v>276</v>
      </c>
      <c r="O15" s="8">
        <v>18</v>
      </c>
      <c r="R15" t="s">
        <v>276</v>
      </c>
      <c r="S15" s="8">
        <v>18</v>
      </c>
      <c r="V15" s="10"/>
      <c r="W15" t="s">
        <v>2982</v>
      </c>
      <c r="AF15" t="s">
        <v>2575</v>
      </c>
      <c r="AG15" s="2">
        <v>29</v>
      </c>
    </row>
    <row r="16" spans="3:33" x14ac:dyDescent="0.25">
      <c r="G16" t="s">
        <v>37</v>
      </c>
      <c r="H16" s="8">
        <v>8</v>
      </c>
      <c r="N16" t="s">
        <v>207</v>
      </c>
      <c r="O16" s="8">
        <v>17</v>
      </c>
      <c r="V16" s="10"/>
      <c r="W16" t="s">
        <v>2778</v>
      </c>
      <c r="AF16" t="s">
        <v>1242</v>
      </c>
      <c r="AG16" s="2">
        <v>28</v>
      </c>
    </row>
    <row r="17" spans="7:33" x14ac:dyDescent="0.25">
      <c r="G17" t="s">
        <v>309</v>
      </c>
      <c r="H17" s="8">
        <v>6</v>
      </c>
      <c r="N17" t="s">
        <v>245</v>
      </c>
      <c r="O17" s="8">
        <v>16</v>
      </c>
      <c r="V17" s="10"/>
      <c r="W17" t="s">
        <v>2958</v>
      </c>
      <c r="AF17" t="s">
        <v>2512</v>
      </c>
      <c r="AG17" s="2">
        <v>25</v>
      </c>
    </row>
    <row r="18" spans="7:33" x14ac:dyDescent="0.25">
      <c r="G18" t="s">
        <v>204</v>
      </c>
      <c r="H18" s="8">
        <v>6</v>
      </c>
      <c r="N18" t="s">
        <v>159</v>
      </c>
      <c r="O18" s="8">
        <v>16</v>
      </c>
      <c r="V18" s="10"/>
      <c r="W18" t="s">
        <v>2487</v>
      </c>
      <c r="AF18" t="s">
        <v>2582</v>
      </c>
      <c r="AG18" s="2">
        <v>25</v>
      </c>
    </row>
    <row r="19" spans="7:33" x14ac:dyDescent="0.25">
      <c r="G19" t="s">
        <v>176</v>
      </c>
      <c r="H19" s="8">
        <v>6</v>
      </c>
      <c r="N19" t="s">
        <v>197</v>
      </c>
      <c r="O19" s="8">
        <v>16</v>
      </c>
      <c r="V19" s="10"/>
      <c r="W19" t="s">
        <v>3353</v>
      </c>
      <c r="AF19" t="s">
        <v>2549</v>
      </c>
      <c r="AG19" s="2">
        <v>23</v>
      </c>
    </row>
    <row r="20" spans="7:33" x14ac:dyDescent="0.25">
      <c r="G20" t="s">
        <v>73</v>
      </c>
      <c r="H20" s="8">
        <v>6</v>
      </c>
      <c r="N20" t="s">
        <v>297</v>
      </c>
      <c r="O20" s="8">
        <v>15</v>
      </c>
      <c r="V20" s="10"/>
      <c r="W20" t="s">
        <v>2836</v>
      </c>
      <c r="AF20" t="s">
        <v>2703</v>
      </c>
      <c r="AG20" s="2">
        <v>23</v>
      </c>
    </row>
    <row r="21" spans="7:33" x14ac:dyDescent="0.25">
      <c r="G21" t="s">
        <v>31</v>
      </c>
      <c r="H21" s="8">
        <v>6</v>
      </c>
      <c r="N21" t="s">
        <v>419</v>
      </c>
      <c r="O21" s="8">
        <v>11</v>
      </c>
      <c r="V21" s="10"/>
      <c r="W21" t="s">
        <v>3087</v>
      </c>
      <c r="AF21" t="s">
        <v>2493</v>
      </c>
      <c r="AG21" s="2">
        <v>22</v>
      </c>
    </row>
    <row r="22" spans="7:33" x14ac:dyDescent="0.25">
      <c r="G22" t="s">
        <v>590</v>
      </c>
      <c r="H22" s="8">
        <v>5</v>
      </c>
      <c r="N22" t="s">
        <v>235</v>
      </c>
      <c r="O22" s="8">
        <v>11</v>
      </c>
      <c r="V22" s="10"/>
      <c r="W22" t="s">
        <v>2490</v>
      </c>
      <c r="AF22" t="s">
        <v>2502</v>
      </c>
      <c r="AG22" s="2">
        <v>22</v>
      </c>
    </row>
    <row r="23" spans="7:33" x14ac:dyDescent="0.25">
      <c r="G23" t="s">
        <v>1120</v>
      </c>
      <c r="H23" s="8">
        <v>5</v>
      </c>
      <c r="N23" t="s">
        <v>355</v>
      </c>
      <c r="O23" s="8">
        <v>11</v>
      </c>
      <c r="V23" s="10"/>
      <c r="W23" t="s">
        <v>2920</v>
      </c>
      <c r="AF23" t="s">
        <v>2554</v>
      </c>
      <c r="AG23" s="2">
        <v>22</v>
      </c>
    </row>
    <row r="24" spans="7:33" x14ac:dyDescent="0.25">
      <c r="G24" t="s">
        <v>665</v>
      </c>
      <c r="H24" s="8">
        <v>5</v>
      </c>
      <c r="N24" t="s">
        <v>188</v>
      </c>
      <c r="O24" s="8">
        <v>10</v>
      </c>
      <c r="V24" s="10"/>
      <c r="W24" t="s">
        <v>2558</v>
      </c>
      <c r="AF24" t="s">
        <v>636</v>
      </c>
      <c r="AG24" s="2">
        <v>21</v>
      </c>
    </row>
    <row r="25" spans="7:33" x14ac:dyDescent="0.25">
      <c r="G25" t="s">
        <v>333</v>
      </c>
      <c r="H25" s="8">
        <v>4</v>
      </c>
      <c r="N25" t="s">
        <v>256</v>
      </c>
      <c r="O25" s="8">
        <v>10</v>
      </c>
      <c r="V25" s="10"/>
      <c r="W25" t="s">
        <v>2895</v>
      </c>
      <c r="AF25" t="s">
        <v>2693</v>
      </c>
      <c r="AG25" s="2">
        <v>20</v>
      </c>
    </row>
    <row r="26" spans="7:33" x14ac:dyDescent="0.25">
      <c r="G26" t="s">
        <v>990</v>
      </c>
      <c r="H26" s="8">
        <v>4</v>
      </c>
      <c r="N26" t="s">
        <v>292</v>
      </c>
      <c r="O26" s="8">
        <v>8</v>
      </c>
      <c r="V26" s="10"/>
      <c r="W26" t="s">
        <v>3081</v>
      </c>
      <c r="AF26" t="s">
        <v>2602</v>
      </c>
      <c r="AG26" s="2">
        <v>19</v>
      </c>
    </row>
    <row r="27" spans="7:33" x14ac:dyDescent="0.25">
      <c r="G27" t="s">
        <v>1146</v>
      </c>
      <c r="H27" s="8">
        <v>3</v>
      </c>
      <c r="N27" t="s">
        <v>218</v>
      </c>
      <c r="O27" s="8">
        <v>8</v>
      </c>
      <c r="V27" s="10"/>
      <c r="W27" t="s">
        <v>2620</v>
      </c>
      <c r="AF27" t="s">
        <v>2760</v>
      </c>
      <c r="AG27" s="2">
        <v>18</v>
      </c>
    </row>
    <row r="28" spans="7:33" x14ac:dyDescent="0.25">
      <c r="G28" t="s">
        <v>407</v>
      </c>
      <c r="H28" s="8">
        <v>3</v>
      </c>
      <c r="N28" t="s">
        <v>496</v>
      </c>
      <c r="O28" s="8">
        <v>8</v>
      </c>
      <c r="V28" s="10"/>
      <c r="W28" t="s">
        <v>3509</v>
      </c>
      <c r="AF28" t="s">
        <v>2544</v>
      </c>
      <c r="AG28" s="2">
        <v>17</v>
      </c>
    </row>
    <row r="29" spans="7:33" x14ac:dyDescent="0.25">
      <c r="G29" t="s">
        <v>117</v>
      </c>
      <c r="H29" s="8">
        <v>3</v>
      </c>
      <c r="N29" t="s">
        <v>819</v>
      </c>
      <c r="O29" s="8">
        <v>8</v>
      </c>
      <c r="V29" s="10"/>
      <c r="W29" t="s">
        <v>2625</v>
      </c>
      <c r="AF29" t="s">
        <v>2676</v>
      </c>
      <c r="AG29" s="2">
        <v>17</v>
      </c>
    </row>
    <row r="30" spans="7:33" x14ac:dyDescent="0.25">
      <c r="G30" t="s">
        <v>641</v>
      </c>
      <c r="H30" s="8">
        <v>3</v>
      </c>
      <c r="N30" t="s">
        <v>515</v>
      </c>
      <c r="O30" s="8">
        <v>7</v>
      </c>
      <c r="V30" s="10"/>
      <c r="W30" t="s">
        <v>2566</v>
      </c>
      <c r="AF30" t="s">
        <v>2643</v>
      </c>
      <c r="AG30" s="2">
        <v>17</v>
      </c>
    </row>
    <row r="31" spans="7:33" x14ac:dyDescent="0.25">
      <c r="G31" t="s">
        <v>411</v>
      </c>
      <c r="H31" s="8">
        <v>2</v>
      </c>
      <c r="N31" t="s">
        <v>839</v>
      </c>
      <c r="O31" s="8">
        <v>7</v>
      </c>
      <c r="V31" s="10"/>
      <c r="W31" t="s">
        <v>2751</v>
      </c>
      <c r="AF31" t="s">
        <v>1723</v>
      </c>
      <c r="AG31" s="2">
        <v>17</v>
      </c>
    </row>
    <row r="32" spans="7:33" x14ac:dyDescent="0.25">
      <c r="G32" t="s">
        <v>1404</v>
      </c>
      <c r="H32" s="8">
        <v>2</v>
      </c>
      <c r="N32" t="s">
        <v>441</v>
      </c>
      <c r="O32" s="8">
        <v>7</v>
      </c>
      <c r="V32" s="10"/>
      <c r="W32" t="s">
        <v>3209</v>
      </c>
      <c r="AF32" t="s">
        <v>2719</v>
      </c>
      <c r="AG32" s="2">
        <v>16</v>
      </c>
    </row>
    <row r="33" spans="7:33" x14ac:dyDescent="0.25">
      <c r="G33" t="s">
        <v>136</v>
      </c>
      <c r="H33" s="8">
        <v>2</v>
      </c>
      <c r="N33" t="s">
        <v>232</v>
      </c>
      <c r="O33" s="8">
        <v>7</v>
      </c>
      <c r="V33" s="10"/>
      <c r="W33" t="s">
        <v>3669</v>
      </c>
      <c r="AF33" t="s">
        <v>2603</v>
      </c>
      <c r="AG33" s="2">
        <v>16</v>
      </c>
    </row>
    <row r="34" spans="7:33" x14ac:dyDescent="0.25">
      <c r="G34" t="s">
        <v>934</v>
      </c>
      <c r="H34" s="8">
        <v>2</v>
      </c>
      <c r="N34" t="s">
        <v>423</v>
      </c>
      <c r="O34" s="8">
        <v>7</v>
      </c>
      <c r="V34" s="10"/>
      <c r="W34" t="s">
        <v>2600</v>
      </c>
      <c r="AF34" t="s">
        <v>2608</v>
      </c>
      <c r="AG34" s="2">
        <v>15</v>
      </c>
    </row>
    <row r="35" spans="7:33" x14ac:dyDescent="0.25">
      <c r="G35" t="s">
        <v>979</v>
      </c>
      <c r="H35" s="8">
        <v>2</v>
      </c>
      <c r="N35" t="s">
        <v>120</v>
      </c>
      <c r="O35" s="8">
        <v>6</v>
      </c>
      <c r="V35" s="10"/>
      <c r="W35" t="s">
        <v>2816</v>
      </c>
      <c r="AF35" t="s">
        <v>2742</v>
      </c>
      <c r="AG35" s="2">
        <v>13</v>
      </c>
    </row>
    <row r="36" spans="7:33" x14ac:dyDescent="0.25">
      <c r="G36" t="s">
        <v>573</v>
      </c>
      <c r="H36" s="8">
        <v>2</v>
      </c>
      <c r="N36" t="s">
        <v>30</v>
      </c>
      <c r="O36" s="8">
        <v>6</v>
      </c>
      <c r="V36" s="10"/>
      <c r="W36" t="s">
        <v>3606</v>
      </c>
      <c r="AF36" t="s">
        <v>2529</v>
      </c>
      <c r="AG36" s="2">
        <v>12</v>
      </c>
    </row>
    <row r="37" spans="7:33" x14ac:dyDescent="0.25">
      <c r="G37" t="s">
        <v>399</v>
      </c>
      <c r="H37" s="8">
        <v>2</v>
      </c>
      <c r="N37" t="s">
        <v>72</v>
      </c>
      <c r="O37" s="8">
        <v>6</v>
      </c>
      <c r="V37" s="10"/>
      <c r="W37" t="s">
        <v>2939</v>
      </c>
      <c r="AF37" t="s">
        <v>2658</v>
      </c>
      <c r="AG37" s="2">
        <v>12</v>
      </c>
    </row>
    <row r="38" spans="7:33" x14ac:dyDescent="0.25">
      <c r="G38" t="s">
        <v>1027</v>
      </c>
      <c r="H38" s="8">
        <v>2</v>
      </c>
      <c r="N38" t="s">
        <v>481</v>
      </c>
      <c r="O38" s="8">
        <v>6</v>
      </c>
      <c r="V38" s="10"/>
      <c r="W38" t="s">
        <v>1512</v>
      </c>
      <c r="AF38" t="s">
        <v>2517</v>
      </c>
      <c r="AG38" s="2">
        <v>11</v>
      </c>
    </row>
    <row r="39" spans="7:33" x14ac:dyDescent="0.25">
      <c r="G39" t="s">
        <v>881</v>
      </c>
      <c r="H39" s="8">
        <v>2</v>
      </c>
      <c r="N39" t="s">
        <v>223</v>
      </c>
      <c r="O39" s="8">
        <v>6</v>
      </c>
      <c r="V39" s="10"/>
      <c r="W39" t="s">
        <v>3466</v>
      </c>
      <c r="AF39" t="s">
        <v>2543</v>
      </c>
      <c r="AG39" s="2">
        <v>11</v>
      </c>
    </row>
    <row r="40" spans="7:33" x14ac:dyDescent="0.25">
      <c r="G40" t="s">
        <v>2185</v>
      </c>
      <c r="H40" s="8">
        <v>1</v>
      </c>
      <c r="N40" t="s">
        <v>308</v>
      </c>
      <c r="O40" s="8">
        <v>6</v>
      </c>
      <c r="V40" s="10"/>
      <c r="W40" t="s">
        <v>3224</v>
      </c>
      <c r="AF40" t="s">
        <v>2683</v>
      </c>
      <c r="AG40" s="2">
        <v>11</v>
      </c>
    </row>
    <row r="41" spans="7:33" x14ac:dyDescent="0.25">
      <c r="G41" t="s">
        <v>59</v>
      </c>
      <c r="H41" s="8">
        <v>1</v>
      </c>
      <c r="N41" t="s">
        <v>589</v>
      </c>
      <c r="O41" s="8">
        <v>6</v>
      </c>
      <c r="V41" s="10"/>
      <c r="W41" t="s">
        <v>2539</v>
      </c>
      <c r="AF41" t="s">
        <v>2580</v>
      </c>
      <c r="AG41" s="2">
        <v>11</v>
      </c>
    </row>
    <row r="42" spans="7:33" x14ac:dyDescent="0.25">
      <c r="G42" t="s">
        <v>1162</v>
      </c>
      <c r="H42" s="8">
        <v>1</v>
      </c>
      <c r="N42" t="s">
        <v>281</v>
      </c>
      <c r="O42" s="8">
        <v>6</v>
      </c>
      <c r="V42" s="10"/>
      <c r="W42" t="s">
        <v>3261</v>
      </c>
      <c r="AF42" t="s">
        <v>2510</v>
      </c>
      <c r="AG42" s="2">
        <v>11</v>
      </c>
    </row>
    <row r="43" spans="7:33" x14ac:dyDescent="0.25">
      <c r="G43" t="s">
        <v>1074</v>
      </c>
      <c r="H43" s="8">
        <v>1</v>
      </c>
      <c r="N43" t="s">
        <v>467</v>
      </c>
      <c r="O43" s="8">
        <v>5</v>
      </c>
      <c r="V43" s="10"/>
      <c r="W43" t="s">
        <v>2926</v>
      </c>
      <c r="AF43" t="s">
        <v>2758</v>
      </c>
      <c r="AG43" s="2">
        <v>11</v>
      </c>
    </row>
    <row r="44" spans="7:33" x14ac:dyDescent="0.25">
      <c r="G44" t="s">
        <v>1193</v>
      </c>
      <c r="H44" s="8">
        <v>1</v>
      </c>
      <c r="N44" t="s">
        <v>1227</v>
      </c>
      <c r="O44" s="8">
        <v>5</v>
      </c>
      <c r="V44" s="10"/>
      <c r="W44" t="s">
        <v>2786</v>
      </c>
      <c r="AF44" t="s">
        <v>2562</v>
      </c>
      <c r="AG44" s="2">
        <v>11</v>
      </c>
    </row>
    <row r="45" spans="7:33" x14ac:dyDescent="0.25">
      <c r="G45" t="s">
        <v>2348</v>
      </c>
      <c r="H45" s="8">
        <v>1</v>
      </c>
      <c r="N45" t="s">
        <v>368</v>
      </c>
      <c r="O45" s="8">
        <v>5</v>
      </c>
      <c r="V45" s="10"/>
      <c r="W45" t="s">
        <v>3278</v>
      </c>
      <c r="AF45" t="s">
        <v>2598</v>
      </c>
      <c r="AG45" s="2">
        <v>11</v>
      </c>
    </row>
    <row r="46" spans="7:33" x14ac:dyDescent="0.25">
      <c r="G46" t="s">
        <v>1084</v>
      </c>
      <c r="H46" s="8">
        <v>1</v>
      </c>
      <c r="N46" t="s">
        <v>228</v>
      </c>
      <c r="O46" s="8">
        <v>5</v>
      </c>
      <c r="V46" s="10"/>
      <c r="W46" t="s">
        <v>3451</v>
      </c>
      <c r="AF46" t="s">
        <v>312</v>
      </c>
      <c r="AG46" s="2">
        <v>10</v>
      </c>
    </row>
    <row r="47" spans="7:33" x14ac:dyDescent="0.25">
      <c r="G47" t="s">
        <v>1416</v>
      </c>
      <c r="H47" s="8">
        <v>1</v>
      </c>
      <c r="N47" t="s">
        <v>147</v>
      </c>
      <c r="O47" s="8">
        <v>5</v>
      </c>
      <c r="V47" s="10"/>
      <c r="W47" t="s">
        <v>3173</v>
      </c>
      <c r="AF47" t="s">
        <v>2571</v>
      </c>
      <c r="AG47" s="2">
        <v>10</v>
      </c>
    </row>
    <row r="48" spans="7:33" x14ac:dyDescent="0.25">
      <c r="G48" t="s">
        <v>1857</v>
      </c>
      <c r="H48" s="8">
        <v>1</v>
      </c>
      <c r="N48" t="s">
        <v>436</v>
      </c>
      <c r="O48" s="8">
        <v>4</v>
      </c>
      <c r="V48" s="10"/>
      <c r="W48" t="s">
        <v>3111</v>
      </c>
      <c r="AF48" t="s">
        <v>749</v>
      </c>
      <c r="AG48" s="2">
        <v>10</v>
      </c>
    </row>
    <row r="49" spans="7:33" x14ac:dyDescent="0.25">
      <c r="G49" t="s">
        <v>380</v>
      </c>
      <c r="H49" s="8">
        <v>1</v>
      </c>
      <c r="N49" t="s">
        <v>580</v>
      </c>
      <c r="O49" s="8">
        <v>4</v>
      </c>
      <c r="V49" s="10"/>
      <c r="W49" t="s">
        <v>3171</v>
      </c>
      <c r="AF49" t="s">
        <v>2648</v>
      </c>
      <c r="AG49" s="2">
        <v>10</v>
      </c>
    </row>
    <row r="50" spans="7:33" x14ac:dyDescent="0.25">
      <c r="G50" t="s">
        <v>1412</v>
      </c>
      <c r="H50" s="8">
        <v>1</v>
      </c>
      <c r="N50" t="s">
        <v>550</v>
      </c>
      <c r="O50" s="8">
        <v>4</v>
      </c>
      <c r="V50" s="10"/>
      <c r="W50" t="s">
        <v>3671</v>
      </c>
      <c r="AF50" t="s">
        <v>2494</v>
      </c>
      <c r="AG50" s="2">
        <v>10</v>
      </c>
    </row>
    <row r="51" spans="7:33" x14ac:dyDescent="0.25">
      <c r="G51" t="s">
        <v>2466</v>
      </c>
      <c r="H51" s="8">
        <v>1074</v>
      </c>
      <c r="N51" t="s">
        <v>1119</v>
      </c>
      <c r="O51" s="8">
        <v>4</v>
      </c>
      <c r="V51" s="10"/>
      <c r="W51" t="s">
        <v>2591</v>
      </c>
      <c r="AF51" t="s">
        <v>2481</v>
      </c>
      <c r="AG51" s="2">
        <v>10</v>
      </c>
    </row>
    <row r="52" spans="7:33" x14ac:dyDescent="0.25">
      <c r="N52" t="s">
        <v>1002</v>
      </c>
      <c r="O52" s="8">
        <v>4</v>
      </c>
      <c r="V52" s="10"/>
      <c r="W52" t="s">
        <v>630</v>
      </c>
      <c r="AF52" t="s">
        <v>1372</v>
      </c>
      <c r="AG52" s="2">
        <v>10</v>
      </c>
    </row>
    <row r="53" spans="7:33" x14ac:dyDescent="0.25">
      <c r="N53" t="s">
        <v>873</v>
      </c>
      <c r="O53" s="8">
        <v>4</v>
      </c>
      <c r="V53" s="10"/>
      <c r="W53" t="s">
        <v>3146</v>
      </c>
      <c r="AF53" t="s">
        <v>2591</v>
      </c>
      <c r="AG53" s="2">
        <v>10</v>
      </c>
    </row>
    <row r="54" spans="7:33" x14ac:dyDescent="0.25">
      <c r="N54" t="s">
        <v>748</v>
      </c>
      <c r="O54" s="8">
        <v>4</v>
      </c>
      <c r="V54" s="10"/>
      <c r="W54" t="s">
        <v>3471</v>
      </c>
      <c r="AF54" t="s">
        <v>2478</v>
      </c>
      <c r="AG54" s="2">
        <v>9</v>
      </c>
    </row>
    <row r="55" spans="7:33" x14ac:dyDescent="0.25">
      <c r="N55" t="s">
        <v>156</v>
      </c>
      <c r="O55" s="8">
        <v>4</v>
      </c>
      <c r="V55" s="10"/>
      <c r="W55" t="s">
        <v>3304</v>
      </c>
      <c r="AF55" t="s">
        <v>2509</v>
      </c>
      <c r="AG55" s="2">
        <v>9</v>
      </c>
    </row>
    <row r="56" spans="7:33" x14ac:dyDescent="0.25">
      <c r="N56" t="s">
        <v>318</v>
      </c>
      <c r="O56" s="8">
        <v>4</v>
      </c>
      <c r="V56" s="10"/>
      <c r="W56" t="s">
        <v>3004</v>
      </c>
      <c r="AF56" t="s">
        <v>2556</v>
      </c>
      <c r="AG56" s="2">
        <v>9</v>
      </c>
    </row>
    <row r="57" spans="7:33" x14ac:dyDescent="0.25">
      <c r="N57" t="s">
        <v>176</v>
      </c>
      <c r="O57" s="8">
        <v>4</v>
      </c>
      <c r="V57" s="10"/>
      <c r="W57" t="s">
        <v>3067</v>
      </c>
      <c r="AF57" t="s">
        <v>2563</v>
      </c>
      <c r="AG57" s="2">
        <v>9</v>
      </c>
    </row>
    <row r="58" spans="7:33" x14ac:dyDescent="0.25">
      <c r="N58" t="s">
        <v>745</v>
      </c>
      <c r="O58" s="8">
        <v>3</v>
      </c>
      <c r="V58" s="10"/>
      <c r="W58" t="s">
        <v>2889</v>
      </c>
      <c r="AF58" t="s">
        <v>2497</v>
      </c>
      <c r="AG58" s="2">
        <v>9</v>
      </c>
    </row>
    <row r="59" spans="7:33" x14ac:dyDescent="0.25">
      <c r="N59" t="s">
        <v>640</v>
      </c>
      <c r="O59" s="8">
        <v>3</v>
      </c>
      <c r="V59" s="10"/>
      <c r="W59" t="s">
        <v>3000</v>
      </c>
      <c r="AF59" t="s">
        <v>2651</v>
      </c>
      <c r="AG59" s="2">
        <v>8</v>
      </c>
    </row>
    <row r="60" spans="7:33" x14ac:dyDescent="0.25">
      <c r="N60" t="s">
        <v>527</v>
      </c>
      <c r="O60" s="8">
        <v>3</v>
      </c>
      <c r="V60" s="10"/>
      <c r="W60" t="s">
        <v>2637</v>
      </c>
      <c r="AF60" t="s">
        <v>2772</v>
      </c>
      <c r="AG60" s="2">
        <v>8</v>
      </c>
    </row>
    <row r="61" spans="7:33" x14ac:dyDescent="0.25">
      <c r="N61" t="s">
        <v>387</v>
      </c>
      <c r="O61" s="8">
        <v>3</v>
      </c>
      <c r="V61" s="10"/>
      <c r="W61" t="s">
        <v>2649</v>
      </c>
      <c r="AF61" t="s">
        <v>2547</v>
      </c>
      <c r="AG61" s="2">
        <v>8</v>
      </c>
    </row>
    <row r="62" spans="7:33" x14ac:dyDescent="0.25">
      <c r="N62" t="s">
        <v>810</v>
      </c>
      <c r="O62" s="8">
        <v>3</v>
      </c>
      <c r="V62" s="10"/>
      <c r="W62" t="s">
        <v>2613</v>
      </c>
      <c r="AF62" t="s">
        <v>2657</v>
      </c>
      <c r="AG62" s="2">
        <v>8</v>
      </c>
    </row>
    <row r="63" spans="7:33" x14ac:dyDescent="0.25">
      <c r="N63" t="s">
        <v>593</v>
      </c>
      <c r="O63" s="8">
        <v>3</v>
      </c>
      <c r="V63" s="10"/>
      <c r="W63" t="s">
        <v>3219</v>
      </c>
      <c r="AF63" t="s">
        <v>2753</v>
      </c>
      <c r="AG63" s="2">
        <v>8</v>
      </c>
    </row>
    <row r="64" spans="7:33" x14ac:dyDescent="0.25">
      <c r="N64" t="s">
        <v>1840</v>
      </c>
      <c r="O64" s="8">
        <v>3</v>
      </c>
      <c r="V64" s="10"/>
      <c r="W64" t="s">
        <v>2994</v>
      </c>
      <c r="AF64" t="s">
        <v>2614</v>
      </c>
      <c r="AG64" s="2">
        <v>8</v>
      </c>
    </row>
    <row r="65" spans="14:33" x14ac:dyDescent="0.25">
      <c r="N65" t="s">
        <v>116</v>
      </c>
      <c r="O65" s="8">
        <v>3</v>
      </c>
      <c r="V65" s="10"/>
      <c r="W65" t="s">
        <v>3225</v>
      </c>
      <c r="AF65" t="s">
        <v>2621</v>
      </c>
      <c r="AG65" s="2">
        <v>8</v>
      </c>
    </row>
    <row r="66" spans="14:33" x14ac:dyDescent="0.25">
      <c r="N66" t="s">
        <v>796</v>
      </c>
      <c r="O66" s="8">
        <v>3</v>
      </c>
      <c r="V66" s="10"/>
      <c r="W66" t="s">
        <v>3280</v>
      </c>
      <c r="AF66" t="s">
        <v>2665</v>
      </c>
      <c r="AG66" s="2">
        <v>8</v>
      </c>
    </row>
    <row r="67" spans="14:33" x14ac:dyDescent="0.25">
      <c r="N67" t="s">
        <v>433</v>
      </c>
      <c r="O67" s="8">
        <v>2</v>
      </c>
      <c r="V67" s="10"/>
      <c r="W67" t="s">
        <v>3574</v>
      </c>
      <c r="AF67" t="s">
        <v>2487</v>
      </c>
      <c r="AG67" s="2">
        <v>8</v>
      </c>
    </row>
    <row r="68" spans="14:33" x14ac:dyDescent="0.25">
      <c r="N68" t="s">
        <v>346</v>
      </c>
      <c r="O68" s="8">
        <v>2</v>
      </c>
      <c r="V68" s="10"/>
      <c r="W68" t="s">
        <v>2636</v>
      </c>
      <c r="AF68" t="s">
        <v>2728</v>
      </c>
      <c r="AG68" s="2">
        <v>8</v>
      </c>
    </row>
    <row r="69" spans="14:33" x14ac:dyDescent="0.25">
      <c r="N69" t="s">
        <v>1208</v>
      </c>
      <c r="O69" s="8">
        <v>2</v>
      </c>
      <c r="V69" s="10"/>
      <c r="W69" t="s">
        <v>3078</v>
      </c>
      <c r="AF69" t="s">
        <v>2789</v>
      </c>
      <c r="AG69" s="2">
        <v>7</v>
      </c>
    </row>
    <row r="70" spans="14:33" x14ac:dyDescent="0.25">
      <c r="N70" t="s">
        <v>1740</v>
      </c>
      <c r="O70" s="8">
        <v>2</v>
      </c>
      <c r="V70" s="10"/>
      <c r="W70" t="s">
        <v>3674</v>
      </c>
      <c r="AF70" t="s">
        <v>2743</v>
      </c>
      <c r="AG70" s="2">
        <v>7</v>
      </c>
    </row>
    <row r="71" spans="14:33" x14ac:dyDescent="0.25">
      <c r="N71" t="s">
        <v>162</v>
      </c>
      <c r="O71" s="8">
        <v>2</v>
      </c>
      <c r="V71" s="10"/>
      <c r="W71" t="s">
        <v>2561</v>
      </c>
      <c r="AF71" t="s">
        <v>2573</v>
      </c>
      <c r="AG71" s="2">
        <v>7</v>
      </c>
    </row>
    <row r="72" spans="14:33" x14ac:dyDescent="0.25">
      <c r="N72" t="s">
        <v>129</v>
      </c>
      <c r="O72" s="8">
        <v>2</v>
      </c>
      <c r="V72" s="10"/>
      <c r="W72" t="s">
        <v>2919</v>
      </c>
      <c r="AF72" t="s">
        <v>2599</v>
      </c>
      <c r="AG72" s="2">
        <v>7</v>
      </c>
    </row>
    <row r="73" spans="14:33" x14ac:dyDescent="0.25">
      <c r="N73" t="s">
        <v>1030</v>
      </c>
      <c r="O73" s="8">
        <v>2</v>
      </c>
      <c r="V73" s="10"/>
      <c r="W73" t="s">
        <v>2610</v>
      </c>
      <c r="AF73" t="s">
        <v>3218</v>
      </c>
      <c r="AG73" s="2">
        <v>7</v>
      </c>
    </row>
    <row r="74" spans="14:33" x14ac:dyDescent="0.25">
      <c r="N74" t="s">
        <v>135</v>
      </c>
      <c r="O74" s="8">
        <v>2</v>
      </c>
      <c r="V74" s="10"/>
      <c r="W74" t="s">
        <v>2828</v>
      </c>
      <c r="AF74" t="s">
        <v>2507</v>
      </c>
      <c r="AG74" s="2">
        <v>7</v>
      </c>
    </row>
    <row r="75" spans="14:33" x14ac:dyDescent="0.25">
      <c r="N75" t="s">
        <v>1489</v>
      </c>
      <c r="O75" s="8">
        <v>2</v>
      </c>
      <c r="V75" s="10"/>
      <c r="W75" t="s">
        <v>2928</v>
      </c>
      <c r="AF75" t="s">
        <v>2934</v>
      </c>
      <c r="AG75" s="2">
        <v>7</v>
      </c>
    </row>
    <row r="76" spans="14:33" x14ac:dyDescent="0.25">
      <c r="N76" t="s">
        <v>97</v>
      </c>
      <c r="O76" s="8">
        <v>2</v>
      </c>
      <c r="V76" s="10"/>
      <c r="W76" t="s">
        <v>3563</v>
      </c>
      <c r="AF76" t="s">
        <v>1512</v>
      </c>
      <c r="AG76" s="2">
        <v>7</v>
      </c>
    </row>
    <row r="77" spans="14:33" x14ac:dyDescent="0.25">
      <c r="N77" t="s">
        <v>880</v>
      </c>
      <c r="O77" s="8">
        <v>2</v>
      </c>
      <c r="V77" s="10"/>
      <c r="W77" t="s">
        <v>3227</v>
      </c>
      <c r="AF77" t="s">
        <v>2491</v>
      </c>
      <c r="AG77" s="2">
        <v>7</v>
      </c>
    </row>
    <row r="78" spans="14:33" x14ac:dyDescent="0.25">
      <c r="N78" t="s">
        <v>685</v>
      </c>
      <c r="O78" s="8">
        <v>2</v>
      </c>
      <c r="V78" s="10"/>
      <c r="W78" t="s">
        <v>2508</v>
      </c>
      <c r="AF78" t="s">
        <v>3341</v>
      </c>
      <c r="AG78" s="2">
        <v>6</v>
      </c>
    </row>
    <row r="79" spans="14:33" x14ac:dyDescent="0.25">
      <c r="N79" t="s">
        <v>978</v>
      </c>
      <c r="O79" s="8">
        <v>2</v>
      </c>
      <c r="V79" s="10"/>
      <c r="W79" t="s">
        <v>2725</v>
      </c>
      <c r="AF79" t="s">
        <v>3027</v>
      </c>
      <c r="AG79" s="2">
        <v>6</v>
      </c>
    </row>
    <row r="80" spans="14:33" x14ac:dyDescent="0.25">
      <c r="N80" t="s">
        <v>2273</v>
      </c>
      <c r="O80" s="8">
        <v>2</v>
      </c>
      <c r="V80" s="10"/>
      <c r="W80" t="s">
        <v>2523</v>
      </c>
      <c r="AF80" t="s">
        <v>2577</v>
      </c>
      <c r="AG80" s="2">
        <v>6</v>
      </c>
    </row>
    <row r="81" spans="14:33" x14ac:dyDescent="0.25">
      <c r="N81" t="s">
        <v>1145</v>
      </c>
      <c r="O81" s="8">
        <v>2</v>
      </c>
      <c r="V81" s="10"/>
      <c r="W81" t="s">
        <v>3667</v>
      </c>
      <c r="AF81" t="s">
        <v>2480</v>
      </c>
      <c r="AG81" s="2">
        <v>6</v>
      </c>
    </row>
    <row r="82" spans="14:33" x14ac:dyDescent="0.25">
      <c r="N82" t="s">
        <v>2152</v>
      </c>
      <c r="O82" s="8">
        <v>2</v>
      </c>
      <c r="V82" s="10"/>
      <c r="W82" t="s">
        <v>2943</v>
      </c>
      <c r="AF82" t="s">
        <v>3156</v>
      </c>
      <c r="AG82" s="2">
        <v>6</v>
      </c>
    </row>
    <row r="83" spans="14:33" x14ac:dyDescent="0.25">
      <c r="N83" t="s">
        <v>303</v>
      </c>
      <c r="O83" s="8">
        <v>2</v>
      </c>
      <c r="V83" s="10"/>
      <c r="W83" t="s">
        <v>3415</v>
      </c>
      <c r="AF83" t="s">
        <v>2790</v>
      </c>
      <c r="AG83" s="2">
        <v>6</v>
      </c>
    </row>
    <row r="84" spans="14:33" x14ac:dyDescent="0.25">
      <c r="N84" t="s">
        <v>770</v>
      </c>
      <c r="O84" s="8">
        <v>2</v>
      </c>
      <c r="V84" s="10"/>
      <c r="W84" t="s">
        <v>3400</v>
      </c>
      <c r="AF84" t="s">
        <v>2611</v>
      </c>
      <c r="AG84" s="2">
        <v>6</v>
      </c>
    </row>
    <row r="85" spans="14:33" x14ac:dyDescent="0.25">
      <c r="N85" t="s">
        <v>1026</v>
      </c>
      <c r="O85" s="8">
        <v>2</v>
      </c>
      <c r="V85" s="10"/>
      <c r="W85" t="s">
        <v>3124</v>
      </c>
      <c r="AF85" t="s">
        <v>3012</v>
      </c>
      <c r="AG85" s="2">
        <v>6</v>
      </c>
    </row>
    <row r="86" spans="14:33" x14ac:dyDescent="0.25">
      <c r="N86" t="s">
        <v>2319</v>
      </c>
      <c r="O86" s="8">
        <v>2</v>
      </c>
      <c r="V86" s="10"/>
      <c r="W86" t="s">
        <v>3431</v>
      </c>
      <c r="AF86" t="s">
        <v>2492</v>
      </c>
      <c r="AG86" s="2">
        <v>6</v>
      </c>
    </row>
    <row r="87" spans="14:33" x14ac:dyDescent="0.25">
      <c r="N87" t="s">
        <v>332</v>
      </c>
      <c r="O87" s="8">
        <v>2</v>
      </c>
      <c r="V87" s="10"/>
      <c r="W87" t="s">
        <v>2504</v>
      </c>
      <c r="AF87" t="s">
        <v>3076</v>
      </c>
      <c r="AG87" s="2">
        <v>6</v>
      </c>
    </row>
    <row r="88" spans="14:33" x14ac:dyDescent="0.25">
      <c r="N88" t="s">
        <v>1751</v>
      </c>
      <c r="O88" s="8">
        <v>2</v>
      </c>
      <c r="V88" s="10"/>
      <c r="W88" t="s">
        <v>2545</v>
      </c>
      <c r="AF88" t="s">
        <v>2485</v>
      </c>
      <c r="AG88" s="2">
        <v>5</v>
      </c>
    </row>
    <row r="89" spans="14:33" x14ac:dyDescent="0.25">
      <c r="N89" t="s">
        <v>410</v>
      </c>
      <c r="O89" s="8">
        <v>2</v>
      </c>
      <c r="V89" s="10"/>
      <c r="W89" t="s">
        <v>3600</v>
      </c>
      <c r="AF89" t="s">
        <v>2618</v>
      </c>
      <c r="AG89" s="2">
        <v>5</v>
      </c>
    </row>
    <row r="90" spans="14:33" x14ac:dyDescent="0.25">
      <c r="N90" t="s">
        <v>89</v>
      </c>
      <c r="O90" s="8">
        <v>2</v>
      </c>
      <c r="V90" s="10"/>
      <c r="W90" t="s">
        <v>2514</v>
      </c>
      <c r="AF90" t="s">
        <v>2622</v>
      </c>
      <c r="AG90" s="2">
        <v>5</v>
      </c>
    </row>
    <row r="91" spans="14:33" x14ac:dyDescent="0.25">
      <c r="N91" t="s">
        <v>194</v>
      </c>
      <c r="O91" s="8">
        <v>2</v>
      </c>
      <c r="V91" s="10"/>
      <c r="W91" t="s">
        <v>3053</v>
      </c>
      <c r="AF91" t="s">
        <v>2861</v>
      </c>
      <c r="AG91" s="2">
        <v>5</v>
      </c>
    </row>
    <row r="92" spans="14:33" x14ac:dyDescent="0.25">
      <c r="N92" t="s">
        <v>17</v>
      </c>
      <c r="O92" s="8">
        <v>2</v>
      </c>
      <c r="V92" s="10"/>
      <c r="W92" t="s">
        <v>3584</v>
      </c>
      <c r="AF92" t="s">
        <v>2628</v>
      </c>
      <c r="AG92" s="2">
        <v>5</v>
      </c>
    </row>
    <row r="93" spans="14:33" x14ac:dyDescent="0.25">
      <c r="N93" t="s">
        <v>261</v>
      </c>
      <c r="O93" s="8">
        <v>2</v>
      </c>
      <c r="V93" s="10"/>
      <c r="W93" t="s">
        <v>2593</v>
      </c>
      <c r="AF93" t="s">
        <v>2759</v>
      </c>
      <c r="AG93" s="2">
        <v>5</v>
      </c>
    </row>
    <row r="94" spans="14:33" x14ac:dyDescent="0.25">
      <c r="N94" t="s">
        <v>1472</v>
      </c>
      <c r="O94" s="8">
        <v>2</v>
      </c>
      <c r="V94" s="10"/>
      <c r="W94" t="s">
        <v>3064</v>
      </c>
      <c r="AF94" t="s">
        <v>2698</v>
      </c>
      <c r="AG94" s="2">
        <v>5</v>
      </c>
    </row>
    <row r="95" spans="14:33" x14ac:dyDescent="0.25">
      <c r="N95" t="s">
        <v>459</v>
      </c>
      <c r="O95" s="8">
        <v>2</v>
      </c>
      <c r="V95" s="10"/>
      <c r="W95" t="s">
        <v>3610</v>
      </c>
      <c r="AF95" t="s">
        <v>3157</v>
      </c>
      <c r="AG95" s="2">
        <v>5</v>
      </c>
    </row>
    <row r="96" spans="14:33" x14ac:dyDescent="0.25">
      <c r="N96" t="s">
        <v>325</v>
      </c>
      <c r="O96" s="8">
        <v>2</v>
      </c>
      <c r="V96" s="10"/>
      <c r="W96" t="s">
        <v>2978</v>
      </c>
      <c r="AF96" t="s">
        <v>3452</v>
      </c>
      <c r="AG96" s="2">
        <v>5</v>
      </c>
    </row>
    <row r="97" spans="14:33" x14ac:dyDescent="0.25">
      <c r="N97" t="s">
        <v>1133</v>
      </c>
      <c r="O97" s="8">
        <v>2</v>
      </c>
      <c r="V97" s="10"/>
      <c r="W97" t="s">
        <v>3544</v>
      </c>
      <c r="AF97" t="s">
        <v>2619</v>
      </c>
      <c r="AG97" s="2">
        <v>5</v>
      </c>
    </row>
    <row r="98" spans="14:33" x14ac:dyDescent="0.25">
      <c r="N98" t="s">
        <v>300</v>
      </c>
      <c r="O98" s="8">
        <v>2</v>
      </c>
      <c r="V98" s="10"/>
      <c r="W98" t="s">
        <v>2885</v>
      </c>
      <c r="AF98" t="s">
        <v>2715</v>
      </c>
      <c r="AG98" s="2">
        <v>5</v>
      </c>
    </row>
    <row r="99" spans="14:33" x14ac:dyDescent="0.25">
      <c r="N99" t="s">
        <v>1055</v>
      </c>
      <c r="O99" s="8">
        <v>2</v>
      </c>
      <c r="V99" s="10"/>
      <c r="W99" t="s">
        <v>3137</v>
      </c>
      <c r="AF99" t="s">
        <v>2605</v>
      </c>
      <c r="AG99" s="2">
        <v>5</v>
      </c>
    </row>
    <row r="100" spans="14:33" x14ac:dyDescent="0.25">
      <c r="N100" t="s">
        <v>671</v>
      </c>
      <c r="O100" s="8">
        <v>2</v>
      </c>
      <c r="V100" s="10"/>
      <c r="W100" t="s">
        <v>2728</v>
      </c>
      <c r="AF100" t="s">
        <v>2957</v>
      </c>
      <c r="AG100" s="2">
        <v>5</v>
      </c>
    </row>
    <row r="101" spans="14:33" x14ac:dyDescent="0.25">
      <c r="N101" t="s">
        <v>1250</v>
      </c>
      <c r="O101" s="8">
        <v>2</v>
      </c>
      <c r="V101" s="10"/>
      <c r="W101" t="s">
        <v>2964</v>
      </c>
      <c r="AF101" t="s">
        <v>2847</v>
      </c>
      <c r="AG101" s="2">
        <v>5</v>
      </c>
    </row>
    <row r="102" spans="14:33" x14ac:dyDescent="0.25">
      <c r="N102" t="s">
        <v>572</v>
      </c>
      <c r="O102" s="8">
        <v>2</v>
      </c>
      <c r="V102" s="10"/>
      <c r="W102" t="s">
        <v>3567</v>
      </c>
      <c r="AF102" t="s">
        <v>3120</v>
      </c>
      <c r="AG102" s="2">
        <v>5</v>
      </c>
    </row>
    <row r="103" spans="14:33" x14ac:dyDescent="0.25">
      <c r="N103" t="s">
        <v>1890</v>
      </c>
      <c r="O103" s="8">
        <v>2</v>
      </c>
      <c r="V103" s="10"/>
      <c r="W103" t="s">
        <v>3379</v>
      </c>
      <c r="AF103" t="s">
        <v>3111</v>
      </c>
      <c r="AG103" s="2">
        <v>5</v>
      </c>
    </row>
    <row r="104" spans="14:33" x14ac:dyDescent="0.25">
      <c r="N104" t="s">
        <v>1733</v>
      </c>
      <c r="O104" s="8">
        <v>2</v>
      </c>
      <c r="V104" s="10"/>
      <c r="W104" t="s">
        <v>3407</v>
      </c>
      <c r="AF104" t="s">
        <v>2626</v>
      </c>
      <c r="AG104" s="2">
        <v>5</v>
      </c>
    </row>
    <row r="105" spans="14:33" x14ac:dyDescent="0.25">
      <c r="N105" t="s">
        <v>1581</v>
      </c>
      <c r="O105" s="8">
        <v>2</v>
      </c>
      <c r="V105" s="10"/>
      <c r="W105" t="s">
        <v>2829</v>
      </c>
      <c r="AF105" t="s">
        <v>2919</v>
      </c>
      <c r="AG105" s="2">
        <v>5</v>
      </c>
    </row>
    <row r="106" spans="14:33" x14ac:dyDescent="0.25">
      <c r="N106" t="s">
        <v>1917</v>
      </c>
      <c r="O106" s="8">
        <v>2</v>
      </c>
      <c r="V106" s="10"/>
      <c r="W106" t="s">
        <v>917</v>
      </c>
      <c r="AF106" t="s">
        <v>2558</v>
      </c>
      <c r="AG106" s="2">
        <v>5</v>
      </c>
    </row>
    <row r="107" spans="14:33" x14ac:dyDescent="0.25">
      <c r="N107" t="s">
        <v>1537</v>
      </c>
      <c r="O107" s="8">
        <v>1</v>
      </c>
      <c r="V107" s="10"/>
      <c r="W107" t="s">
        <v>3628</v>
      </c>
      <c r="AF107" t="s">
        <v>2636</v>
      </c>
      <c r="AG107" s="2">
        <v>5</v>
      </c>
    </row>
    <row r="108" spans="14:33" x14ac:dyDescent="0.25">
      <c r="N108" t="s">
        <v>1521</v>
      </c>
      <c r="O108" s="8">
        <v>1</v>
      </c>
      <c r="V108" s="10"/>
      <c r="W108" t="s">
        <v>2712</v>
      </c>
      <c r="AF108" t="s">
        <v>2875</v>
      </c>
      <c r="AG108" s="2">
        <v>5</v>
      </c>
    </row>
    <row r="109" spans="14:33" x14ac:dyDescent="0.25">
      <c r="N109" t="s">
        <v>105</v>
      </c>
      <c r="O109" s="8">
        <v>1</v>
      </c>
      <c r="V109" s="10"/>
      <c r="W109" t="s">
        <v>3251</v>
      </c>
      <c r="AF109" t="s">
        <v>2548</v>
      </c>
      <c r="AG109" s="2">
        <v>4</v>
      </c>
    </row>
    <row r="110" spans="14:33" x14ac:dyDescent="0.25">
      <c r="N110" t="s">
        <v>2122</v>
      </c>
      <c r="O110" s="8">
        <v>1</v>
      </c>
      <c r="V110" s="10"/>
      <c r="W110" t="s">
        <v>2858</v>
      </c>
      <c r="AF110" t="s">
        <v>2914</v>
      </c>
      <c r="AG110" s="2">
        <v>4</v>
      </c>
    </row>
    <row r="111" spans="14:33" x14ac:dyDescent="0.25">
      <c r="N111" t="s">
        <v>1102</v>
      </c>
      <c r="O111" s="8">
        <v>1</v>
      </c>
      <c r="V111" s="10"/>
      <c r="W111" t="s">
        <v>3267</v>
      </c>
      <c r="AF111" t="s">
        <v>3184</v>
      </c>
      <c r="AG111" s="2">
        <v>4</v>
      </c>
    </row>
    <row r="112" spans="14:33" x14ac:dyDescent="0.25">
      <c r="N112" t="s">
        <v>1046</v>
      </c>
      <c r="O112" s="8">
        <v>1</v>
      </c>
      <c r="V112" s="10"/>
      <c r="W112" t="s">
        <v>3573</v>
      </c>
      <c r="AF112" t="s">
        <v>3215</v>
      </c>
      <c r="AG112" s="2">
        <v>4</v>
      </c>
    </row>
    <row r="113" spans="14:33" x14ac:dyDescent="0.25">
      <c r="N113" t="s">
        <v>2184</v>
      </c>
      <c r="O113" s="8">
        <v>1</v>
      </c>
      <c r="V113" s="10"/>
      <c r="W113" t="s">
        <v>2674</v>
      </c>
      <c r="AF113" t="s">
        <v>2479</v>
      </c>
      <c r="AG113" s="2">
        <v>4</v>
      </c>
    </row>
    <row r="114" spans="14:33" x14ac:dyDescent="0.25">
      <c r="N114" t="s">
        <v>426</v>
      </c>
      <c r="O114" s="8">
        <v>1</v>
      </c>
      <c r="V114" s="10"/>
      <c r="W114" t="s">
        <v>3516</v>
      </c>
      <c r="AF114" t="s">
        <v>2511</v>
      </c>
      <c r="AG114" s="2">
        <v>4</v>
      </c>
    </row>
    <row r="115" spans="14:33" x14ac:dyDescent="0.25">
      <c r="N115" t="s">
        <v>508</v>
      </c>
      <c r="O115" s="8">
        <v>1</v>
      </c>
      <c r="V115" s="10"/>
      <c r="W115" t="s">
        <v>2626</v>
      </c>
      <c r="AF115" t="s">
        <v>2779</v>
      </c>
      <c r="AG115" s="2">
        <v>4</v>
      </c>
    </row>
    <row r="116" spans="14:33" x14ac:dyDescent="0.25">
      <c r="N116" t="s">
        <v>621</v>
      </c>
      <c r="O116" s="8">
        <v>1</v>
      </c>
      <c r="V116" s="10"/>
      <c r="W116" t="s">
        <v>2965</v>
      </c>
      <c r="AF116" t="s">
        <v>2860</v>
      </c>
      <c r="AG116" s="2">
        <v>4</v>
      </c>
    </row>
    <row r="117" spans="14:33" x14ac:dyDescent="0.25">
      <c r="N117" t="s">
        <v>505</v>
      </c>
      <c r="O117" s="8">
        <v>1</v>
      </c>
      <c r="V117" s="10"/>
      <c r="W117" t="s">
        <v>3149</v>
      </c>
      <c r="AF117" t="s">
        <v>1948</v>
      </c>
      <c r="AG117" s="2">
        <v>4</v>
      </c>
    </row>
    <row r="118" spans="14:33" x14ac:dyDescent="0.25">
      <c r="N118" t="s">
        <v>534</v>
      </c>
      <c r="O118" s="8">
        <v>1</v>
      </c>
      <c r="V118" s="10"/>
      <c r="W118" t="s">
        <v>3266</v>
      </c>
      <c r="AF118" t="s">
        <v>2848</v>
      </c>
      <c r="AG118" s="2">
        <v>4</v>
      </c>
    </row>
    <row r="119" spans="14:33" x14ac:dyDescent="0.25">
      <c r="N119" t="s">
        <v>1633</v>
      </c>
      <c r="O119" s="8">
        <v>1</v>
      </c>
      <c r="V119" s="10"/>
      <c r="W119" t="s">
        <v>3153</v>
      </c>
      <c r="AF119" t="s">
        <v>2557</v>
      </c>
      <c r="AG119" s="2">
        <v>4</v>
      </c>
    </row>
    <row r="120" spans="14:33" x14ac:dyDescent="0.25">
      <c r="N120" t="s">
        <v>56</v>
      </c>
      <c r="O120" s="8">
        <v>1</v>
      </c>
      <c r="V120" s="10"/>
      <c r="W120" t="s">
        <v>2078</v>
      </c>
      <c r="AF120" t="s">
        <v>3447</v>
      </c>
      <c r="AG120" s="2">
        <v>4</v>
      </c>
    </row>
    <row r="121" spans="14:33" x14ac:dyDescent="0.25">
      <c r="N121" t="s">
        <v>1083</v>
      </c>
      <c r="O121" s="8">
        <v>1</v>
      </c>
      <c r="V121" s="10"/>
      <c r="W121" t="s">
        <v>3631</v>
      </c>
      <c r="AF121" t="s">
        <v>2528</v>
      </c>
      <c r="AG121" s="2">
        <v>4</v>
      </c>
    </row>
    <row r="122" spans="14:33" x14ac:dyDescent="0.25">
      <c r="N122" t="s">
        <v>1077</v>
      </c>
      <c r="O122" s="8">
        <v>1</v>
      </c>
      <c r="V122" s="10"/>
      <c r="W122" t="s">
        <v>2813</v>
      </c>
      <c r="AF122" t="s">
        <v>2844</v>
      </c>
      <c r="AG122" s="2">
        <v>4</v>
      </c>
    </row>
    <row r="123" spans="14:33" x14ac:dyDescent="0.25">
      <c r="N123" t="s">
        <v>1396</v>
      </c>
      <c r="O123" s="8">
        <v>1</v>
      </c>
      <c r="V123" s="10"/>
      <c r="W123" t="s">
        <v>2562</v>
      </c>
      <c r="AF123" t="s">
        <v>2838</v>
      </c>
      <c r="AG123" s="2">
        <v>4</v>
      </c>
    </row>
    <row r="124" spans="14:33" x14ac:dyDescent="0.25">
      <c r="N124" t="s">
        <v>2094</v>
      </c>
      <c r="O124" s="8">
        <v>1</v>
      </c>
      <c r="V124" s="10"/>
      <c r="W124" t="s">
        <v>2491</v>
      </c>
      <c r="AF124" t="s">
        <v>2597</v>
      </c>
      <c r="AG124" s="2">
        <v>4</v>
      </c>
    </row>
    <row r="125" spans="14:33" x14ac:dyDescent="0.25">
      <c r="N125" t="s">
        <v>1343</v>
      </c>
      <c r="O125" s="8">
        <v>1</v>
      </c>
      <c r="V125" s="10"/>
      <c r="W125" t="s">
        <v>3616</v>
      </c>
      <c r="AF125" t="s">
        <v>2995</v>
      </c>
      <c r="AG125" s="2">
        <v>4</v>
      </c>
    </row>
    <row r="126" spans="14:33" x14ac:dyDescent="0.25">
      <c r="N126" t="s">
        <v>561</v>
      </c>
      <c r="O126" s="8">
        <v>1</v>
      </c>
      <c r="V126" s="10"/>
      <c r="W126" t="s">
        <v>3642</v>
      </c>
      <c r="AF126" t="s">
        <v>2635</v>
      </c>
      <c r="AG126" s="2">
        <v>4</v>
      </c>
    </row>
    <row r="127" spans="14:33" x14ac:dyDescent="0.25">
      <c r="N127" t="s">
        <v>2023</v>
      </c>
      <c r="O127" s="8">
        <v>1</v>
      </c>
      <c r="V127" s="10"/>
      <c r="W127" t="s">
        <v>3383</v>
      </c>
      <c r="AF127" t="s">
        <v>2842</v>
      </c>
      <c r="AG127" s="2">
        <v>4</v>
      </c>
    </row>
    <row r="128" spans="14:33" x14ac:dyDescent="0.25">
      <c r="N128" t="s">
        <v>1920</v>
      </c>
      <c r="O128" s="8">
        <v>1</v>
      </c>
      <c r="V128" s="10"/>
      <c r="W128" t="s">
        <v>3325</v>
      </c>
      <c r="AF128" t="s">
        <v>2609</v>
      </c>
      <c r="AG128" s="2">
        <v>4</v>
      </c>
    </row>
    <row r="129" spans="14:33" x14ac:dyDescent="0.25">
      <c r="N129" t="s">
        <v>1524</v>
      </c>
      <c r="O129" s="8">
        <v>1</v>
      </c>
      <c r="V129" s="10"/>
      <c r="W129" t="s">
        <v>3292</v>
      </c>
      <c r="AF129" t="s">
        <v>2629</v>
      </c>
      <c r="AG129" s="2">
        <v>4</v>
      </c>
    </row>
    <row r="130" spans="14:33" x14ac:dyDescent="0.25">
      <c r="N130" t="s">
        <v>240</v>
      </c>
      <c r="O130" s="8">
        <v>1</v>
      </c>
      <c r="V130" s="10"/>
      <c r="W130" t="s">
        <v>2542</v>
      </c>
      <c r="AF130" t="s">
        <v>3327</v>
      </c>
      <c r="AG130" s="2">
        <v>4</v>
      </c>
    </row>
    <row r="131" spans="14:33" x14ac:dyDescent="0.25">
      <c r="N131" t="s">
        <v>474</v>
      </c>
      <c r="O131" s="8">
        <v>1</v>
      </c>
      <c r="V131" s="10"/>
      <c r="W131" t="s">
        <v>293</v>
      </c>
      <c r="AF131" t="s">
        <v>2530</v>
      </c>
      <c r="AG131" s="2">
        <v>4</v>
      </c>
    </row>
    <row r="132" spans="14:33" x14ac:dyDescent="0.25">
      <c r="N132" t="s">
        <v>1947</v>
      </c>
      <c r="O132" s="8">
        <v>1</v>
      </c>
      <c r="V132" s="10"/>
      <c r="W132" t="s">
        <v>3062</v>
      </c>
      <c r="AF132" t="s">
        <v>3291</v>
      </c>
      <c r="AG132" s="2">
        <v>4</v>
      </c>
    </row>
    <row r="133" spans="14:33" x14ac:dyDescent="0.25">
      <c r="N133" t="s">
        <v>1269</v>
      </c>
      <c r="O133" s="8">
        <v>1</v>
      </c>
      <c r="V133" s="10"/>
      <c r="W133" t="s">
        <v>2603</v>
      </c>
      <c r="AF133" t="s">
        <v>2744</v>
      </c>
      <c r="AG133" s="2">
        <v>4</v>
      </c>
    </row>
    <row r="134" spans="14:33" x14ac:dyDescent="0.25">
      <c r="N134" t="s">
        <v>1710</v>
      </c>
      <c r="O134" s="8">
        <v>1</v>
      </c>
      <c r="V134" s="10"/>
      <c r="W134" t="s">
        <v>3575</v>
      </c>
      <c r="AF134" t="s">
        <v>2955</v>
      </c>
      <c r="AG134" s="2">
        <v>4</v>
      </c>
    </row>
    <row r="135" spans="14:33" x14ac:dyDescent="0.25">
      <c r="N135" t="s">
        <v>406</v>
      </c>
      <c r="O135" s="8">
        <v>1</v>
      </c>
      <c r="V135" s="10"/>
      <c r="W135" t="s">
        <v>3654</v>
      </c>
      <c r="AF135" t="s">
        <v>2532</v>
      </c>
      <c r="AG135" s="2">
        <v>4</v>
      </c>
    </row>
    <row r="136" spans="14:33" x14ac:dyDescent="0.25">
      <c r="N136" t="s">
        <v>62</v>
      </c>
      <c r="O136" s="8">
        <v>1</v>
      </c>
      <c r="V136" s="10"/>
      <c r="W136" t="s">
        <v>3136</v>
      </c>
      <c r="AF136" t="s">
        <v>2534</v>
      </c>
      <c r="AG136" s="2">
        <v>4</v>
      </c>
    </row>
    <row r="137" spans="14:33" x14ac:dyDescent="0.25">
      <c r="N137" t="s">
        <v>963</v>
      </c>
      <c r="O137" s="8">
        <v>1</v>
      </c>
      <c r="V137" s="10"/>
      <c r="W137" t="s">
        <v>3190</v>
      </c>
      <c r="AF137" t="s">
        <v>2730</v>
      </c>
      <c r="AG137" s="2">
        <v>4</v>
      </c>
    </row>
    <row r="138" spans="14:33" x14ac:dyDescent="0.25">
      <c r="N138" t="s">
        <v>1813</v>
      </c>
      <c r="O138" s="8">
        <v>1</v>
      </c>
      <c r="V138" s="10"/>
      <c r="W138" t="s">
        <v>3106</v>
      </c>
      <c r="AF138" t="s">
        <v>2757</v>
      </c>
      <c r="AG138" s="2">
        <v>4</v>
      </c>
    </row>
    <row r="139" spans="14:33" x14ac:dyDescent="0.25">
      <c r="N139" t="s">
        <v>1241</v>
      </c>
      <c r="O139" s="8">
        <v>1</v>
      </c>
      <c r="V139" s="10"/>
      <c r="W139" t="s">
        <v>2904</v>
      </c>
      <c r="AF139" t="s">
        <v>2765</v>
      </c>
      <c r="AG139" s="2">
        <v>4</v>
      </c>
    </row>
    <row r="140" spans="14:33" x14ac:dyDescent="0.25">
      <c r="N140" t="s">
        <v>545</v>
      </c>
      <c r="O140" s="8">
        <v>1</v>
      </c>
      <c r="V140" s="10"/>
      <c r="W140" t="s">
        <v>2834</v>
      </c>
      <c r="AF140" t="s">
        <v>2503</v>
      </c>
      <c r="AG140" s="2">
        <v>4</v>
      </c>
    </row>
    <row r="141" spans="14:33" x14ac:dyDescent="0.25">
      <c r="N141" t="s">
        <v>1571</v>
      </c>
      <c r="O141" s="8">
        <v>1</v>
      </c>
      <c r="V141" s="10"/>
      <c r="W141" t="s">
        <v>3243</v>
      </c>
      <c r="AF141" t="s">
        <v>3208</v>
      </c>
      <c r="AG141" s="2">
        <v>4</v>
      </c>
    </row>
    <row r="142" spans="14:33" x14ac:dyDescent="0.25">
      <c r="N142" t="s">
        <v>1978</v>
      </c>
      <c r="O142" s="8">
        <v>1</v>
      </c>
      <c r="V142" s="10"/>
      <c r="W142" t="s">
        <v>2598</v>
      </c>
      <c r="AF142" t="s">
        <v>3450</v>
      </c>
      <c r="AG142" s="2">
        <v>4</v>
      </c>
    </row>
    <row r="143" spans="14:33" x14ac:dyDescent="0.25">
      <c r="N143" t="s">
        <v>943</v>
      </c>
      <c r="O143" s="8">
        <v>1</v>
      </c>
      <c r="V143" s="10"/>
      <c r="W143" t="s">
        <v>3056</v>
      </c>
      <c r="AF143" t="s">
        <v>3151</v>
      </c>
      <c r="AG143" s="2">
        <v>4</v>
      </c>
    </row>
    <row r="144" spans="14:33" x14ac:dyDescent="0.25">
      <c r="N144" t="s">
        <v>830</v>
      </c>
      <c r="O144" s="8">
        <v>1</v>
      </c>
      <c r="V144" s="10"/>
      <c r="W144" t="s">
        <v>2770</v>
      </c>
      <c r="AF144" t="s">
        <v>2674</v>
      </c>
      <c r="AG144" s="2">
        <v>4</v>
      </c>
    </row>
    <row r="145" spans="14:33" x14ac:dyDescent="0.25">
      <c r="N145" t="s">
        <v>1653</v>
      </c>
      <c r="O145" s="8">
        <v>1</v>
      </c>
      <c r="V145" s="10"/>
      <c r="W145" t="s">
        <v>2687</v>
      </c>
      <c r="AF145" t="s">
        <v>3260</v>
      </c>
      <c r="AG145" s="2">
        <v>4</v>
      </c>
    </row>
    <row r="146" spans="14:33" x14ac:dyDescent="0.25">
      <c r="N146" t="s">
        <v>1939</v>
      </c>
      <c r="O146" s="8">
        <v>1</v>
      </c>
      <c r="V146" s="10"/>
      <c r="W146" t="s">
        <v>3201</v>
      </c>
      <c r="AF146" t="s">
        <v>2746</v>
      </c>
      <c r="AG146" s="2">
        <v>4</v>
      </c>
    </row>
    <row r="147" spans="14:33" x14ac:dyDescent="0.25">
      <c r="N147" t="s">
        <v>1942</v>
      </c>
      <c r="O147" s="8">
        <v>1</v>
      </c>
      <c r="V147" s="10"/>
      <c r="W147" t="s">
        <v>2502</v>
      </c>
      <c r="AF147" t="s">
        <v>2630</v>
      </c>
      <c r="AG147" s="2">
        <v>4</v>
      </c>
    </row>
    <row r="148" spans="14:33" x14ac:dyDescent="0.25">
      <c r="N148" t="s">
        <v>906</v>
      </c>
      <c r="O148" s="8">
        <v>1</v>
      </c>
      <c r="V148" s="10"/>
      <c r="W148" t="s">
        <v>3061</v>
      </c>
      <c r="AF148" t="s">
        <v>2958</v>
      </c>
      <c r="AG148" s="2">
        <v>4</v>
      </c>
    </row>
    <row r="149" spans="14:33" x14ac:dyDescent="0.25">
      <c r="N149" t="s">
        <v>2103</v>
      </c>
      <c r="O149" s="8">
        <v>1</v>
      </c>
      <c r="V149" s="10"/>
      <c r="W149" t="s">
        <v>3138</v>
      </c>
      <c r="AF149" t="s">
        <v>3019</v>
      </c>
      <c r="AG149" s="2">
        <v>4</v>
      </c>
    </row>
    <row r="150" spans="14:33" x14ac:dyDescent="0.25">
      <c r="N150" t="s">
        <v>215</v>
      </c>
      <c r="O150" s="8">
        <v>1</v>
      </c>
      <c r="V150" s="10"/>
      <c r="W150" t="s">
        <v>2950</v>
      </c>
      <c r="AF150" t="s">
        <v>3081</v>
      </c>
      <c r="AG150" s="2">
        <v>4</v>
      </c>
    </row>
    <row r="151" spans="14:33" x14ac:dyDescent="0.25">
      <c r="N151" t="s">
        <v>997</v>
      </c>
      <c r="O151" s="8">
        <v>1</v>
      </c>
      <c r="V151" s="10"/>
      <c r="W151" t="s">
        <v>2891</v>
      </c>
      <c r="AF151" t="s">
        <v>2864</v>
      </c>
      <c r="AG151" s="2">
        <v>4</v>
      </c>
    </row>
    <row r="152" spans="14:33" x14ac:dyDescent="0.25">
      <c r="N152" t="s">
        <v>773</v>
      </c>
      <c r="O152" s="8">
        <v>1</v>
      </c>
      <c r="V152" s="10"/>
      <c r="W152" t="s">
        <v>2682</v>
      </c>
      <c r="AF152" t="s">
        <v>2620</v>
      </c>
      <c r="AG152" s="2">
        <v>4</v>
      </c>
    </row>
    <row r="153" spans="14:33" x14ac:dyDescent="0.25">
      <c r="N153" t="s">
        <v>1554</v>
      </c>
      <c r="O153" s="8">
        <v>1</v>
      </c>
      <c r="V153" s="10"/>
      <c r="W153" t="s">
        <v>1372</v>
      </c>
      <c r="AF153" t="s">
        <v>2731</v>
      </c>
      <c r="AG153" s="2">
        <v>4</v>
      </c>
    </row>
    <row r="154" spans="14:33" x14ac:dyDescent="0.25">
      <c r="N154" t="s">
        <v>2192</v>
      </c>
      <c r="O154" s="8">
        <v>1</v>
      </c>
      <c r="V154" s="10"/>
      <c r="W154" t="s">
        <v>3103</v>
      </c>
      <c r="AF154" t="s">
        <v>3126</v>
      </c>
      <c r="AG154" s="2">
        <v>3</v>
      </c>
    </row>
    <row r="155" spans="14:33" x14ac:dyDescent="0.25">
      <c r="N155" t="s">
        <v>2057</v>
      </c>
      <c r="O155" s="8">
        <v>1</v>
      </c>
      <c r="V155" s="10"/>
      <c r="W155" t="s">
        <v>3007</v>
      </c>
      <c r="AF155" t="s">
        <v>2541</v>
      </c>
      <c r="AG155" s="2">
        <v>3</v>
      </c>
    </row>
    <row r="156" spans="14:33" x14ac:dyDescent="0.25">
      <c r="N156" t="s">
        <v>886</v>
      </c>
      <c r="O156" s="8">
        <v>1</v>
      </c>
      <c r="V156" s="10"/>
      <c r="W156" t="s">
        <v>3529</v>
      </c>
      <c r="AF156" t="s">
        <v>3147</v>
      </c>
      <c r="AG156" s="2">
        <v>3</v>
      </c>
    </row>
    <row r="157" spans="14:33" x14ac:dyDescent="0.25">
      <c r="N157" t="s">
        <v>2167</v>
      </c>
      <c r="O157" s="8">
        <v>1</v>
      </c>
      <c r="V157" s="10"/>
      <c r="W157" t="s">
        <v>2691</v>
      </c>
      <c r="AF157" t="s">
        <v>3152</v>
      </c>
      <c r="AG157" s="2">
        <v>3</v>
      </c>
    </row>
    <row r="158" spans="14:33" x14ac:dyDescent="0.25">
      <c r="N158" t="s">
        <v>799</v>
      </c>
      <c r="O158" s="8">
        <v>1</v>
      </c>
      <c r="V158" s="10"/>
      <c r="W158" t="s">
        <v>3526</v>
      </c>
      <c r="AF158" t="s">
        <v>2533</v>
      </c>
      <c r="AG158" s="2">
        <v>3</v>
      </c>
    </row>
    <row r="159" spans="14:33" x14ac:dyDescent="0.25">
      <c r="N159" t="s">
        <v>664</v>
      </c>
      <c r="O159" s="8">
        <v>1</v>
      </c>
      <c r="V159" s="10"/>
      <c r="W159" t="s">
        <v>3182</v>
      </c>
      <c r="AF159" t="s">
        <v>2948</v>
      </c>
      <c r="AG159" s="2">
        <v>3</v>
      </c>
    </row>
    <row r="160" spans="14:33" x14ac:dyDescent="0.25">
      <c r="N160" t="s">
        <v>895</v>
      </c>
      <c r="O160" s="8">
        <v>1</v>
      </c>
      <c r="V160" s="10"/>
      <c r="W160" t="s">
        <v>2595</v>
      </c>
      <c r="AF160" t="s">
        <v>2601</v>
      </c>
      <c r="AG160" s="2">
        <v>3</v>
      </c>
    </row>
    <row r="161" spans="14:33" x14ac:dyDescent="0.25">
      <c r="N161" t="s">
        <v>1460</v>
      </c>
      <c r="O161" s="8">
        <v>1</v>
      </c>
      <c r="V161" s="10"/>
      <c r="W161" t="s">
        <v>3217</v>
      </c>
      <c r="AF161" t="s">
        <v>3040</v>
      </c>
      <c r="AG161" s="2">
        <v>3</v>
      </c>
    </row>
    <row r="162" spans="14:33" x14ac:dyDescent="0.25">
      <c r="N162" t="s">
        <v>1956</v>
      </c>
      <c r="O162" s="8">
        <v>1</v>
      </c>
      <c r="V162" s="10"/>
      <c r="W162" t="s">
        <v>2724</v>
      </c>
      <c r="AF162" t="s">
        <v>2596</v>
      </c>
      <c r="AG162" s="2">
        <v>3</v>
      </c>
    </row>
    <row r="163" spans="14:33" x14ac:dyDescent="0.25">
      <c r="N163" t="s">
        <v>1788</v>
      </c>
      <c r="O163" s="8">
        <v>1</v>
      </c>
      <c r="V163" s="10"/>
      <c r="W163" t="s">
        <v>3577</v>
      </c>
      <c r="AF163" t="s">
        <v>2695</v>
      </c>
      <c r="AG163" s="2">
        <v>3</v>
      </c>
    </row>
    <row r="164" spans="14:33" x14ac:dyDescent="0.25">
      <c r="N164" t="s">
        <v>1463</v>
      </c>
      <c r="O164" s="8">
        <v>1</v>
      </c>
      <c r="V164" s="10"/>
      <c r="W164" t="s">
        <v>2707</v>
      </c>
      <c r="AF164" t="s">
        <v>2878</v>
      </c>
      <c r="AG164" s="2">
        <v>3</v>
      </c>
    </row>
    <row r="165" spans="14:33" x14ac:dyDescent="0.25">
      <c r="N165" t="s">
        <v>868</v>
      </c>
      <c r="O165" s="8">
        <v>1</v>
      </c>
      <c r="V165" s="10"/>
      <c r="W165" t="s">
        <v>2944</v>
      </c>
      <c r="AF165" t="s">
        <v>2883</v>
      </c>
      <c r="AG165" s="2">
        <v>3</v>
      </c>
    </row>
    <row r="166" spans="14:33" x14ac:dyDescent="0.25">
      <c r="N166" t="s">
        <v>203</v>
      </c>
      <c r="O166" s="8">
        <v>1</v>
      </c>
      <c r="V166" s="10"/>
      <c r="W166" t="s">
        <v>2949</v>
      </c>
      <c r="AF166" t="s">
        <v>2685</v>
      </c>
      <c r="AG166" s="2">
        <v>3</v>
      </c>
    </row>
    <row r="167" spans="14:33" x14ac:dyDescent="0.25">
      <c r="N167" t="s">
        <v>36</v>
      </c>
      <c r="O167" s="8">
        <v>1</v>
      </c>
      <c r="V167" s="10"/>
      <c r="W167" t="s">
        <v>3180</v>
      </c>
      <c r="AF167" t="s">
        <v>3108</v>
      </c>
      <c r="AG167" s="2">
        <v>3</v>
      </c>
    </row>
    <row r="168" spans="14:33" x14ac:dyDescent="0.25">
      <c r="N168" t="s">
        <v>1411</v>
      </c>
      <c r="O168" s="8">
        <v>1</v>
      </c>
      <c r="V168" s="10"/>
      <c r="W168" t="s">
        <v>3112</v>
      </c>
      <c r="AF168" t="s">
        <v>2752</v>
      </c>
      <c r="AG168" s="2">
        <v>3</v>
      </c>
    </row>
    <row r="169" spans="14:33" x14ac:dyDescent="0.25">
      <c r="N169" t="s">
        <v>1073</v>
      </c>
      <c r="O169" s="8">
        <v>1</v>
      </c>
      <c r="V169" s="10"/>
      <c r="W169" t="s">
        <v>2775</v>
      </c>
      <c r="AF169" t="s">
        <v>2966</v>
      </c>
      <c r="AG169" s="2">
        <v>3</v>
      </c>
    </row>
    <row r="170" spans="14:33" x14ac:dyDescent="0.25">
      <c r="N170" t="s">
        <v>2077</v>
      </c>
      <c r="O170" s="8">
        <v>1</v>
      </c>
      <c r="V170" s="10"/>
      <c r="W170" t="s">
        <v>2921</v>
      </c>
      <c r="AF170" t="s">
        <v>2584</v>
      </c>
      <c r="AG170" s="2">
        <v>3</v>
      </c>
    </row>
    <row r="171" spans="14:33" x14ac:dyDescent="0.25">
      <c r="N171" t="s">
        <v>1509</v>
      </c>
      <c r="O171" s="8">
        <v>1</v>
      </c>
      <c r="V171" s="10"/>
      <c r="W171" t="s">
        <v>2756</v>
      </c>
      <c r="AF171" t="s">
        <v>2727</v>
      </c>
      <c r="AG171" s="2">
        <v>3</v>
      </c>
    </row>
    <row r="172" spans="14:33" x14ac:dyDescent="0.25">
      <c r="N172" t="s">
        <v>753</v>
      </c>
      <c r="O172" s="8">
        <v>1</v>
      </c>
      <c r="V172" s="10"/>
      <c r="W172" t="s">
        <v>2962</v>
      </c>
      <c r="AF172" t="s">
        <v>2524</v>
      </c>
      <c r="AG172" s="2">
        <v>3</v>
      </c>
    </row>
    <row r="173" spans="14:33" x14ac:dyDescent="0.25">
      <c r="N173" t="s">
        <v>1802</v>
      </c>
      <c r="O173" s="8">
        <v>1</v>
      </c>
      <c r="V173" s="10"/>
      <c r="W173" t="s">
        <v>2550</v>
      </c>
      <c r="AF173" t="s">
        <v>2776</v>
      </c>
      <c r="AG173" s="2">
        <v>3</v>
      </c>
    </row>
    <row r="174" spans="14:33" x14ac:dyDescent="0.25">
      <c r="N174" t="s">
        <v>175</v>
      </c>
      <c r="O174" s="8">
        <v>1</v>
      </c>
      <c r="V174" s="10"/>
      <c r="W174" t="s">
        <v>3406</v>
      </c>
      <c r="AF174" t="s">
        <v>2739</v>
      </c>
      <c r="AG174" s="2">
        <v>3</v>
      </c>
    </row>
    <row r="175" spans="14:33" x14ac:dyDescent="0.25">
      <c r="N175" t="s">
        <v>1097</v>
      </c>
      <c r="O175" s="8">
        <v>1</v>
      </c>
      <c r="V175" s="10"/>
      <c r="W175" t="s">
        <v>3120</v>
      </c>
      <c r="AF175" t="s">
        <v>3029</v>
      </c>
      <c r="AG175" s="2">
        <v>3</v>
      </c>
    </row>
    <row r="176" spans="14:33" x14ac:dyDescent="0.25">
      <c r="N176" t="s">
        <v>1274</v>
      </c>
      <c r="O176" s="8">
        <v>1</v>
      </c>
      <c r="V176" s="10"/>
      <c r="W176" t="s">
        <v>3427</v>
      </c>
      <c r="AF176" t="s">
        <v>2855</v>
      </c>
      <c r="AG176" s="2">
        <v>3</v>
      </c>
    </row>
    <row r="177" spans="14:33" x14ac:dyDescent="0.25">
      <c r="N177" t="s">
        <v>185</v>
      </c>
      <c r="O177" s="8">
        <v>1</v>
      </c>
      <c r="V177" s="10"/>
      <c r="W177" t="s">
        <v>2684</v>
      </c>
      <c r="AF177" t="s">
        <v>2518</v>
      </c>
      <c r="AG177" s="2">
        <v>3</v>
      </c>
    </row>
    <row r="178" spans="14:33" x14ac:dyDescent="0.25">
      <c r="N178" t="s">
        <v>1518</v>
      </c>
      <c r="O178" s="8">
        <v>1</v>
      </c>
      <c r="V178" s="10"/>
      <c r="W178" t="s">
        <v>3478</v>
      </c>
      <c r="AF178" t="s">
        <v>2741</v>
      </c>
      <c r="AG178" s="2">
        <v>3</v>
      </c>
    </row>
    <row r="179" spans="14:33" x14ac:dyDescent="0.25">
      <c r="N179" t="s">
        <v>1016</v>
      </c>
      <c r="O179" s="8">
        <v>1</v>
      </c>
      <c r="V179" s="10"/>
      <c r="W179" t="s">
        <v>3403</v>
      </c>
      <c r="AF179" t="s">
        <v>2720</v>
      </c>
      <c r="AG179" s="2">
        <v>3</v>
      </c>
    </row>
    <row r="180" spans="14:33" x14ac:dyDescent="0.25">
      <c r="N180" t="s">
        <v>723</v>
      </c>
      <c r="O180" s="8">
        <v>1</v>
      </c>
      <c r="V180" s="10"/>
      <c r="W180" t="s">
        <v>3167</v>
      </c>
      <c r="AF180" t="s">
        <v>2802</v>
      </c>
      <c r="AG180" s="2">
        <v>3</v>
      </c>
    </row>
    <row r="181" spans="14:33" x14ac:dyDescent="0.25">
      <c r="N181" t="s">
        <v>2300</v>
      </c>
      <c r="O181" s="8">
        <v>1</v>
      </c>
      <c r="V181" s="10"/>
      <c r="W181" t="s">
        <v>2766</v>
      </c>
      <c r="AF181" t="s">
        <v>2837</v>
      </c>
      <c r="AG181" s="2">
        <v>3</v>
      </c>
    </row>
    <row r="182" spans="14:33" x14ac:dyDescent="0.25">
      <c r="N182" t="s">
        <v>1205</v>
      </c>
      <c r="O182" s="8">
        <v>1</v>
      </c>
      <c r="V182" s="10"/>
      <c r="W182" t="s">
        <v>3099</v>
      </c>
      <c r="AF182" t="s">
        <v>2872</v>
      </c>
      <c r="AG182" s="2">
        <v>3</v>
      </c>
    </row>
    <row r="183" spans="14:33" x14ac:dyDescent="0.25">
      <c r="N183" t="s">
        <v>1765</v>
      </c>
      <c r="O183" s="8">
        <v>1</v>
      </c>
      <c r="V183" s="10"/>
      <c r="W183" t="s">
        <v>3630</v>
      </c>
      <c r="AF183" t="s">
        <v>2505</v>
      </c>
      <c r="AG183" s="2">
        <v>3</v>
      </c>
    </row>
    <row r="184" spans="14:33" x14ac:dyDescent="0.25">
      <c r="N184" t="s">
        <v>141</v>
      </c>
      <c r="O184" s="8">
        <v>1</v>
      </c>
      <c r="V184" s="10"/>
      <c r="W184" t="s">
        <v>2650</v>
      </c>
      <c r="AF184" t="s">
        <v>2527</v>
      </c>
      <c r="AG184" s="2">
        <v>3</v>
      </c>
    </row>
    <row r="185" spans="14:33" x14ac:dyDescent="0.25">
      <c r="N185" t="s">
        <v>1393</v>
      </c>
      <c r="O185" s="8">
        <v>1</v>
      </c>
      <c r="V185" s="10"/>
      <c r="W185" t="s">
        <v>2882</v>
      </c>
      <c r="AF185" t="s">
        <v>2664</v>
      </c>
      <c r="AG185" s="2">
        <v>3</v>
      </c>
    </row>
    <row r="186" spans="14:33" x14ac:dyDescent="0.25">
      <c r="N186" t="s">
        <v>989</v>
      </c>
      <c r="O186" s="8">
        <v>1</v>
      </c>
      <c r="V186" s="10"/>
      <c r="W186" t="s">
        <v>2677</v>
      </c>
      <c r="AF186" t="s">
        <v>3491</v>
      </c>
      <c r="AG186" s="2">
        <v>3</v>
      </c>
    </row>
    <row r="187" spans="14:33" x14ac:dyDescent="0.25">
      <c r="N187" t="s">
        <v>1597</v>
      </c>
      <c r="O187" s="8">
        <v>1</v>
      </c>
      <c r="V187" s="10"/>
      <c r="W187" t="s">
        <v>2320</v>
      </c>
      <c r="AF187" t="s">
        <v>3010</v>
      </c>
      <c r="AG187" s="2">
        <v>3</v>
      </c>
    </row>
    <row r="188" spans="14:33" x14ac:dyDescent="0.25">
      <c r="N188" t="s">
        <v>678</v>
      </c>
      <c r="O188" s="8">
        <v>1</v>
      </c>
      <c r="V188" s="10"/>
      <c r="W188" t="s">
        <v>3508</v>
      </c>
      <c r="AF188" t="s">
        <v>2798</v>
      </c>
      <c r="AG188" s="2">
        <v>3</v>
      </c>
    </row>
    <row r="189" spans="14:33" x14ac:dyDescent="0.25">
      <c r="N189" t="s">
        <v>1856</v>
      </c>
      <c r="O189" s="8">
        <v>1</v>
      </c>
      <c r="V189" s="10"/>
      <c r="W189" t="s">
        <v>3191</v>
      </c>
      <c r="AF189" t="s">
        <v>2688</v>
      </c>
      <c r="AG189" s="2">
        <v>3</v>
      </c>
    </row>
    <row r="190" spans="14:33" x14ac:dyDescent="0.25">
      <c r="N190" t="s">
        <v>1033</v>
      </c>
      <c r="O190" s="8">
        <v>1</v>
      </c>
      <c r="V190" s="10"/>
      <c r="W190" t="s">
        <v>2852</v>
      </c>
      <c r="AF190" t="s">
        <v>2656</v>
      </c>
      <c r="AG190" s="2">
        <v>3</v>
      </c>
    </row>
    <row r="191" spans="14:33" x14ac:dyDescent="0.25">
      <c r="N191" t="s">
        <v>1843</v>
      </c>
      <c r="O191" s="8">
        <v>1</v>
      </c>
      <c r="V191" s="10"/>
      <c r="W191" t="s">
        <v>2935</v>
      </c>
      <c r="AF191" t="s">
        <v>2768</v>
      </c>
      <c r="AG191" s="2">
        <v>3</v>
      </c>
    </row>
    <row r="192" spans="14:33" x14ac:dyDescent="0.25">
      <c r="N192" t="s">
        <v>1910</v>
      </c>
      <c r="O192" s="8">
        <v>1</v>
      </c>
      <c r="V192" s="10"/>
      <c r="W192" t="s">
        <v>2583</v>
      </c>
      <c r="AF192" t="s">
        <v>2762</v>
      </c>
      <c r="AG192" s="2">
        <v>3</v>
      </c>
    </row>
    <row r="193" spans="14:33" x14ac:dyDescent="0.25">
      <c r="N193" t="s">
        <v>1897</v>
      </c>
      <c r="O193" s="8">
        <v>1</v>
      </c>
      <c r="V193" s="10"/>
      <c r="W193" t="s">
        <v>3486</v>
      </c>
      <c r="AF193" t="s">
        <v>2522</v>
      </c>
      <c r="AG193" s="2">
        <v>3</v>
      </c>
    </row>
    <row r="194" spans="14:33" x14ac:dyDescent="0.25">
      <c r="N194" t="s">
        <v>2339</v>
      </c>
      <c r="O194" s="8">
        <v>1</v>
      </c>
      <c r="V194" s="10"/>
      <c r="W194" t="s">
        <v>2961</v>
      </c>
      <c r="AF194" t="s">
        <v>2666</v>
      </c>
      <c r="AG194" s="2">
        <v>3</v>
      </c>
    </row>
    <row r="195" spans="14:33" x14ac:dyDescent="0.25">
      <c r="N195" t="s">
        <v>718</v>
      </c>
      <c r="O195" s="8">
        <v>1</v>
      </c>
      <c r="V195" s="10"/>
      <c r="W195" t="s">
        <v>3438</v>
      </c>
      <c r="AF195" t="s">
        <v>2887</v>
      </c>
      <c r="AG195" s="2">
        <v>3</v>
      </c>
    </row>
    <row r="196" spans="14:33" x14ac:dyDescent="0.25">
      <c r="N196" t="s">
        <v>1062</v>
      </c>
      <c r="O196" s="8">
        <v>1</v>
      </c>
      <c r="V196" s="10"/>
      <c r="W196" t="s">
        <v>3102</v>
      </c>
      <c r="AF196" t="s">
        <v>2559</v>
      </c>
      <c r="AG196" s="2">
        <v>3</v>
      </c>
    </row>
    <row r="197" spans="14:33" x14ac:dyDescent="0.25">
      <c r="N197" t="s">
        <v>524</v>
      </c>
      <c r="O197" s="8">
        <v>1</v>
      </c>
      <c r="V197" s="10"/>
      <c r="W197" t="s">
        <v>3668</v>
      </c>
      <c r="AF197" t="s">
        <v>2862</v>
      </c>
      <c r="AG197" s="2">
        <v>3</v>
      </c>
    </row>
    <row r="198" spans="14:33" x14ac:dyDescent="0.25">
      <c r="N198" t="s">
        <v>695</v>
      </c>
      <c r="O198" s="8">
        <v>1</v>
      </c>
      <c r="V198" s="10"/>
      <c r="W198" t="s">
        <v>2536</v>
      </c>
      <c r="AF198" t="s">
        <v>2680</v>
      </c>
      <c r="AG198" s="2">
        <v>3</v>
      </c>
    </row>
    <row r="199" spans="14:33" x14ac:dyDescent="0.25">
      <c r="N199" t="s">
        <v>126</v>
      </c>
      <c r="O199" s="8">
        <v>1</v>
      </c>
      <c r="V199" s="10"/>
      <c r="W199" t="s">
        <v>3174</v>
      </c>
      <c r="AF199" t="s">
        <v>2774</v>
      </c>
      <c r="AG199" s="2">
        <v>3</v>
      </c>
    </row>
    <row r="200" spans="14:33" x14ac:dyDescent="0.25">
      <c r="N200" t="s">
        <v>1257</v>
      </c>
      <c r="O200" s="8">
        <v>1</v>
      </c>
      <c r="V200" s="10"/>
      <c r="W200" t="s">
        <v>2492</v>
      </c>
      <c r="AF200" t="s">
        <v>3003</v>
      </c>
      <c r="AG200" s="2">
        <v>3</v>
      </c>
    </row>
    <row r="201" spans="14:33" x14ac:dyDescent="0.25">
      <c r="N201" t="s">
        <v>786</v>
      </c>
      <c r="O201" s="8">
        <v>1</v>
      </c>
      <c r="V201" s="10"/>
      <c r="W201" t="s">
        <v>3052</v>
      </c>
      <c r="AF201" t="s">
        <v>2856</v>
      </c>
      <c r="AG201" s="2">
        <v>3</v>
      </c>
    </row>
    <row r="202" spans="14:33" x14ac:dyDescent="0.25">
      <c r="N202" t="s">
        <v>2322</v>
      </c>
      <c r="O202" s="8">
        <v>1</v>
      </c>
      <c r="V202" s="10"/>
      <c r="W202" t="s">
        <v>2617</v>
      </c>
      <c r="AF202" t="s">
        <v>2420</v>
      </c>
      <c r="AG202" s="2">
        <v>3</v>
      </c>
    </row>
    <row r="203" spans="14:33" x14ac:dyDescent="0.25">
      <c r="N203" t="s">
        <v>600</v>
      </c>
      <c r="O203" s="8">
        <v>1</v>
      </c>
      <c r="V203" s="10"/>
      <c r="W203" t="s">
        <v>3260</v>
      </c>
      <c r="AF203" t="s">
        <v>3240</v>
      </c>
      <c r="AG203" s="2">
        <v>3</v>
      </c>
    </row>
    <row r="204" spans="14:33" x14ac:dyDescent="0.25">
      <c r="N204" t="s">
        <v>611</v>
      </c>
      <c r="O204" s="8">
        <v>1</v>
      </c>
      <c r="V204" s="10"/>
      <c r="W204" t="s">
        <v>3397</v>
      </c>
      <c r="AF204" t="s">
        <v>746</v>
      </c>
      <c r="AG204" s="2">
        <v>3</v>
      </c>
    </row>
    <row r="205" spans="14:33" x14ac:dyDescent="0.25">
      <c r="N205" t="s">
        <v>1743</v>
      </c>
      <c r="O205" s="8">
        <v>1</v>
      </c>
      <c r="V205" s="10"/>
      <c r="W205" t="s">
        <v>2732</v>
      </c>
      <c r="AF205" t="s">
        <v>2870</v>
      </c>
      <c r="AG205" s="2">
        <v>3</v>
      </c>
    </row>
    <row r="206" spans="14:33" x14ac:dyDescent="0.25">
      <c r="N206" t="s">
        <v>398</v>
      </c>
      <c r="O206" s="8">
        <v>1</v>
      </c>
      <c r="V206" s="10"/>
      <c r="W206" t="s">
        <v>3208</v>
      </c>
      <c r="AF206" t="s">
        <v>2538</v>
      </c>
      <c r="AG206" s="2">
        <v>3</v>
      </c>
    </row>
    <row r="207" spans="14:33" x14ac:dyDescent="0.25">
      <c r="N207" t="s">
        <v>730</v>
      </c>
      <c r="O207" s="8">
        <v>1</v>
      </c>
      <c r="V207" s="10"/>
      <c r="W207" t="s">
        <v>3076</v>
      </c>
      <c r="AF207" t="s">
        <v>3100</v>
      </c>
      <c r="AG207" s="2">
        <v>3</v>
      </c>
    </row>
    <row r="208" spans="14:33" x14ac:dyDescent="0.25">
      <c r="N208" t="s">
        <v>1466</v>
      </c>
      <c r="O208" s="8">
        <v>1</v>
      </c>
      <c r="V208" s="10"/>
      <c r="W208" t="s">
        <v>3285</v>
      </c>
      <c r="AF208" t="s">
        <v>2579</v>
      </c>
      <c r="AG208" s="2">
        <v>3</v>
      </c>
    </row>
    <row r="209" spans="14:33" x14ac:dyDescent="0.25">
      <c r="N209" t="s">
        <v>1009</v>
      </c>
      <c r="O209" s="8">
        <v>1</v>
      </c>
      <c r="V209" s="10"/>
      <c r="W209" t="s">
        <v>3594</v>
      </c>
      <c r="AF209" t="s">
        <v>2865</v>
      </c>
      <c r="AG209" s="2">
        <v>3</v>
      </c>
    </row>
    <row r="210" spans="14:33" x14ac:dyDescent="0.25">
      <c r="N210" t="s">
        <v>2347</v>
      </c>
      <c r="O210" s="8">
        <v>1</v>
      </c>
      <c r="V210" s="10"/>
      <c r="W210" t="s">
        <v>3460</v>
      </c>
      <c r="AF210" t="s">
        <v>2874</v>
      </c>
      <c r="AG210" s="2">
        <v>3</v>
      </c>
    </row>
    <row r="211" spans="14:33" x14ac:dyDescent="0.25">
      <c r="N211" t="s">
        <v>1574</v>
      </c>
      <c r="O211" s="8">
        <v>1</v>
      </c>
      <c r="V211" s="10"/>
      <c r="W211" t="s">
        <v>1139</v>
      </c>
      <c r="AF211" t="s">
        <v>2633</v>
      </c>
      <c r="AG211" s="2">
        <v>3</v>
      </c>
    </row>
    <row r="212" spans="14:33" x14ac:dyDescent="0.25">
      <c r="N212" t="s">
        <v>2391</v>
      </c>
      <c r="O212" s="8">
        <v>1</v>
      </c>
      <c r="V212" s="10"/>
      <c r="W212" t="s">
        <v>2660</v>
      </c>
      <c r="AF212" t="s">
        <v>2820</v>
      </c>
      <c r="AG212" s="2">
        <v>3</v>
      </c>
    </row>
    <row r="213" spans="14:33" x14ac:dyDescent="0.25">
      <c r="N213" t="s">
        <v>844</v>
      </c>
      <c r="O213" s="8">
        <v>1</v>
      </c>
      <c r="V213" s="10"/>
      <c r="W213" t="s">
        <v>3107</v>
      </c>
      <c r="AF213" t="s">
        <v>3299</v>
      </c>
      <c r="AG213" s="2">
        <v>3</v>
      </c>
    </row>
    <row r="214" spans="14:33" x14ac:dyDescent="0.25">
      <c r="N214" t="s">
        <v>616</v>
      </c>
      <c r="O214" s="8">
        <v>1</v>
      </c>
      <c r="V214" s="10"/>
      <c r="W214" t="s">
        <v>3663</v>
      </c>
      <c r="AF214" t="s">
        <v>2974</v>
      </c>
      <c r="AG214" s="2">
        <v>3</v>
      </c>
    </row>
    <row r="215" spans="14:33" x14ac:dyDescent="0.25">
      <c r="N215" t="s">
        <v>2331</v>
      </c>
      <c r="O215" s="8">
        <v>1</v>
      </c>
      <c r="V215" s="10"/>
      <c r="W215" t="s">
        <v>3257</v>
      </c>
      <c r="AF215" t="s">
        <v>2879</v>
      </c>
      <c r="AG215" s="2">
        <v>3</v>
      </c>
    </row>
    <row r="216" spans="14:33" x14ac:dyDescent="0.25">
      <c r="N216" t="s">
        <v>2388</v>
      </c>
      <c r="O216" s="8">
        <v>1</v>
      </c>
      <c r="V216" s="10"/>
      <c r="W216" t="s">
        <v>3684</v>
      </c>
      <c r="AF216" t="s">
        <v>2805</v>
      </c>
      <c r="AG216" s="2">
        <v>3</v>
      </c>
    </row>
    <row r="217" spans="14:33" x14ac:dyDescent="0.25">
      <c r="N217" t="s">
        <v>1161</v>
      </c>
      <c r="O217" s="8">
        <v>1</v>
      </c>
      <c r="V217" s="10"/>
      <c r="W217" t="s">
        <v>2947</v>
      </c>
      <c r="AF217" t="s">
        <v>2796</v>
      </c>
      <c r="AG217" s="2">
        <v>3</v>
      </c>
    </row>
    <row r="218" spans="14:33" x14ac:dyDescent="0.25">
      <c r="N218" t="s">
        <v>1971</v>
      </c>
      <c r="O218" s="8">
        <v>1</v>
      </c>
      <c r="V218" s="10"/>
      <c r="W218" t="s">
        <v>1871</v>
      </c>
      <c r="AF218" t="s">
        <v>2624</v>
      </c>
      <c r="AG218" s="2">
        <v>3</v>
      </c>
    </row>
    <row r="219" spans="14:33" x14ac:dyDescent="0.25">
      <c r="N219" t="s">
        <v>1457</v>
      </c>
      <c r="O219" s="8">
        <v>1</v>
      </c>
      <c r="V219" s="10"/>
      <c r="W219" t="s">
        <v>3169</v>
      </c>
      <c r="AF219" t="s">
        <v>470</v>
      </c>
      <c r="AG219" s="2">
        <v>3</v>
      </c>
    </row>
    <row r="220" spans="14:33" x14ac:dyDescent="0.25">
      <c r="N220" t="s">
        <v>1360</v>
      </c>
      <c r="O220" s="8">
        <v>1</v>
      </c>
      <c r="V220" s="10"/>
      <c r="W220" t="s">
        <v>3242</v>
      </c>
      <c r="AF220" t="s">
        <v>2880</v>
      </c>
      <c r="AG220" s="2">
        <v>3</v>
      </c>
    </row>
    <row r="221" spans="14:33" x14ac:dyDescent="0.25">
      <c r="N221" t="s">
        <v>1656</v>
      </c>
      <c r="O221" s="8">
        <v>1</v>
      </c>
      <c r="V221" s="10"/>
      <c r="W221" t="s">
        <v>2747</v>
      </c>
      <c r="AF221" t="s">
        <v>3084</v>
      </c>
      <c r="AG221" s="2">
        <v>3</v>
      </c>
    </row>
    <row r="222" spans="14:33" x14ac:dyDescent="0.25">
      <c r="N222" t="s">
        <v>2303</v>
      </c>
      <c r="O222" s="8">
        <v>1</v>
      </c>
      <c r="V222" s="10"/>
      <c r="W222" t="s">
        <v>3281</v>
      </c>
      <c r="AF222" t="s">
        <v>3500</v>
      </c>
      <c r="AG222" s="2">
        <v>3</v>
      </c>
    </row>
    <row r="223" spans="14:33" x14ac:dyDescent="0.25">
      <c r="N223" t="s">
        <v>1592</v>
      </c>
      <c r="O223" s="8">
        <v>1</v>
      </c>
      <c r="V223" s="10"/>
      <c r="W223" t="s">
        <v>2771</v>
      </c>
      <c r="AF223" t="s">
        <v>3000</v>
      </c>
      <c r="AG223" s="2">
        <v>3</v>
      </c>
    </row>
    <row r="224" spans="14:33" x14ac:dyDescent="0.25">
      <c r="N224" t="s">
        <v>1793</v>
      </c>
      <c r="O224" s="8">
        <v>1</v>
      </c>
      <c r="V224" s="10"/>
      <c r="W224" t="s">
        <v>3015</v>
      </c>
      <c r="AF224" t="s">
        <v>2600</v>
      </c>
      <c r="AG224" s="2">
        <v>3</v>
      </c>
    </row>
    <row r="225" spans="14:33" x14ac:dyDescent="0.25">
      <c r="N225" t="s">
        <v>1363</v>
      </c>
      <c r="O225" s="8">
        <v>1</v>
      </c>
      <c r="V225" s="10"/>
      <c r="W225" t="s">
        <v>3533</v>
      </c>
      <c r="AF225" t="s">
        <v>3219</v>
      </c>
      <c r="AG225" s="2">
        <v>3</v>
      </c>
    </row>
    <row r="226" spans="14:33" x14ac:dyDescent="0.25">
      <c r="N226" t="s">
        <v>1192</v>
      </c>
      <c r="O226" s="8">
        <v>1</v>
      </c>
      <c r="V226" s="10"/>
      <c r="W226" t="s">
        <v>3402</v>
      </c>
      <c r="AF226" t="s">
        <v>3280</v>
      </c>
      <c r="AG226" s="2">
        <v>3</v>
      </c>
    </row>
    <row r="227" spans="14:33" x14ac:dyDescent="0.25">
      <c r="N227" t="s">
        <v>793</v>
      </c>
      <c r="O227" s="8">
        <v>1</v>
      </c>
      <c r="V227" s="10"/>
      <c r="W227" t="s">
        <v>2701</v>
      </c>
      <c r="AF227" t="s">
        <v>2550</v>
      </c>
      <c r="AG227" s="2">
        <v>3</v>
      </c>
    </row>
    <row r="228" spans="14:33" x14ac:dyDescent="0.25">
      <c r="N228" t="s">
        <v>984</v>
      </c>
      <c r="O228" s="8">
        <v>1</v>
      </c>
      <c r="V228" s="10"/>
      <c r="W228" t="s">
        <v>3605</v>
      </c>
      <c r="AF228" t="s">
        <v>2539</v>
      </c>
      <c r="AG228" s="2">
        <v>3</v>
      </c>
    </row>
    <row r="229" spans="14:33" x14ac:dyDescent="0.25">
      <c r="N229" t="s">
        <v>1322</v>
      </c>
      <c r="O229" s="8">
        <v>1</v>
      </c>
      <c r="V229" s="10"/>
      <c r="W229" t="s">
        <v>3355</v>
      </c>
      <c r="AF229" t="s">
        <v>2947</v>
      </c>
      <c r="AG229" s="2">
        <v>3</v>
      </c>
    </row>
    <row r="230" spans="14:33" x14ac:dyDescent="0.25">
      <c r="N230" t="s">
        <v>1431</v>
      </c>
      <c r="O230" s="8">
        <v>1</v>
      </c>
      <c r="V230" s="10"/>
      <c r="W230" t="s">
        <v>3377</v>
      </c>
      <c r="AF230" t="s">
        <v>3266</v>
      </c>
      <c r="AG230" s="2">
        <v>3</v>
      </c>
    </row>
    <row r="231" spans="14:33" x14ac:dyDescent="0.25">
      <c r="N231" t="s">
        <v>933</v>
      </c>
      <c r="O231" s="8">
        <v>1</v>
      </c>
      <c r="V231" s="10"/>
      <c r="W231" t="s">
        <v>2990</v>
      </c>
      <c r="AF231" t="s">
        <v>2778</v>
      </c>
      <c r="AG231" s="2">
        <v>3</v>
      </c>
    </row>
    <row r="232" spans="14:33" x14ac:dyDescent="0.25">
      <c r="N232" t="s">
        <v>59</v>
      </c>
      <c r="O232" s="8">
        <v>1</v>
      </c>
      <c r="V232" s="10"/>
      <c r="W232" t="s">
        <v>2971</v>
      </c>
      <c r="AF232" t="s">
        <v>2078</v>
      </c>
      <c r="AG232" s="2">
        <v>3</v>
      </c>
    </row>
    <row r="233" spans="14:33" x14ac:dyDescent="0.25">
      <c r="N233" t="s">
        <v>1403</v>
      </c>
      <c r="O233" s="8">
        <v>1</v>
      </c>
      <c r="V233" s="10"/>
      <c r="W233" t="s">
        <v>2873</v>
      </c>
      <c r="AF233" t="s">
        <v>3225</v>
      </c>
      <c r="AG233" s="2">
        <v>3</v>
      </c>
    </row>
    <row r="234" spans="14:33" x14ac:dyDescent="0.25">
      <c r="N234" t="s">
        <v>1277</v>
      </c>
      <c r="O234" s="8">
        <v>1</v>
      </c>
      <c r="V234" s="10"/>
      <c r="W234" t="s">
        <v>3348</v>
      </c>
      <c r="AF234" t="s">
        <v>2566</v>
      </c>
      <c r="AG234" s="2">
        <v>3</v>
      </c>
    </row>
    <row r="235" spans="14:33" x14ac:dyDescent="0.25">
      <c r="N235" t="s">
        <v>2336</v>
      </c>
      <c r="O235" s="8">
        <v>1</v>
      </c>
      <c r="V235" s="10"/>
      <c r="W235" t="s">
        <v>2979</v>
      </c>
      <c r="AF235" t="s">
        <v>3099</v>
      </c>
      <c r="AG235" s="2">
        <v>3</v>
      </c>
    </row>
    <row r="236" spans="14:33" x14ac:dyDescent="0.25">
      <c r="N236" t="s">
        <v>446</v>
      </c>
      <c r="O236" s="8">
        <v>1</v>
      </c>
      <c r="V236" s="10"/>
      <c r="W236" t="s">
        <v>3095</v>
      </c>
      <c r="AF236" t="s">
        <v>2904</v>
      </c>
      <c r="AG236" s="2">
        <v>3</v>
      </c>
    </row>
    <row r="237" spans="14:33" x14ac:dyDescent="0.25">
      <c r="N237" t="s">
        <v>688</v>
      </c>
      <c r="O237" s="8">
        <v>1</v>
      </c>
      <c r="V237" s="10"/>
      <c r="W237" t="s">
        <v>2930</v>
      </c>
      <c r="AF237" t="s">
        <v>2932</v>
      </c>
      <c r="AG237" s="2">
        <v>3</v>
      </c>
    </row>
    <row r="238" spans="14:33" x14ac:dyDescent="0.25">
      <c r="N238" t="s">
        <v>1138</v>
      </c>
      <c r="O238" s="8">
        <v>1</v>
      </c>
      <c r="V238" s="10"/>
      <c r="W238" t="s">
        <v>3519</v>
      </c>
      <c r="AF238" t="s">
        <v>3049</v>
      </c>
      <c r="AG238" s="2">
        <v>3</v>
      </c>
    </row>
    <row r="239" spans="14:33" x14ac:dyDescent="0.25">
      <c r="N239" t="s">
        <v>1746</v>
      </c>
      <c r="O239" s="8">
        <v>1</v>
      </c>
      <c r="V239" s="10"/>
      <c r="W239" t="s">
        <v>3374</v>
      </c>
      <c r="AF239" t="s">
        <v>3207</v>
      </c>
      <c r="AG239" s="2">
        <v>3</v>
      </c>
    </row>
    <row r="240" spans="14:33" x14ac:dyDescent="0.25">
      <c r="N240" t="s">
        <v>1021</v>
      </c>
      <c r="O240" s="8">
        <v>1</v>
      </c>
      <c r="V240" s="10"/>
      <c r="W240" t="s">
        <v>2569</v>
      </c>
      <c r="AF240" t="s">
        <v>2561</v>
      </c>
      <c r="AG240" s="2">
        <v>3</v>
      </c>
    </row>
    <row r="241" spans="14:33" x14ac:dyDescent="0.25">
      <c r="N241" t="s">
        <v>668</v>
      </c>
      <c r="O241" s="8">
        <v>1</v>
      </c>
      <c r="V241" s="10"/>
      <c r="W241" t="s">
        <v>2807</v>
      </c>
      <c r="AF241" t="s">
        <v>2891</v>
      </c>
      <c r="AG241" s="2">
        <v>3</v>
      </c>
    </row>
    <row r="242" spans="14:33" x14ac:dyDescent="0.25">
      <c r="N242" t="s">
        <v>564</v>
      </c>
      <c r="O242" s="8">
        <v>1</v>
      </c>
      <c r="V242" s="10"/>
      <c r="W242" t="s">
        <v>3101</v>
      </c>
      <c r="AF242" t="s">
        <v>2944</v>
      </c>
      <c r="AG242" s="2">
        <v>3</v>
      </c>
    </row>
    <row r="243" spans="14:33" x14ac:dyDescent="0.25">
      <c r="N243" t="s">
        <v>1887</v>
      </c>
      <c r="O243" s="8">
        <v>1</v>
      </c>
      <c r="V243" s="10"/>
      <c r="W243" t="s">
        <v>3347</v>
      </c>
      <c r="AF243" t="s">
        <v>3418</v>
      </c>
      <c r="AG243" s="2">
        <v>2</v>
      </c>
    </row>
    <row r="244" spans="14:33" x14ac:dyDescent="0.25">
      <c r="N244" t="s">
        <v>1291</v>
      </c>
      <c r="O244" s="8">
        <v>1</v>
      </c>
      <c r="V244" s="10"/>
      <c r="W244" t="s">
        <v>2785</v>
      </c>
      <c r="AF244" t="s">
        <v>2984</v>
      </c>
      <c r="AG244" s="2">
        <v>2</v>
      </c>
    </row>
    <row r="245" spans="14:33" x14ac:dyDescent="0.25">
      <c r="N245" t="s">
        <v>1171</v>
      </c>
      <c r="O245" s="8">
        <v>1</v>
      </c>
      <c r="V245" s="10"/>
      <c r="W245" t="s">
        <v>2951</v>
      </c>
      <c r="AF245" t="s">
        <v>2700</v>
      </c>
      <c r="AG245" s="2">
        <v>2</v>
      </c>
    </row>
    <row r="246" spans="14:33" x14ac:dyDescent="0.25">
      <c r="N246" t="s">
        <v>861</v>
      </c>
      <c r="O246" s="8">
        <v>1</v>
      </c>
      <c r="V246" s="10"/>
      <c r="W246" t="s">
        <v>3349</v>
      </c>
      <c r="AF246" t="s">
        <v>3372</v>
      </c>
      <c r="AG246" s="2">
        <v>2</v>
      </c>
    </row>
    <row r="247" spans="14:33" x14ac:dyDescent="0.25">
      <c r="N247" t="s">
        <v>379</v>
      </c>
      <c r="O247" s="8">
        <v>1</v>
      </c>
      <c r="V247" s="10"/>
      <c r="W247" t="s">
        <v>3055</v>
      </c>
      <c r="AF247" t="s">
        <v>3140</v>
      </c>
      <c r="AG247" s="2">
        <v>2</v>
      </c>
    </row>
    <row r="248" spans="14:33" x14ac:dyDescent="0.25">
      <c r="N248" t="s">
        <v>2028</v>
      </c>
      <c r="O248" s="8">
        <v>1</v>
      </c>
      <c r="V248" s="10"/>
      <c r="W248" t="s">
        <v>2738</v>
      </c>
      <c r="AF248" t="s">
        <v>2587</v>
      </c>
      <c r="AG248" s="2">
        <v>2</v>
      </c>
    </row>
    <row r="249" spans="14:33" x14ac:dyDescent="0.25">
      <c r="N249" t="s">
        <v>486</v>
      </c>
      <c r="O249" s="8">
        <v>1</v>
      </c>
      <c r="V249" s="10"/>
      <c r="W249" t="s">
        <v>3607</v>
      </c>
      <c r="AF249" t="s">
        <v>3072</v>
      </c>
      <c r="AG249" s="2">
        <v>2</v>
      </c>
    </row>
    <row r="250" spans="14:33" x14ac:dyDescent="0.25">
      <c r="N250" t="s">
        <v>707</v>
      </c>
      <c r="O250" s="8">
        <v>1</v>
      </c>
      <c r="V250" s="10"/>
      <c r="W250" t="s">
        <v>1538</v>
      </c>
      <c r="AF250" t="s">
        <v>2815</v>
      </c>
      <c r="AG250" s="2">
        <v>2</v>
      </c>
    </row>
    <row r="251" spans="14:33" x14ac:dyDescent="0.25">
      <c r="N251" t="s">
        <v>1125</v>
      </c>
      <c r="O251" s="8">
        <v>1</v>
      </c>
      <c r="V251" s="10"/>
      <c r="W251" t="s">
        <v>2927</v>
      </c>
      <c r="AF251" t="s">
        <v>2892</v>
      </c>
      <c r="AG251" s="2">
        <v>2</v>
      </c>
    </row>
    <row r="252" spans="14:33" x14ac:dyDescent="0.25">
      <c r="N252" t="s">
        <v>1618</v>
      </c>
      <c r="O252" s="8">
        <v>1</v>
      </c>
      <c r="V252" s="10"/>
      <c r="W252" t="s">
        <v>3216</v>
      </c>
      <c r="AF252" t="s">
        <v>2585</v>
      </c>
      <c r="AG252" s="2">
        <v>2</v>
      </c>
    </row>
    <row r="253" spans="14:33" x14ac:dyDescent="0.25">
      <c r="N253" t="s">
        <v>2308</v>
      </c>
      <c r="O253" s="8">
        <v>1</v>
      </c>
      <c r="V253" s="10"/>
      <c r="W253" t="s">
        <v>3479</v>
      </c>
      <c r="AF253" t="s">
        <v>3484</v>
      </c>
      <c r="AG253" s="2">
        <v>2</v>
      </c>
    </row>
    <row r="254" spans="14:33" x14ac:dyDescent="0.25">
      <c r="N254" t="s">
        <v>2226</v>
      </c>
      <c r="O254" s="8">
        <v>1</v>
      </c>
      <c r="V254" s="10"/>
      <c r="W254" t="s">
        <v>2630</v>
      </c>
      <c r="AF254" t="s">
        <v>2501</v>
      </c>
      <c r="AG254" s="2">
        <v>2</v>
      </c>
    </row>
    <row r="255" spans="14:33" x14ac:dyDescent="0.25">
      <c r="N255" t="s">
        <v>1438</v>
      </c>
      <c r="O255" s="8">
        <v>1</v>
      </c>
      <c r="V255" s="10"/>
      <c r="W255" t="s">
        <v>2788</v>
      </c>
      <c r="AF255" t="s">
        <v>1335</v>
      </c>
      <c r="AG255" s="2">
        <v>2</v>
      </c>
    </row>
    <row r="256" spans="14:33" x14ac:dyDescent="0.25">
      <c r="N256" t="s">
        <v>2219</v>
      </c>
      <c r="O256" s="8">
        <v>1</v>
      </c>
      <c r="V256" s="10"/>
      <c r="W256" t="s">
        <v>3522</v>
      </c>
      <c r="AF256" t="s">
        <v>3141</v>
      </c>
      <c r="AG256" s="2">
        <v>2</v>
      </c>
    </row>
    <row r="257" spans="14:33" x14ac:dyDescent="0.25">
      <c r="N257" t="s">
        <v>1703</v>
      </c>
      <c r="O257" s="8">
        <v>1</v>
      </c>
      <c r="V257" s="10"/>
      <c r="W257" t="s">
        <v>3151</v>
      </c>
      <c r="AF257" t="s">
        <v>2486</v>
      </c>
      <c r="AG257" s="2">
        <v>2</v>
      </c>
    </row>
    <row r="258" spans="14:33" x14ac:dyDescent="0.25">
      <c r="N258" t="s">
        <v>1469</v>
      </c>
      <c r="O258" s="8">
        <v>1</v>
      </c>
      <c r="V258" s="10"/>
      <c r="W258" t="s">
        <v>3660</v>
      </c>
      <c r="AF258" t="s">
        <v>3296</v>
      </c>
      <c r="AG258" s="2">
        <v>2</v>
      </c>
    </row>
    <row r="259" spans="14:33" x14ac:dyDescent="0.25">
      <c r="N259" t="s">
        <v>1415</v>
      </c>
      <c r="O259" s="8">
        <v>1</v>
      </c>
      <c r="V259" s="10"/>
      <c r="W259" t="s">
        <v>3305</v>
      </c>
      <c r="AF259" t="s">
        <v>2784</v>
      </c>
      <c r="AG259" s="2">
        <v>2</v>
      </c>
    </row>
    <row r="260" spans="14:33" x14ac:dyDescent="0.25">
      <c r="N260" t="s">
        <v>365</v>
      </c>
      <c r="O260" s="8">
        <v>1</v>
      </c>
      <c r="V260" s="10"/>
      <c r="W260" t="s">
        <v>2956</v>
      </c>
      <c r="AF260" t="s">
        <v>2810</v>
      </c>
      <c r="AG260" s="2">
        <v>2</v>
      </c>
    </row>
    <row r="261" spans="14:33" x14ac:dyDescent="0.25">
      <c r="N261" t="s">
        <v>952</v>
      </c>
      <c r="O261" s="8">
        <v>1</v>
      </c>
      <c r="V261" s="10"/>
      <c r="W261" t="s">
        <v>2835</v>
      </c>
      <c r="AF261" t="s">
        <v>2960</v>
      </c>
      <c r="AG261" s="2">
        <v>2</v>
      </c>
    </row>
    <row r="262" spans="14:33" x14ac:dyDescent="0.25">
      <c r="N262" t="s">
        <v>1388</v>
      </c>
      <c r="O262" s="8">
        <v>1</v>
      </c>
      <c r="V262" s="10"/>
      <c r="W262" t="s">
        <v>3207</v>
      </c>
      <c r="AF262" t="s">
        <v>2946</v>
      </c>
      <c r="AG262" s="2">
        <v>2</v>
      </c>
    </row>
    <row r="263" spans="14:33" x14ac:dyDescent="0.25">
      <c r="N263" t="s">
        <v>2062</v>
      </c>
      <c r="O263" s="8">
        <v>1</v>
      </c>
      <c r="V263" s="10"/>
      <c r="W263" t="s">
        <v>3142</v>
      </c>
      <c r="AF263" t="s">
        <v>2780</v>
      </c>
      <c r="AG263" s="2">
        <v>2</v>
      </c>
    </row>
    <row r="264" spans="14:33" x14ac:dyDescent="0.25">
      <c r="N264" t="s">
        <v>2466</v>
      </c>
      <c r="O264" s="8">
        <v>1074</v>
      </c>
      <c r="V264" s="10"/>
      <c r="W264" t="s">
        <v>3195</v>
      </c>
      <c r="AF264" t="s">
        <v>2843</v>
      </c>
      <c r="AG264" s="2">
        <v>2</v>
      </c>
    </row>
    <row r="265" spans="14:33" x14ac:dyDescent="0.25">
      <c r="V265" s="10"/>
      <c r="W265" t="s">
        <v>3512</v>
      </c>
      <c r="AF265" t="s">
        <v>3230</v>
      </c>
      <c r="AG265" s="2">
        <v>2</v>
      </c>
    </row>
    <row r="266" spans="14:33" x14ac:dyDescent="0.25">
      <c r="V266" s="10"/>
      <c r="W266" t="s">
        <v>2554</v>
      </c>
      <c r="AF266" t="s">
        <v>2791</v>
      </c>
      <c r="AG266" s="2">
        <v>2</v>
      </c>
    </row>
    <row r="267" spans="14:33" x14ac:dyDescent="0.25">
      <c r="V267" s="10"/>
      <c r="W267" t="s">
        <v>2900</v>
      </c>
      <c r="AF267" t="s">
        <v>2908</v>
      </c>
      <c r="AG267" s="2">
        <v>2</v>
      </c>
    </row>
    <row r="268" spans="14:33" x14ac:dyDescent="0.25">
      <c r="V268" s="10"/>
      <c r="W268" t="s">
        <v>3229</v>
      </c>
      <c r="AF268" t="s">
        <v>2555</v>
      </c>
      <c r="AG268" s="2">
        <v>2</v>
      </c>
    </row>
    <row r="269" spans="14:33" x14ac:dyDescent="0.25">
      <c r="V269" s="10"/>
      <c r="W269" t="s">
        <v>3439</v>
      </c>
      <c r="AF269" t="s">
        <v>3127</v>
      </c>
      <c r="AG269" s="2">
        <v>2</v>
      </c>
    </row>
    <row r="270" spans="14:33" x14ac:dyDescent="0.25">
      <c r="V270" s="10"/>
      <c r="W270" t="s">
        <v>2975</v>
      </c>
      <c r="AF270" t="s">
        <v>2886</v>
      </c>
      <c r="AG270" s="2">
        <v>2</v>
      </c>
    </row>
    <row r="271" spans="14:33" x14ac:dyDescent="0.25">
      <c r="V271" s="10"/>
      <c r="W271" t="s">
        <v>3012</v>
      </c>
      <c r="AF271" t="s">
        <v>3384</v>
      </c>
      <c r="AG271" s="2">
        <v>2</v>
      </c>
    </row>
    <row r="272" spans="14:33" x14ac:dyDescent="0.25">
      <c r="V272" s="10"/>
      <c r="W272" t="s">
        <v>3532</v>
      </c>
      <c r="AF272" t="s">
        <v>25</v>
      </c>
      <c r="AG272" s="2">
        <v>2</v>
      </c>
    </row>
    <row r="273" spans="22:33" x14ac:dyDescent="0.25">
      <c r="V273" s="10"/>
      <c r="W273" t="s">
        <v>3244</v>
      </c>
      <c r="AF273" t="s">
        <v>2808</v>
      </c>
      <c r="AG273" s="2">
        <v>2</v>
      </c>
    </row>
    <row r="274" spans="22:33" x14ac:dyDescent="0.25">
      <c r="V274" s="10"/>
      <c r="W274" t="s">
        <v>3019</v>
      </c>
      <c r="AF274" t="s">
        <v>2918</v>
      </c>
      <c r="AG274" s="2">
        <v>2</v>
      </c>
    </row>
    <row r="275" spans="22:33" x14ac:dyDescent="0.25">
      <c r="V275" s="10"/>
      <c r="W275" t="s">
        <v>3450</v>
      </c>
      <c r="AF275" t="s">
        <v>2831</v>
      </c>
      <c r="AG275" s="2">
        <v>2</v>
      </c>
    </row>
    <row r="276" spans="22:33" x14ac:dyDescent="0.25">
      <c r="V276" s="10"/>
      <c r="W276" t="s">
        <v>3425</v>
      </c>
      <c r="AF276" t="s">
        <v>3114</v>
      </c>
      <c r="AG276" s="2">
        <v>2</v>
      </c>
    </row>
    <row r="277" spans="22:33" x14ac:dyDescent="0.25">
      <c r="V277" s="10"/>
      <c r="W277" t="s">
        <v>3288</v>
      </c>
      <c r="AF277" t="s">
        <v>3373</v>
      </c>
      <c r="AG277" s="2">
        <v>2</v>
      </c>
    </row>
    <row r="278" spans="22:33" x14ac:dyDescent="0.25">
      <c r="V278" s="10"/>
      <c r="W278" t="s">
        <v>3340</v>
      </c>
      <c r="AF278" t="s">
        <v>2822</v>
      </c>
      <c r="AG278" s="2">
        <v>2</v>
      </c>
    </row>
    <row r="279" spans="22:33" x14ac:dyDescent="0.25">
      <c r="V279" s="10"/>
      <c r="W279" t="s">
        <v>2560</v>
      </c>
      <c r="AF279" t="s">
        <v>2488</v>
      </c>
      <c r="AG279" s="2">
        <v>2</v>
      </c>
    </row>
    <row r="280" spans="22:33" x14ac:dyDescent="0.25">
      <c r="V280" s="10"/>
      <c r="W280" t="s">
        <v>2857</v>
      </c>
      <c r="AF280" t="s">
        <v>3290</v>
      </c>
      <c r="AG280" s="2">
        <v>2</v>
      </c>
    </row>
    <row r="281" spans="22:33" x14ac:dyDescent="0.25">
      <c r="V281" s="10"/>
      <c r="W281" t="s">
        <v>2913</v>
      </c>
      <c r="AF281" t="s">
        <v>2521</v>
      </c>
      <c r="AG281" s="2">
        <v>2</v>
      </c>
    </row>
    <row r="282" spans="22:33" x14ac:dyDescent="0.25">
      <c r="V282" s="10"/>
      <c r="W282" t="s">
        <v>3596</v>
      </c>
      <c r="AF282" t="s">
        <v>3310</v>
      </c>
      <c r="AG282" s="2">
        <v>2</v>
      </c>
    </row>
    <row r="283" spans="22:33" x14ac:dyDescent="0.25">
      <c r="V283" s="10"/>
      <c r="W283" t="s">
        <v>2499</v>
      </c>
      <c r="AF283" t="s">
        <v>2954</v>
      </c>
      <c r="AG283" s="2">
        <v>2</v>
      </c>
    </row>
    <row r="284" spans="22:33" x14ac:dyDescent="0.25">
      <c r="V284" s="10"/>
      <c r="W284" t="s">
        <v>2592</v>
      </c>
      <c r="AF284" t="s">
        <v>3128</v>
      </c>
      <c r="AG284" s="2">
        <v>2</v>
      </c>
    </row>
    <row r="285" spans="22:33" x14ac:dyDescent="0.25">
      <c r="V285" s="10"/>
      <c r="W285" t="s">
        <v>2653</v>
      </c>
      <c r="AF285" t="s">
        <v>3183</v>
      </c>
      <c r="AG285" s="2">
        <v>2</v>
      </c>
    </row>
    <row r="286" spans="22:33" x14ac:dyDescent="0.25">
      <c r="V286" s="10"/>
      <c r="W286" t="s">
        <v>3066</v>
      </c>
      <c r="AF286" t="s">
        <v>2721</v>
      </c>
      <c r="AG286" s="2">
        <v>2</v>
      </c>
    </row>
    <row r="287" spans="22:33" x14ac:dyDescent="0.25">
      <c r="V287" s="10"/>
      <c r="W287" t="s">
        <v>944</v>
      </c>
      <c r="AF287" t="s">
        <v>3380</v>
      </c>
      <c r="AG287" s="2">
        <v>2</v>
      </c>
    </row>
    <row r="288" spans="22:33" x14ac:dyDescent="0.25">
      <c r="V288" s="10"/>
      <c r="W288" t="s">
        <v>3329</v>
      </c>
      <c r="AF288" t="s">
        <v>2937</v>
      </c>
      <c r="AG288" s="2">
        <v>2</v>
      </c>
    </row>
    <row r="289" spans="22:33" x14ac:dyDescent="0.25">
      <c r="V289" s="10"/>
      <c r="W289" t="s">
        <v>2489</v>
      </c>
      <c r="AF289" t="s">
        <v>3268</v>
      </c>
      <c r="AG289" s="2">
        <v>2</v>
      </c>
    </row>
    <row r="290" spans="22:33" x14ac:dyDescent="0.25">
      <c r="V290" s="10"/>
      <c r="W290" t="s">
        <v>3511</v>
      </c>
      <c r="AF290" t="s">
        <v>3035</v>
      </c>
      <c r="AG290" s="2">
        <v>2</v>
      </c>
    </row>
    <row r="291" spans="22:33" x14ac:dyDescent="0.25">
      <c r="V291" s="10"/>
      <c r="W291" t="s">
        <v>3123</v>
      </c>
      <c r="AF291" t="s">
        <v>2811</v>
      </c>
      <c r="AG291" s="2">
        <v>2</v>
      </c>
    </row>
    <row r="292" spans="22:33" x14ac:dyDescent="0.25">
      <c r="V292" s="10"/>
      <c r="W292" t="s">
        <v>2864</v>
      </c>
      <c r="AF292" t="s">
        <v>2821</v>
      </c>
      <c r="AG292" s="2">
        <v>2</v>
      </c>
    </row>
    <row r="293" spans="22:33" x14ac:dyDescent="0.25">
      <c r="V293" s="10"/>
      <c r="W293" t="s">
        <v>429</v>
      </c>
      <c r="AF293" t="s">
        <v>2704</v>
      </c>
      <c r="AG293" s="2">
        <v>2</v>
      </c>
    </row>
    <row r="294" spans="22:33" x14ac:dyDescent="0.25">
      <c r="V294" s="10"/>
      <c r="W294" t="s">
        <v>2681</v>
      </c>
      <c r="AF294" t="s">
        <v>2615</v>
      </c>
      <c r="AG294" s="2">
        <v>2</v>
      </c>
    </row>
    <row r="295" spans="22:33" x14ac:dyDescent="0.25">
      <c r="V295" s="10"/>
      <c r="W295" t="s">
        <v>3629</v>
      </c>
      <c r="AF295" t="s">
        <v>2726</v>
      </c>
      <c r="AG295" s="2">
        <v>2</v>
      </c>
    </row>
    <row r="296" spans="22:33" x14ac:dyDescent="0.25">
      <c r="V296" s="10"/>
      <c r="W296" t="s">
        <v>2731</v>
      </c>
      <c r="AF296" t="s">
        <v>3318</v>
      </c>
      <c r="AG296" s="2">
        <v>2</v>
      </c>
    </row>
    <row r="297" spans="22:33" x14ac:dyDescent="0.25">
      <c r="V297" s="10"/>
      <c r="W297" t="s">
        <v>3039</v>
      </c>
      <c r="AF297" t="s">
        <v>2988</v>
      </c>
      <c r="AG297" s="2">
        <v>2</v>
      </c>
    </row>
    <row r="298" spans="22:33" x14ac:dyDescent="0.25">
      <c r="V298" s="10"/>
      <c r="W298" t="s">
        <v>2758</v>
      </c>
      <c r="AF298" t="s">
        <v>2525</v>
      </c>
      <c r="AG298" s="2">
        <v>2</v>
      </c>
    </row>
    <row r="299" spans="22:33" x14ac:dyDescent="0.25">
      <c r="V299" s="10"/>
      <c r="W299" t="s">
        <v>3037</v>
      </c>
      <c r="AF299" t="s">
        <v>2787</v>
      </c>
      <c r="AG299" s="2">
        <v>2</v>
      </c>
    </row>
    <row r="300" spans="22:33" x14ac:dyDescent="0.25">
      <c r="V300" s="10"/>
      <c r="W300" t="s">
        <v>3054</v>
      </c>
      <c r="AF300" t="s">
        <v>2696</v>
      </c>
      <c r="AG300" s="2">
        <v>2</v>
      </c>
    </row>
    <row r="301" spans="22:33" x14ac:dyDescent="0.25">
      <c r="V301" s="10"/>
      <c r="W301" t="s">
        <v>3001</v>
      </c>
      <c r="AF301" t="s">
        <v>2797</v>
      </c>
      <c r="AG301" s="2">
        <v>2</v>
      </c>
    </row>
    <row r="302" spans="22:33" x14ac:dyDescent="0.25">
      <c r="V302" s="10"/>
      <c r="W302" t="s">
        <v>2983</v>
      </c>
      <c r="AF302" t="s">
        <v>3170</v>
      </c>
      <c r="AG302" s="2">
        <v>2</v>
      </c>
    </row>
    <row r="303" spans="22:33" x14ac:dyDescent="0.25">
      <c r="V303" s="10"/>
      <c r="W303" t="s">
        <v>3581</v>
      </c>
      <c r="AF303" t="s">
        <v>3370</v>
      </c>
      <c r="AG303" s="2">
        <v>2</v>
      </c>
    </row>
    <row r="304" spans="22:33" x14ac:dyDescent="0.25">
      <c r="V304" s="10"/>
      <c r="W304" t="s">
        <v>3220</v>
      </c>
      <c r="AF304" t="s">
        <v>3234</v>
      </c>
      <c r="AG304" s="2">
        <v>2</v>
      </c>
    </row>
    <row r="305" spans="22:33" x14ac:dyDescent="0.25">
      <c r="V305" s="10"/>
      <c r="W305" t="s">
        <v>2875</v>
      </c>
      <c r="AF305" t="s">
        <v>3079</v>
      </c>
      <c r="AG305" s="2">
        <v>2</v>
      </c>
    </row>
    <row r="306" spans="22:33" x14ac:dyDescent="0.25">
      <c r="V306" s="10"/>
      <c r="W306" t="s">
        <v>3364</v>
      </c>
      <c r="AF306" t="s">
        <v>2825</v>
      </c>
      <c r="AG306" s="2">
        <v>2</v>
      </c>
    </row>
    <row r="307" spans="22:33" x14ac:dyDescent="0.25">
      <c r="V307" s="10"/>
      <c r="W307" t="s">
        <v>2823</v>
      </c>
      <c r="AF307" t="s">
        <v>3044</v>
      </c>
      <c r="AG307" s="2">
        <v>2</v>
      </c>
    </row>
    <row r="308" spans="22:33" x14ac:dyDescent="0.25">
      <c r="V308" s="10"/>
      <c r="W308" t="s">
        <v>3410</v>
      </c>
      <c r="AF308" t="s">
        <v>2767</v>
      </c>
      <c r="AG308" s="2">
        <v>2</v>
      </c>
    </row>
    <row r="309" spans="22:33" x14ac:dyDescent="0.25">
      <c r="V309" s="10"/>
      <c r="W309" t="s">
        <v>2969</v>
      </c>
      <c r="AF309" t="s">
        <v>2639</v>
      </c>
      <c r="AG309" s="2">
        <v>2</v>
      </c>
    </row>
    <row r="310" spans="22:33" x14ac:dyDescent="0.25">
      <c r="V310" s="10"/>
      <c r="W310" t="s">
        <v>3619</v>
      </c>
      <c r="AF310" t="s">
        <v>2998</v>
      </c>
      <c r="AG310" s="2">
        <v>2</v>
      </c>
    </row>
    <row r="311" spans="22:33" x14ac:dyDescent="0.25">
      <c r="V311" s="10"/>
      <c r="W311" t="s">
        <v>2746</v>
      </c>
      <c r="AF311" t="s">
        <v>3352</v>
      </c>
      <c r="AG311" s="2">
        <v>2</v>
      </c>
    </row>
    <row r="312" spans="22:33" x14ac:dyDescent="0.25">
      <c r="V312" s="10"/>
      <c r="W312" t="s">
        <v>2652</v>
      </c>
      <c r="AF312" t="s">
        <v>2761</v>
      </c>
      <c r="AG312" s="2">
        <v>2</v>
      </c>
    </row>
    <row r="313" spans="22:33" x14ac:dyDescent="0.25">
      <c r="V313" s="10"/>
      <c r="W313" t="s">
        <v>3506</v>
      </c>
      <c r="AF313" t="s">
        <v>2826</v>
      </c>
      <c r="AG313" s="2">
        <v>2</v>
      </c>
    </row>
    <row r="314" spans="22:33" x14ac:dyDescent="0.25">
      <c r="V314" s="10"/>
      <c r="W314" t="s">
        <v>2967</v>
      </c>
      <c r="AF314" t="s">
        <v>2981</v>
      </c>
      <c r="AG314" s="2">
        <v>2</v>
      </c>
    </row>
    <row r="315" spans="22:33" x14ac:dyDescent="0.25">
      <c r="V315" s="10"/>
      <c r="W315" t="s">
        <v>3652</v>
      </c>
      <c r="AF315" t="s">
        <v>2632</v>
      </c>
      <c r="AG315" s="2">
        <v>2</v>
      </c>
    </row>
    <row r="316" spans="22:33" x14ac:dyDescent="0.25">
      <c r="V316" s="10"/>
      <c r="W316" t="s">
        <v>2497</v>
      </c>
      <c r="AF316" t="s">
        <v>2794</v>
      </c>
      <c r="AG316" s="2">
        <v>2</v>
      </c>
    </row>
    <row r="317" spans="22:33" x14ac:dyDescent="0.25">
      <c r="V317" s="10"/>
      <c r="W317" t="s">
        <v>2607</v>
      </c>
      <c r="AF317" t="s">
        <v>2495</v>
      </c>
      <c r="AG317" s="2">
        <v>2</v>
      </c>
    </row>
    <row r="318" spans="22:33" x14ac:dyDescent="0.25">
      <c r="V318" s="10"/>
      <c r="W318" t="s">
        <v>3074</v>
      </c>
      <c r="AF318" t="s">
        <v>3018</v>
      </c>
      <c r="AG318" s="2">
        <v>2</v>
      </c>
    </row>
    <row r="319" spans="22:33" x14ac:dyDescent="0.25">
      <c r="V319" s="10"/>
      <c r="W319" t="s">
        <v>2482</v>
      </c>
      <c r="X319" t="s">
        <v>2675</v>
      </c>
      <c r="AF319" t="s">
        <v>3429</v>
      </c>
      <c r="AG319" s="2">
        <v>2</v>
      </c>
    </row>
    <row r="320" spans="22:33" x14ac:dyDescent="0.25">
      <c r="V320" s="10"/>
      <c r="W320" t="s">
        <v>2564</v>
      </c>
      <c r="AF320" t="s">
        <v>3077</v>
      </c>
      <c r="AG320" s="2">
        <v>2</v>
      </c>
    </row>
    <row r="321" spans="22:33" x14ac:dyDescent="0.25">
      <c r="V321" s="10"/>
      <c r="W321" t="s">
        <v>2663</v>
      </c>
      <c r="AF321" t="s">
        <v>2931</v>
      </c>
      <c r="AG321" s="2">
        <v>2</v>
      </c>
    </row>
    <row r="322" spans="22:33" x14ac:dyDescent="0.25">
      <c r="V322" s="10"/>
      <c r="W322" t="s">
        <v>2715</v>
      </c>
      <c r="AF322" t="s">
        <v>2839</v>
      </c>
      <c r="AG322" s="2">
        <v>2</v>
      </c>
    </row>
    <row r="323" spans="22:33" x14ac:dyDescent="0.25">
      <c r="V323" s="10"/>
      <c r="W323" t="s">
        <v>3105</v>
      </c>
      <c r="AF323" t="s">
        <v>2792</v>
      </c>
      <c r="AG323" s="2">
        <v>2</v>
      </c>
    </row>
    <row r="324" spans="22:33" x14ac:dyDescent="0.25">
      <c r="V324" s="10"/>
      <c r="W324" t="s">
        <v>2638</v>
      </c>
      <c r="AF324" t="s">
        <v>3483</v>
      </c>
      <c r="AG324" s="2">
        <v>2</v>
      </c>
    </row>
    <row r="325" spans="22:33" x14ac:dyDescent="0.25">
      <c r="V325" s="10"/>
      <c r="W325" t="s">
        <v>3316</v>
      </c>
      <c r="AF325" t="s">
        <v>3050</v>
      </c>
      <c r="AG325" s="2">
        <v>2</v>
      </c>
    </row>
    <row r="326" spans="22:33" x14ac:dyDescent="0.25">
      <c r="V326" s="10"/>
      <c r="W326" t="s">
        <v>2500</v>
      </c>
      <c r="AF326" t="s">
        <v>2851</v>
      </c>
      <c r="AG326" s="2">
        <v>2</v>
      </c>
    </row>
    <row r="327" spans="22:33" x14ac:dyDescent="0.25">
      <c r="V327" s="10"/>
      <c r="W327" t="s">
        <v>3034</v>
      </c>
      <c r="AF327" t="s">
        <v>2692</v>
      </c>
      <c r="AG327" s="2">
        <v>2</v>
      </c>
    </row>
    <row r="328" spans="22:33" x14ac:dyDescent="0.25">
      <c r="V328" s="10"/>
      <c r="W328" t="s">
        <v>2565</v>
      </c>
      <c r="AF328" t="s">
        <v>2941</v>
      </c>
      <c r="AG328" s="2">
        <v>2</v>
      </c>
    </row>
    <row r="329" spans="22:33" x14ac:dyDescent="0.25">
      <c r="V329" s="10"/>
      <c r="W329" t="s">
        <v>168</v>
      </c>
      <c r="AF329" t="s">
        <v>2912</v>
      </c>
      <c r="AG329" s="2">
        <v>2</v>
      </c>
    </row>
    <row r="330" spans="22:33" x14ac:dyDescent="0.25">
      <c r="V330" s="10"/>
      <c r="W330" t="s">
        <v>2750</v>
      </c>
      <c r="AF330" t="s">
        <v>3335</v>
      </c>
      <c r="AG330" s="2">
        <v>2</v>
      </c>
    </row>
    <row r="331" spans="22:33" x14ac:dyDescent="0.25">
      <c r="V331" s="10"/>
      <c r="W331" t="s">
        <v>2764</v>
      </c>
      <c r="AF331" t="s">
        <v>2898</v>
      </c>
      <c r="AG331" s="2">
        <v>2</v>
      </c>
    </row>
    <row r="332" spans="22:33" x14ac:dyDescent="0.25">
      <c r="V332" s="10"/>
      <c r="W332" t="s">
        <v>2922</v>
      </c>
      <c r="AF332" t="s">
        <v>3213</v>
      </c>
      <c r="AG332" s="2">
        <v>2</v>
      </c>
    </row>
    <row r="333" spans="22:33" x14ac:dyDescent="0.25">
      <c r="V333" s="10"/>
      <c r="W333" t="s">
        <v>3683</v>
      </c>
      <c r="AF333" t="s">
        <v>3071</v>
      </c>
      <c r="AG333" s="2">
        <v>2</v>
      </c>
    </row>
    <row r="334" spans="22:33" x14ac:dyDescent="0.25">
      <c r="V334" s="10"/>
      <c r="W334" t="s">
        <v>2713</v>
      </c>
      <c r="AF334" t="s">
        <v>2484</v>
      </c>
      <c r="AG334" s="2">
        <v>2</v>
      </c>
    </row>
    <row r="335" spans="22:33" x14ac:dyDescent="0.25">
      <c r="V335" s="10"/>
      <c r="W335" t="s">
        <v>3627</v>
      </c>
      <c r="AF335" t="s">
        <v>3300</v>
      </c>
      <c r="AG335" s="2">
        <v>2</v>
      </c>
    </row>
    <row r="336" spans="22:33" x14ac:dyDescent="0.25">
      <c r="V336" s="10"/>
      <c r="W336" t="s">
        <v>3036</v>
      </c>
      <c r="AF336" t="s">
        <v>2894</v>
      </c>
      <c r="AG336" s="2">
        <v>2</v>
      </c>
    </row>
    <row r="337" spans="22:33" x14ac:dyDescent="0.25">
      <c r="V337" s="10"/>
      <c r="W337" t="s">
        <v>3241</v>
      </c>
      <c r="AF337" t="s">
        <v>2748</v>
      </c>
      <c r="AG337" s="2">
        <v>2</v>
      </c>
    </row>
    <row r="338" spans="22:33" x14ac:dyDescent="0.25">
      <c r="V338" s="10"/>
      <c r="W338" t="s">
        <v>2865</v>
      </c>
      <c r="AF338" t="s">
        <v>3214</v>
      </c>
      <c r="AG338" s="2">
        <v>2</v>
      </c>
    </row>
    <row r="339" spans="22:33" x14ac:dyDescent="0.25">
      <c r="V339" s="10"/>
      <c r="W339" t="s">
        <v>3476</v>
      </c>
      <c r="AF339" t="s">
        <v>3440</v>
      </c>
      <c r="AG339" s="2">
        <v>2</v>
      </c>
    </row>
    <row r="340" spans="22:33" x14ac:dyDescent="0.25">
      <c r="V340" s="10"/>
      <c r="W340" t="s">
        <v>2803</v>
      </c>
      <c r="AF340" t="s">
        <v>2929</v>
      </c>
      <c r="AG340" s="2">
        <v>2</v>
      </c>
    </row>
    <row r="341" spans="22:33" x14ac:dyDescent="0.25">
      <c r="V341" s="10"/>
      <c r="W341" t="s">
        <v>3199</v>
      </c>
      <c r="AF341" t="s">
        <v>3199</v>
      </c>
      <c r="AG341" s="2">
        <v>2</v>
      </c>
    </row>
    <row r="342" spans="22:33" x14ac:dyDescent="0.25">
      <c r="V342" s="10"/>
      <c r="W342" t="s">
        <v>2924</v>
      </c>
      <c r="AF342" t="s">
        <v>3386</v>
      </c>
      <c r="AG342" s="2">
        <v>2</v>
      </c>
    </row>
    <row r="343" spans="22:33" x14ac:dyDescent="0.25">
      <c r="V343" s="10"/>
      <c r="W343" t="s">
        <v>3313</v>
      </c>
      <c r="AF343" t="s">
        <v>509</v>
      </c>
      <c r="AG343" s="2">
        <v>2</v>
      </c>
    </row>
    <row r="344" spans="22:33" x14ac:dyDescent="0.25">
      <c r="V344" s="10"/>
      <c r="W344" t="s">
        <v>2840</v>
      </c>
      <c r="AF344" t="s">
        <v>2833</v>
      </c>
      <c r="AG344" s="2">
        <v>2</v>
      </c>
    </row>
    <row r="345" spans="22:33" x14ac:dyDescent="0.25">
      <c r="V345" s="10"/>
      <c r="W345" t="s">
        <v>3247</v>
      </c>
      <c r="AF345" t="s">
        <v>3387</v>
      </c>
      <c r="AG345" s="2">
        <v>2</v>
      </c>
    </row>
    <row r="346" spans="22:33" x14ac:dyDescent="0.25">
      <c r="V346" s="10"/>
      <c r="W346" t="s">
        <v>3226</v>
      </c>
      <c r="AF346" t="s">
        <v>2763</v>
      </c>
      <c r="AG346" s="2">
        <v>2</v>
      </c>
    </row>
    <row r="347" spans="22:33" x14ac:dyDescent="0.25">
      <c r="V347" s="10"/>
      <c r="W347" t="s">
        <v>2493</v>
      </c>
      <c r="AF347" t="s">
        <v>2500</v>
      </c>
      <c r="AG347" s="2">
        <v>2</v>
      </c>
    </row>
    <row r="348" spans="22:33" x14ac:dyDescent="0.25">
      <c r="V348" s="10"/>
      <c r="W348" t="s">
        <v>3188</v>
      </c>
      <c r="AF348" t="s">
        <v>3612</v>
      </c>
      <c r="AG348" s="2">
        <v>2</v>
      </c>
    </row>
    <row r="349" spans="22:33" x14ac:dyDescent="0.25">
      <c r="V349" s="10"/>
      <c r="W349" t="s">
        <v>2874</v>
      </c>
      <c r="AF349" t="s">
        <v>3091</v>
      </c>
      <c r="AG349" s="2">
        <v>2</v>
      </c>
    </row>
    <row r="350" spans="22:33" x14ac:dyDescent="0.25">
      <c r="V350" s="10"/>
      <c r="W350" t="s">
        <v>3579</v>
      </c>
      <c r="AF350" t="s">
        <v>3085</v>
      </c>
      <c r="AG350" s="2">
        <v>2</v>
      </c>
    </row>
    <row r="351" spans="22:33" x14ac:dyDescent="0.25">
      <c r="V351" s="10"/>
      <c r="W351" t="s">
        <v>2917</v>
      </c>
      <c r="AF351" t="s">
        <v>3006</v>
      </c>
      <c r="AG351" s="2">
        <v>2</v>
      </c>
    </row>
    <row r="352" spans="22:33" x14ac:dyDescent="0.25">
      <c r="V352" s="10"/>
      <c r="W352" t="s">
        <v>3164</v>
      </c>
      <c r="AF352" t="s">
        <v>2699</v>
      </c>
      <c r="AG352" s="2">
        <v>2</v>
      </c>
    </row>
    <row r="353" spans="22:33" x14ac:dyDescent="0.25">
      <c r="V353" s="10"/>
      <c r="W353" t="s">
        <v>2484</v>
      </c>
      <c r="AF353" t="s">
        <v>3002</v>
      </c>
      <c r="AG353" s="2">
        <v>2</v>
      </c>
    </row>
    <row r="354" spans="22:33" x14ac:dyDescent="0.25">
      <c r="V354" s="10"/>
      <c r="W354" t="s">
        <v>2856</v>
      </c>
      <c r="AF354" t="s">
        <v>3436</v>
      </c>
      <c r="AG354" s="2">
        <v>2</v>
      </c>
    </row>
    <row r="355" spans="22:33" x14ac:dyDescent="0.25">
      <c r="V355" s="10"/>
      <c r="W355" t="s">
        <v>3339</v>
      </c>
      <c r="AF355" t="s">
        <v>2694</v>
      </c>
      <c r="AG355" s="2">
        <v>2</v>
      </c>
    </row>
    <row r="356" spans="22:33" x14ac:dyDescent="0.25">
      <c r="V356" s="10"/>
      <c r="W356" t="s">
        <v>2730</v>
      </c>
      <c r="AF356" t="s">
        <v>2909</v>
      </c>
      <c r="AG356" s="2">
        <v>2</v>
      </c>
    </row>
    <row r="357" spans="22:33" x14ac:dyDescent="0.25">
      <c r="V357" s="10"/>
      <c r="W357" t="s">
        <v>2705</v>
      </c>
      <c r="AF357" t="s">
        <v>2942</v>
      </c>
      <c r="AG357" s="2">
        <v>2</v>
      </c>
    </row>
    <row r="358" spans="22:33" x14ac:dyDescent="0.25">
      <c r="V358" s="10"/>
      <c r="W358" t="s">
        <v>3468</v>
      </c>
      <c r="AF358" t="s">
        <v>2840</v>
      </c>
      <c r="AG358" s="2">
        <v>2</v>
      </c>
    </row>
    <row r="359" spans="22:33" x14ac:dyDescent="0.25">
      <c r="V359" s="10"/>
      <c r="W359" t="s">
        <v>2929</v>
      </c>
      <c r="AF359" t="s">
        <v>3301</v>
      </c>
      <c r="AG359" s="2">
        <v>2</v>
      </c>
    </row>
    <row r="360" spans="22:33" x14ac:dyDescent="0.25">
      <c r="V360" s="10"/>
      <c r="W360" t="s">
        <v>3423</v>
      </c>
      <c r="AF360" t="s">
        <v>3238</v>
      </c>
      <c r="AG360" s="2">
        <v>2</v>
      </c>
    </row>
    <row r="361" spans="22:33" x14ac:dyDescent="0.25">
      <c r="V361" s="10"/>
      <c r="W361" t="s">
        <v>2671</v>
      </c>
      <c r="AF361" t="s">
        <v>168</v>
      </c>
      <c r="AG361" s="2">
        <v>2</v>
      </c>
    </row>
    <row r="362" spans="22:33" x14ac:dyDescent="0.25">
      <c r="V362" s="10"/>
      <c r="W362" t="s">
        <v>2744</v>
      </c>
      <c r="AF362" t="s">
        <v>2679</v>
      </c>
      <c r="AG362" s="2">
        <v>2</v>
      </c>
    </row>
    <row r="363" spans="22:33" x14ac:dyDescent="0.25">
      <c r="V363" s="10"/>
      <c r="W363" t="s">
        <v>2812</v>
      </c>
      <c r="AF363" t="s">
        <v>3293</v>
      </c>
      <c r="AG363" s="2">
        <v>2</v>
      </c>
    </row>
    <row r="364" spans="22:33" x14ac:dyDescent="0.25">
      <c r="V364" s="10"/>
      <c r="W364" t="s">
        <v>3387</v>
      </c>
      <c r="AF364" t="s">
        <v>2812</v>
      </c>
      <c r="AG364" s="2">
        <v>2</v>
      </c>
    </row>
    <row r="365" spans="22:33" x14ac:dyDescent="0.25">
      <c r="V365" s="10"/>
      <c r="W365" t="s">
        <v>3315</v>
      </c>
      <c r="AF365" t="s">
        <v>3493</v>
      </c>
      <c r="AG365" s="2">
        <v>2</v>
      </c>
    </row>
    <row r="366" spans="22:33" x14ac:dyDescent="0.25">
      <c r="V366" s="10"/>
      <c r="W366" t="s">
        <v>3075</v>
      </c>
      <c r="AF366" t="s">
        <v>3420</v>
      </c>
      <c r="AG366" s="2">
        <v>2</v>
      </c>
    </row>
    <row r="367" spans="22:33" x14ac:dyDescent="0.25">
      <c r="V367" s="10"/>
      <c r="W367" t="s">
        <v>3546</v>
      </c>
      <c r="AF367" t="s">
        <v>2662</v>
      </c>
      <c r="AG367" s="2">
        <v>2</v>
      </c>
    </row>
    <row r="368" spans="22:33" x14ac:dyDescent="0.25">
      <c r="V368" s="10"/>
      <c r="W368" t="s">
        <v>3240</v>
      </c>
      <c r="AF368" t="s">
        <v>2506</v>
      </c>
      <c r="AG368" s="2">
        <v>2</v>
      </c>
    </row>
    <row r="369" spans="22:33" x14ac:dyDescent="0.25">
      <c r="V369" s="10"/>
      <c r="W369" t="s">
        <v>3264</v>
      </c>
      <c r="AF369" t="s">
        <v>2722</v>
      </c>
      <c r="AG369" s="2">
        <v>2</v>
      </c>
    </row>
    <row r="370" spans="22:33" x14ac:dyDescent="0.25">
      <c r="V370" s="10"/>
      <c r="W370" t="s">
        <v>3409</v>
      </c>
      <c r="AF370" t="s">
        <v>3122</v>
      </c>
      <c r="AG370" s="2">
        <v>2</v>
      </c>
    </row>
    <row r="371" spans="22:33" x14ac:dyDescent="0.25">
      <c r="V371" s="10"/>
      <c r="W371" t="s">
        <v>2870</v>
      </c>
      <c r="AF371" t="s">
        <v>2504</v>
      </c>
      <c r="AG371" s="2">
        <v>2</v>
      </c>
    </row>
    <row r="372" spans="22:33" x14ac:dyDescent="0.25">
      <c r="V372" s="10"/>
      <c r="W372" t="s">
        <v>3445</v>
      </c>
      <c r="AF372" t="s">
        <v>3055</v>
      </c>
      <c r="AG372" s="2">
        <v>2</v>
      </c>
    </row>
    <row r="373" spans="22:33" x14ac:dyDescent="0.25">
      <c r="V373" s="10"/>
      <c r="W373" t="s">
        <v>3100</v>
      </c>
      <c r="AF373" t="s">
        <v>2701</v>
      </c>
      <c r="AG373" s="2">
        <v>2</v>
      </c>
    </row>
    <row r="374" spans="22:33" x14ac:dyDescent="0.25">
      <c r="V374" s="10"/>
      <c r="W374" t="s">
        <v>3461</v>
      </c>
      <c r="AF374" t="s">
        <v>3410</v>
      </c>
      <c r="AG374" s="2">
        <v>2</v>
      </c>
    </row>
    <row r="375" spans="22:33" x14ac:dyDescent="0.25">
      <c r="V375" s="10"/>
      <c r="W375" t="s">
        <v>3017</v>
      </c>
      <c r="AF375" t="s">
        <v>3061</v>
      </c>
      <c r="AG375" s="2">
        <v>2</v>
      </c>
    </row>
    <row r="376" spans="22:33" x14ac:dyDescent="0.25">
      <c r="V376" s="10"/>
      <c r="W376" t="s">
        <v>3092</v>
      </c>
      <c r="AF376" t="s">
        <v>2681</v>
      </c>
      <c r="AG376" s="2">
        <v>2</v>
      </c>
    </row>
    <row r="377" spans="22:33" x14ac:dyDescent="0.25">
      <c r="V377" s="10"/>
      <c r="W377" t="s">
        <v>3002</v>
      </c>
      <c r="AF377" t="s">
        <v>2649</v>
      </c>
      <c r="AG377" s="2">
        <v>2</v>
      </c>
    </row>
    <row r="378" spans="22:33" x14ac:dyDescent="0.25">
      <c r="V378" s="10"/>
      <c r="W378" t="s">
        <v>3319</v>
      </c>
      <c r="AF378" t="s">
        <v>2938</v>
      </c>
      <c r="AG378" s="2">
        <v>2</v>
      </c>
    </row>
    <row r="379" spans="22:33" x14ac:dyDescent="0.25">
      <c r="V379" s="10"/>
      <c r="W379" t="s">
        <v>3604</v>
      </c>
      <c r="AF379" t="s">
        <v>2971</v>
      </c>
      <c r="AG379" s="2">
        <v>2</v>
      </c>
    </row>
    <row r="380" spans="22:33" x14ac:dyDescent="0.25">
      <c r="V380" s="10"/>
      <c r="W380" t="s">
        <v>509</v>
      </c>
      <c r="AG380" s="2">
        <v>2</v>
      </c>
    </row>
    <row r="381" spans="22:33" x14ac:dyDescent="0.25">
      <c r="V381" s="10"/>
      <c r="W381" t="s">
        <v>3576</v>
      </c>
      <c r="AF381" t="s">
        <v>2943</v>
      </c>
      <c r="AG381" s="2">
        <v>2</v>
      </c>
    </row>
    <row r="382" spans="22:33" x14ac:dyDescent="0.25">
      <c r="V382" s="10"/>
      <c r="W382" t="s">
        <v>2968</v>
      </c>
      <c r="AF382" t="s">
        <v>3182</v>
      </c>
      <c r="AG382" s="2">
        <v>2</v>
      </c>
    </row>
    <row r="383" spans="22:33" x14ac:dyDescent="0.25">
      <c r="V383" s="10"/>
      <c r="W383" t="s">
        <v>3254</v>
      </c>
      <c r="AF383" t="s">
        <v>2786</v>
      </c>
      <c r="AG383" s="2">
        <v>2</v>
      </c>
    </row>
    <row r="384" spans="22:33" x14ac:dyDescent="0.25">
      <c r="V384" s="10"/>
      <c r="W384" t="s">
        <v>3449</v>
      </c>
      <c r="AF384" t="s">
        <v>2653</v>
      </c>
      <c r="AG384" s="2">
        <v>2</v>
      </c>
    </row>
    <row r="385" spans="22:33" x14ac:dyDescent="0.25">
      <c r="V385" s="10"/>
      <c r="W385" t="s">
        <v>3133</v>
      </c>
      <c r="AF385" t="s">
        <v>2499</v>
      </c>
      <c r="AG385" s="2">
        <v>2</v>
      </c>
    </row>
    <row r="386" spans="22:33" x14ac:dyDescent="0.25">
      <c r="V386" s="10"/>
      <c r="W386" t="s">
        <v>2957</v>
      </c>
      <c r="AF386" t="s">
        <v>2489</v>
      </c>
      <c r="AG386" s="2">
        <v>2</v>
      </c>
    </row>
    <row r="387" spans="22:33" x14ac:dyDescent="0.25">
      <c r="V387" s="10"/>
      <c r="W387" t="s">
        <v>3562</v>
      </c>
      <c r="AF387" t="s">
        <v>3270</v>
      </c>
      <c r="AG387" s="2">
        <v>2</v>
      </c>
    </row>
    <row r="388" spans="22:33" x14ac:dyDescent="0.25">
      <c r="V388" s="10"/>
      <c r="W388" t="s">
        <v>3416</v>
      </c>
      <c r="AF388" t="s">
        <v>2545</v>
      </c>
      <c r="AG388" s="2">
        <v>2</v>
      </c>
    </row>
    <row r="389" spans="22:33" x14ac:dyDescent="0.25">
      <c r="V389" s="10"/>
      <c r="W389" t="s">
        <v>3496</v>
      </c>
      <c r="AF389" t="s">
        <v>3605</v>
      </c>
      <c r="AG389" s="2">
        <v>2</v>
      </c>
    </row>
    <row r="390" spans="22:33" x14ac:dyDescent="0.25">
      <c r="V390" s="10"/>
      <c r="W390" t="s">
        <v>3482</v>
      </c>
      <c r="AF390" t="s">
        <v>2712</v>
      </c>
      <c r="AG390" s="2">
        <v>2</v>
      </c>
    </row>
    <row r="391" spans="22:33" x14ac:dyDescent="0.25">
      <c r="V391" s="10"/>
      <c r="W391" t="s">
        <v>2631</v>
      </c>
      <c r="AF391" t="s">
        <v>2569</v>
      </c>
      <c r="AG391" s="2">
        <v>2</v>
      </c>
    </row>
    <row r="392" spans="22:33" x14ac:dyDescent="0.25">
      <c r="V392" s="10"/>
      <c r="W392" t="s">
        <v>3651</v>
      </c>
      <c r="AF392" t="s">
        <v>3146</v>
      </c>
      <c r="AG392" s="2">
        <v>2</v>
      </c>
    </row>
    <row r="393" spans="22:33" x14ac:dyDescent="0.25">
      <c r="V393" s="10"/>
      <c r="W393" t="s">
        <v>2748</v>
      </c>
      <c r="AF393" t="s">
        <v>2725</v>
      </c>
      <c r="AG393" s="2">
        <v>2</v>
      </c>
    </row>
    <row r="394" spans="22:33" x14ac:dyDescent="0.25">
      <c r="V394" s="10"/>
      <c r="W394" t="s">
        <v>2647</v>
      </c>
      <c r="AF394" t="s">
        <v>2813</v>
      </c>
      <c r="AG394" s="2">
        <v>2</v>
      </c>
    </row>
    <row r="395" spans="22:33" x14ac:dyDescent="0.25">
      <c r="V395" s="10"/>
      <c r="W395" t="s">
        <v>2633</v>
      </c>
      <c r="AF395" t="s">
        <v>2956</v>
      </c>
      <c r="AG395" s="2">
        <v>2</v>
      </c>
    </row>
    <row r="396" spans="22:33" x14ac:dyDescent="0.25">
      <c r="V396" s="10"/>
      <c r="W396" t="s">
        <v>3603</v>
      </c>
      <c r="AF396" t="s">
        <v>2882</v>
      </c>
      <c r="AG396" s="2">
        <v>2</v>
      </c>
    </row>
    <row r="397" spans="22:33" x14ac:dyDescent="0.25">
      <c r="V397" s="10"/>
      <c r="W397" t="s">
        <v>3655</v>
      </c>
      <c r="AF397" t="s">
        <v>2586</v>
      </c>
      <c r="AG397" s="2">
        <v>2</v>
      </c>
    </row>
    <row r="398" spans="22:33" x14ac:dyDescent="0.25">
      <c r="V398" s="10"/>
      <c r="W398" t="s">
        <v>2893</v>
      </c>
      <c r="AF398" t="s">
        <v>3078</v>
      </c>
      <c r="AG398" s="2">
        <v>2</v>
      </c>
    </row>
    <row r="399" spans="22:33" x14ac:dyDescent="0.25">
      <c r="V399" s="10"/>
      <c r="W399" t="s">
        <v>2645</v>
      </c>
      <c r="AF399" t="s">
        <v>3400</v>
      </c>
      <c r="AG399" s="2">
        <v>2</v>
      </c>
    </row>
    <row r="400" spans="22:33" x14ac:dyDescent="0.25">
      <c r="V400" s="10"/>
      <c r="W400" t="s">
        <v>2576</v>
      </c>
      <c r="AF400" t="s">
        <v>2928</v>
      </c>
      <c r="AG400" s="2">
        <v>2</v>
      </c>
    </row>
    <row r="401" spans="22:33" x14ac:dyDescent="0.25">
      <c r="V401" s="10"/>
      <c r="W401" t="s">
        <v>2629</v>
      </c>
      <c r="AF401" t="s">
        <v>3340</v>
      </c>
      <c r="AG401" s="2">
        <v>2</v>
      </c>
    </row>
    <row r="402" spans="22:33" x14ac:dyDescent="0.25">
      <c r="V402" s="10"/>
      <c r="W402" t="s">
        <v>3299</v>
      </c>
      <c r="AF402" t="s">
        <v>3397</v>
      </c>
      <c r="AG402" s="2">
        <v>2</v>
      </c>
    </row>
    <row r="403" spans="22:33" x14ac:dyDescent="0.25">
      <c r="V403" s="10"/>
      <c r="W403" t="s">
        <v>2804</v>
      </c>
      <c r="AF403" t="s">
        <v>2542</v>
      </c>
      <c r="AG403" s="2">
        <v>2</v>
      </c>
    </row>
    <row r="404" spans="22:33" x14ac:dyDescent="0.25">
      <c r="V404" s="10"/>
      <c r="W404" t="s">
        <v>3386</v>
      </c>
      <c r="AF404" t="s">
        <v>2982</v>
      </c>
      <c r="AG404" s="2">
        <v>2</v>
      </c>
    </row>
    <row r="405" spans="22:33" x14ac:dyDescent="0.25">
      <c r="V405" s="10"/>
      <c r="W405" t="s">
        <v>3085</v>
      </c>
      <c r="AF405" t="s">
        <v>3123</v>
      </c>
      <c r="AG405" s="2">
        <v>2</v>
      </c>
    </row>
    <row r="406" spans="22:33" x14ac:dyDescent="0.25">
      <c r="V406" s="10"/>
      <c r="W406" t="s">
        <v>2530</v>
      </c>
      <c r="AF406" t="s">
        <v>2949</v>
      </c>
      <c r="AG406" s="2">
        <v>2</v>
      </c>
    </row>
    <row r="407" spans="22:33" x14ac:dyDescent="0.25">
      <c r="V407" s="10"/>
      <c r="W407" t="s">
        <v>2909</v>
      </c>
      <c r="AF407" t="s">
        <v>2593</v>
      </c>
      <c r="AG407" s="2">
        <v>2</v>
      </c>
    </row>
    <row r="408" spans="22:33" x14ac:dyDescent="0.25">
      <c r="V408" s="10"/>
      <c r="W408" t="s">
        <v>3086</v>
      </c>
      <c r="AF408" t="s">
        <v>3112</v>
      </c>
      <c r="AG408" s="2">
        <v>2</v>
      </c>
    </row>
    <row r="409" spans="22:33" x14ac:dyDescent="0.25">
      <c r="V409" s="10"/>
      <c r="W409" t="s">
        <v>3599</v>
      </c>
      <c r="AF409" t="s">
        <v>3103</v>
      </c>
      <c r="AG409" s="2">
        <v>2</v>
      </c>
    </row>
    <row r="410" spans="22:33" x14ac:dyDescent="0.25">
      <c r="V410" s="10"/>
      <c r="W410" t="s">
        <v>2799</v>
      </c>
      <c r="AF410" t="s">
        <v>3007</v>
      </c>
      <c r="AG410" s="2">
        <v>2</v>
      </c>
    </row>
    <row r="411" spans="22:33" x14ac:dyDescent="0.25">
      <c r="V411" s="10"/>
      <c r="W411" t="s">
        <v>3404</v>
      </c>
      <c r="AF411" t="s">
        <v>2687</v>
      </c>
      <c r="AG411" s="2">
        <v>2</v>
      </c>
    </row>
    <row r="412" spans="22:33" x14ac:dyDescent="0.25">
      <c r="V412" s="10"/>
      <c r="W412" t="s">
        <v>3528</v>
      </c>
      <c r="AF412" t="s">
        <v>3201</v>
      </c>
      <c r="AG412" s="2">
        <v>2</v>
      </c>
    </row>
    <row r="413" spans="22:33" x14ac:dyDescent="0.25">
      <c r="V413" s="10"/>
      <c r="W413" t="s">
        <v>2879</v>
      </c>
      <c r="AF413" t="s">
        <v>3106</v>
      </c>
      <c r="AG413" s="2">
        <v>2</v>
      </c>
    </row>
    <row r="414" spans="22:33" x14ac:dyDescent="0.25">
      <c r="V414" s="10"/>
      <c r="W414" t="s">
        <v>2563</v>
      </c>
      <c r="AF414" t="s">
        <v>2691</v>
      </c>
      <c r="AG414" s="2">
        <v>2</v>
      </c>
    </row>
    <row r="415" spans="22:33" x14ac:dyDescent="0.25">
      <c r="V415" s="10"/>
      <c r="W415" t="s">
        <v>3493</v>
      </c>
      <c r="AF415" t="s">
        <v>3448</v>
      </c>
      <c r="AG415" s="2">
        <v>1</v>
      </c>
    </row>
    <row r="416" spans="22:33" x14ac:dyDescent="0.25">
      <c r="V416" s="10"/>
      <c r="W416" t="s">
        <v>2749</v>
      </c>
      <c r="AF416" t="s">
        <v>2755</v>
      </c>
      <c r="AG416" s="2">
        <v>1</v>
      </c>
    </row>
    <row r="417" spans="22:33" x14ac:dyDescent="0.25">
      <c r="V417" s="10"/>
      <c r="W417" t="s">
        <v>3311</v>
      </c>
      <c r="AF417" t="s">
        <v>3354</v>
      </c>
      <c r="AG417" s="2">
        <v>1</v>
      </c>
    </row>
    <row r="418" spans="22:33" x14ac:dyDescent="0.25">
      <c r="V418" s="10"/>
      <c r="W418" t="s">
        <v>3071</v>
      </c>
      <c r="AF418" t="s">
        <v>3517</v>
      </c>
      <c r="AG418" s="2">
        <v>1</v>
      </c>
    </row>
    <row r="419" spans="22:33" x14ac:dyDescent="0.25">
      <c r="V419" s="10"/>
      <c r="W419" t="s">
        <v>3181</v>
      </c>
      <c r="AF419" t="s">
        <v>2552</v>
      </c>
      <c r="AG419" s="2">
        <v>1</v>
      </c>
    </row>
    <row r="420" spans="22:33" x14ac:dyDescent="0.25">
      <c r="V420" s="10"/>
      <c r="W420" t="s">
        <v>2796</v>
      </c>
      <c r="AF420" t="s">
        <v>3382</v>
      </c>
      <c r="AG420" s="2">
        <v>1</v>
      </c>
    </row>
    <row r="421" spans="22:33" x14ac:dyDescent="0.25">
      <c r="V421" s="10"/>
      <c r="W421" t="s">
        <v>3665</v>
      </c>
      <c r="AF421" t="s">
        <v>2644</v>
      </c>
      <c r="AG421" s="2">
        <v>1</v>
      </c>
    </row>
    <row r="422" spans="22:33" x14ac:dyDescent="0.25">
      <c r="V422" s="10"/>
      <c r="W422" t="s">
        <v>3013</v>
      </c>
      <c r="AF422" t="s">
        <v>3463</v>
      </c>
      <c r="AG422" s="2">
        <v>1</v>
      </c>
    </row>
    <row r="423" spans="22:33" x14ac:dyDescent="0.25">
      <c r="V423" s="10"/>
      <c r="W423" t="s">
        <v>2605</v>
      </c>
      <c r="AF423" t="s">
        <v>3592</v>
      </c>
      <c r="AG423" s="2">
        <v>1</v>
      </c>
    </row>
    <row r="424" spans="22:33" x14ac:dyDescent="0.25">
      <c r="V424" s="10"/>
      <c r="W424" t="s">
        <v>3641</v>
      </c>
      <c r="AF424" t="s">
        <v>3561</v>
      </c>
      <c r="AG424" s="2">
        <v>1</v>
      </c>
    </row>
    <row r="425" spans="22:33" x14ac:dyDescent="0.25">
      <c r="V425" s="10"/>
      <c r="W425" t="s">
        <v>470</v>
      </c>
      <c r="AF425" t="s">
        <v>3507</v>
      </c>
      <c r="AG425" s="2">
        <v>1</v>
      </c>
    </row>
    <row r="426" spans="22:33" x14ac:dyDescent="0.25">
      <c r="V426" s="10"/>
      <c r="W426" t="s">
        <v>2736</v>
      </c>
      <c r="AF426" t="s">
        <v>3480</v>
      </c>
      <c r="AG426" s="2">
        <v>1</v>
      </c>
    </row>
    <row r="427" spans="22:33" x14ac:dyDescent="0.25">
      <c r="V427" s="10"/>
      <c r="W427" t="s">
        <v>2665</v>
      </c>
      <c r="AF427" t="s">
        <v>3166</v>
      </c>
      <c r="AG427" s="2">
        <v>1</v>
      </c>
    </row>
    <row r="428" spans="22:33" x14ac:dyDescent="0.25">
      <c r="V428" s="10"/>
      <c r="W428" t="s">
        <v>3392</v>
      </c>
      <c r="AF428" t="s">
        <v>2634</v>
      </c>
      <c r="AG428" s="2">
        <v>1</v>
      </c>
    </row>
    <row r="429" spans="22:33" x14ac:dyDescent="0.25">
      <c r="V429" s="10"/>
      <c r="W429" t="s">
        <v>3158</v>
      </c>
      <c r="AF429" t="s">
        <v>3515</v>
      </c>
      <c r="AG429" s="2">
        <v>1</v>
      </c>
    </row>
    <row r="430" spans="22:33" x14ac:dyDescent="0.25">
      <c r="V430" s="10"/>
      <c r="W430" t="s">
        <v>3273</v>
      </c>
      <c r="AF430" t="s">
        <v>3513</v>
      </c>
      <c r="AG430" s="2">
        <v>1</v>
      </c>
    </row>
    <row r="431" spans="22:33" x14ac:dyDescent="0.25">
      <c r="V431" s="10"/>
      <c r="W431" t="s">
        <v>2643</v>
      </c>
      <c r="AF431" t="s">
        <v>3433</v>
      </c>
      <c r="AG431" s="2">
        <v>1</v>
      </c>
    </row>
    <row r="432" spans="22:33" x14ac:dyDescent="0.25">
      <c r="V432" s="10"/>
      <c r="W432" t="s">
        <v>2765</v>
      </c>
      <c r="AF432" t="s">
        <v>3231</v>
      </c>
      <c r="AG432" s="2">
        <v>1</v>
      </c>
    </row>
    <row r="433" spans="22:33" x14ac:dyDescent="0.25">
      <c r="V433" s="10"/>
      <c r="W433" t="s">
        <v>3564</v>
      </c>
      <c r="AF433" t="s">
        <v>2711</v>
      </c>
      <c r="AG433" s="2">
        <v>1</v>
      </c>
    </row>
    <row r="434" spans="22:33" x14ac:dyDescent="0.25">
      <c r="V434" s="10"/>
      <c r="W434" t="s">
        <v>3084</v>
      </c>
      <c r="AF434" t="s">
        <v>3554</v>
      </c>
      <c r="AG434" s="2">
        <v>1</v>
      </c>
    </row>
    <row r="435" spans="22:33" x14ac:dyDescent="0.25">
      <c r="V435" s="10"/>
      <c r="W435" t="s">
        <v>3172</v>
      </c>
      <c r="AF435" t="s">
        <v>3282</v>
      </c>
      <c r="AG435" s="2">
        <v>1</v>
      </c>
    </row>
    <row r="436" spans="22:33" x14ac:dyDescent="0.25">
      <c r="V436" s="10"/>
      <c r="W436" t="s">
        <v>3235</v>
      </c>
      <c r="AF436" t="s">
        <v>3041</v>
      </c>
      <c r="AG436" s="2">
        <v>1</v>
      </c>
    </row>
    <row r="437" spans="22:33" x14ac:dyDescent="0.25">
      <c r="V437" s="10"/>
      <c r="W437" t="s">
        <v>2579</v>
      </c>
      <c r="AF437" t="s">
        <v>3539</v>
      </c>
      <c r="AG437" s="2">
        <v>1</v>
      </c>
    </row>
    <row r="438" spans="22:33" x14ac:dyDescent="0.25">
      <c r="V438" s="10"/>
      <c r="W438" t="s">
        <v>3569</v>
      </c>
      <c r="AF438" t="s">
        <v>2474</v>
      </c>
      <c r="AG438" s="2">
        <v>1</v>
      </c>
    </row>
    <row r="439" spans="22:33" x14ac:dyDescent="0.25">
      <c r="V439" s="10"/>
      <c r="W439" t="s">
        <v>3344</v>
      </c>
      <c r="AF439" t="s">
        <v>3121</v>
      </c>
      <c r="AG439" s="2">
        <v>1</v>
      </c>
    </row>
    <row r="440" spans="22:33" x14ac:dyDescent="0.25">
      <c r="V440" s="10"/>
      <c r="W440" t="s">
        <v>3263</v>
      </c>
      <c r="AF440" t="s">
        <v>3434</v>
      </c>
      <c r="AG440" s="2">
        <v>1</v>
      </c>
    </row>
    <row r="441" spans="22:33" x14ac:dyDescent="0.25">
      <c r="V441" s="10"/>
      <c r="W441" t="s">
        <v>2420</v>
      </c>
      <c r="AF441" t="s">
        <v>3598</v>
      </c>
      <c r="AG441" s="2">
        <v>1</v>
      </c>
    </row>
    <row r="442" spans="22:33" x14ac:dyDescent="0.25">
      <c r="V442" s="10"/>
      <c r="W442" t="s">
        <v>3514</v>
      </c>
      <c r="AF442" t="s">
        <v>3502</v>
      </c>
      <c r="AG442" s="2">
        <v>1</v>
      </c>
    </row>
    <row r="443" spans="22:33" x14ac:dyDescent="0.25">
      <c r="V443" s="10"/>
      <c r="W443" t="s">
        <v>3197</v>
      </c>
      <c r="AF443" t="s">
        <v>3378</v>
      </c>
      <c r="AG443" s="2">
        <v>1</v>
      </c>
    </row>
    <row r="444" spans="22:33" x14ac:dyDescent="0.25">
      <c r="V444" s="10"/>
      <c r="W444" t="s">
        <v>3393</v>
      </c>
      <c r="AF444" t="s">
        <v>3320</v>
      </c>
      <c r="AG444" s="2">
        <v>1</v>
      </c>
    </row>
    <row r="445" spans="22:33" x14ac:dyDescent="0.25">
      <c r="V445" s="10"/>
      <c r="W445" t="s">
        <v>2894</v>
      </c>
      <c r="AF445" t="s">
        <v>2537</v>
      </c>
      <c r="AG445" s="2">
        <v>1</v>
      </c>
    </row>
    <row r="446" spans="22:33" x14ac:dyDescent="0.25">
      <c r="V446" s="10"/>
      <c r="W446" t="s">
        <v>3030</v>
      </c>
      <c r="AF446" t="s">
        <v>2999</v>
      </c>
      <c r="AG446" s="2">
        <v>1</v>
      </c>
    </row>
    <row r="447" spans="22:33" x14ac:dyDescent="0.25">
      <c r="V447" s="10"/>
      <c r="W447" t="s">
        <v>3223</v>
      </c>
      <c r="AF447" t="s">
        <v>3580</v>
      </c>
      <c r="AG447" s="2">
        <v>1</v>
      </c>
    </row>
    <row r="448" spans="22:33" x14ac:dyDescent="0.25">
      <c r="V448" s="10"/>
      <c r="W448" t="s">
        <v>3419</v>
      </c>
      <c r="AF448" t="s">
        <v>3222</v>
      </c>
      <c r="AG448" s="2">
        <v>1</v>
      </c>
    </row>
    <row r="449" spans="22:33" x14ac:dyDescent="0.25">
      <c r="V449" s="10"/>
      <c r="W449" t="s">
        <v>3432</v>
      </c>
      <c r="AF449" t="s">
        <v>3547</v>
      </c>
      <c r="AG449" s="2">
        <v>1</v>
      </c>
    </row>
    <row r="450" spans="22:33" x14ac:dyDescent="0.25">
      <c r="V450" s="10"/>
      <c r="W450" t="s">
        <v>3417</v>
      </c>
      <c r="AF450" t="s">
        <v>3391</v>
      </c>
      <c r="AG450" s="2">
        <v>1</v>
      </c>
    </row>
    <row r="451" spans="22:33" x14ac:dyDescent="0.25">
      <c r="V451" s="10"/>
      <c r="W451" t="s">
        <v>3214</v>
      </c>
      <c r="AF451" t="s">
        <v>3523</v>
      </c>
      <c r="AG451" s="2">
        <v>1</v>
      </c>
    </row>
    <row r="452" spans="22:33" x14ac:dyDescent="0.25">
      <c r="V452" s="10"/>
      <c r="W452" t="s">
        <v>3237</v>
      </c>
      <c r="AF452" t="s">
        <v>2594</v>
      </c>
      <c r="AG452" s="2">
        <v>1</v>
      </c>
    </row>
    <row r="453" spans="22:33" x14ac:dyDescent="0.25">
      <c r="V453" s="10"/>
      <c r="W453" t="s">
        <v>1085</v>
      </c>
      <c r="AF453" t="s">
        <v>2646</v>
      </c>
      <c r="AG453" s="2">
        <v>1</v>
      </c>
    </row>
    <row r="454" spans="22:33" x14ac:dyDescent="0.25">
      <c r="V454" s="10"/>
      <c r="W454" t="s">
        <v>3163</v>
      </c>
      <c r="AF454" t="s">
        <v>3388</v>
      </c>
      <c r="AG454" s="2">
        <v>1</v>
      </c>
    </row>
    <row r="455" spans="22:33" x14ac:dyDescent="0.25">
      <c r="V455" s="10"/>
      <c r="W455" t="s">
        <v>3332</v>
      </c>
      <c r="AF455" t="s">
        <v>3672</v>
      </c>
      <c r="AG455" s="2">
        <v>1</v>
      </c>
    </row>
    <row r="456" spans="22:33" x14ac:dyDescent="0.25">
      <c r="V456" s="10"/>
      <c r="W456" t="s">
        <v>3500</v>
      </c>
      <c r="AF456" t="s">
        <v>3333</v>
      </c>
      <c r="AG456" s="2">
        <v>1</v>
      </c>
    </row>
    <row r="457" spans="22:33" x14ac:dyDescent="0.25">
      <c r="V457" s="10"/>
      <c r="W457" t="s">
        <v>2985</v>
      </c>
      <c r="AF457" t="s">
        <v>3206</v>
      </c>
      <c r="AG457" s="2">
        <v>1</v>
      </c>
    </row>
    <row r="458" spans="22:33" x14ac:dyDescent="0.25">
      <c r="V458" s="10"/>
      <c r="W458" t="s">
        <v>2412</v>
      </c>
      <c r="AF458" t="s">
        <v>3536</v>
      </c>
      <c r="AG458" s="2">
        <v>1</v>
      </c>
    </row>
    <row r="459" spans="22:33" x14ac:dyDescent="0.25">
      <c r="V459" s="10"/>
      <c r="W459" t="s">
        <v>3176</v>
      </c>
      <c r="AF459" t="s">
        <v>3342</v>
      </c>
      <c r="AG459" s="2">
        <v>1</v>
      </c>
    </row>
    <row r="460" spans="22:33" x14ac:dyDescent="0.25">
      <c r="V460" s="10"/>
      <c r="W460" t="s">
        <v>3489</v>
      </c>
      <c r="AF460" t="s">
        <v>3082</v>
      </c>
      <c r="AG460" s="2">
        <v>1</v>
      </c>
    </row>
    <row r="461" spans="22:33" x14ac:dyDescent="0.25">
      <c r="V461" s="10"/>
      <c r="W461" t="s">
        <v>3681</v>
      </c>
      <c r="AF461" t="s">
        <v>3359</v>
      </c>
      <c r="AG461" s="2">
        <v>1</v>
      </c>
    </row>
    <row r="462" spans="22:33" x14ac:dyDescent="0.25">
      <c r="V462" s="10"/>
      <c r="W462" t="s">
        <v>2662</v>
      </c>
      <c r="AF462" t="s">
        <v>1637</v>
      </c>
      <c r="AG462" s="2">
        <v>1</v>
      </c>
    </row>
    <row r="463" spans="22:33" x14ac:dyDescent="0.25">
      <c r="V463" s="10"/>
      <c r="W463" t="s">
        <v>1242</v>
      </c>
      <c r="AF463" t="s">
        <v>2496</v>
      </c>
      <c r="AG463" s="2">
        <v>1</v>
      </c>
    </row>
    <row r="464" spans="22:33" x14ac:dyDescent="0.25">
      <c r="V464" s="10"/>
      <c r="W464" t="s">
        <v>2604</v>
      </c>
      <c r="AF464" t="s">
        <v>2773</v>
      </c>
      <c r="AG464" s="2">
        <v>1</v>
      </c>
    </row>
    <row r="465" spans="22:33" x14ac:dyDescent="0.25">
      <c r="V465" s="10"/>
      <c r="W465" t="s">
        <v>2722</v>
      </c>
      <c r="AF465" t="s">
        <v>2906</v>
      </c>
      <c r="AG465" s="2">
        <v>1</v>
      </c>
    </row>
    <row r="466" spans="22:33" x14ac:dyDescent="0.25">
      <c r="V466" s="10"/>
      <c r="W466" t="s">
        <v>3413</v>
      </c>
      <c r="AF466" t="s">
        <v>2952</v>
      </c>
      <c r="AG466" s="2">
        <v>1</v>
      </c>
    </row>
    <row r="467" spans="22:33" x14ac:dyDescent="0.25">
      <c r="V467" s="10"/>
      <c r="W467" t="s">
        <v>2763</v>
      </c>
      <c r="AF467" t="s">
        <v>2936</v>
      </c>
      <c r="AG467" s="2">
        <v>1</v>
      </c>
    </row>
    <row r="468" spans="22:33" x14ac:dyDescent="0.25">
      <c r="V468" s="10"/>
      <c r="W468" t="s">
        <v>3645</v>
      </c>
      <c r="AF468" t="s">
        <v>3520</v>
      </c>
      <c r="AG468" s="2">
        <v>1</v>
      </c>
    </row>
    <row r="469" spans="22:33" x14ac:dyDescent="0.25">
      <c r="V469" s="10"/>
      <c r="W469" t="s">
        <v>2553</v>
      </c>
      <c r="AF469" t="s">
        <v>2578</v>
      </c>
      <c r="AG469" s="2">
        <v>1</v>
      </c>
    </row>
    <row r="470" spans="22:33" x14ac:dyDescent="0.25">
      <c r="V470" s="10"/>
      <c r="W470" t="s">
        <v>2611</v>
      </c>
      <c r="AF470" t="s">
        <v>2717</v>
      </c>
      <c r="AG470" s="2">
        <v>1</v>
      </c>
    </row>
    <row r="471" spans="22:33" x14ac:dyDescent="0.25">
      <c r="V471" s="10"/>
      <c r="W471" t="s">
        <v>3258</v>
      </c>
      <c r="AF471" t="s">
        <v>3465</v>
      </c>
      <c r="AG471" s="2">
        <v>1</v>
      </c>
    </row>
    <row r="472" spans="22:33" x14ac:dyDescent="0.25">
      <c r="V472" s="10"/>
      <c r="W472" t="s">
        <v>3059</v>
      </c>
      <c r="AF472" t="s">
        <v>3485</v>
      </c>
      <c r="AG472" s="2">
        <v>1</v>
      </c>
    </row>
    <row r="473" spans="22:33" x14ac:dyDescent="0.25">
      <c r="V473" s="10"/>
      <c r="W473" t="s">
        <v>2719</v>
      </c>
      <c r="AF473" t="s">
        <v>3334</v>
      </c>
      <c r="AG473" s="2">
        <v>1</v>
      </c>
    </row>
    <row r="474" spans="22:33" x14ac:dyDescent="0.25">
      <c r="V474" s="10"/>
      <c r="W474" t="s">
        <v>3612</v>
      </c>
      <c r="AF474" t="s">
        <v>3504</v>
      </c>
      <c r="AG474" s="2">
        <v>1</v>
      </c>
    </row>
    <row r="475" spans="22:33" x14ac:dyDescent="0.25">
      <c r="V475" s="10"/>
      <c r="W475" t="s">
        <v>2168</v>
      </c>
      <c r="AF475" t="s">
        <v>3289</v>
      </c>
      <c r="AG475" s="2">
        <v>1</v>
      </c>
    </row>
    <row r="476" spans="22:33" x14ac:dyDescent="0.25">
      <c r="V476" s="10"/>
      <c r="W476" t="s">
        <v>3262</v>
      </c>
      <c r="AF476" t="s">
        <v>3446</v>
      </c>
      <c r="AG476" s="2">
        <v>1</v>
      </c>
    </row>
    <row r="477" spans="22:33" x14ac:dyDescent="0.25">
      <c r="V477" s="10"/>
      <c r="W477" t="s">
        <v>3625</v>
      </c>
      <c r="AF477" t="s">
        <v>2640</v>
      </c>
      <c r="AG477" s="2">
        <v>1</v>
      </c>
    </row>
    <row r="478" spans="22:33" x14ac:dyDescent="0.25">
      <c r="V478" s="10"/>
      <c r="W478" t="s">
        <v>2510</v>
      </c>
      <c r="AF478" t="s">
        <v>3165</v>
      </c>
      <c r="AG478" s="2">
        <v>1</v>
      </c>
    </row>
    <row r="479" spans="22:33" x14ac:dyDescent="0.25">
      <c r="V479" s="10"/>
      <c r="W479" t="s">
        <v>3371</v>
      </c>
      <c r="AF479" t="s">
        <v>2473</v>
      </c>
      <c r="AG479" s="2">
        <v>1</v>
      </c>
    </row>
    <row r="480" spans="22:33" x14ac:dyDescent="0.25">
      <c r="V480" s="10"/>
      <c r="W480" t="s">
        <v>3307</v>
      </c>
      <c r="AF480" t="s">
        <v>3024</v>
      </c>
      <c r="AG480" s="2">
        <v>1</v>
      </c>
    </row>
    <row r="481" spans="22:33" x14ac:dyDescent="0.25">
      <c r="V481" s="10"/>
      <c r="W481" t="s">
        <v>2723</v>
      </c>
      <c r="AF481" t="s">
        <v>3259</v>
      </c>
      <c r="AG481" s="2">
        <v>1</v>
      </c>
    </row>
    <row r="482" spans="22:33" x14ac:dyDescent="0.25">
      <c r="V482" s="10"/>
      <c r="W482" t="s">
        <v>3122</v>
      </c>
      <c r="AF482" t="s">
        <v>2809</v>
      </c>
      <c r="AG482" s="2">
        <v>1</v>
      </c>
    </row>
    <row r="483" spans="22:33" x14ac:dyDescent="0.25">
      <c r="V483" s="10"/>
      <c r="W483" t="s">
        <v>3565</v>
      </c>
      <c r="AF483" t="s">
        <v>2863</v>
      </c>
      <c r="AG483" s="2">
        <v>1</v>
      </c>
    </row>
    <row r="484" spans="22:33" x14ac:dyDescent="0.25">
      <c r="V484" s="10"/>
      <c r="W484" t="s">
        <v>2589</v>
      </c>
      <c r="AF484" t="s">
        <v>3530</v>
      </c>
      <c r="AG484" s="2">
        <v>1</v>
      </c>
    </row>
    <row r="485" spans="22:33" x14ac:dyDescent="0.25">
      <c r="V485" s="10"/>
      <c r="W485" t="s">
        <v>3312</v>
      </c>
      <c r="AF485" t="s">
        <v>2708</v>
      </c>
      <c r="AG485" s="2">
        <v>1</v>
      </c>
    </row>
    <row r="486" spans="22:33" x14ac:dyDescent="0.25">
      <c r="V486" s="10"/>
      <c r="W486" t="s">
        <v>3436</v>
      </c>
      <c r="AF486" t="s">
        <v>2814</v>
      </c>
      <c r="AG486" s="2">
        <v>1</v>
      </c>
    </row>
    <row r="487" spans="22:33" x14ac:dyDescent="0.25">
      <c r="V487" s="10"/>
      <c r="W487" t="s">
        <v>3453</v>
      </c>
      <c r="AF487" t="s">
        <v>3623</v>
      </c>
      <c r="AG487" s="2">
        <v>1</v>
      </c>
    </row>
    <row r="488" spans="22:33" x14ac:dyDescent="0.25">
      <c r="V488" s="10"/>
      <c r="W488" t="s">
        <v>1723</v>
      </c>
      <c r="AF488" t="s">
        <v>3337</v>
      </c>
      <c r="AG488" s="2">
        <v>1</v>
      </c>
    </row>
    <row r="489" spans="22:33" x14ac:dyDescent="0.25">
      <c r="V489" s="10"/>
      <c r="W489" t="s">
        <v>746</v>
      </c>
      <c r="AF489" t="s">
        <v>2888</v>
      </c>
      <c r="AG489" s="2">
        <v>1</v>
      </c>
    </row>
    <row r="490" spans="22:33" x14ac:dyDescent="0.25">
      <c r="V490" s="10"/>
      <c r="W490" t="s">
        <v>3345</v>
      </c>
      <c r="AF490" t="s">
        <v>3611</v>
      </c>
      <c r="AG490" s="2">
        <v>1</v>
      </c>
    </row>
    <row r="491" spans="22:33" x14ac:dyDescent="0.25">
      <c r="V491" s="10"/>
      <c r="W491" t="s">
        <v>2757</v>
      </c>
      <c r="AF491" t="s">
        <v>3464</v>
      </c>
      <c r="AG491" s="2">
        <v>1</v>
      </c>
    </row>
    <row r="492" spans="22:33" x14ac:dyDescent="0.25">
      <c r="V492" s="10"/>
      <c r="W492" t="s">
        <v>3238</v>
      </c>
      <c r="AF492" t="s">
        <v>3245</v>
      </c>
      <c r="AG492" s="2">
        <v>1</v>
      </c>
    </row>
    <row r="493" spans="22:33" x14ac:dyDescent="0.25">
      <c r="V493" s="10"/>
      <c r="W493" t="s">
        <v>3646</v>
      </c>
      <c r="AF493" t="s">
        <v>3135</v>
      </c>
      <c r="AG493" s="2">
        <v>1</v>
      </c>
    </row>
    <row r="494" spans="22:33" x14ac:dyDescent="0.25">
      <c r="V494" s="10"/>
      <c r="W494" t="s">
        <v>2582</v>
      </c>
      <c r="AF494" t="s">
        <v>2973</v>
      </c>
      <c r="AG494" s="2">
        <v>1</v>
      </c>
    </row>
    <row r="495" spans="22:33" x14ac:dyDescent="0.25">
      <c r="V495" s="10"/>
      <c r="W495" t="s">
        <v>3198</v>
      </c>
      <c r="AF495" t="s">
        <v>3521</v>
      </c>
      <c r="AG495" s="2">
        <v>1</v>
      </c>
    </row>
    <row r="496" spans="22:33" x14ac:dyDescent="0.25">
      <c r="V496" s="10"/>
      <c r="W496" t="s">
        <v>3566</v>
      </c>
      <c r="AF496" t="s">
        <v>2526</v>
      </c>
      <c r="AG496" s="2">
        <v>1</v>
      </c>
    </row>
    <row r="497" spans="22:33" x14ac:dyDescent="0.25">
      <c r="V497" s="10"/>
      <c r="W497" t="s">
        <v>3162</v>
      </c>
      <c r="AF497" t="s">
        <v>3060</v>
      </c>
      <c r="AG497" s="2">
        <v>1</v>
      </c>
    </row>
    <row r="498" spans="22:33" x14ac:dyDescent="0.25">
      <c r="V498" s="10"/>
      <c r="W498" t="s">
        <v>3572</v>
      </c>
      <c r="AF498" t="s">
        <v>3150</v>
      </c>
      <c r="AG498" s="2">
        <v>1</v>
      </c>
    </row>
    <row r="499" spans="22:33" x14ac:dyDescent="0.25">
      <c r="V499" s="10"/>
      <c r="W499" t="s">
        <v>3129</v>
      </c>
      <c r="AF499" t="s">
        <v>3096</v>
      </c>
      <c r="AG499" s="2">
        <v>1</v>
      </c>
    </row>
    <row r="500" spans="22:33" x14ac:dyDescent="0.25">
      <c r="V500" s="10"/>
      <c r="W500" t="s">
        <v>3368</v>
      </c>
      <c r="AF500" t="s">
        <v>3297</v>
      </c>
      <c r="AG500" s="2">
        <v>1</v>
      </c>
    </row>
    <row r="501" spans="22:33" x14ac:dyDescent="0.25">
      <c r="V501" s="10"/>
      <c r="W501" t="s">
        <v>3553</v>
      </c>
      <c r="AF501" t="s">
        <v>3661</v>
      </c>
      <c r="AG501" s="2">
        <v>1</v>
      </c>
    </row>
    <row r="502" spans="22:33" x14ac:dyDescent="0.25">
      <c r="V502" s="10"/>
      <c r="W502" t="s">
        <v>2679</v>
      </c>
      <c r="AF502" t="s">
        <v>2910</v>
      </c>
      <c r="AG502" s="2">
        <v>1</v>
      </c>
    </row>
    <row r="503" spans="22:33" x14ac:dyDescent="0.25">
      <c r="V503" s="10"/>
      <c r="W503" t="s">
        <v>2876</v>
      </c>
      <c r="AF503" t="s">
        <v>3618</v>
      </c>
      <c r="AG503" s="2">
        <v>1</v>
      </c>
    </row>
    <row r="504" spans="22:33" x14ac:dyDescent="0.25">
      <c r="V504" s="10"/>
      <c r="W504" t="s">
        <v>3328</v>
      </c>
      <c r="AF504" t="s">
        <v>3094</v>
      </c>
      <c r="AG504" s="2">
        <v>1</v>
      </c>
    </row>
    <row r="505" spans="22:33" x14ac:dyDescent="0.25">
      <c r="V505" s="10"/>
      <c r="W505" t="s">
        <v>2974</v>
      </c>
      <c r="AF505" t="s">
        <v>2793</v>
      </c>
      <c r="AG505" s="2">
        <v>1</v>
      </c>
    </row>
    <row r="506" spans="22:33" x14ac:dyDescent="0.25">
      <c r="V506" s="10"/>
      <c r="W506" t="s">
        <v>2697</v>
      </c>
      <c r="AF506" t="s">
        <v>2845</v>
      </c>
      <c r="AG506" s="2">
        <v>1</v>
      </c>
    </row>
    <row r="507" spans="22:33" x14ac:dyDescent="0.25">
      <c r="V507" s="10"/>
      <c r="W507" t="s">
        <v>3003</v>
      </c>
      <c r="AF507" t="s">
        <v>3474</v>
      </c>
      <c r="AG507" s="2">
        <v>1</v>
      </c>
    </row>
    <row r="508" spans="22:33" x14ac:dyDescent="0.25">
      <c r="V508" s="10"/>
      <c r="W508" t="s">
        <v>2683</v>
      </c>
      <c r="AF508" t="s">
        <v>3350</v>
      </c>
      <c r="AG508" s="2">
        <v>1</v>
      </c>
    </row>
    <row r="509" spans="22:33" x14ac:dyDescent="0.25">
      <c r="V509" s="10"/>
      <c r="W509" t="s">
        <v>3204</v>
      </c>
      <c r="AF509" t="s">
        <v>2769</v>
      </c>
      <c r="AG509" s="2">
        <v>1</v>
      </c>
    </row>
    <row r="510" spans="22:33" x14ac:dyDescent="0.25">
      <c r="V510" s="10"/>
      <c r="W510" t="s">
        <v>2608</v>
      </c>
      <c r="AF510" t="s">
        <v>3221</v>
      </c>
      <c r="AG510" s="2">
        <v>1</v>
      </c>
    </row>
    <row r="511" spans="22:33" x14ac:dyDescent="0.25">
      <c r="V511" s="10"/>
      <c r="W511" t="s">
        <v>2897</v>
      </c>
      <c r="AF511" t="s">
        <v>3557</v>
      </c>
      <c r="AG511" s="2">
        <v>1</v>
      </c>
    </row>
    <row r="512" spans="22:33" x14ac:dyDescent="0.25">
      <c r="V512" s="10"/>
      <c r="W512" t="s">
        <v>3097</v>
      </c>
      <c r="AF512" t="s">
        <v>3408</v>
      </c>
      <c r="AG512" s="2">
        <v>1</v>
      </c>
    </row>
    <row r="513" spans="22:33" x14ac:dyDescent="0.25">
      <c r="V513" s="10"/>
      <c r="W513" t="s">
        <v>3647</v>
      </c>
      <c r="AF513" t="s">
        <v>3658</v>
      </c>
      <c r="AG513" s="2">
        <v>1</v>
      </c>
    </row>
    <row r="514" spans="22:33" x14ac:dyDescent="0.25">
      <c r="V514" s="10"/>
      <c r="W514" t="s">
        <v>3390</v>
      </c>
      <c r="AF514" t="s">
        <v>2623</v>
      </c>
      <c r="AG514" s="2">
        <v>1</v>
      </c>
    </row>
    <row r="515" spans="22:33" x14ac:dyDescent="0.25">
      <c r="V515" s="10"/>
      <c r="W515" t="s">
        <v>3324</v>
      </c>
      <c r="AF515" t="s">
        <v>2849</v>
      </c>
      <c r="AG515" s="2">
        <v>1</v>
      </c>
    </row>
    <row r="516" spans="22:33" x14ac:dyDescent="0.25">
      <c r="V516" s="10"/>
      <c r="W516" t="s">
        <v>3291</v>
      </c>
      <c r="AF516" t="s">
        <v>3249</v>
      </c>
      <c r="AG516" s="2">
        <v>1</v>
      </c>
    </row>
    <row r="517" spans="22:33" x14ac:dyDescent="0.25">
      <c r="V517" s="10"/>
      <c r="W517" t="s">
        <v>2805</v>
      </c>
      <c r="AF517" t="s">
        <v>3022</v>
      </c>
      <c r="AG517" s="2">
        <v>1</v>
      </c>
    </row>
    <row r="518" spans="22:33" x14ac:dyDescent="0.25">
      <c r="V518" s="10"/>
      <c r="W518" t="s">
        <v>3091</v>
      </c>
      <c r="AF518" t="s">
        <v>3395</v>
      </c>
      <c r="AG518" s="2">
        <v>1</v>
      </c>
    </row>
    <row r="519" spans="22:33" x14ac:dyDescent="0.25">
      <c r="V519" s="10"/>
      <c r="W519" t="s">
        <v>3068</v>
      </c>
      <c r="AF519" t="s">
        <v>2945</v>
      </c>
      <c r="AG519" s="2">
        <v>1</v>
      </c>
    </row>
    <row r="520" spans="22:33" x14ac:dyDescent="0.25">
      <c r="V520" s="10"/>
      <c r="W520" t="s">
        <v>3440</v>
      </c>
      <c r="AF520" t="s">
        <v>2977</v>
      </c>
      <c r="AG520" s="2">
        <v>1</v>
      </c>
    </row>
    <row r="521" spans="22:33" x14ac:dyDescent="0.25">
      <c r="V521" s="10"/>
      <c r="W521" t="s">
        <v>3248</v>
      </c>
      <c r="AF521" t="s">
        <v>2989</v>
      </c>
      <c r="AG521" s="2">
        <v>1</v>
      </c>
    </row>
    <row r="522" spans="22:33" x14ac:dyDescent="0.25">
      <c r="V522" s="10"/>
      <c r="W522" t="s">
        <v>2903</v>
      </c>
      <c r="AF522" t="s">
        <v>3477</v>
      </c>
      <c r="AG522" s="2">
        <v>1</v>
      </c>
    </row>
    <row r="523" spans="22:33" x14ac:dyDescent="0.25">
      <c r="V523" s="10"/>
      <c r="W523" t="s">
        <v>2540</v>
      </c>
      <c r="AF523" t="s">
        <v>3148</v>
      </c>
      <c r="AG523" s="2">
        <v>1</v>
      </c>
    </row>
    <row r="524" spans="22:33" x14ac:dyDescent="0.25">
      <c r="V524" s="10"/>
      <c r="W524" t="s">
        <v>3057</v>
      </c>
      <c r="AF524" t="s">
        <v>2689</v>
      </c>
      <c r="AG524" s="2">
        <v>1</v>
      </c>
    </row>
    <row r="525" spans="22:33" x14ac:dyDescent="0.25">
      <c r="V525" s="10"/>
      <c r="W525" t="s">
        <v>3211</v>
      </c>
      <c r="AF525" t="s">
        <v>2606</v>
      </c>
      <c r="AG525" s="2">
        <v>1</v>
      </c>
    </row>
    <row r="526" spans="22:33" x14ac:dyDescent="0.25">
      <c r="V526" s="10"/>
      <c r="W526" t="s">
        <v>3442</v>
      </c>
      <c r="AF526" t="s">
        <v>3653</v>
      </c>
      <c r="AG526" s="2">
        <v>1</v>
      </c>
    </row>
    <row r="527" spans="22:33" x14ac:dyDescent="0.25">
      <c r="V527" s="10"/>
      <c r="W527" t="s">
        <v>3006</v>
      </c>
      <c r="AF527" t="s">
        <v>3495</v>
      </c>
      <c r="AG527" s="2">
        <v>1</v>
      </c>
    </row>
    <row r="528" spans="22:33" x14ac:dyDescent="0.25">
      <c r="V528" s="10"/>
      <c r="W528" t="s">
        <v>3441</v>
      </c>
      <c r="AF528" t="s">
        <v>3369</v>
      </c>
      <c r="AG528" s="2">
        <v>1</v>
      </c>
    </row>
    <row r="529" spans="22:33" x14ac:dyDescent="0.25">
      <c r="V529" s="10"/>
      <c r="W529" t="s">
        <v>3475</v>
      </c>
      <c r="AF529" t="s">
        <v>3609</v>
      </c>
      <c r="AG529" s="2">
        <v>1</v>
      </c>
    </row>
    <row r="530" spans="22:33" x14ac:dyDescent="0.25">
      <c r="V530" s="10"/>
      <c r="W530" t="s">
        <v>3664</v>
      </c>
      <c r="AF530" t="s">
        <v>3555</v>
      </c>
      <c r="AG530" s="2">
        <v>1</v>
      </c>
    </row>
    <row r="531" spans="22:33" x14ac:dyDescent="0.25">
      <c r="V531" s="10"/>
      <c r="W531" t="s">
        <v>3481</v>
      </c>
      <c r="AF531" t="s">
        <v>2832</v>
      </c>
      <c r="AG531" s="2">
        <v>1</v>
      </c>
    </row>
    <row r="532" spans="22:33" x14ac:dyDescent="0.25">
      <c r="V532" s="10"/>
      <c r="W532" t="s">
        <v>3444</v>
      </c>
      <c r="AF532" t="s">
        <v>3648</v>
      </c>
      <c r="AG532" s="2">
        <v>1</v>
      </c>
    </row>
    <row r="533" spans="22:33" x14ac:dyDescent="0.25">
      <c r="V533" s="10"/>
      <c r="W533" t="s">
        <v>3590</v>
      </c>
      <c r="AF533" t="s">
        <v>2996</v>
      </c>
      <c r="AG533" s="2">
        <v>1</v>
      </c>
    </row>
    <row r="534" spans="22:33" x14ac:dyDescent="0.25">
      <c r="V534" s="10"/>
      <c r="W534" t="s">
        <v>3073</v>
      </c>
      <c r="AF534" t="s">
        <v>3005</v>
      </c>
      <c r="AG534" s="2">
        <v>1</v>
      </c>
    </row>
    <row r="535" spans="22:33" x14ac:dyDescent="0.25">
      <c r="V535" s="10"/>
      <c r="W535" t="s">
        <v>2734</v>
      </c>
      <c r="AF535" t="s">
        <v>3185</v>
      </c>
      <c r="AG535" s="2">
        <v>1</v>
      </c>
    </row>
    <row r="536" spans="22:33" x14ac:dyDescent="0.25">
      <c r="V536" s="10"/>
      <c r="W536" t="s">
        <v>3640</v>
      </c>
      <c r="AF536" t="s">
        <v>2980</v>
      </c>
      <c r="AG536" s="2">
        <v>1</v>
      </c>
    </row>
    <row r="537" spans="22:33" x14ac:dyDescent="0.25">
      <c r="V537" s="10"/>
      <c r="W537" t="s">
        <v>3213</v>
      </c>
      <c r="AF537" t="s">
        <v>3488</v>
      </c>
      <c r="AG537" s="2">
        <v>1</v>
      </c>
    </row>
    <row r="538" spans="22:33" x14ac:dyDescent="0.25">
      <c r="V538" s="10"/>
      <c r="W538" t="s">
        <v>2538</v>
      </c>
      <c r="AF538" t="s">
        <v>3338</v>
      </c>
      <c r="AG538" s="2">
        <v>1</v>
      </c>
    </row>
    <row r="539" spans="22:33" x14ac:dyDescent="0.25">
      <c r="V539" s="10"/>
      <c r="W539" t="s">
        <v>3274</v>
      </c>
      <c r="AF539" t="s">
        <v>3487</v>
      </c>
      <c r="AG539" s="2">
        <v>1</v>
      </c>
    </row>
    <row r="540" spans="22:33" x14ac:dyDescent="0.25">
      <c r="V540" s="10"/>
      <c r="W540" t="s">
        <v>3021</v>
      </c>
      <c r="AF540" t="s">
        <v>2641</v>
      </c>
      <c r="AG540" s="2">
        <v>1</v>
      </c>
    </row>
    <row r="541" spans="22:33" x14ac:dyDescent="0.25">
      <c r="V541" s="10"/>
      <c r="W541" t="s">
        <v>3435</v>
      </c>
      <c r="AF541" t="s">
        <v>3622</v>
      </c>
      <c r="AG541" s="2">
        <v>1</v>
      </c>
    </row>
    <row r="542" spans="22:33" x14ac:dyDescent="0.25">
      <c r="V542" s="10"/>
      <c r="W542" t="s">
        <v>2609</v>
      </c>
      <c r="AF542" t="s">
        <v>3657</v>
      </c>
      <c r="AG542" s="2">
        <v>1</v>
      </c>
    </row>
    <row r="543" spans="22:33" x14ac:dyDescent="0.25">
      <c r="V543" s="10"/>
      <c r="W543" t="s">
        <v>2624</v>
      </c>
      <c r="AF543" t="s">
        <v>3130</v>
      </c>
      <c r="AG543" s="2">
        <v>1</v>
      </c>
    </row>
    <row r="544" spans="22:33" x14ac:dyDescent="0.25">
      <c r="V544" s="10"/>
      <c r="W544" t="s">
        <v>2481</v>
      </c>
      <c r="AF544" t="s">
        <v>3424</v>
      </c>
      <c r="AG544" s="2">
        <v>1</v>
      </c>
    </row>
    <row r="545" spans="22:33" x14ac:dyDescent="0.25">
      <c r="V545" s="10"/>
      <c r="W545" t="s">
        <v>3155</v>
      </c>
      <c r="AF545" t="s">
        <v>2933</v>
      </c>
      <c r="AG545" s="2">
        <v>1</v>
      </c>
    </row>
    <row r="546" spans="22:33" x14ac:dyDescent="0.25">
      <c r="V546" s="10"/>
      <c r="W546" t="s">
        <v>953</v>
      </c>
      <c r="AF546" t="s">
        <v>3503</v>
      </c>
      <c r="AG546" s="2">
        <v>1</v>
      </c>
    </row>
    <row r="547" spans="22:33" x14ac:dyDescent="0.25">
      <c r="V547" s="10"/>
      <c r="W547" t="s">
        <v>3014</v>
      </c>
      <c r="AF547" t="s">
        <v>2551</v>
      </c>
      <c r="AG547" s="2">
        <v>1</v>
      </c>
    </row>
    <row r="548" spans="22:33" x14ac:dyDescent="0.25">
      <c r="V548" s="10"/>
      <c r="W548" t="s">
        <v>2694</v>
      </c>
      <c r="AF548" t="s">
        <v>2729</v>
      </c>
      <c r="AG548" s="2">
        <v>1</v>
      </c>
    </row>
    <row r="549" spans="22:33" x14ac:dyDescent="0.25">
      <c r="V549" s="10"/>
      <c r="W549" t="s">
        <v>3300</v>
      </c>
      <c r="AF549" t="s">
        <v>3031</v>
      </c>
      <c r="AG549" s="2">
        <v>1</v>
      </c>
    </row>
    <row r="550" spans="22:33" x14ac:dyDescent="0.25">
      <c r="V550" s="10"/>
      <c r="W550" t="s">
        <v>3236</v>
      </c>
      <c r="AF550" t="s">
        <v>3178</v>
      </c>
      <c r="AG550" s="2">
        <v>1</v>
      </c>
    </row>
    <row r="551" spans="22:33" x14ac:dyDescent="0.25">
      <c r="V551" s="10"/>
      <c r="W551" t="s">
        <v>3356</v>
      </c>
      <c r="AF551" t="s">
        <v>3326</v>
      </c>
      <c r="AG551" s="2">
        <v>1</v>
      </c>
    </row>
    <row r="552" spans="22:33" x14ac:dyDescent="0.25">
      <c r="V552" s="10"/>
      <c r="W552" t="s">
        <v>3677</v>
      </c>
      <c r="AF552" t="s">
        <v>3582</v>
      </c>
      <c r="AG552" s="2">
        <v>1</v>
      </c>
    </row>
    <row r="553" spans="22:33" x14ac:dyDescent="0.25">
      <c r="V553" s="10"/>
      <c r="W553" t="s">
        <v>3534</v>
      </c>
      <c r="X553" t="s">
        <v>2531</v>
      </c>
      <c r="AF553" t="s">
        <v>3510</v>
      </c>
      <c r="AG553" s="2">
        <v>1</v>
      </c>
    </row>
    <row r="554" spans="22:33" x14ac:dyDescent="0.25">
      <c r="V554" s="10"/>
      <c r="W554" t="s">
        <v>3115</v>
      </c>
      <c r="AF554" t="s">
        <v>3255</v>
      </c>
      <c r="AG554" s="2">
        <v>1</v>
      </c>
    </row>
    <row r="555" spans="22:33" x14ac:dyDescent="0.25">
      <c r="V555" s="10"/>
      <c r="W555" t="s">
        <v>2942</v>
      </c>
      <c r="AF555" t="s">
        <v>3272</v>
      </c>
      <c r="AG555" s="2">
        <v>1</v>
      </c>
    </row>
    <row r="556" spans="22:33" x14ac:dyDescent="0.25">
      <c r="V556" s="10"/>
      <c r="W556" t="s">
        <v>2774</v>
      </c>
      <c r="AF556" t="s">
        <v>2868</v>
      </c>
      <c r="AG556" s="2">
        <v>1</v>
      </c>
    </row>
    <row r="557" spans="22:33" x14ac:dyDescent="0.25">
      <c r="V557" s="10"/>
      <c r="W557" t="s">
        <v>3301</v>
      </c>
      <c r="AF557" t="s">
        <v>3089</v>
      </c>
      <c r="AG557" s="2">
        <v>1</v>
      </c>
    </row>
    <row r="558" spans="22:33" x14ac:dyDescent="0.25">
      <c r="V558" s="10"/>
      <c r="W558" t="s">
        <v>3551</v>
      </c>
      <c r="AF558" t="s">
        <v>3189</v>
      </c>
      <c r="AG558" s="2">
        <v>1</v>
      </c>
    </row>
    <row r="559" spans="22:33" x14ac:dyDescent="0.25">
      <c r="V559" s="10"/>
      <c r="W559" t="s">
        <v>3405</v>
      </c>
      <c r="AF559" t="s">
        <v>2710</v>
      </c>
      <c r="AG559" s="2">
        <v>1</v>
      </c>
    </row>
    <row r="560" spans="22:33" x14ac:dyDescent="0.25">
      <c r="V560" s="10"/>
      <c r="W560" t="s">
        <v>3277</v>
      </c>
      <c r="AF560" t="s">
        <v>2702</v>
      </c>
      <c r="AG560" s="2">
        <v>1</v>
      </c>
    </row>
    <row r="561" spans="22:33" x14ac:dyDescent="0.25">
      <c r="V561" s="10"/>
      <c r="W561" t="s">
        <v>3680</v>
      </c>
      <c r="AF561" t="s">
        <v>2959</v>
      </c>
      <c r="AG561" s="2">
        <v>1</v>
      </c>
    </row>
    <row r="562" spans="22:33" x14ac:dyDescent="0.25">
      <c r="V562" s="10"/>
      <c r="W562" t="s">
        <v>3250</v>
      </c>
      <c r="AF562" t="s">
        <v>3505</v>
      </c>
      <c r="AG562" s="2">
        <v>1</v>
      </c>
    </row>
    <row r="563" spans="22:33" x14ac:dyDescent="0.25">
      <c r="V563" s="10"/>
      <c r="W563" t="s">
        <v>2669</v>
      </c>
      <c r="AF563" t="s">
        <v>3494</v>
      </c>
      <c r="AG563" s="2">
        <v>1</v>
      </c>
    </row>
    <row r="564" spans="22:33" x14ac:dyDescent="0.25">
      <c r="V564" s="10"/>
      <c r="W564" t="s">
        <v>2898</v>
      </c>
      <c r="AF564" t="s">
        <v>2737</v>
      </c>
      <c r="AG564" s="2">
        <v>1</v>
      </c>
    </row>
    <row r="565" spans="22:33" x14ac:dyDescent="0.25">
      <c r="V565" s="10"/>
      <c r="W565" t="s">
        <v>3033</v>
      </c>
      <c r="AF565" t="s">
        <v>3469</v>
      </c>
      <c r="AG565" s="2">
        <v>1</v>
      </c>
    </row>
    <row r="566" spans="22:33" x14ac:dyDescent="0.25">
      <c r="V566" s="10"/>
      <c r="W566" t="s">
        <v>3633</v>
      </c>
      <c r="AF566" t="s">
        <v>2881</v>
      </c>
      <c r="AG566" s="2">
        <v>1</v>
      </c>
    </row>
    <row r="567" spans="22:33" x14ac:dyDescent="0.25">
      <c r="V567" s="10"/>
      <c r="W567" t="s">
        <v>2955</v>
      </c>
      <c r="AF567" t="s">
        <v>2754</v>
      </c>
      <c r="AG567" s="2">
        <v>1</v>
      </c>
    </row>
    <row r="568" spans="22:33" x14ac:dyDescent="0.25">
      <c r="V568" s="10"/>
      <c r="W568" t="s">
        <v>2987</v>
      </c>
      <c r="AF568" t="s">
        <v>2827</v>
      </c>
      <c r="AG568" s="2">
        <v>1</v>
      </c>
    </row>
    <row r="569" spans="22:33" x14ac:dyDescent="0.25">
      <c r="V569" s="10"/>
      <c r="W569" t="s">
        <v>1867</v>
      </c>
      <c r="AF569" t="s">
        <v>3375</v>
      </c>
      <c r="AG569" s="2">
        <v>1</v>
      </c>
    </row>
    <row r="570" spans="22:33" x14ac:dyDescent="0.25">
      <c r="V570" s="10"/>
      <c r="W570" t="s">
        <v>824</v>
      </c>
      <c r="AF570" t="s">
        <v>3143</v>
      </c>
      <c r="AG570" s="2">
        <v>1</v>
      </c>
    </row>
    <row r="571" spans="22:33" x14ac:dyDescent="0.25">
      <c r="V571" s="10"/>
      <c r="W571" t="s">
        <v>2880</v>
      </c>
      <c r="AF571" t="s">
        <v>2890</v>
      </c>
      <c r="AG571" s="2">
        <v>1</v>
      </c>
    </row>
    <row r="572" spans="22:33" x14ac:dyDescent="0.25">
      <c r="V572" s="10"/>
      <c r="W572" t="s">
        <v>3524</v>
      </c>
      <c r="AF572" t="s">
        <v>3550</v>
      </c>
      <c r="AG572" s="2">
        <v>1</v>
      </c>
    </row>
    <row r="573" spans="22:33" x14ac:dyDescent="0.25">
      <c r="V573" s="10"/>
      <c r="W573" t="s">
        <v>2703</v>
      </c>
      <c r="AF573" t="s">
        <v>3279</v>
      </c>
      <c r="AG573" s="2">
        <v>1</v>
      </c>
    </row>
    <row r="574" spans="22:33" x14ac:dyDescent="0.25">
      <c r="V574" s="10"/>
      <c r="W574" t="s">
        <v>3293</v>
      </c>
      <c r="AF574" t="s">
        <v>3118</v>
      </c>
      <c r="AG574" s="2">
        <v>1</v>
      </c>
    </row>
    <row r="575" spans="22:33" x14ac:dyDescent="0.25">
      <c r="V575" s="10"/>
      <c r="W575" t="s">
        <v>3327</v>
      </c>
      <c r="AF575" t="s">
        <v>2867</v>
      </c>
      <c r="AG575" s="2">
        <v>1</v>
      </c>
    </row>
    <row r="576" spans="22:33" x14ac:dyDescent="0.25">
      <c r="V576" s="10"/>
      <c r="W576" t="s">
        <v>2871</v>
      </c>
      <c r="AF576" t="s">
        <v>3309</v>
      </c>
      <c r="AG576" s="2">
        <v>1</v>
      </c>
    </row>
    <row r="577" spans="22:33" x14ac:dyDescent="0.25">
      <c r="V577" s="10"/>
      <c r="W577" t="s">
        <v>3358</v>
      </c>
      <c r="AF577" t="s">
        <v>2806</v>
      </c>
      <c r="AG577" s="2">
        <v>1</v>
      </c>
    </row>
    <row r="578" spans="22:33" x14ac:dyDescent="0.25">
      <c r="V578" s="10"/>
      <c r="W578" t="s">
        <v>3639</v>
      </c>
      <c r="AF578" t="s">
        <v>3583</v>
      </c>
      <c r="AG578" s="2">
        <v>1</v>
      </c>
    </row>
    <row r="579" spans="22:33" x14ac:dyDescent="0.25">
      <c r="V579" s="10"/>
      <c r="W579" t="s">
        <v>2534</v>
      </c>
      <c r="AF579" t="s">
        <v>3336</v>
      </c>
      <c r="AG579" s="2">
        <v>1</v>
      </c>
    </row>
    <row r="580" spans="22:33" x14ac:dyDescent="0.25">
      <c r="V580" s="10"/>
      <c r="W580" t="s">
        <v>3025</v>
      </c>
      <c r="AF580" t="s">
        <v>3412</v>
      </c>
      <c r="AG580" s="2">
        <v>1</v>
      </c>
    </row>
    <row r="581" spans="22:33" x14ac:dyDescent="0.25">
      <c r="V581" s="10"/>
      <c r="W581" t="s">
        <v>3617</v>
      </c>
      <c r="AF581" t="s">
        <v>3134</v>
      </c>
      <c r="AG581" s="2">
        <v>1</v>
      </c>
    </row>
    <row r="582" spans="22:33" x14ac:dyDescent="0.25">
      <c r="V582" s="10"/>
      <c r="W582" t="s">
        <v>2963</v>
      </c>
      <c r="AF582" t="s">
        <v>3613</v>
      </c>
      <c r="AG582" s="2">
        <v>1</v>
      </c>
    </row>
    <row r="583" spans="22:33" x14ac:dyDescent="0.25">
      <c r="V583" s="10"/>
      <c r="W583" t="s">
        <v>3662</v>
      </c>
      <c r="AF583" t="s">
        <v>3679</v>
      </c>
      <c r="AG583" s="2">
        <v>1</v>
      </c>
    </row>
    <row r="584" spans="22:33" x14ac:dyDescent="0.25">
      <c r="V584" s="10"/>
      <c r="W584" t="s">
        <v>2498</v>
      </c>
      <c r="AF584" t="s">
        <v>3535</v>
      </c>
      <c r="AG584" s="2">
        <v>1</v>
      </c>
    </row>
    <row r="585" spans="22:33" x14ac:dyDescent="0.25">
      <c r="V585" s="10"/>
      <c r="W585" t="s">
        <v>3295</v>
      </c>
      <c r="AF585" t="s">
        <v>2041</v>
      </c>
      <c r="AG585" s="2">
        <v>1</v>
      </c>
    </row>
    <row r="586" spans="22:33" x14ac:dyDescent="0.25">
      <c r="V586" s="10"/>
      <c r="W586" t="s">
        <v>2896</v>
      </c>
      <c r="AF586" t="s">
        <v>3275</v>
      </c>
      <c r="AG586" s="2">
        <v>1</v>
      </c>
    </row>
    <row r="587" spans="22:33" x14ac:dyDescent="0.25">
      <c r="V587" s="10"/>
      <c r="W587" t="s">
        <v>1972</v>
      </c>
      <c r="AF587" t="s">
        <v>3317</v>
      </c>
      <c r="AG587" s="2">
        <v>1</v>
      </c>
    </row>
    <row r="588" spans="22:33" x14ac:dyDescent="0.25">
      <c r="V588" s="10"/>
      <c r="W588" t="s">
        <v>2866</v>
      </c>
      <c r="AF588" t="s">
        <v>3560</v>
      </c>
      <c r="AG588" s="2">
        <v>1</v>
      </c>
    </row>
    <row r="589" spans="22:33" x14ac:dyDescent="0.25">
      <c r="V589" s="10"/>
      <c r="W589" t="s">
        <v>3360</v>
      </c>
      <c r="AF589" t="s">
        <v>3306</v>
      </c>
      <c r="AG589" s="2">
        <v>1</v>
      </c>
    </row>
    <row r="590" spans="22:33" x14ac:dyDescent="0.25">
      <c r="V590" s="10"/>
      <c r="W590" t="s">
        <v>3552</v>
      </c>
      <c r="AF590" t="s">
        <v>3381</v>
      </c>
      <c r="AG590" s="2">
        <v>1</v>
      </c>
    </row>
    <row r="591" spans="22:33" x14ac:dyDescent="0.25">
      <c r="V591" s="10"/>
      <c r="W591" t="s">
        <v>2621</v>
      </c>
      <c r="AF591" t="s">
        <v>2568</v>
      </c>
      <c r="AG591" s="2">
        <v>1</v>
      </c>
    </row>
    <row r="592" spans="22:33" x14ac:dyDescent="0.25">
      <c r="V592" s="10"/>
      <c r="W592" t="s">
        <v>2818</v>
      </c>
      <c r="AF592" t="s">
        <v>3175</v>
      </c>
      <c r="AG592" s="2">
        <v>1</v>
      </c>
    </row>
    <row r="593" spans="22:33" x14ac:dyDescent="0.25">
      <c r="V593" s="10"/>
      <c r="W593" t="s">
        <v>2680</v>
      </c>
      <c r="AF593" t="s">
        <v>2686</v>
      </c>
      <c r="AG593" s="2">
        <v>1</v>
      </c>
    </row>
    <row r="594" spans="22:33" x14ac:dyDescent="0.25">
      <c r="V594" s="10"/>
      <c r="W594" t="s">
        <v>3194</v>
      </c>
      <c r="AF594" t="s">
        <v>2800</v>
      </c>
      <c r="AG594" s="2">
        <v>1</v>
      </c>
    </row>
    <row r="595" spans="22:33" x14ac:dyDescent="0.25">
      <c r="V595" s="10"/>
      <c r="W595" t="s">
        <v>3472</v>
      </c>
      <c r="AF595" t="s">
        <v>3028</v>
      </c>
      <c r="AG595" s="2">
        <v>1</v>
      </c>
    </row>
    <row r="596" spans="22:33" x14ac:dyDescent="0.25">
      <c r="V596" s="10"/>
      <c r="W596" t="s">
        <v>3009</v>
      </c>
      <c r="AF596" t="s">
        <v>2572</v>
      </c>
      <c r="AG596" s="2">
        <v>1</v>
      </c>
    </row>
    <row r="597" spans="22:33" x14ac:dyDescent="0.25">
      <c r="V597" s="10"/>
      <c r="W597" t="s">
        <v>424</v>
      </c>
      <c r="AF597" t="s">
        <v>3473</v>
      </c>
      <c r="AG597" s="2">
        <v>1</v>
      </c>
    </row>
    <row r="598" spans="22:33" x14ac:dyDescent="0.25">
      <c r="V598" s="10"/>
      <c r="W598" t="s">
        <v>2532</v>
      </c>
      <c r="AF598" t="s">
        <v>3321</v>
      </c>
      <c r="AG598" s="2">
        <v>1</v>
      </c>
    </row>
    <row r="599" spans="22:33" x14ac:dyDescent="0.25">
      <c r="V599" s="10"/>
      <c r="W599" t="s">
        <v>3608</v>
      </c>
      <c r="AF599" t="s">
        <v>2907</v>
      </c>
      <c r="AG599" s="2">
        <v>1</v>
      </c>
    </row>
    <row r="600" spans="22:33" x14ac:dyDescent="0.25">
      <c r="V600" s="10"/>
      <c r="W600" t="s">
        <v>3308</v>
      </c>
      <c r="AF600" t="s">
        <v>3428</v>
      </c>
      <c r="AG600" s="2">
        <v>1</v>
      </c>
    </row>
    <row r="601" spans="22:33" x14ac:dyDescent="0.25">
      <c r="V601" s="10"/>
      <c r="W601" t="s">
        <v>3394</v>
      </c>
      <c r="AF601" t="s">
        <v>2740</v>
      </c>
      <c r="AG601" s="2">
        <v>1</v>
      </c>
    </row>
    <row r="602" spans="22:33" x14ac:dyDescent="0.25">
      <c r="V602" s="10"/>
      <c r="W602" t="s">
        <v>3080</v>
      </c>
      <c r="AF602" t="s">
        <v>3467</v>
      </c>
      <c r="AG602" s="2">
        <v>1</v>
      </c>
    </row>
    <row r="603" spans="22:33" x14ac:dyDescent="0.25">
      <c r="V603" s="10"/>
      <c r="W603" t="s">
        <v>3058</v>
      </c>
      <c r="AF603" t="s">
        <v>2846</v>
      </c>
      <c r="AG603" s="2">
        <v>1</v>
      </c>
    </row>
    <row r="604" spans="22:33" x14ac:dyDescent="0.25">
      <c r="V604" s="10"/>
      <c r="W604" t="s">
        <v>2494</v>
      </c>
      <c r="AF604" t="s">
        <v>3470</v>
      </c>
      <c r="AG604" s="2">
        <v>1</v>
      </c>
    </row>
    <row r="605" spans="22:33" x14ac:dyDescent="0.25">
      <c r="V605" s="10"/>
      <c r="W605" t="s">
        <v>2483</v>
      </c>
      <c r="AF605" t="s">
        <v>3154</v>
      </c>
      <c r="AG605" s="2">
        <v>1</v>
      </c>
    </row>
    <row r="606" spans="22:33" x14ac:dyDescent="0.25">
      <c r="V606" s="10"/>
      <c r="W606" t="s">
        <v>2847</v>
      </c>
      <c r="AF606" t="s">
        <v>2841</v>
      </c>
      <c r="AG606" s="2">
        <v>1</v>
      </c>
    </row>
    <row r="607" spans="22:33" x14ac:dyDescent="0.25">
      <c r="V607" s="10"/>
      <c r="W607" t="s">
        <v>3420</v>
      </c>
      <c r="AF607" t="s">
        <v>3109</v>
      </c>
      <c r="AG607" s="2">
        <v>1</v>
      </c>
    </row>
    <row r="608" spans="22:33" x14ac:dyDescent="0.25">
      <c r="V608" s="10"/>
      <c r="W608" t="s">
        <v>3365</v>
      </c>
      <c r="AF608" t="s">
        <v>2733</v>
      </c>
      <c r="AG608" s="2">
        <v>1</v>
      </c>
    </row>
    <row r="609" spans="22:33" x14ac:dyDescent="0.25">
      <c r="V609" s="10"/>
      <c r="W609" t="s">
        <v>2833</v>
      </c>
      <c r="AF609" t="s">
        <v>2735</v>
      </c>
      <c r="AG609" s="2">
        <v>1</v>
      </c>
    </row>
    <row r="610" spans="22:33" x14ac:dyDescent="0.25">
      <c r="V610" s="10"/>
      <c r="W610" t="s">
        <v>2506</v>
      </c>
      <c r="AF610" t="s">
        <v>3525</v>
      </c>
      <c r="AG610" s="2">
        <v>1</v>
      </c>
    </row>
    <row r="611" spans="22:33" x14ac:dyDescent="0.25">
      <c r="V611" s="10"/>
      <c r="W611" t="s">
        <v>3205</v>
      </c>
      <c r="AF611" t="s">
        <v>3286</v>
      </c>
      <c r="AG611" s="2">
        <v>1</v>
      </c>
    </row>
    <row r="612" spans="22:33" x14ac:dyDescent="0.25">
      <c r="V612" s="10"/>
      <c r="W612" t="s">
        <v>3644</v>
      </c>
      <c r="AF612" t="s">
        <v>3045</v>
      </c>
      <c r="AG612" s="2">
        <v>1</v>
      </c>
    </row>
    <row r="613" spans="22:33" x14ac:dyDescent="0.25">
      <c r="V613" s="10"/>
      <c r="W613" t="s">
        <v>3540</v>
      </c>
      <c r="AF613" t="s">
        <v>3069</v>
      </c>
      <c r="AG613" s="2">
        <v>1</v>
      </c>
    </row>
    <row r="614" spans="22:33" x14ac:dyDescent="0.25">
      <c r="V614" s="10"/>
      <c r="W614" t="s">
        <v>2699</v>
      </c>
      <c r="AF614" t="s">
        <v>3193</v>
      </c>
      <c r="AG614" s="2">
        <v>1</v>
      </c>
    </row>
    <row r="615" spans="22:33" x14ac:dyDescent="0.25">
      <c r="V615" s="10"/>
      <c r="W615" t="s">
        <v>3098</v>
      </c>
      <c r="AF615" t="s">
        <v>3559</v>
      </c>
      <c r="AG615" s="2">
        <v>1</v>
      </c>
    </row>
    <row r="616" spans="22:33" x14ac:dyDescent="0.25">
      <c r="V616" s="10"/>
      <c r="W616" t="s">
        <v>3026</v>
      </c>
      <c r="AF616" t="s">
        <v>3048</v>
      </c>
      <c r="AG616" s="2">
        <v>1</v>
      </c>
    </row>
    <row r="617" spans="22:33" x14ac:dyDescent="0.25">
      <c r="V617" s="10"/>
      <c r="W617" t="s">
        <v>3542</v>
      </c>
      <c r="AF617" t="s">
        <v>3634</v>
      </c>
      <c r="AG617" s="2">
        <v>1</v>
      </c>
    </row>
    <row r="618" spans="22:33" x14ac:dyDescent="0.25">
      <c r="V618" s="10"/>
      <c r="W618" t="s">
        <v>3367</v>
      </c>
      <c r="AF618" t="s">
        <v>2854</v>
      </c>
      <c r="AG618" s="2">
        <v>1</v>
      </c>
    </row>
    <row r="619" spans="22:33" x14ac:dyDescent="0.25">
      <c r="V619" s="10"/>
      <c r="W619" t="s">
        <v>2503</v>
      </c>
      <c r="AF619" t="s">
        <v>2853</v>
      </c>
      <c r="AG619" s="2">
        <v>1</v>
      </c>
    </row>
    <row r="620" spans="22:33" x14ac:dyDescent="0.25">
      <c r="V620" s="10"/>
      <c r="W620" t="s">
        <v>3314</v>
      </c>
      <c r="AF620" t="s">
        <v>2817</v>
      </c>
      <c r="AG620" s="2">
        <v>1</v>
      </c>
    </row>
    <row r="621" spans="22:33" x14ac:dyDescent="0.25">
      <c r="V621" s="10"/>
      <c r="W621" t="s">
        <v>2905</v>
      </c>
      <c r="AF621" t="s">
        <v>2976</v>
      </c>
      <c r="AG621" s="2">
        <v>1</v>
      </c>
    </row>
    <row r="622" spans="22:33" x14ac:dyDescent="0.25">
      <c r="V622" s="10"/>
      <c r="W622" t="s">
        <v>2820</v>
      </c>
      <c r="AF622" t="s">
        <v>3131</v>
      </c>
      <c r="AG622" s="2">
        <v>1</v>
      </c>
    </row>
    <row r="623" spans="22:33" x14ac:dyDescent="0.25">
      <c r="V623" s="10"/>
      <c r="W623" t="s">
        <v>3271</v>
      </c>
      <c r="AF623" t="s">
        <v>2991</v>
      </c>
      <c r="AG623" s="2">
        <v>1</v>
      </c>
    </row>
    <row r="624" spans="22:33" x14ac:dyDescent="0.25">
      <c r="V624" s="10"/>
      <c r="W624" t="s">
        <v>3497</v>
      </c>
      <c r="AF624" t="s">
        <v>2673</v>
      </c>
      <c r="AG624" s="2">
        <v>1</v>
      </c>
    </row>
    <row r="625" spans="22:33" x14ac:dyDescent="0.25">
      <c r="V625" s="10"/>
      <c r="W625" t="s">
        <v>3632</v>
      </c>
      <c r="AF625" t="s">
        <v>3635</v>
      </c>
      <c r="AG625" s="2">
        <v>1</v>
      </c>
    </row>
    <row r="626" spans="22:33" x14ac:dyDescent="0.25">
      <c r="V626" s="10"/>
      <c r="W626" t="s">
        <v>2972</v>
      </c>
      <c r="AF626" t="s">
        <v>3548</v>
      </c>
      <c r="AG626" s="2">
        <v>1</v>
      </c>
    </row>
    <row r="627" spans="22:33" x14ac:dyDescent="0.25">
      <c r="V627" s="10"/>
      <c r="W627" t="s">
        <v>2661</v>
      </c>
      <c r="AF627" t="s">
        <v>3047</v>
      </c>
      <c r="AG627" s="2">
        <v>1</v>
      </c>
    </row>
    <row r="628" spans="22:33" x14ac:dyDescent="0.25">
      <c r="V628" s="10"/>
      <c r="W628" t="s">
        <v>2495</v>
      </c>
      <c r="AF628" t="s">
        <v>3454</v>
      </c>
      <c r="AG628" s="2">
        <v>1</v>
      </c>
    </row>
    <row r="629" spans="22:33" x14ac:dyDescent="0.25">
      <c r="V629" s="10"/>
      <c r="W629" t="s">
        <v>3636</v>
      </c>
      <c r="AF629" t="s">
        <v>3331</v>
      </c>
      <c r="AG629" s="2">
        <v>1</v>
      </c>
    </row>
    <row r="630" spans="22:33" x14ac:dyDescent="0.25">
      <c r="V630" s="10"/>
      <c r="W630" t="s">
        <v>3602</v>
      </c>
      <c r="AF630" t="s">
        <v>3203</v>
      </c>
      <c r="AG630" s="2">
        <v>1</v>
      </c>
    </row>
    <row r="631" spans="22:33" x14ac:dyDescent="0.25">
      <c r="V631" s="10"/>
      <c r="W631" t="s">
        <v>3643</v>
      </c>
      <c r="AF631" t="s">
        <v>3210</v>
      </c>
      <c r="AG631" s="2">
        <v>1</v>
      </c>
    </row>
    <row r="632" spans="22:33" x14ac:dyDescent="0.25">
      <c r="V632" s="10"/>
      <c r="W632" t="s">
        <v>3650</v>
      </c>
      <c r="AF632" t="s">
        <v>3063</v>
      </c>
      <c r="AG632" s="2">
        <v>1</v>
      </c>
    </row>
    <row r="633" spans="22:33" x14ac:dyDescent="0.25">
      <c r="V633" s="10"/>
      <c r="W633" t="s">
        <v>2825</v>
      </c>
      <c r="AF633" t="s">
        <v>2986</v>
      </c>
      <c r="AG633" s="2">
        <v>1</v>
      </c>
    </row>
    <row r="634" spans="22:33" x14ac:dyDescent="0.25">
      <c r="V634" s="10"/>
      <c r="W634" t="s">
        <v>2916</v>
      </c>
      <c r="AF634" t="s">
        <v>3455</v>
      </c>
      <c r="AG634" s="2">
        <v>1</v>
      </c>
    </row>
    <row r="635" spans="22:33" x14ac:dyDescent="0.25">
      <c r="V635" s="10"/>
      <c r="W635" t="s">
        <v>3452</v>
      </c>
      <c r="AF635" t="s">
        <v>3398</v>
      </c>
      <c r="AG635" s="2">
        <v>1</v>
      </c>
    </row>
    <row r="636" spans="22:33" x14ac:dyDescent="0.25">
      <c r="V636" s="10"/>
      <c r="W636" t="s">
        <v>2787</v>
      </c>
      <c r="AF636" t="s">
        <v>3119</v>
      </c>
      <c r="AG636" s="2">
        <v>1</v>
      </c>
    </row>
    <row r="637" spans="22:33" x14ac:dyDescent="0.25">
      <c r="V637" s="10"/>
      <c r="W637" t="s">
        <v>3168</v>
      </c>
      <c r="AF637" t="s">
        <v>2716</v>
      </c>
      <c r="AG637" s="2">
        <v>1</v>
      </c>
    </row>
    <row r="638" spans="22:33" x14ac:dyDescent="0.25">
      <c r="V638" s="10"/>
      <c r="W638" t="s">
        <v>3252</v>
      </c>
      <c r="AF638" t="s">
        <v>3570</v>
      </c>
      <c r="AG638" s="2">
        <v>1</v>
      </c>
    </row>
    <row r="639" spans="22:33" x14ac:dyDescent="0.25">
      <c r="V639" s="10"/>
      <c r="W639" t="s">
        <v>2884</v>
      </c>
      <c r="AF639" t="s">
        <v>3637</v>
      </c>
      <c r="AG639" s="2">
        <v>1</v>
      </c>
    </row>
    <row r="640" spans="22:33" x14ac:dyDescent="0.25">
      <c r="V640" s="10"/>
      <c r="W640" t="s">
        <v>2981</v>
      </c>
      <c r="AF640" t="s">
        <v>3256</v>
      </c>
      <c r="AG640" s="2">
        <v>1</v>
      </c>
    </row>
    <row r="641" spans="22:33" x14ac:dyDescent="0.25">
      <c r="V641" s="10"/>
      <c r="W641" t="s">
        <v>2664</v>
      </c>
      <c r="AF641" t="s">
        <v>3389</v>
      </c>
      <c r="AG641" s="2">
        <v>1</v>
      </c>
    </row>
    <row r="642" spans="22:33" x14ac:dyDescent="0.25">
      <c r="V642" s="10"/>
      <c r="W642" t="s">
        <v>2673</v>
      </c>
      <c r="AF642" t="s">
        <v>465</v>
      </c>
      <c r="AG642" s="2">
        <v>1</v>
      </c>
    </row>
    <row r="643" spans="22:33" x14ac:dyDescent="0.25">
      <c r="V643" s="10"/>
      <c r="W643" t="s">
        <v>2655</v>
      </c>
      <c r="AF643" t="s">
        <v>2616</v>
      </c>
      <c r="AG643" s="2">
        <v>1</v>
      </c>
    </row>
    <row r="644" spans="22:33" x14ac:dyDescent="0.25">
      <c r="V644" s="10"/>
      <c r="W644" t="s">
        <v>3376</v>
      </c>
      <c r="AF644" t="s">
        <v>1439</v>
      </c>
      <c r="AG644" s="2">
        <v>1</v>
      </c>
    </row>
    <row r="645" spans="22:33" x14ac:dyDescent="0.25">
      <c r="V645" s="10"/>
      <c r="W645" t="s">
        <v>2666</v>
      </c>
      <c r="AF645" t="s">
        <v>2516</v>
      </c>
      <c r="AG645" s="2">
        <v>1</v>
      </c>
    </row>
    <row r="646" spans="22:33" x14ac:dyDescent="0.25">
      <c r="V646" s="10"/>
      <c r="W646" t="s">
        <v>2628</v>
      </c>
      <c r="AF646" t="s">
        <v>3686</v>
      </c>
      <c r="AG646" s="2">
        <v>1</v>
      </c>
    </row>
    <row r="647" spans="22:33" x14ac:dyDescent="0.25">
      <c r="V647" s="10"/>
      <c r="W647" t="s">
        <v>3104</v>
      </c>
      <c r="AF647" t="s">
        <v>2581</v>
      </c>
      <c r="AG647" s="2">
        <v>1</v>
      </c>
    </row>
    <row r="648" spans="22:33" x14ac:dyDescent="0.25">
      <c r="V648" s="10"/>
      <c r="W648" t="s">
        <v>3673</v>
      </c>
      <c r="AF648" t="s">
        <v>2655</v>
      </c>
      <c r="AG648" s="2">
        <v>1</v>
      </c>
    </row>
    <row r="649" spans="22:33" x14ac:dyDescent="0.25">
      <c r="V649" s="10"/>
      <c r="W649" t="s">
        <v>3421</v>
      </c>
      <c r="AF649" t="s">
        <v>3116</v>
      </c>
      <c r="AG649" s="2">
        <v>1</v>
      </c>
    </row>
    <row r="650" spans="22:33" x14ac:dyDescent="0.25">
      <c r="V650" s="10"/>
      <c r="W650" t="s">
        <v>3090</v>
      </c>
      <c r="AF650" t="s">
        <v>3376</v>
      </c>
      <c r="AG650" s="2">
        <v>1</v>
      </c>
    </row>
    <row r="651" spans="22:33" x14ac:dyDescent="0.25">
      <c r="V651" s="10"/>
      <c r="W651" t="s">
        <v>636</v>
      </c>
      <c r="AF651" t="s">
        <v>3678</v>
      </c>
      <c r="AG651" s="2">
        <v>1</v>
      </c>
    </row>
    <row r="652" spans="22:33" x14ac:dyDescent="0.25">
      <c r="V652" s="10"/>
      <c r="W652" t="s">
        <v>2761</v>
      </c>
      <c r="AF652" t="s">
        <v>3414</v>
      </c>
      <c r="AG652" s="2">
        <v>1</v>
      </c>
    </row>
    <row r="653" spans="22:33" x14ac:dyDescent="0.25">
      <c r="V653" s="10"/>
      <c r="W653" t="s">
        <v>2911</v>
      </c>
      <c r="AF653" t="s">
        <v>3615</v>
      </c>
      <c r="AG653" s="2">
        <v>1</v>
      </c>
    </row>
    <row r="654" spans="22:33" x14ac:dyDescent="0.25">
      <c r="V654" s="10"/>
      <c r="W654" t="s">
        <v>3595</v>
      </c>
      <c r="AF654" t="s">
        <v>3462</v>
      </c>
      <c r="AG654" s="2">
        <v>1</v>
      </c>
    </row>
    <row r="655" spans="22:33" x14ac:dyDescent="0.25">
      <c r="V655" s="10"/>
      <c r="W655" t="s">
        <v>2837</v>
      </c>
      <c r="X655" t="s">
        <v>2590</v>
      </c>
      <c r="AF655" t="s">
        <v>2884</v>
      </c>
      <c r="AG655" s="2">
        <v>1</v>
      </c>
    </row>
    <row r="656" spans="22:33" x14ac:dyDescent="0.25">
      <c r="V656" s="10"/>
      <c r="W656" t="s">
        <v>3649</v>
      </c>
      <c r="AF656" t="s">
        <v>3083</v>
      </c>
      <c r="AG656" s="2">
        <v>1</v>
      </c>
    </row>
    <row r="657" spans="22:33" x14ac:dyDescent="0.25">
      <c r="V657" s="10"/>
      <c r="W657" t="s">
        <v>749</v>
      </c>
      <c r="AF657" t="s">
        <v>3160</v>
      </c>
      <c r="AG657" s="2">
        <v>1</v>
      </c>
    </row>
    <row r="658" spans="22:33" x14ac:dyDescent="0.25">
      <c r="V658" s="10"/>
      <c r="W658" t="s">
        <v>2693</v>
      </c>
      <c r="AF658" t="s">
        <v>3492</v>
      </c>
      <c r="AG658" s="2">
        <v>1</v>
      </c>
    </row>
    <row r="659" spans="22:33" x14ac:dyDescent="0.25">
      <c r="V659" s="10"/>
      <c r="W659" t="s">
        <v>3113</v>
      </c>
      <c r="AF659" t="s">
        <v>3568</v>
      </c>
      <c r="AG659" s="2">
        <v>1</v>
      </c>
    </row>
    <row r="660" spans="22:33" x14ac:dyDescent="0.25">
      <c r="V660" s="10"/>
      <c r="W660" t="s">
        <v>2854</v>
      </c>
      <c r="AF660" t="s">
        <v>3537</v>
      </c>
      <c r="AG660" s="2">
        <v>1</v>
      </c>
    </row>
    <row r="661" spans="22:33" x14ac:dyDescent="0.25">
      <c r="V661" s="10"/>
      <c r="W661" t="s">
        <v>2741</v>
      </c>
      <c r="AF661" t="s">
        <v>3322</v>
      </c>
      <c r="AG661" s="2">
        <v>1</v>
      </c>
    </row>
    <row r="662" spans="22:33" x14ac:dyDescent="0.25">
      <c r="V662" s="10"/>
      <c r="W662" t="s">
        <v>3548</v>
      </c>
      <c r="AF662" t="s">
        <v>2718</v>
      </c>
      <c r="AG662" s="2">
        <v>1</v>
      </c>
    </row>
    <row r="663" spans="22:33" x14ac:dyDescent="0.25">
      <c r="V663" s="10"/>
      <c r="W663" t="s">
        <v>3454</v>
      </c>
      <c r="AF663" t="s">
        <v>3501</v>
      </c>
      <c r="AG663" s="2">
        <v>1</v>
      </c>
    </row>
    <row r="664" spans="22:33" x14ac:dyDescent="0.25">
      <c r="V664" s="10"/>
      <c r="W664" t="s">
        <v>3119</v>
      </c>
      <c r="AF664" t="s">
        <v>3676</v>
      </c>
      <c r="AG664" s="2">
        <v>1</v>
      </c>
    </row>
    <row r="665" spans="22:33" x14ac:dyDescent="0.25">
      <c r="V665" s="10"/>
      <c r="W665" t="s">
        <v>3570</v>
      </c>
      <c r="AF665" t="s">
        <v>3518</v>
      </c>
      <c r="AG665" s="2">
        <v>1</v>
      </c>
    </row>
    <row r="666" spans="22:33" x14ac:dyDescent="0.25">
      <c r="V666" s="10"/>
      <c r="W666" t="s">
        <v>465</v>
      </c>
      <c r="AF666" t="s">
        <v>3656</v>
      </c>
      <c r="AG666" s="2">
        <v>1</v>
      </c>
    </row>
    <row r="667" spans="22:33" x14ac:dyDescent="0.25">
      <c r="V667" s="10"/>
      <c r="W667" t="s">
        <v>1439</v>
      </c>
      <c r="AF667" t="s">
        <v>3437</v>
      </c>
      <c r="AG667" s="2">
        <v>1</v>
      </c>
    </row>
    <row r="668" spans="22:33" x14ac:dyDescent="0.25">
      <c r="V668" s="10"/>
      <c r="W668" t="s">
        <v>2688</v>
      </c>
      <c r="AF668" t="s">
        <v>2777</v>
      </c>
      <c r="AG668" s="2">
        <v>1</v>
      </c>
    </row>
    <row r="669" spans="22:33" x14ac:dyDescent="0.25">
      <c r="V669" s="10"/>
      <c r="W669" t="s">
        <v>2842</v>
      </c>
      <c r="AF669" t="s">
        <v>2781</v>
      </c>
      <c r="AG669" s="2">
        <v>1</v>
      </c>
    </row>
    <row r="670" spans="22:33" x14ac:dyDescent="0.25">
      <c r="V670" s="10"/>
      <c r="W670" t="s">
        <v>3492</v>
      </c>
      <c r="AF670" t="s">
        <v>2513</v>
      </c>
      <c r="AG670" s="2">
        <v>1</v>
      </c>
    </row>
    <row r="671" spans="22:33" x14ac:dyDescent="0.25">
      <c r="V671" s="10"/>
      <c r="W671" t="s">
        <v>3139</v>
      </c>
      <c r="AF671" t="s">
        <v>2901</v>
      </c>
      <c r="AG671" s="2">
        <v>1</v>
      </c>
    </row>
    <row r="672" spans="22:33" x14ac:dyDescent="0.25">
      <c r="V672" s="10"/>
      <c r="W672" t="s">
        <v>3093</v>
      </c>
      <c r="AF672" t="s">
        <v>3139</v>
      </c>
      <c r="AG672" s="2">
        <v>1</v>
      </c>
    </row>
    <row r="673" spans="22:33" x14ac:dyDescent="0.25">
      <c r="V673" s="10"/>
      <c r="W673" t="s">
        <v>3682</v>
      </c>
      <c r="AF673" t="s">
        <v>3090</v>
      </c>
      <c r="AG673" s="2">
        <v>1</v>
      </c>
    </row>
    <row r="674" spans="22:33" x14ac:dyDescent="0.25">
      <c r="V674" s="10"/>
      <c r="W674" t="s">
        <v>2759</v>
      </c>
      <c r="AF674" t="s">
        <v>2850</v>
      </c>
      <c r="AG674" s="2">
        <v>1</v>
      </c>
    </row>
    <row r="675" spans="22:33" x14ac:dyDescent="0.25">
      <c r="V675" s="10"/>
      <c r="W675" t="s">
        <v>2762</v>
      </c>
      <c r="AF675" t="s">
        <v>3302</v>
      </c>
      <c r="AG675" s="2">
        <v>1</v>
      </c>
    </row>
    <row r="676" spans="22:33" x14ac:dyDescent="0.25">
      <c r="V676" s="10"/>
      <c r="W676" t="s">
        <v>3192</v>
      </c>
      <c r="AF676" t="s">
        <v>3276</v>
      </c>
      <c r="AG676" s="2">
        <v>1</v>
      </c>
    </row>
    <row r="677" spans="22:33" x14ac:dyDescent="0.25">
      <c r="V677" s="10"/>
      <c r="W677" t="s">
        <v>2535</v>
      </c>
      <c r="AF677" t="s">
        <v>2678</v>
      </c>
      <c r="AG677" s="2">
        <v>1</v>
      </c>
    </row>
    <row r="678" spans="22:33" x14ac:dyDescent="0.25">
      <c r="V678" s="10"/>
      <c r="W678" t="s">
        <v>2997</v>
      </c>
      <c r="AF678" t="s">
        <v>2714</v>
      </c>
      <c r="AG678" s="2">
        <v>1</v>
      </c>
    </row>
    <row r="679" spans="22:33" x14ac:dyDescent="0.25">
      <c r="V679" s="10"/>
      <c r="W679" t="s">
        <v>3294</v>
      </c>
      <c r="AF679" t="s">
        <v>3366</v>
      </c>
      <c r="AG679" s="2">
        <v>1</v>
      </c>
    </row>
    <row r="680" spans="22:33" x14ac:dyDescent="0.25">
      <c r="V680" s="10"/>
      <c r="W680" t="s">
        <v>2528</v>
      </c>
      <c r="AF680" t="s">
        <v>3670</v>
      </c>
      <c r="AG680" s="2">
        <v>1</v>
      </c>
    </row>
    <row r="681" spans="22:33" x14ac:dyDescent="0.25">
      <c r="V681" s="10"/>
      <c r="W681" t="s">
        <v>3070</v>
      </c>
      <c r="AF681" t="s">
        <v>3038</v>
      </c>
      <c r="AG681" s="2">
        <v>1</v>
      </c>
    </row>
    <row r="682" spans="22:33" x14ac:dyDescent="0.25">
      <c r="V682" s="10"/>
      <c r="W682" t="s">
        <v>2792</v>
      </c>
      <c r="AF682" t="s">
        <v>3093</v>
      </c>
      <c r="AG682" s="2">
        <v>1</v>
      </c>
    </row>
    <row r="683" spans="22:33" x14ac:dyDescent="0.25">
      <c r="V683" s="10"/>
      <c r="W683" t="s">
        <v>3196</v>
      </c>
      <c r="AF683" t="s">
        <v>3456</v>
      </c>
      <c r="AG683" s="2">
        <v>1</v>
      </c>
    </row>
    <row r="684" spans="22:33" x14ac:dyDescent="0.25">
      <c r="V684" s="10"/>
      <c r="W684" t="s">
        <v>3601</v>
      </c>
      <c r="AF684" t="s">
        <v>3239</v>
      </c>
      <c r="AG684" s="2">
        <v>1</v>
      </c>
    </row>
    <row r="685" spans="22:33" x14ac:dyDescent="0.25">
      <c r="V685" s="10"/>
      <c r="W685" t="s">
        <v>3032</v>
      </c>
      <c r="AF685" t="s">
        <v>2546</v>
      </c>
      <c r="AG685" s="2">
        <v>1</v>
      </c>
    </row>
    <row r="686" spans="22:33" x14ac:dyDescent="0.25">
      <c r="V686" s="10"/>
      <c r="W686" t="s">
        <v>3253</v>
      </c>
      <c r="AF686" t="s">
        <v>2745</v>
      </c>
      <c r="AG686" s="2">
        <v>1</v>
      </c>
    </row>
    <row r="687" spans="22:33" x14ac:dyDescent="0.25">
      <c r="V687" s="10"/>
      <c r="W687" t="s">
        <v>3621</v>
      </c>
      <c r="AF687" t="s">
        <v>3459</v>
      </c>
      <c r="AG687" s="2">
        <v>1</v>
      </c>
    </row>
    <row r="688" spans="22:33" x14ac:dyDescent="0.25">
      <c r="V688" s="10"/>
      <c r="W688" t="s">
        <v>3637</v>
      </c>
      <c r="AF688" t="s">
        <v>3638</v>
      </c>
      <c r="AG688" s="2">
        <v>1</v>
      </c>
    </row>
    <row r="689" spans="22:33" x14ac:dyDescent="0.25">
      <c r="V689" s="10"/>
      <c r="W689" t="s">
        <v>3284</v>
      </c>
      <c r="AF689" t="s">
        <v>3624</v>
      </c>
      <c r="AG689" s="2">
        <v>1</v>
      </c>
    </row>
    <row r="690" spans="22:33" x14ac:dyDescent="0.25">
      <c r="V690" s="10"/>
      <c r="W690" t="s">
        <v>3046</v>
      </c>
      <c r="AF690" t="s">
        <v>2588</v>
      </c>
      <c r="AG690" s="2">
        <v>1</v>
      </c>
    </row>
    <row r="691" spans="22:33" x14ac:dyDescent="0.25">
      <c r="V691" s="10"/>
      <c r="W691" t="s">
        <v>2726</v>
      </c>
      <c r="AF691" t="s">
        <v>3396</v>
      </c>
      <c r="AG691" s="2">
        <v>1</v>
      </c>
    </row>
    <row r="692" spans="22:33" x14ac:dyDescent="0.25">
      <c r="V692" s="10"/>
      <c r="W692" t="s">
        <v>2635</v>
      </c>
      <c r="AF692" t="s">
        <v>3065</v>
      </c>
      <c r="AG692" s="2">
        <v>1</v>
      </c>
    </row>
    <row r="693" spans="22:33" x14ac:dyDescent="0.25">
      <c r="V693" s="10"/>
      <c r="W693" t="s">
        <v>3587</v>
      </c>
      <c r="AF693" t="s">
        <v>2925</v>
      </c>
      <c r="AG693" s="2">
        <v>1</v>
      </c>
    </row>
    <row r="694" spans="22:33" x14ac:dyDescent="0.25">
      <c r="V694" s="10"/>
      <c r="W694" t="s">
        <v>2519</v>
      </c>
      <c r="AF694" t="s">
        <v>2709</v>
      </c>
      <c r="AG694" s="2">
        <v>1</v>
      </c>
    </row>
    <row r="695" spans="22:33" x14ac:dyDescent="0.25">
      <c r="V695" s="10"/>
      <c r="W695" t="s">
        <v>2516</v>
      </c>
      <c r="AF695" t="s">
        <v>3362</v>
      </c>
      <c r="AG695" s="2">
        <v>1</v>
      </c>
    </row>
    <row r="696" spans="22:33" x14ac:dyDescent="0.25">
      <c r="V696" s="10"/>
      <c r="W696" t="s">
        <v>3157</v>
      </c>
      <c r="AF696" t="s">
        <v>3357</v>
      </c>
      <c r="AG696" s="2">
        <v>1</v>
      </c>
    </row>
    <row r="697" spans="22:33" x14ac:dyDescent="0.25">
      <c r="V697" s="10"/>
      <c r="W697" t="s">
        <v>2941</v>
      </c>
      <c r="AF697" t="s">
        <v>3556</v>
      </c>
      <c r="AG697" s="2">
        <v>1</v>
      </c>
    </row>
    <row r="698" spans="22:33" x14ac:dyDescent="0.25">
      <c r="V698" s="10"/>
      <c r="W698" t="s">
        <v>2819</v>
      </c>
      <c r="AF698" t="s">
        <v>3682</v>
      </c>
      <c r="AG698" s="2">
        <v>1</v>
      </c>
    </row>
    <row r="699" spans="22:33" x14ac:dyDescent="0.25">
      <c r="V699" s="10"/>
      <c r="W699" t="s">
        <v>2993</v>
      </c>
      <c r="AF699" t="s">
        <v>3351</v>
      </c>
      <c r="AG699" s="2">
        <v>1</v>
      </c>
    </row>
    <row r="700" spans="22:33" x14ac:dyDescent="0.25">
      <c r="V700" s="10"/>
      <c r="W700" t="s">
        <v>3116</v>
      </c>
      <c r="AF700" t="s">
        <v>3643</v>
      </c>
      <c r="AG700" s="2">
        <v>1</v>
      </c>
    </row>
    <row r="701" spans="22:33" x14ac:dyDescent="0.25">
      <c r="V701" s="10"/>
      <c r="W701" t="s">
        <v>3459</v>
      </c>
      <c r="AF701" t="s">
        <v>2477</v>
      </c>
      <c r="AG701" s="2">
        <v>1</v>
      </c>
    </row>
    <row r="702" spans="22:33" x14ac:dyDescent="0.25">
      <c r="V702" s="10"/>
      <c r="W702" t="s">
        <v>3132</v>
      </c>
      <c r="AF702" t="s">
        <v>3043</v>
      </c>
      <c r="AG702" s="2">
        <v>1</v>
      </c>
    </row>
    <row r="703" spans="22:33" x14ac:dyDescent="0.25">
      <c r="V703" s="10"/>
      <c r="W703" t="s">
        <v>3624</v>
      </c>
      <c r="AF703" t="s">
        <v>3343</v>
      </c>
      <c r="AG703" s="2">
        <v>1</v>
      </c>
    </row>
    <row r="704" spans="22:33" x14ac:dyDescent="0.25">
      <c r="V704" s="10"/>
      <c r="W704" t="s">
        <v>3678</v>
      </c>
      <c r="AF704" t="s">
        <v>3541</v>
      </c>
      <c r="AG704" s="2">
        <v>1</v>
      </c>
    </row>
    <row r="705" spans="22:33" x14ac:dyDescent="0.25">
      <c r="V705" s="10"/>
      <c r="W705" t="s">
        <v>3018</v>
      </c>
      <c r="AF705" t="s">
        <v>3363</v>
      </c>
      <c r="AG705" s="2">
        <v>1</v>
      </c>
    </row>
    <row r="706" spans="22:33" x14ac:dyDescent="0.25">
      <c r="V706" s="10"/>
      <c r="W706" t="s">
        <v>3323</v>
      </c>
      <c r="AF706" t="s">
        <v>2254</v>
      </c>
      <c r="AG706" s="2">
        <v>1</v>
      </c>
    </row>
    <row r="707" spans="22:33" x14ac:dyDescent="0.25">
      <c r="V707" s="10"/>
      <c r="W707" t="s">
        <v>2986</v>
      </c>
      <c r="AF707" t="s">
        <v>3458</v>
      </c>
      <c r="AG707" s="2">
        <v>1</v>
      </c>
    </row>
    <row r="708" spans="22:33" x14ac:dyDescent="0.25">
      <c r="V708" s="10"/>
      <c r="W708" t="s">
        <v>3571</v>
      </c>
      <c r="AF708" t="s">
        <v>3675</v>
      </c>
      <c r="AG708" s="2">
        <v>1</v>
      </c>
    </row>
    <row r="709" spans="22:33" x14ac:dyDescent="0.25">
      <c r="V709" s="10"/>
      <c r="W709" t="s">
        <v>3010</v>
      </c>
      <c r="AF709" t="s">
        <v>2916</v>
      </c>
      <c r="AG709" s="2">
        <v>1</v>
      </c>
    </row>
    <row r="710" spans="22:33" x14ac:dyDescent="0.25">
      <c r="V710" s="10"/>
      <c r="W710" t="s">
        <v>2753</v>
      </c>
      <c r="AF710" t="s">
        <v>3586</v>
      </c>
      <c r="AG710" s="2">
        <v>1</v>
      </c>
    </row>
    <row r="711" spans="22:33" x14ac:dyDescent="0.25">
      <c r="V711" s="10"/>
      <c r="W711" t="s">
        <v>2632</v>
      </c>
      <c r="AF711" t="s">
        <v>2515</v>
      </c>
      <c r="AG711" s="2">
        <v>1</v>
      </c>
    </row>
    <row r="712" spans="22:33" x14ac:dyDescent="0.25">
      <c r="V712" s="10"/>
      <c r="W712" t="s">
        <v>3269</v>
      </c>
      <c r="AF712" t="s">
        <v>3650</v>
      </c>
      <c r="AG712" s="2">
        <v>1</v>
      </c>
    </row>
    <row r="713" spans="22:33" x14ac:dyDescent="0.25">
      <c r="V713" s="10"/>
      <c r="W713" t="s">
        <v>3398</v>
      </c>
      <c r="AF713" t="s">
        <v>3303</v>
      </c>
      <c r="AG713" s="2">
        <v>1</v>
      </c>
    </row>
    <row r="714" spans="22:33" x14ac:dyDescent="0.25">
      <c r="V714" s="10"/>
      <c r="W714" t="s">
        <v>2507</v>
      </c>
      <c r="AF714" t="s">
        <v>2659</v>
      </c>
      <c r="AG714" s="2">
        <v>1</v>
      </c>
    </row>
    <row r="715" spans="22:33" x14ac:dyDescent="0.25">
      <c r="V715" s="10"/>
      <c r="W715" t="s">
        <v>3322</v>
      </c>
      <c r="AF715" t="s">
        <v>3113</v>
      </c>
      <c r="AG715" s="2">
        <v>1</v>
      </c>
    </row>
    <row r="716" spans="22:33" x14ac:dyDescent="0.25">
      <c r="V716" s="10"/>
      <c r="W716" t="s">
        <v>3202</v>
      </c>
      <c r="AF716" t="s">
        <v>2567</v>
      </c>
      <c r="AG716" s="2">
        <v>1</v>
      </c>
    </row>
    <row r="717" spans="22:33" x14ac:dyDescent="0.25">
      <c r="V717" s="10"/>
      <c r="W717" t="s">
        <v>2515</v>
      </c>
      <c r="AF717" t="s">
        <v>3144</v>
      </c>
      <c r="AG717" s="2">
        <v>1</v>
      </c>
    </row>
    <row r="718" spans="22:33" x14ac:dyDescent="0.25">
      <c r="V718" s="10"/>
      <c r="W718" t="s">
        <v>2654</v>
      </c>
      <c r="AF718" t="s">
        <v>3192</v>
      </c>
      <c r="AG718" s="2">
        <v>1</v>
      </c>
    </row>
    <row r="719" spans="22:33" x14ac:dyDescent="0.25">
      <c r="V719" s="10"/>
      <c r="W719" t="s">
        <v>3498</v>
      </c>
      <c r="AF719" t="s">
        <v>2612</v>
      </c>
      <c r="AG719" s="2">
        <v>1</v>
      </c>
    </row>
    <row r="720" spans="22:33" x14ac:dyDescent="0.25">
      <c r="V720" s="10"/>
      <c r="W720" t="s">
        <v>2931</v>
      </c>
      <c r="AF720" t="s">
        <v>1514</v>
      </c>
      <c r="AG720" s="2">
        <v>1</v>
      </c>
    </row>
    <row r="721" spans="22:33" x14ac:dyDescent="0.25">
      <c r="V721" s="10"/>
      <c r="W721" t="s">
        <v>3144</v>
      </c>
      <c r="AF721" t="s">
        <v>3284</v>
      </c>
      <c r="AG721" s="2">
        <v>1</v>
      </c>
    </row>
    <row r="722" spans="22:33" x14ac:dyDescent="0.25">
      <c r="V722" s="10"/>
      <c r="W722" t="s">
        <v>2899</v>
      </c>
      <c r="AF722" t="s">
        <v>2923</v>
      </c>
      <c r="AG722" s="2">
        <v>1</v>
      </c>
    </row>
    <row r="723" spans="22:33" x14ac:dyDescent="0.25">
      <c r="V723" s="10"/>
      <c r="W723" t="s">
        <v>2522</v>
      </c>
      <c r="AF723" t="s">
        <v>2186</v>
      </c>
      <c r="AG723" s="2">
        <v>1</v>
      </c>
    </row>
    <row r="724" spans="22:33" x14ac:dyDescent="0.25">
      <c r="V724" s="10"/>
      <c r="W724" t="s">
        <v>2817</v>
      </c>
      <c r="AF724" t="s">
        <v>3527</v>
      </c>
      <c r="AG724" s="2">
        <v>1</v>
      </c>
    </row>
    <row r="725" spans="22:33" x14ac:dyDescent="0.25">
      <c r="V725" s="10"/>
      <c r="W725" t="s">
        <v>3131</v>
      </c>
      <c r="AF725" t="s">
        <v>3233</v>
      </c>
      <c r="AG725" s="2">
        <v>1</v>
      </c>
    </row>
    <row r="726" spans="22:33" x14ac:dyDescent="0.25">
      <c r="V726" s="10"/>
      <c r="W726" t="s">
        <v>2614</v>
      </c>
      <c r="AF726" t="s">
        <v>3659</v>
      </c>
      <c r="AG726" s="2">
        <v>1</v>
      </c>
    </row>
    <row r="727" spans="22:33" x14ac:dyDescent="0.25">
      <c r="V727" s="10"/>
      <c r="W727" t="s">
        <v>2543</v>
      </c>
      <c r="AF727" t="s">
        <v>3046</v>
      </c>
      <c r="AG727" s="2">
        <v>1</v>
      </c>
    </row>
    <row r="728" spans="22:33" x14ac:dyDescent="0.25">
      <c r="V728" s="10"/>
      <c r="W728" t="s">
        <v>2838</v>
      </c>
      <c r="AF728" t="s">
        <v>3549</v>
      </c>
      <c r="AG728" s="2">
        <v>1</v>
      </c>
    </row>
    <row r="729" spans="22:33" x14ac:dyDescent="0.25">
      <c r="V729" s="10"/>
      <c r="W729" t="s">
        <v>3203</v>
      </c>
      <c r="AF729" t="s">
        <v>2782</v>
      </c>
      <c r="AG729" s="2">
        <v>1</v>
      </c>
    </row>
    <row r="730" spans="22:33" x14ac:dyDescent="0.25">
      <c r="V730" s="10"/>
      <c r="W730" t="s">
        <v>3063</v>
      </c>
      <c r="AF730" t="s">
        <v>3051</v>
      </c>
      <c r="AG730" s="2">
        <v>1</v>
      </c>
    </row>
    <row r="731" spans="22:33" x14ac:dyDescent="0.25">
      <c r="V731" s="10"/>
      <c r="W731" t="s">
        <v>3455</v>
      </c>
      <c r="AF731" t="s">
        <v>3421</v>
      </c>
      <c r="AG731" s="2">
        <v>1</v>
      </c>
    </row>
    <row r="732" spans="22:33" x14ac:dyDescent="0.25">
      <c r="V732" s="10"/>
      <c r="W732" t="s">
        <v>3077</v>
      </c>
      <c r="AF732" t="s">
        <v>2970</v>
      </c>
      <c r="AG732" s="2">
        <v>1</v>
      </c>
    </row>
    <row r="733" spans="22:33" x14ac:dyDescent="0.25">
      <c r="V733" s="10"/>
      <c r="W733" t="s">
        <v>2767</v>
      </c>
      <c r="AF733" t="s">
        <v>3411</v>
      </c>
      <c r="AG733" s="2">
        <v>1</v>
      </c>
    </row>
    <row r="734" spans="22:33" x14ac:dyDescent="0.25">
      <c r="V734" s="10"/>
      <c r="W734" t="s">
        <v>3256</v>
      </c>
      <c r="AF734" t="s">
        <v>3457</v>
      </c>
      <c r="AG734" s="2">
        <v>1</v>
      </c>
    </row>
    <row r="735" spans="22:33" x14ac:dyDescent="0.25">
      <c r="V735" s="10"/>
      <c r="W735" t="s">
        <v>2505</v>
      </c>
      <c r="AF735" t="s">
        <v>3443</v>
      </c>
      <c r="AG735" s="2">
        <v>1</v>
      </c>
    </row>
    <row r="736" spans="22:33" x14ac:dyDescent="0.25">
      <c r="V736" s="10"/>
      <c r="W736" t="s">
        <v>2848</v>
      </c>
      <c r="AF736" t="s">
        <v>3531</v>
      </c>
      <c r="AG736" s="2">
        <v>1</v>
      </c>
    </row>
    <row r="737" spans="22:33" x14ac:dyDescent="0.25">
      <c r="V737" s="10"/>
      <c r="W737" t="s">
        <v>3370</v>
      </c>
      <c r="AF737" t="s">
        <v>3666</v>
      </c>
      <c r="AG737" s="2">
        <v>1</v>
      </c>
    </row>
    <row r="738" spans="22:33" x14ac:dyDescent="0.25">
      <c r="V738" s="10"/>
      <c r="W738" t="s">
        <v>2556</v>
      </c>
      <c r="AF738" t="s">
        <v>3008</v>
      </c>
      <c r="AG738" s="2">
        <v>1</v>
      </c>
    </row>
    <row r="739" spans="22:33" x14ac:dyDescent="0.25">
      <c r="V739" s="10"/>
      <c r="W739" t="s">
        <v>3414</v>
      </c>
      <c r="AF739" t="s">
        <v>3042</v>
      </c>
      <c r="AG739" s="2">
        <v>1</v>
      </c>
    </row>
    <row r="740" spans="22:33" x14ac:dyDescent="0.25">
      <c r="V740" s="10"/>
      <c r="W740" t="s">
        <v>3462</v>
      </c>
      <c r="AF740" t="s">
        <v>3187</v>
      </c>
      <c r="AG740" s="2">
        <v>1</v>
      </c>
    </row>
    <row r="741" spans="22:33" x14ac:dyDescent="0.25">
      <c r="V741" s="10"/>
      <c r="W741" t="s">
        <v>3083</v>
      </c>
      <c r="AF741" t="s">
        <v>3587</v>
      </c>
      <c r="AG741" s="2">
        <v>1</v>
      </c>
    </row>
    <row r="742" spans="22:33" x14ac:dyDescent="0.25">
      <c r="V742" s="10"/>
      <c r="W742" t="s">
        <v>2768</v>
      </c>
      <c r="AF742" t="s">
        <v>3023</v>
      </c>
      <c r="AG742" s="2">
        <v>1</v>
      </c>
    </row>
    <row r="743" spans="22:33" x14ac:dyDescent="0.25">
      <c r="V743" s="10"/>
      <c r="W743" t="s">
        <v>3537</v>
      </c>
      <c r="AF743" t="s">
        <v>3168</v>
      </c>
      <c r="AG743" s="2">
        <v>1</v>
      </c>
    </row>
    <row r="744" spans="22:33" x14ac:dyDescent="0.25">
      <c r="V744" s="10"/>
      <c r="W744" t="s">
        <v>2718</v>
      </c>
      <c r="AF744" t="s">
        <v>3177</v>
      </c>
      <c r="AG744" s="2">
        <v>1</v>
      </c>
    </row>
    <row r="745" spans="22:33" x14ac:dyDescent="0.25">
      <c r="V745" s="10"/>
      <c r="W745" t="s">
        <v>3676</v>
      </c>
      <c r="AF745" t="s">
        <v>3252</v>
      </c>
      <c r="AG745" s="2">
        <v>1</v>
      </c>
    </row>
    <row r="746" spans="22:33" x14ac:dyDescent="0.25">
      <c r="V746" s="10"/>
      <c r="W746" t="s">
        <v>3656</v>
      </c>
      <c r="AF746" t="s">
        <v>2795</v>
      </c>
      <c r="AG746" s="2">
        <v>1</v>
      </c>
    </row>
    <row r="747" spans="22:33" x14ac:dyDescent="0.25">
      <c r="V747" s="10"/>
      <c r="W747" t="s">
        <v>2777</v>
      </c>
      <c r="AF747" t="s">
        <v>2911</v>
      </c>
      <c r="AG747" s="2">
        <v>1</v>
      </c>
    </row>
    <row r="748" spans="22:33" x14ac:dyDescent="0.25">
      <c r="V748" s="10"/>
      <c r="W748" t="s">
        <v>2513</v>
      </c>
      <c r="AF748" t="s">
        <v>2642</v>
      </c>
      <c r="AG748" s="2">
        <v>1</v>
      </c>
    </row>
    <row r="749" spans="22:33" x14ac:dyDescent="0.25">
      <c r="V749" s="10"/>
      <c r="W749" t="s">
        <v>3429</v>
      </c>
      <c r="AF749" t="s">
        <v>2819</v>
      </c>
      <c r="AG749" s="2">
        <v>1</v>
      </c>
    </row>
    <row r="750" spans="22:33" x14ac:dyDescent="0.25">
      <c r="V750" s="10"/>
      <c r="W750" t="s">
        <v>2850</v>
      </c>
      <c r="AF750" t="s">
        <v>2869</v>
      </c>
      <c r="AG750" s="2">
        <v>1</v>
      </c>
    </row>
    <row r="751" spans="22:33" x14ac:dyDescent="0.25">
      <c r="V751" s="10"/>
      <c r="W751" t="s">
        <v>3276</v>
      </c>
      <c r="AF751" t="s">
        <v>2993</v>
      </c>
      <c r="AG751" s="2">
        <v>1</v>
      </c>
    </row>
    <row r="752" spans="22:33" x14ac:dyDescent="0.25">
      <c r="V752" s="10"/>
      <c r="W752" t="s">
        <v>2714</v>
      </c>
      <c r="AF752" t="s">
        <v>3538</v>
      </c>
      <c r="AG752" s="2">
        <v>1</v>
      </c>
    </row>
    <row r="753" spans="22:33" x14ac:dyDescent="0.25">
      <c r="V753" s="10"/>
      <c r="W753" t="s">
        <v>3670</v>
      </c>
      <c r="AF753" t="s">
        <v>3426</v>
      </c>
      <c r="AG753" s="2">
        <v>1</v>
      </c>
    </row>
    <row r="754" spans="22:33" x14ac:dyDescent="0.25">
      <c r="V754" s="10"/>
      <c r="W754" t="s">
        <v>2790</v>
      </c>
      <c r="AF754" t="s">
        <v>2627</v>
      </c>
      <c r="AG754" s="2">
        <v>1</v>
      </c>
    </row>
    <row r="755" spans="22:33" x14ac:dyDescent="0.25">
      <c r="V755" s="10"/>
      <c r="W755" t="s">
        <v>3239</v>
      </c>
      <c r="AF755" t="s">
        <v>3620</v>
      </c>
      <c r="AG755" s="2">
        <v>1</v>
      </c>
    </row>
    <row r="756" spans="22:33" x14ac:dyDescent="0.25">
      <c r="V756" s="10"/>
      <c r="W756" t="s">
        <v>2745</v>
      </c>
      <c r="AF756" t="s">
        <v>3110</v>
      </c>
      <c r="AG756" s="2">
        <v>1</v>
      </c>
    </row>
    <row r="757" spans="22:33" x14ac:dyDescent="0.25">
      <c r="V757" s="10"/>
      <c r="W757" t="s">
        <v>3638</v>
      </c>
      <c r="AF757" t="s">
        <v>3597</v>
      </c>
      <c r="AG757" s="2">
        <v>1</v>
      </c>
    </row>
    <row r="758" spans="22:33" x14ac:dyDescent="0.25">
      <c r="V758" s="10"/>
      <c r="W758" t="s">
        <v>2588</v>
      </c>
      <c r="AF758" t="s">
        <v>2672</v>
      </c>
      <c r="AG758" s="2">
        <v>1</v>
      </c>
    </row>
    <row r="759" spans="22:33" x14ac:dyDescent="0.25">
      <c r="V759" s="10"/>
      <c r="W759" t="s">
        <v>3065</v>
      </c>
      <c r="AF759" t="s">
        <v>3385</v>
      </c>
      <c r="AG759" s="2">
        <v>1</v>
      </c>
    </row>
    <row r="760" spans="22:33" x14ac:dyDescent="0.25">
      <c r="V760" s="10"/>
      <c r="W760" t="s">
        <v>2709</v>
      </c>
      <c r="AF760" t="s">
        <v>2535</v>
      </c>
      <c r="AG760" s="2">
        <v>1</v>
      </c>
    </row>
    <row r="761" spans="22:33" x14ac:dyDescent="0.25">
      <c r="V761" s="10"/>
      <c r="W761" t="s">
        <v>3357</v>
      </c>
      <c r="AF761" t="s">
        <v>3212</v>
      </c>
      <c r="AG761" s="2">
        <v>1</v>
      </c>
    </row>
    <row r="762" spans="22:33" x14ac:dyDescent="0.25">
      <c r="V762" s="10"/>
      <c r="W762" t="s">
        <v>2798</v>
      </c>
      <c r="AF762" t="s">
        <v>2997</v>
      </c>
      <c r="AG762" s="2">
        <v>1</v>
      </c>
    </row>
    <row r="763" spans="22:33" x14ac:dyDescent="0.25">
      <c r="V763" s="10"/>
      <c r="W763" t="s">
        <v>2912</v>
      </c>
      <c r="AF763" t="s">
        <v>3132</v>
      </c>
      <c r="AG763" s="2">
        <v>1</v>
      </c>
    </row>
    <row r="764" spans="22:33" x14ac:dyDescent="0.25">
      <c r="V764" s="10"/>
      <c r="W764" t="s">
        <v>3043</v>
      </c>
      <c r="AF764" t="s">
        <v>2670</v>
      </c>
      <c r="AG764" s="2">
        <v>1</v>
      </c>
    </row>
    <row r="765" spans="22:33" x14ac:dyDescent="0.25">
      <c r="V765" s="10"/>
      <c r="W765" t="s">
        <v>3541</v>
      </c>
      <c r="AF765" t="s">
        <v>3558</v>
      </c>
      <c r="AG765" s="2">
        <v>1</v>
      </c>
    </row>
    <row r="766" spans="22:33" x14ac:dyDescent="0.25">
      <c r="V766" s="10"/>
      <c r="W766" t="s">
        <v>2254</v>
      </c>
      <c r="AF766" t="s">
        <v>3294</v>
      </c>
      <c r="AG766" s="2">
        <v>1</v>
      </c>
    </row>
    <row r="767" spans="22:33" x14ac:dyDescent="0.25">
      <c r="V767" s="10"/>
      <c r="W767" t="s">
        <v>3675</v>
      </c>
      <c r="AF767" t="s">
        <v>3578</v>
      </c>
      <c r="AG767" s="2">
        <v>1</v>
      </c>
    </row>
    <row r="768" spans="22:33" x14ac:dyDescent="0.25">
      <c r="V768" s="10"/>
      <c r="W768" t="s">
        <v>3586</v>
      </c>
      <c r="AF768" t="s">
        <v>3104</v>
      </c>
      <c r="AG768" s="2">
        <v>1</v>
      </c>
    </row>
    <row r="769" spans="22:33" x14ac:dyDescent="0.25">
      <c r="V769" s="10"/>
      <c r="W769" t="s">
        <v>2692</v>
      </c>
      <c r="AF769" t="s">
        <v>3595</v>
      </c>
      <c r="AG769" s="2">
        <v>1</v>
      </c>
    </row>
    <row r="770" spans="22:33" x14ac:dyDescent="0.25">
      <c r="V770" s="10"/>
      <c r="W770" t="s">
        <v>2659</v>
      </c>
      <c r="AF770" t="s">
        <v>2801</v>
      </c>
      <c r="AG770" s="2">
        <v>1</v>
      </c>
    </row>
    <row r="771" spans="22:33" x14ac:dyDescent="0.25">
      <c r="V771" s="10"/>
      <c r="W771" t="s">
        <v>2567</v>
      </c>
      <c r="X771" t="s">
        <v>2877</v>
      </c>
      <c r="AF771" t="s">
        <v>3200</v>
      </c>
      <c r="AG771" s="2">
        <v>1</v>
      </c>
    </row>
    <row r="772" spans="22:33" x14ac:dyDescent="0.25">
      <c r="V772" s="10"/>
      <c r="W772" t="s">
        <v>2995</v>
      </c>
      <c r="AF772" t="s">
        <v>3298</v>
      </c>
      <c r="AG772" s="2">
        <v>1</v>
      </c>
    </row>
    <row r="773" spans="22:33" x14ac:dyDescent="0.25">
      <c r="V773" s="10"/>
      <c r="W773" t="s">
        <v>1514</v>
      </c>
      <c r="AF773" t="s">
        <v>2667</v>
      </c>
      <c r="AG773" s="2">
        <v>1</v>
      </c>
    </row>
    <row r="774" spans="22:33" x14ac:dyDescent="0.25">
      <c r="V774" s="10"/>
      <c r="W774" t="s">
        <v>2923</v>
      </c>
      <c r="AF774" t="s">
        <v>3011</v>
      </c>
      <c r="AG774" s="2">
        <v>1</v>
      </c>
    </row>
    <row r="775" spans="22:33" x14ac:dyDescent="0.25">
      <c r="V775" s="10"/>
      <c r="W775" t="s">
        <v>3527</v>
      </c>
      <c r="AF775" t="s">
        <v>3323</v>
      </c>
      <c r="AG775" s="2">
        <v>1</v>
      </c>
    </row>
    <row r="776" spans="22:33" x14ac:dyDescent="0.25">
      <c r="V776" s="10"/>
      <c r="W776" t="s">
        <v>3659</v>
      </c>
      <c r="AF776" t="s">
        <v>3179</v>
      </c>
      <c r="AG776" s="2">
        <v>1</v>
      </c>
    </row>
    <row r="777" spans="22:33" x14ac:dyDescent="0.25">
      <c r="V777" s="10"/>
      <c r="W777" t="s">
        <v>3549</v>
      </c>
      <c r="AF777" t="s">
        <v>2690</v>
      </c>
      <c r="AG777" s="2">
        <v>1</v>
      </c>
    </row>
    <row r="778" spans="22:33" x14ac:dyDescent="0.25">
      <c r="V778" s="10"/>
      <c r="W778" t="s">
        <v>3051</v>
      </c>
      <c r="AF778" t="s">
        <v>3145</v>
      </c>
      <c r="AG778" s="2">
        <v>1</v>
      </c>
    </row>
    <row r="779" spans="22:33" x14ac:dyDescent="0.25">
      <c r="V779" s="10"/>
      <c r="W779" t="s">
        <v>2970</v>
      </c>
      <c r="AF779" t="s">
        <v>2824</v>
      </c>
      <c r="AG779" s="2">
        <v>1</v>
      </c>
    </row>
    <row r="780" spans="22:33" x14ac:dyDescent="0.25">
      <c r="V780" s="10"/>
      <c r="W780" t="s">
        <v>2992</v>
      </c>
      <c r="AF780" t="s">
        <v>2830</v>
      </c>
      <c r="AG780" s="2">
        <v>1</v>
      </c>
    </row>
    <row r="781" spans="22:33" x14ac:dyDescent="0.25">
      <c r="V781" s="10"/>
      <c r="W781" t="s">
        <v>2549</v>
      </c>
      <c r="AF781" t="s">
        <v>3571</v>
      </c>
      <c r="AG781" s="2">
        <v>1</v>
      </c>
    </row>
    <row r="782" spans="22:33" x14ac:dyDescent="0.25">
      <c r="V782" s="10"/>
      <c r="W782" t="s">
        <v>3591</v>
      </c>
      <c r="AF782" t="s">
        <v>3070</v>
      </c>
      <c r="AG782" s="2">
        <v>1</v>
      </c>
    </row>
    <row r="783" spans="22:33" x14ac:dyDescent="0.25">
      <c r="V783" s="10"/>
      <c r="W783" t="s">
        <v>3187</v>
      </c>
      <c r="AF783" t="s">
        <v>2859</v>
      </c>
      <c r="AG783" s="2">
        <v>1</v>
      </c>
    </row>
    <row r="784" spans="22:33" x14ac:dyDescent="0.25">
      <c r="V784" s="10"/>
      <c r="W784" t="s">
        <v>3023</v>
      </c>
      <c r="AF784" t="s">
        <v>3589</v>
      </c>
      <c r="AG784" s="2">
        <v>1</v>
      </c>
    </row>
    <row r="785" spans="22:33" x14ac:dyDescent="0.25">
      <c r="V785" s="10"/>
      <c r="W785" t="s">
        <v>3177</v>
      </c>
      <c r="AF785" t="s">
        <v>3422</v>
      </c>
      <c r="AG785" s="2">
        <v>1</v>
      </c>
    </row>
    <row r="786" spans="22:33" x14ac:dyDescent="0.25">
      <c r="V786" s="10"/>
      <c r="W786" t="s">
        <v>2795</v>
      </c>
      <c r="AF786" t="s">
        <v>3330</v>
      </c>
      <c r="AG786" s="2">
        <v>1</v>
      </c>
    </row>
    <row r="787" spans="22:33" x14ac:dyDescent="0.25">
      <c r="V787" s="10"/>
      <c r="W787" t="s">
        <v>2642</v>
      </c>
      <c r="AF787" t="s">
        <v>3649</v>
      </c>
      <c r="AG787" s="2">
        <v>1</v>
      </c>
    </row>
    <row r="788" spans="22:33" x14ac:dyDescent="0.25">
      <c r="V788" s="10"/>
      <c r="W788" t="s">
        <v>2869</v>
      </c>
      <c r="AF788" t="s">
        <v>3543</v>
      </c>
      <c r="AG788" s="2">
        <v>1</v>
      </c>
    </row>
    <row r="789" spans="22:33" x14ac:dyDescent="0.25">
      <c r="V789" s="10"/>
      <c r="W789" t="s">
        <v>3538</v>
      </c>
      <c r="AF789" t="s">
        <v>3602</v>
      </c>
      <c r="AG789" s="2">
        <v>1</v>
      </c>
    </row>
    <row r="790" spans="22:33" x14ac:dyDescent="0.25">
      <c r="V790" s="10"/>
      <c r="W790" t="s">
        <v>2627</v>
      </c>
      <c r="AF790" t="s">
        <v>3585</v>
      </c>
      <c r="AG790" s="2">
        <v>1</v>
      </c>
    </row>
    <row r="791" spans="22:33" x14ac:dyDescent="0.25">
      <c r="V791" s="10"/>
      <c r="W791" t="s">
        <v>3110</v>
      </c>
      <c r="AF791" t="s">
        <v>3545</v>
      </c>
      <c r="AG791" s="2">
        <v>1</v>
      </c>
    </row>
    <row r="792" spans="22:33" x14ac:dyDescent="0.25">
      <c r="V792" s="10"/>
      <c r="W792" t="s">
        <v>2672</v>
      </c>
      <c r="AF792" t="s">
        <v>3588</v>
      </c>
      <c r="AG792" s="2">
        <v>1</v>
      </c>
    </row>
    <row r="793" spans="22:33" x14ac:dyDescent="0.25">
      <c r="V793" s="10"/>
      <c r="W793" t="s">
        <v>2998</v>
      </c>
      <c r="AF793" t="s">
        <v>3269</v>
      </c>
      <c r="AG793" s="2">
        <v>1</v>
      </c>
    </row>
    <row r="794" spans="22:33" x14ac:dyDescent="0.25">
      <c r="V794" s="10"/>
      <c r="W794" t="s">
        <v>2862</v>
      </c>
      <c r="AF794" t="s">
        <v>3020</v>
      </c>
      <c r="AG794" s="2">
        <v>1</v>
      </c>
    </row>
    <row r="795" spans="22:33" x14ac:dyDescent="0.25">
      <c r="V795" s="10"/>
      <c r="W795" t="s">
        <v>2670</v>
      </c>
      <c r="AF795" t="s">
        <v>3614</v>
      </c>
      <c r="AG795" s="2">
        <v>1</v>
      </c>
    </row>
    <row r="796" spans="22:33" x14ac:dyDescent="0.25">
      <c r="V796" s="10"/>
      <c r="W796" t="s">
        <v>2527</v>
      </c>
      <c r="AF796" t="s">
        <v>3673</v>
      </c>
      <c r="AG796" s="2">
        <v>1</v>
      </c>
    </row>
    <row r="797" spans="22:33" x14ac:dyDescent="0.25">
      <c r="V797" s="10"/>
      <c r="W797" t="s">
        <v>2657</v>
      </c>
      <c r="AF797" t="s">
        <v>3593</v>
      </c>
      <c r="AG797" s="2">
        <v>1</v>
      </c>
    </row>
    <row r="798" spans="22:33" x14ac:dyDescent="0.25">
      <c r="V798" s="10"/>
      <c r="W798" t="s">
        <v>2801</v>
      </c>
      <c r="AF798" t="s">
        <v>3196</v>
      </c>
      <c r="AG798" s="2">
        <v>1</v>
      </c>
    </row>
    <row r="799" spans="22:33" x14ac:dyDescent="0.25">
      <c r="V799" s="10"/>
      <c r="W799" t="s">
        <v>3298</v>
      </c>
      <c r="AF799" t="s">
        <v>3088</v>
      </c>
      <c r="AG799" s="2">
        <v>1</v>
      </c>
    </row>
    <row r="800" spans="22:33" x14ac:dyDescent="0.25">
      <c r="V800" s="10"/>
      <c r="W800" t="s">
        <v>3011</v>
      </c>
      <c r="AF800" t="s">
        <v>3265</v>
      </c>
      <c r="AG800" s="2">
        <v>1</v>
      </c>
    </row>
    <row r="801" spans="22:33" x14ac:dyDescent="0.25">
      <c r="V801" s="10"/>
      <c r="W801" t="s">
        <v>3179</v>
      </c>
      <c r="AF801" t="s">
        <v>3401</v>
      </c>
      <c r="AG801" s="2">
        <v>1</v>
      </c>
    </row>
    <row r="802" spans="22:33" x14ac:dyDescent="0.25">
      <c r="V802" s="10"/>
      <c r="W802" t="s">
        <v>3145</v>
      </c>
      <c r="AF802" t="s">
        <v>3601</v>
      </c>
      <c r="AG802" s="2">
        <v>1</v>
      </c>
    </row>
    <row r="803" spans="22:33" x14ac:dyDescent="0.25">
      <c r="V803" s="10"/>
      <c r="W803" t="s">
        <v>2830</v>
      </c>
      <c r="AF803" t="s">
        <v>3430</v>
      </c>
      <c r="AG803" s="2">
        <v>1</v>
      </c>
    </row>
    <row r="804" spans="22:33" x14ac:dyDescent="0.25">
      <c r="V804" s="10"/>
      <c r="W804" t="s">
        <v>3234</v>
      </c>
      <c r="AF804" t="s">
        <v>3246</v>
      </c>
      <c r="AG804" s="2">
        <v>1</v>
      </c>
    </row>
    <row r="805" spans="22:33" x14ac:dyDescent="0.25">
      <c r="V805" s="10"/>
      <c r="W805" t="s">
        <v>3589</v>
      </c>
      <c r="AF805" t="s">
        <v>3117</v>
      </c>
      <c r="AG805" s="2">
        <v>1</v>
      </c>
    </row>
    <row r="806" spans="22:33" x14ac:dyDescent="0.25">
      <c r="V806" s="10"/>
      <c r="W806" t="s">
        <v>3330</v>
      </c>
      <c r="AF806" t="s">
        <v>3016</v>
      </c>
      <c r="AG806" s="2">
        <v>1</v>
      </c>
    </row>
    <row r="807" spans="22:33" x14ac:dyDescent="0.25">
      <c r="V807" s="10"/>
      <c r="W807" t="s">
        <v>3543</v>
      </c>
      <c r="AF807" t="s">
        <v>2902</v>
      </c>
      <c r="AG807" s="2">
        <v>1</v>
      </c>
    </row>
    <row r="808" spans="22:33" x14ac:dyDescent="0.25">
      <c r="V808" s="10"/>
      <c r="W808" t="s">
        <v>3585</v>
      </c>
      <c r="AF808" t="s">
        <v>2940</v>
      </c>
      <c r="AG808" s="2">
        <v>1</v>
      </c>
    </row>
    <row r="809" spans="22:33" x14ac:dyDescent="0.25">
      <c r="V809" s="10"/>
      <c r="W809" t="s">
        <v>3588</v>
      </c>
      <c r="AF809" t="s">
        <v>3202</v>
      </c>
      <c r="AG809" s="2">
        <v>1</v>
      </c>
    </row>
    <row r="810" spans="22:33" x14ac:dyDescent="0.25">
      <c r="V810" s="10"/>
      <c r="W810" t="s">
        <v>3020</v>
      </c>
      <c r="AF810" t="s">
        <v>3032</v>
      </c>
      <c r="AG810" s="2">
        <v>1</v>
      </c>
    </row>
    <row r="811" spans="22:33" x14ac:dyDescent="0.25">
      <c r="V811" s="10"/>
      <c r="W811" t="s">
        <v>2559</v>
      </c>
      <c r="AF811" t="s">
        <v>2654</v>
      </c>
      <c r="AG811" s="2">
        <v>1</v>
      </c>
    </row>
    <row r="812" spans="22:33" x14ac:dyDescent="0.25">
      <c r="V812" s="10"/>
      <c r="W812" t="s">
        <v>2934</v>
      </c>
      <c r="AF812" t="s">
        <v>3361</v>
      </c>
      <c r="AG812" s="2">
        <v>1</v>
      </c>
    </row>
    <row r="813" spans="22:33" x14ac:dyDescent="0.25">
      <c r="V813" s="10"/>
      <c r="W813" t="s">
        <v>3265</v>
      </c>
      <c r="AF813" t="s">
        <v>3498</v>
      </c>
      <c r="AG813" s="2">
        <v>1</v>
      </c>
    </row>
    <row r="814" spans="22:33" x14ac:dyDescent="0.25">
      <c r="V814" s="10"/>
      <c r="W814" t="s">
        <v>2676</v>
      </c>
      <c r="AF814" t="s">
        <v>2574</v>
      </c>
      <c r="AG814" s="2">
        <v>1</v>
      </c>
    </row>
    <row r="815" spans="22:33" x14ac:dyDescent="0.25">
      <c r="V815" s="10"/>
      <c r="W815" t="s">
        <v>3246</v>
      </c>
      <c r="AF815" t="s">
        <v>2915</v>
      </c>
      <c r="AG815" s="2">
        <v>1</v>
      </c>
    </row>
    <row r="816" spans="22:33" x14ac:dyDescent="0.25">
      <c r="V816" s="10"/>
      <c r="W816" t="s">
        <v>3016</v>
      </c>
      <c r="AF816" t="s">
        <v>3253</v>
      </c>
      <c r="AG816" s="2">
        <v>1</v>
      </c>
    </row>
    <row r="817" spans="22:33" x14ac:dyDescent="0.25">
      <c r="V817" s="10"/>
      <c r="W817" t="s">
        <v>2940</v>
      </c>
      <c r="AF817" t="s">
        <v>2953</v>
      </c>
      <c r="AG817" s="2">
        <v>1</v>
      </c>
    </row>
    <row r="818" spans="22:33" x14ac:dyDescent="0.25">
      <c r="V818" s="10"/>
      <c r="W818" t="s">
        <v>2988</v>
      </c>
      <c r="AF818" t="s">
        <v>3125</v>
      </c>
      <c r="AG818" s="2">
        <v>1</v>
      </c>
    </row>
    <row r="819" spans="22:33" x14ac:dyDescent="0.25">
      <c r="V819" s="10"/>
      <c r="W819" t="s">
        <v>3361</v>
      </c>
      <c r="AF819" t="s">
        <v>3399</v>
      </c>
      <c r="AG819" s="2">
        <v>1</v>
      </c>
    </row>
    <row r="820" spans="22:33" x14ac:dyDescent="0.25">
      <c r="V820" s="10"/>
      <c r="W820" t="s">
        <v>2574</v>
      </c>
      <c r="AF820" t="s">
        <v>3621</v>
      </c>
      <c r="AG820" s="2">
        <v>1</v>
      </c>
    </row>
    <row r="821" spans="22:33" x14ac:dyDescent="0.25">
      <c r="V821" s="10"/>
      <c r="W821" t="s">
        <v>2597</v>
      </c>
      <c r="AF821" t="s">
        <v>642</v>
      </c>
      <c r="AG821" s="2">
        <v>1</v>
      </c>
    </row>
    <row r="822" spans="22:33" x14ac:dyDescent="0.25">
      <c r="V822" s="10"/>
      <c r="W822" t="s">
        <v>3125</v>
      </c>
      <c r="AF822" t="s">
        <v>3161</v>
      </c>
      <c r="AG822" s="2">
        <v>1</v>
      </c>
    </row>
    <row r="823" spans="22:33" x14ac:dyDescent="0.25">
      <c r="V823" s="10"/>
      <c r="W823" t="s">
        <v>2797</v>
      </c>
      <c r="AF823" t="s">
        <v>3186</v>
      </c>
      <c r="AG823" s="2">
        <v>1</v>
      </c>
    </row>
    <row r="824" spans="22:33" x14ac:dyDescent="0.25">
      <c r="V824" s="10"/>
      <c r="W824" t="s">
        <v>3161</v>
      </c>
      <c r="AF824" t="s">
        <v>2570</v>
      </c>
      <c r="AG824" s="2">
        <v>1</v>
      </c>
    </row>
    <row r="825" spans="22:33" x14ac:dyDescent="0.25">
      <c r="V825" s="10"/>
      <c r="W825" t="s">
        <v>2570</v>
      </c>
      <c r="AF825" t="s">
        <v>2899</v>
      </c>
      <c r="AG825" s="2">
        <v>1</v>
      </c>
    </row>
    <row r="826" spans="22:33" x14ac:dyDescent="0.25">
      <c r="V826" s="10"/>
      <c r="W826" t="s">
        <v>2668</v>
      </c>
      <c r="AF826" t="s">
        <v>2668</v>
      </c>
      <c r="AG826" s="2">
        <v>1</v>
      </c>
    </row>
    <row r="827" spans="22:33" x14ac:dyDescent="0.25">
      <c r="V827" s="10"/>
      <c r="W827" t="s">
        <v>2612</v>
      </c>
      <c r="AF827" t="s">
        <v>2992</v>
      </c>
      <c r="AG827" s="2">
        <v>1</v>
      </c>
    </row>
    <row r="828" spans="22:33" x14ac:dyDescent="0.25">
      <c r="V828" s="10"/>
      <c r="W828" t="s">
        <v>3447</v>
      </c>
      <c r="AF828" t="s">
        <v>3346</v>
      </c>
      <c r="AG828" s="2">
        <v>1</v>
      </c>
    </row>
    <row r="829" spans="22:33" x14ac:dyDescent="0.25">
      <c r="V829" s="10"/>
      <c r="W829" t="s">
        <v>3079</v>
      </c>
      <c r="AF829" t="s">
        <v>3626</v>
      </c>
      <c r="AG829" s="2">
        <v>1</v>
      </c>
    </row>
    <row r="830" spans="22:33" x14ac:dyDescent="0.25">
      <c r="V830" s="10"/>
      <c r="W830" t="s">
        <v>3437</v>
      </c>
      <c r="AF830" t="s">
        <v>3636</v>
      </c>
      <c r="AG830" s="2">
        <v>1</v>
      </c>
    </row>
    <row r="831" spans="22:33" x14ac:dyDescent="0.25">
      <c r="V831" s="10"/>
      <c r="W831" t="s">
        <v>2186</v>
      </c>
      <c r="AF831" t="s">
        <v>2661</v>
      </c>
      <c r="AG831" s="2">
        <v>1</v>
      </c>
    </row>
    <row r="832" spans="22:33" x14ac:dyDescent="0.25">
      <c r="V832" s="10"/>
      <c r="W832" t="s">
        <v>2853</v>
      </c>
      <c r="AF832" t="s">
        <v>3591</v>
      </c>
      <c r="AG832" s="2">
        <v>1</v>
      </c>
    </row>
    <row r="833" spans="22:33" x14ac:dyDescent="0.25">
      <c r="V833" s="10"/>
      <c r="W833" t="s">
        <v>3233</v>
      </c>
      <c r="AF833" t="s">
        <v>2565</v>
      </c>
      <c r="AG833" s="2">
        <v>1</v>
      </c>
    </row>
    <row r="834" spans="22:33" x14ac:dyDescent="0.25">
      <c r="V834" s="10"/>
      <c r="W834" t="s">
        <v>2781</v>
      </c>
      <c r="AF834" t="s">
        <v>3365</v>
      </c>
      <c r="AG834" s="2">
        <v>1</v>
      </c>
    </row>
    <row r="835" spans="22:33" x14ac:dyDescent="0.25">
      <c r="V835" s="10"/>
      <c r="W835" t="s">
        <v>3044</v>
      </c>
      <c r="AF835" t="s">
        <v>2871</v>
      </c>
      <c r="AG835" s="2">
        <v>1</v>
      </c>
    </row>
    <row r="836" spans="22:33" x14ac:dyDescent="0.25">
      <c r="V836" s="10"/>
      <c r="W836" t="s">
        <v>3389</v>
      </c>
      <c r="AF836" t="s">
        <v>3445</v>
      </c>
      <c r="AG836" s="2">
        <v>1</v>
      </c>
    </row>
    <row r="837" spans="22:33" x14ac:dyDescent="0.25">
      <c r="V837" s="10"/>
      <c r="W837" t="s">
        <v>2782</v>
      </c>
      <c r="AF837" t="s">
        <v>3441</v>
      </c>
      <c r="AG837" s="2">
        <v>1</v>
      </c>
    </row>
    <row r="838" spans="22:33" x14ac:dyDescent="0.25">
      <c r="V838" s="10"/>
      <c r="W838" t="s">
        <v>2901</v>
      </c>
      <c r="AF838" t="s">
        <v>3181</v>
      </c>
      <c r="AG838" s="2">
        <v>1</v>
      </c>
    </row>
    <row r="839" spans="22:33" x14ac:dyDescent="0.25">
      <c r="V839" s="10"/>
      <c r="W839" t="s">
        <v>2639</v>
      </c>
      <c r="AF839" t="s">
        <v>3277</v>
      </c>
      <c r="AG839" s="2">
        <v>1</v>
      </c>
    </row>
    <row r="840" spans="22:33" x14ac:dyDescent="0.25">
      <c r="V840" s="10"/>
      <c r="W840" t="s">
        <v>3047</v>
      </c>
      <c r="AF840" t="s">
        <v>3423</v>
      </c>
      <c r="AG840" s="2">
        <v>1</v>
      </c>
    </row>
    <row r="841" spans="22:33" x14ac:dyDescent="0.25">
      <c r="V841" s="10"/>
      <c r="W841" t="s">
        <v>3411</v>
      </c>
      <c r="AF841" t="s">
        <v>2818</v>
      </c>
      <c r="AG841" s="2">
        <v>1</v>
      </c>
    </row>
    <row r="842" spans="22:33" x14ac:dyDescent="0.25">
      <c r="V842" s="10"/>
      <c r="W842" t="s">
        <v>3352</v>
      </c>
      <c r="AF842" t="s">
        <v>3665</v>
      </c>
      <c r="AG842" s="2">
        <v>1</v>
      </c>
    </row>
    <row r="843" spans="22:33" x14ac:dyDescent="0.25">
      <c r="V843" s="10"/>
      <c r="W843" t="s">
        <v>3443</v>
      </c>
      <c r="AF843" t="s">
        <v>2893</v>
      </c>
      <c r="AG843" s="2">
        <v>1</v>
      </c>
    </row>
    <row r="844" spans="22:33" x14ac:dyDescent="0.25">
      <c r="V844" s="10"/>
      <c r="W844" t="s">
        <v>2616</v>
      </c>
      <c r="X844" t="s">
        <v>2475</v>
      </c>
      <c r="AF844" t="s">
        <v>3013</v>
      </c>
      <c r="AG844" s="2">
        <v>1</v>
      </c>
    </row>
    <row r="845" spans="22:33" x14ac:dyDescent="0.25">
      <c r="V845" s="10"/>
      <c r="W845" t="s">
        <v>3666</v>
      </c>
      <c r="AF845" t="s">
        <v>3640</v>
      </c>
      <c r="AG845" s="2">
        <v>1</v>
      </c>
    </row>
    <row r="846" spans="22:33" x14ac:dyDescent="0.25">
      <c r="V846" s="10"/>
      <c r="W846" t="s">
        <v>3302</v>
      </c>
      <c r="AF846" t="s">
        <v>3461</v>
      </c>
      <c r="AG846" s="2">
        <v>1</v>
      </c>
    </row>
    <row r="847" spans="22:33" x14ac:dyDescent="0.25">
      <c r="V847" s="10"/>
      <c r="W847" t="s">
        <v>3042</v>
      </c>
      <c r="AF847" t="s">
        <v>3677</v>
      </c>
      <c r="AG847" s="2">
        <v>1</v>
      </c>
    </row>
    <row r="848" spans="22:33" x14ac:dyDescent="0.25">
      <c r="V848" s="10"/>
      <c r="W848" t="s">
        <v>3559</v>
      </c>
      <c r="AF848" t="s">
        <v>3641</v>
      </c>
      <c r="AG848" s="2">
        <v>1</v>
      </c>
    </row>
    <row r="849" spans="22:33" x14ac:dyDescent="0.25">
      <c r="V849" s="10"/>
      <c r="W849" t="s">
        <v>2826</v>
      </c>
      <c r="AF849" t="s">
        <v>2987</v>
      </c>
      <c r="AG849" s="2">
        <v>1</v>
      </c>
    </row>
    <row r="850" spans="22:33" x14ac:dyDescent="0.25">
      <c r="V850" s="10"/>
      <c r="W850" t="s">
        <v>2678</v>
      </c>
      <c r="AF850" t="s">
        <v>3017</v>
      </c>
      <c r="AG850" s="2">
        <v>1</v>
      </c>
    </row>
    <row r="851" spans="22:33" x14ac:dyDescent="0.25">
      <c r="V851" s="10"/>
      <c r="W851" t="s">
        <v>2557</v>
      </c>
      <c r="AF851" t="s">
        <v>2764</v>
      </c>
      <c r="AG851" s="2">
        <v>1</v>
      </c>
    </row>
    <row r="852" spans="22:33" x14ac:dyDescent="0.25">
      <c r="V852" s="10"/>
      <c r="W852" t="s">
        <v>2844</v>
      </c>
      <c r="AF852" t="s">
        <v>2736</v>
      </c>
      <c r="AG852" s="2">
        <v>1</v>
      </c>
    </row>
    <row r="853" spans="22:33" x14ac:dyDescent="0.25">
      <c r="V853" s="10"/>
      <c r="W853" t="s">
        <v>2887</v>
      </c>
      <c r="AF853" t="s">
        <v>3308</v>
      </c>
      <c r="AG853" s="2">
        <v>1</v>
      </c>
    </row>
    <row r="854" spans="22:33" x14ac:dyDescent="0.25">
      <c r="V854" s="10"/>
      <c r="W854" t="s">
        <v>3366</v>
      </c>
      <c r="AF854" t="s">
        <v>3074</v>
      </c>
      <c r="AG854" s="2">
        <v>1</v>
      </c>
    </row>
    <row r="855" spans="22:33" x14ac:dyDescent="0.25">
      <c r="V855" s="10"/>
      <c r="W855" t="s">
        <v>2802</v>
      </c>
      <c r="AF855" t="s">
        <v>3247</v>
      </c>
      <c r="AG855" s="2">
        <v>1</v>
      </c>
    </row>
    <row r="856" spans="22:33" x14ac:dyDescent="0.25">
      <c r="V856" s="10"/>
      <c r="W856" t="s">
        <v>3331</v>
      </c>
      <c r="AF856" t="s">
        <v>3392</v>
      </c>
      <c r="AG856" s="2">
        <v>1</v>
      </c>
    </row>
    <row r="857" spans="22:33" x14ac:dyDescent="0.25">
      <c r="V857" s="10"/>
      <c r="W857" t="s">
        <v>3491</v>
      </c>
      <c r="AF857" t="s">
        <v>3057</v>
      </c>
      <c r="AG857" s="2">
        <v>1</v>
      </c>
    </row>
    <row r="858" spans="22:33" x14ac:dyDescent="0.25">
      <c r="V858" s="10"/>
      <c r="W858" t="s">
        <v>3038</v>
      </c>
      <c r="AF858" t="s">
        <v>3158</v>
      </c>
      <c r="AG858" s="2">
        <v>1</v>
      </c>
    </row>
    <row r="859" spans="22:33" x14ac:dyDescent="0.25">
      <c r="V859" s="10"/>
      <c r="W859" t="s">
        <v>2720</v>
      </c>
      <c r="AF859" t="s">
        <v>3444</v>
      </c>
      <c r="AG859" s="2">
        <v>1</v>
      </c>
    </row>
    <row r="860" spans="22:33" x14ac:dyDescent="0.25">
      <c r="V860" s="10"/>
      <c r="W860" t="s">
        <v>2581</v>
      </c>
      <c r="AF860" t="s">
        <v>3273</v>
      </c>
      <c r="AG860" s="2">
        <v>1</v>
      </c>
    </row>
    <row r="861" spans="22:33" x14ac:dyDescent="0.25">
      <c r="V861" s="10"/>
      <c r="W861" t="s">
        <v>3426</v>
      </c>
      <c r="AF861" t="s">
        <v>3021</v>
      </c>
      <c r="AG861" s="2">
        <v>1</v>
      </c>
    </row>
    <row r="862" spans="22:33" x14ac:dyDescent="0.25">
      <c r="V862" s="10"/>
      <c r="W862" t="s">
        <v>3456</v>
      </c>
      <c r="AF862" t="s">
        <v>2482</v>
      </c>
      <c r="AG862" s="2">
        <v>1</v>
      </c>
    </row>
    <row r="863" spans="22:33" x14ac:dyDescent="0.25">
      <c r="V863" s="10"/>
      <c r="W863" t="s">
        <v>3620</v>
      </c>
      <c r="AF863" t="s">
        <v>2804</v>
      </c>
      <c r="AG863" s="2">
        <v>1</v>
      </c>
    </row>
    <row r="864" spans="22:33" x14ac:dyDescent="0.25">
      <c r="V864" s="10"/>
      <c r="W864" t="s">
        <v>2976</v>
      </c>
      <c r="AF864" t="s">
        <v>2924</v>
      </c>
      <c r="AG864" s="2">
        <v>1</v>
      </c>
    </row>
    <row r="865" spans="22:33" x14ac:dyDescent="0.25">
      <c r="V865" s="10"/>
      <c r="W865" t="s">
        <v>3597</v>
      </c>
      <c r="AF865" t="s">
        <v>2803</v>
      </c>
      <c r="AG865" s="2">
        <v>1</v>
      </c>
    </row>
    <row r="866" spans="22:33" x14ac:dyDescent="0.25">
      <c r="V866" s="10"/>
      <c r="W866" t="s">
        <v>2546</v>
      </c>
      <c r="AF866" t="s">
        <v>3564</v>
      </c>
      <c r="AG866" s="2">
        <v>1</v>
      </c>
    </row>
    <row r="867" spans="22:33" x14ac:dyDescent="0.25">
      <c r="V867" s="10"/>
      <c r="W867" t="s">
        <v>3385</v>
      </c>
      <c r="AF867" t="s">
        <v>3086</v>
      </c>
      <c r="AG867" s="2">
        <v>1</v>
      </c>
    </row>
    <row r="868" spans="22:33" x14ac:dyDescent="0.25">
      <c r="V868" s="10"/>
      <c r="W868" t="s">
        <v>2698</v>
      </c>
      <c r="AF868" t="s">
        <v>3092</v>
      </c>
      <c r="AG868" s="2">
        <v>1</v>
      </c>
    </row>
    <row r="869" spans="22:33" x14ac:dyDescent="0.25">
      <c r="V869" s="10"/>
      <c r="W869" t="s">
        <v>3212</v>
      </c>
      <c r="AF869" t="s">
        <v>3524</v>
      </c>
      <c r="AG869" s="2">
        <v>1</v>
      </c>
    </row>
    <row r="870" spans="22:33" x14ac:dyDescent="0.25">
      <c r="V870" s="10"/>
      <c r="W870" t="s">
        <v>2872</v>
      </c>
      <c r="AF870" t="s">
        <v>3172</v>
      </c>
      <c r="AG870" s="2">
        <v>1</v>
      </c>
    </row>
    <row r="871" spans="22:33" x14ac:dyDescent="0.25">
      <c r="V871" s="10"/>
      <c r="W871" t="s">
        <v>2615</v>
      </c>
      <c r="AF871" t="s">
        <v>3025</v>
      </c>
      <c r="AG871" s="2">
        <v>1</v>
      </c>
    </row>
    <row r="872" spans="22:33" x14ac:dyDescent="0.25">
      <c r="V872" s="10"/>
      <c r="W872" t="s">
        <v>3210</v>
      </c>
      <c r="AF872" t="s">
        <v>3235</v>
      </c>
      <c r="AG872" s="2">
        <v>1</v>
      </c>
    </row>
    <row r="873" spans="22:33" x14ac:dyDescent="0.25">
      <c r="V873" s="10"/>
      <c r="W873" t="s">
        <v>3558</v>
      </c>
      <c r="AF873" t="s">
        <v>2866</v>
      </c>
      <c r="AG873" s="2">
        <v>1</v>
      </c>
    </row>
    <row r="874" spans="22:33" x14ac:dyDescent="0.25">
      <c r="V874" s="10"/>
      <c r="W874" t="s">
        <v>2656</v>
      </c>
      <c r="AF874" t="s">
        <v>2671</v>
      </c>
      <c r="AG874" s="2">
        <v>1</v>
      </c>
    </row>
    <row r="875" spans="22:33" x14ac:dyDescent="0.25">
      <c r="V875" s="10"/>
      <c r="W875" t="s">
        <v>3578</v>
      </c>
      <c r="AF875" t="s">
        <v>3009</v>
      </c>
      <c r="AG875" s="2">
        <v>1</v>
      </c>
    </row>
    <row r="876" spans="22:33" x14ac:dyDescent="0.25">
      <c r="V876" s="10"/>
      <c r="W876" t="s">
        <v>2696</v>
      </c>
      <c r="AF876" t="s">
        <v>3569</v>
      </c>
      <c r="AG876" s="2">
        <v>1</v>
      </c>
    </row>
    <row r="877" spans="22:33" x14ac:dyDescent="0.25">
      <c r="V877" s="10"/>
      <c r="W877" t="s">
        <v>2619</v>
      </c>
      <c r="AF877" t="s">
        <v>2713</v>
      </c>
      <c r="AG877" s="2">
        <v>1</v>
      </c>
    </row>
    <row r="878" spans="22:33" x14ac:dyDescent="0.25">
      <c r="V878" s="10"/>
      <c r="W878" t="s">
        <v>3396</v>
      </c>
      <c r="AF878" t="s">
        <v>3344</v>
      </c>
      <c r="AG878" s="2">
        <v>1</v>
      </c>
    </row>
    <row r="879" spans="22:33" x14ac:dyDescent="0.25">
      <c r="V879" s="10"/>
      <c r="W879" t="s">
        <v>3200</v>
      </c>
      <c r="AF879" t="s">
        <v>3644</v>
      </c>
      <c r="AG879" s="2">
        <v>1</v>
      </c>
    </row>
    <row r="880" spans="22:33" x14ac:dyDescent="0.25">
      <c r="V880" s="10"/>
      <c r="W880" t="s">
        <v>3634</v>
      </c>
      <c r="AF880" t="s">
        <v>3263</v>
      </c>
      <c r="AG880" s="2">
        <v>1</v>
      </c>
    </row>
    <row r="881" spans="22:33" x14ac:dyDescent="0.25">
      <c r="V881" s="10"/>
      <c r="W881" t="s">
        <v>2667</v>
      </c>
      <c r="AF881" t="s">
        <v>3655</v>
      </c>
      <c r="AG881" s="2">
        <v>1</v>
      </c>
    </row>
    <row r="882" spans="22:33" x14ac:dyDescent="0.25">
      <c r="V882" s="10"/>
      <c r="W882" t="s">
        <v>2925</v>
      </c>
      <c r="AF882" t="s">
        <v>3319</v>
      </c>
      <c r="AG882" s="2">
        <v>1</v>
      </c>
    </row>
    <row r="883" spans="22:33" x14ac:dyDescent="0.25">
      <c r="V883" s="10"/>
      <c r="W883" t="s">
        <v>2704</v>
      </c>
      <c r="AF883" t="s">
        <v>2903</v>
      </c>
      <c r="AG883" s="2">
        <v>1</v>
      </c>
    </row>
    <row r="884" spans="22:33" x14ac:dyDescent="0.25">
      <c r="V884" s="10"/>
      <c r="W884" t="s">
        <v>3615</v>
      </c>
      <c r="AF884" t="s">
        <v>3514</v>
      </c>
      <c r="AG884" s="2">
        <v>1</v>
      </c>
    </row>
    <row r="885" spans="22:33" x14ac:dyDescent="0.25">
      <c r="V885" s="10"/>
      <c r="W885" t="s">
        <v>2690</v>
      </c>
      <c r="AF885" t="s">
        <v>3442</v>
      </c>
      <c r="AG885" s="2">
        <v>1</v>
      </c>
    </row>
    <row r="886" spans="22:33" x14ac:dyDescent="0.25">
      <c r="V886" s="10"/>
      <c r="W886" t="s">
        <v>3362</v>
      </c>
      <c r="AF886" t="s">
        <v>3197</v>
      </c>
      <c r="AG886" s="2">
        <v>1</v>
      </c>
    </row>
    <row r="887" spans="22:33" x14ac:dyDescent="0.25">
      <c r="V887" s="10"/>
      <c r="W887" t="s">
        <v>2824</v>
      </c>
      <c r="AF887" t="s">
        <v>3664</v>
      </c>
      <c r="AG887" s="2">
        <v>1</v>
      </c>
    </row>
    <row r="888" spans="22:33" x14ac:dyDescent="0.25">
      <c r="V888" s="10"/>
      <c r="W888" t="s">
        <v>3156</v>
      </c>
      <c r="AF888" t="s">
        <v>3393</v>
      </c>
      <c r="AG888" s="2">
        <v>1</v>
      </c>
    </row>
    <row r="889" spans="22:33" x14ac:dyDescent="0.25">
      <c r="V889" s="10"/>
      <c r="W889" t="s">
        <v>3170</v>
      </c>
      <c r="AF889" t="s">
        <v>3073</v>
      </c>
      <c r="AG889" s="2">
        <v>1</v>
      </c>
    </row>
    <row r="890" spans="22:33" x14ac:dyDescent="0.25">
      <c r="V890" s="10"/>
      <c r="W890" t="s">
        <v>3556</v>
      </c>
      <c r="AF890" t="s">
        <v>3604</v>
      </c>
      <c r="AG890" s="2">
        <v>1</v>
      </c>
    </row>
    <row r="891" spans="22:33" x14ac:dyDescent="0.25">
      <c r="V891" s="10"/>
      <c r="W891" t="s">
        <v>2859</v>
      </c>
      <c r="AF891" t="s">
        <v>3476</v>
      </c>
      <c r="AG891" s="2">
        <v>1</v>
      </c>
    </row>
    <row r="892" spans="22:33" x14ac:dyDescent="0.25">
      <c r="V892" s="10"/>
      <c r="W892" t="s">
        <v>2794</v>
      </c>
      <c r="AF892" t="s">
        <v>3030</v>
      </c>
      <c r="AG892" s="2">
        <v>1</v>
      </c>
    </row>
    <row r="893" spans="22:33" x14ac:dyDescent="0.25">
      <c r="V893" s="10"/>
      <c r="W893" t="s">
        <v>3422</v>
      </c>
      <c r="X893" t="s">
        <v>2706</v>
      </c>
      <c r="AF893" t="s">
        <v>3226</v>
      </c>
      <c r="AG893" s="2">
        <v>1</v>
      </c>
    </row>
    <row r="894" spans="22:33" x14ac:dyDescent="0.25">
      <c r="V894" s="10"/>
      <c r="W894" t="s">
        <v>3351</v>
      </c>
      <c r="AF894" t="s">
        <v>3223</v>
      </c>
      <c r="AG894" s="2">
        <v>1</v>
      </c>
    </row>
    <row r="895" spans="22:33" x14ac:dyDescent="0.25">
      <c r="V895" s="10"/>
      <c r="W895" t="s">
        <v>3318</v>
      </c>
      <c r="AF895" t="s">
        <v>953</v>
      </c>
      <c r="AG895" s="2">
        <v>1</v>
      </c>
    </row>
    <row r="896" spans="22:33" x14ac:dyDescent="0.25">
      <c r="V896" s="10"/>
      <c r="W896" t="s">
        <v>2991</v>
      </c>
      <c r="AF896" t="s">
        <v>3419</v>
      </c>
      <c r="AG896" s="2">
        <v>1</v>
      </c>
    </row>
    <row r="897" spans="22:33" x14ac:dyDescent="0.25">
      <c r="V897" s="10"/>
      <c r="W897" t="s">
        <v>2547</v>
      </c>
      <c r="AF897" t="s">
        <v>3236</v>
      </c>
      <c r="AG897" s="2">
        <v>1</v>
      </c>
    </row>
    <row r="898" spans="22:33" x14ac:dyDescent="0.25">
      <c r="V898" s="10"/>
      <c r="W898" t="s">
        <v>2477</v>
      </c>
      <c r="AF898" t="s">
        <v>3432</v>
      </c>
      <c r="AG898" s="2">
        <v>1</v>
      </c>
    </row>
    <row r="899" spans="22:33" x14ac:dyDescent="0.25">
      <c r="V899" s="10"/>
      <c r="W899" t="s">
        <v>3545</v>
      </c>
      <c r="AF899" t="s">
        <v>3115</v>
      </c>
      <c r="AG899" s="2">
        <v>1</v>
      </c>
    </row>
    <row r="900" spans="22:33" x14ac:dyDescent="0.25">
      <c r="V900" s="10"/>
      <c r="W900" t="s">
        <v>3160</v>
      </c>
      <c r="AF900" t="s">
        <v>3417</v>
      </c>
      <c r="AG900" s="2">
        <v>1</v>
      </c>
    </row>
    <row r="901" spans="22:33" x14ac:dyDescent="0.25">
      <c r="V901" s="10"/>
      <c r="W901" t="s">
        <v>1535</v>
      </c>
      <c r="AF901" t="s">
        <v>3551</v>
      </c>
      <c r="AG901" s="2">
        <v>1</v>
      </c>
    </row>
    <row r="902" spans="22:33" x14ac:dyDescent="0.25">
      <c r="V902" s="10"/>
      <c r="W902" t="s">
        <v>3343</v>
      </c>
      <c r="AF902" t="s">
        <v>3241</v>
      </c>
      <c r="AG902" s="2">
        <v>1</v>
      </c>
    </row>
    <row r="903" spans="22:33" x14ac:dyDescent="0.25">
      <c r="V903" s="10"/>
      <c r="W903" t="s">
        <v>3614</v>
      </c>
      <c r="AF903" t="s">
        <v>3250</v>
      </c>
      <c r="AG903" s="2">
        <v>1</v>
      </c>
    </row>
    <row r="904" spans="22:33" x14ac:dyDescent="0.25">
      <c r="V904" s="10"/>
      <c r="W904" t="s">
        <v>2658</v>
      </c>
      <c r="AF904" t="s">
        <v>3237</v>
      </c>
      <c r="AG904" s="2">
        <v>1</v>
      </c>
    </row>
    <row r="905" spans="22:33" x14ac:dyDescent="0.25">
      <c r="V905" s="10"/>
      <c r="W905" t="s">
        <v>3593</v>
      </c>
      <c r="AF905" t="s">
        <v>3633</v>
      </c>
      <c r="AG905" s="2">
        <v>1</v>
      </c>
    </row>
    <row r="906" spans="22:33" x14ac:dyDescent="0.25">
      <c r="V906" s="10"/>
      <c r="W906" t="s">
        <v>3363</v>
      </c>
      <c r="AF906" t="s">
        <v>1085</v>
      </c>
      <c r="AG906" s="2">
        <v>1</v>
      </c>
    </row>
    <row r="907" spans="22:33" x14ac:dyDescent="0.25">
      <c r="V907" s="10"/>
      <c r="W907" t="s">
        <v>3088</v>
      </c>
      <c r="AF907" t="s">
        <v>3599</v>
      </c>
      <c r="AG907" s="2">
        <v>1</v>
      </c>
    </row>
    <row r="908" spans="22:33" x14ac:dyDescent="0.25">
      <c r="V908" s="10"/>
      <c r="W908" t="s">
        <v>3568</v>
      </c>
      <c r="AF908" t="s">
        <v>3163</v>
      </c>
      <c r="AG908" s="2">
        <v>1</v>
      </c>
    </row>
    <row r="909" spans="22:33" x14ac:dyDescent="0.25">
      <c r="V909" s="10"/>
      <c r="W909" t="s">
        <v>3401</v>
      </c>
      <c r="AF909" t="s">
        <v>3404</v>
      </c>
      <c r="AG909" s="2">
        <v>1</v>
      </c>
    </row>
    <row r="910" spans="22:33" x14ac:dyDescent="0.25">
      <c r="V910" s="10"/>
      <c r="W910" t="s">
        <v>3458</v>
      </c>
      <c r="AF910" t="s">
        <v>3332</v>
      </c>
      <c r="AG910" s="2">
        <v>1</v>
      </c>
    </row>
    <row r="911" spans="22:33" x14ac:dyDescent="0.25">
      <c r="V911" s="10"/>
      <c r="W911" t="s">
        <v>3430</v>
      </c>
      <c r="AF911" t="s">
        <v>3639</v>
      </c>
      <c r="AG911" s="2">
        <v>1</v>
      </c>
    </row>
    <row r="912" spans="22:33" x14ac:dyDescent="0.25">
      <c r="V912" s="10"/>
      <c r="W912" t="s">
        <v>3048</v>
      </c>
      <c r="AF912" t="s">
        <v>3576</v>
      </c>
      <c r="AG912" s="2">
        <v>1</v>
      </c>
    </row>
    <row r="913" spans="22:33" x14ac:dyDescent="0.25">
      <c r="V913" s="10"/>
      <c r="W913" t="s">
        <v>3117</v>
      </c>
      <c r="AF913" t="s">
        <v>2963</v>
      </c>
      <c r="AG913" s="2">
        <v>1</v>
      </c>
    </row>
    <row r="914" spans="22:33" x14ac:dyDescent="0.25">
      <c r="V914" s="10"/>
      <c r="W914" t="s">
        <v>2821</v>
      </c>
      <c r="AF914" t="s">
        <v>2985</v>
      </c>
      <c r="AG914" s="2">
        <v>1</v>
      </c>
    </row>
    <row r="915" spans="22:33" x14ac:dyDescent="0.25">
      <c r="V915" s="10"/>
      <c r="W915" t="s">
        <v>2902</v>
      </c>
      <c r="AF915" t="s">
        <v>2896</v>
      </c>
      <c r="AG915" s="2">
        <v>1</v>
      </c>
    </row>
    <row r="916" spans="22:33" x14ac:dyDescent="0.25">
      <c r="V916" s="10"/>
      <c r="W916" t="s">
        <v>2839</v>
      </c>
      <c r="AF916" t="s">
        <v>2412</v>
      </c>
      <c r="AG916" s="2">
        <v>1</v>
      </c>
    </row>
    <row r="917" spans="22:33" x14ac:dyDescent="0.25">
      <c r="V917" s="10"/>
      <c r="W917" t="s">
        <v>2517</v>
      </c>
      <c r="AF917" t="s">
        <v>3552</v>
      </c>
      <c r="AG917" s="2">
        <v>1</v>
      </c>
    </row>
    <row r="918" spans="22:33" x14ac:dyDescent="0.25">
      <c r="V918" s="10"/>
      <c r="W918" t="s">
        <v>3483</v>
      </c>
      <c r="AF918" t="s">
        <v>3176</v>
      </c>
      <c r="AG918" s="2">
        <v>1</v>
      </c>
    </row>
    <row r="919" spans="22:33" x14ac:dyDescent="0.25">
      <c r="V919" s="10"/>
      <c r="W919" t="s">
        <v>2525</v>
      </c>
      <c r="AF919" t="s">
        <v>3194</v>
      </c>
      <c r="AG919" s="2">
        <v>1</v>
      </c>
    </row>
    <row r="920" spans="22:33" x14ac:dyDescent="0.25">
      <c r="V920" s="10"/>
      <c r="W920" t="s">
        <v>2716</v>
      </c>
      <c r="AF920" t="s">
        <v>3489</v>
      </c>
      <c r="AG920" s="2">
        <v>1</v>
      </c>
    </row>
    <row r="921" spans="22:33" x14ac:dyDescent="0.25">
      <c r="V921" s="10"/>
      <c r="W921" t="s">
        <v>2851</v>
      </c>
      <c r="AF921" t="s">
        <v>3579</v>
      </c>
      <c r="AG921" s="2">
        <v>1</v>
      </c>
    </row>
    <row r="922" spans="22:33" x14ac:dyDescent="0.25">
      <c r="V922" s="10"/>
      <c r="W922" t="s">
        <v>3303</v>
      </c>
      <c r="AF922" t="s">
        <v>3681</v>
      </c>
      <c r="AG922" s="2">
        <v>1</v>
      </c>
    </row>
    <row r="923" spans="22:33" x14ac:dyDescent="0.25">
      <c r="V923" s="10"/>
      <c r="W923" t="s">
        <v>2915</v>
      </c>
      <c r="AF923" t="s">
        <v>3080</v>
      </c>
      <c r="AG923" s="2">
        <v>1</v>
      </c>
    </row>
    <row r="924" spans="22:33" x14ac:dyDescent="0.25">
      <c r="V924" s="10"/>
      <c r="W924" t="s">
        <v>3501</v>
      </c>
      <c r="AF924" t="s">
        <v>2968</v>
      </c>
      <c r="AG924" s="2">
        <v>1</v>
      </c>
    </row>
    <row r="925" spans="22:33" x14ac:dyDescent="0.25">
      <c r="V925" s="10"/>
      <c r="W925" t="s">
        <v>2953</v>
      </c>
      <c r="AF925" t="s">
        <v>2917</v>
      </c>
      <c r="AG925" s="2">
        <v>1</v>
      </c>
    </row>
    <row r="926" spans="22:33" x14ac:dyDescent="0.25">
      <c r="V926" s="10"/>
      <c r="W926" t="s">
        <v>3050</v>
      </c>
      <c r="AF926" t="s">
        <v>2564</v>
      </c>
      <c r="AG926" s="2">
        <v>1</v>
      </c>
    </row>
    <row r="927" spans="22:33" x14ac:dyDescent="0.25">
      <c r="V927" s="10"/>
      <c r="W927" t="s">
        <v>3399</v>
      </c>
      <c r="AF927" t="s">
        <v>2749</v>
      </c>
      <c r="AG927" s="2">
        <v>1</v>
      </c>
    </row>
    <row r="928" spans="22:33" x14ac:dyDescent="0.25">
      <c r="V928" s="10"/>
      <c r="W928" t="s">
        <v>3635</v>
      </c>
      <c r="AF928" t="s">
        <v>2663</v>
      </c>
      <c r="AG928" s="2">
        <v>1</v>
      </c>
    </row>
    <row r="929" spans="22:33" x14ac:dyDescent="0.25">
      <c r="V929" s="10"/>
      <c r="W929" t="s">
        <v>642</v>
      </c>
      <c r="AF929" t="s">
        <v>3311</v>
      </c>
      <c r="AG929" s="2">
        <v>1</v>
      </c>
    </row>
    <row r="930" spans="22:33" x14ac:dyDescent="0.25">
      <c r="V930" s="10"/>
      <c r="W930" t="s">
        <v>2648</v>
      </c>
      <c r="AF930" t="s">
        <v>3254</v>
      </c>
      <c r="AG930" s="2">
        <v>1</v>
      </c>
    </row>
    <row r="931" spans="22:33" x14ac:dyDescent="0.25">
      <c r="V931" s="10"/>
      <c r="W931" t="s">
        <v>3186</v>
      </c>
      <c r="AF931" t="s">
        <v>3603</v>
      </c>
      <c r="AG931" s="2">
        <v>1</v>
      </c>
    </row>
    <row r="932" spans="22:33" x14ac:dyDescent="0.25">
      <c r="V932" s="10"/>
      <c r="W932" t="s">
        <v>3518</v>
      </c>
      <c r="AF932" t="s">
        <v>3413</v>
      </c>
      <c r="AG932" s="2">
        <v>1</v>
      </c>
    </row>
    <row r="933" spans="22:33" x14ac:dyDescent="0.25">
      <c r="V933" s="10"/>
      <c r="W933" t="s">
        <v>3457</v>
      </c>
      <c r="AF933" t="s">
        <v>3068</v>
      </c>
      <c r="AG933" s="2">
        <v>1</v>
      </c>
    </row>
    <row r="934" spans="22:33" x14ac:dyDescent="0.25">
      <c r="V934" s="10"/>
      <c r="W934" t="s">
        <v>3335</v>
      </c>
      <c r="AF934" t="s">
        <v>3449</v>
      </c>
      <c r="AG934" s="2">
        <v>1</v>
      </c>
    </row>
    <row r="935" spans="22:33" x14ac:dyDescent="0.25">
      <c r="V935" s="10"/>
      <c r="W935" t="s">
        <v>3531</v>
      </c>
      <c r="AF935" t="s">
        <v>3248</v>
      </c>
      <c r="AG935" s="2">
        <v>1</v>
      </c>
    </row>
    <row r="936" spans="22:33" x14ac:dyDescent="0.25">
      <c r="V936" s="10"/>
      <c r="W936" t="s">
        <v>3346</v>
      </c>
      <c r="AF936" t="s">
        <v>3645</v>
      </c>
      <c r="AG936" s="2">
        <v>1</v>
      </c>
    </row>
    <row r="937" spans="22:33" x14ac:dyDescent="0.25">
      <c r="V937" s="10"/>
      <c r="W937" t="s">
        <v>3008</v>
      </c>
      <c r="AF937" t="s">
        <v>2540</v>
      </c>
      <c r="AG937" s="2">
        <v>1</v>
      </c>
    </row>
    <row r="938" spans="22:33" x14ac:dyDescent="0.25">
      <c r="V938" s="10"/>
      <c r="W938" t="s">
        <v>3626</v>
      </c>
      <c r="AF938" t="s">
        <v>2553</v>
      </c>
      <c r="AG938" s="2">
        <v>1</v>
      </c>
    </row>
    <row r="939" spans="22:33" x14ac:dyDescent="0.25">
      <c r="V939" s="10"/>
      <c r="W939" t="s">
        <v>3094</v>
      </c>
      <c r="AF939" t="s">
        <v>3211</v>
      </c>
      <c r="AG939" s="2">
        <v>1</v>
      </c>
    </row>
    <row r="940" spans="22:33" x14ac:dyDescent="0.25">
      <c r="V940" s="10"/>
      <c r="W940" t="s">
        <v>2634</v>
      </c>
      <c r="AF940" t="s">
        <v>2967</v>
      </c>
      <c r="AG940" s="2">
        <v>1</v>
      </c>
    </row>
    <row r="941" spans="22:33" x14ac:dyDescent="0.25">
      <c r="V941" s="10"/>
      <c r="W941" t="s">
        <v>2533</v>
      </c>
      <c r="AF941" t="s">
        <v>2645</v>
      </c>
      <c r="AG941" s="2">
        <v>1</v>
      </c>
    </row>
    <row r="942" spans="22:33" x14ac:dyDescent="0.25">
      <c r="V942" s="10"/>
      <c r="W942" t="s">
        <v>2977</v>
      </c>
      <c r="AF942" t="s">
        <v>3258</v>
      </c>
      <c r="AG942" s="2">
        <v>1</v>
      </c>
    </row>
    <row r="943" spans="22:33" x14ac:dyDescent="0.25">
      <c r="V943" s="10"/>
      <c r="W943" t="s">
        <v>3222</v>
      </c>
      <c r="AF943" t="s">
        <v>3475</v>
      </c>
      <c r="AG943" s="2">
        <v>1</v>
      </c>
    </row>
    <row r="944" spans="22:33" x14ac:dyDescent="0.25">
      <c r="V944" s="10"/>
      <c r="W944" t="s">
        <v>2952</v>
      </c>
      <c r="AF944" t="s">
        <v>3059</v>
      </c>
      <c r="AG944" s="2">
        <v>1</v>
      </c>
    </row>
    <row r="945" spans="22:33" x14ac:dyDescent="0.25">
      <c r="V945" s="10"/>
      <c r="W945" t="s">
        <v>2800</v>
      </c>
      <c r="AF945" t="s">
        <v>3481</v>
      </c>
      <c r="AG945" s="2">
        <v>1</v>
      </c>
    </row>
    <row r="946" spans="22:33" x14ac:dyDescent="0.25">
      <c r="V946" s="10"/>
      <c r="W946" t="s">
        <v>3245</v>
      </c>
      <c r="AF946" t="s">
        <v>3313</v>
      </c>
      <c r="AG946" s="2">
        <v>1</v>
      </c>
    </row>
    <row r="947" spans="22:33" x14ac:dyDescent="0.25">
      <c r="V947" s="10"/>
      <c r="W947" t="s">
        <v>2811</v>
      </c>
      <c r="AF947" t="s">
        <v>3590</v>
      </c>
      <c r="AG947" s="2">
        <v>1</v>
      </c>
    </row>
    <row r="948" spans="22:33" x14ac:dyDescent="0.25">
      <c r="V948" s="10"/>
      <c r="W948" t="s">
        <v>2845</v>
      </c>
      <c r="AF948" t="s">
        <v>3133</v>
      </c>
      <c r="AG948" s="2">
        <v>1</v>
      </c>
    </row>
    <row r="949" spans="22:33" x14ac:dyDescent="0.25">
      <c r="V949" s="10"/>
      <c r="W949" t="s">
        <v>3296</v>
      </c>
      <c r="AF949" t="s">
        <v>2734</v>
      </c>
      <c r="AG949" s="2">
        <v>1</v>
      </c>
    </row>
    <row r="950" spans="22:33" x14ac:dyDescent="0.25">
      <c r="V950" s="10"/>
      <c r="W950" t="s">
        <v>3259</v>
      </c>
      <c r="AF950" t="s">
        <v>2168</v>
      </c>
      <c r="AG950" s="2">
        <v>1</v>
      </c>
    </row>
    <row r="951" spans="22:33" x14ac:dyDescent="0.25">
      <c r="V951" s="10"/>
      <c r="W951" t="s">
        <v>3326</v>
      </c>
      <c r="AF951" t="s">
        <v>2576</v>
      </c>
      <c r="AG951" s="2">
        <v>1</v>
      </c>
    </row>
    <row r="952" spans="22:33" x14ac:dyDescent="0.25">
      <c r="V952" s="10"/>
      <c r="W952" t="s">
        <v>2966</v>
      </c>
      <c r="AF952" t="s">
        <v>3367</v>
      </c>
      <c r="AG952" s="2">
        <v>1</v>
      </c>
    </row>
    <row r="953" spans="22:33" x14ac:dyDescent="0.25">
      <c r="V953" s="10"/>
      <c r="W953" t="s">
        <v>2886</v>
      </c>
      <c r="AF953" t="s">
        <v>3274</v>
      </c>
      <c r="AG953" s="2">
        <v>1</v>
      </c>
    </row>
    <row r="954" spans="22:33" x14ac:dyDescent="0.25">
      <c r="V954" s="10"/>
      <c r="W954" t="s">
        <v>2573</v>
      </c>
      <c r="AF954" t="s">
        <v>3314</v>
      </c>
      <c r="AG954" s="2">
        <v>1</v>
      </c>
    </row>
    <row r="955" spans="22:33" x14ac:dyDescent="0.25">
      <c r="V955" s="10"/>
      <c r="W955" t="s">
        <v>2918</v>
      </c>
      <c r="AF955" t="s">
        <v>3435</v>
      </c>
      <c r="AG955" s="2">
        <v>1</v>
      </c>
    </row>
    <row r="956" spans="22:33" x14ac:dyDescent="0.25">
      <c r="V956" s="10"/>
      <c r="W956" t="s">
        <v>3029</v>
      </c>
      <c r="AF956" t="s">
        <v>3036</v>
      </c>
      <c r="AG956" s="2">
        <v>1</v>
      </c>
    </row>
    <row r="957" spans="22:33" x14ac:dyDescent="0.25">
      <c r="V957" s="10"/>
      <c r="W957" t="s">
        <v>3024</v>
      </c>
      <c r="AF957" t="s">
        <v>3075</v>
      </c>
      <c r="AG957" s="2">
        <v>1</v>
      </c>
    </row>
    <row r="958" spans="22:33" x14ac:dyDescent="0.25">
      <c r="V958" s="10"/>
      <c r="W958" t="s">
        <v>3215</v>
      </c>
      <c r="AF958" t="s">
        <v>3497</v>
      </c>
      <c r="AG958" s="2">
        <v>1</v>
      </c>
    </row>
    <row r="959" spans="22:33" x14ac:dyDescent="0.25">
      <c r="V959" s="10"/>
      <c r="W959" t="s">
        <v>3310</v>
      </c>
      <c r="AF959" t="s">
        <v>3155</v>
      </c>
      <c r="AG959" s="2">
        <v>1</v>
      </c>
    </row>
    <row r="960" spans="22:33" x14ac:dyDescent="0.25">
      <c r="V960" s="10"/>
      <c r="W960" t="s">
        <v>2973</v>
      </c>
      <c r="AF960" t="s">
        <v>2972</v>
      </c>
      <c r="AG960" s="2">
        <v>1</v>
      </c>
    </row>
    <row r="961" spans="22:33" x14ac:dyDescent="0.25">
      <c r="V961" s="10"/>
      <c r="W961" t="s">
        <v>2526</v>
      </c>
      <c r="AF961" t="s">
        <v>3014</v>
      </c>
      <c r="AG961" s="2">
        <v>1</v>
      </c>
    </row>
    <row r="962" spans="22:33" x14ac:dyDescent="0.25">
      <c r="V962" s="10"/>
      <c r="W962" t="s">
        <v>2789</v>
      </c>
      <c r="AF962" t="s">
        <v>2723</v>
      </c>
      <c r="AG962" s="2">
        <v>1</v>
      </c>
    </row>
    <row r="963" spans="22:33" x14ac:dyDescent="0.25">
      <c r="V963" s="10"/>
      <c r="W963" t="s">
        <v>2689</v>
      </c>
      <c r="AF963" t="s">
        <v>3546</v>
      </c>
      <c r="AG963" s="2">
        <v>1</v>
      </c>
    </row>
    <row r="964" spans="22:33" x14ac:dyDescent="0.25">
      <c r="V964" s="10"/>
      <c r="W964" t="s">
        <v>3338</v>
      </c>
      <c r="AF964" t="s">
        <v>3562</v>
      </c>
      <c r="AG964" s="2">
        <v>1</v>
      </c>
    </row>
    <row r="965" spans="22:33" x14ac:dyDescent="0.25">
      <c r="V965" s="10"/>
      <c r="W965" t="s">
        <v>3535</v>
      </c>
      <c r="AF965" t="s">
        <v>3356</v>
      </c>
      <c r="AG965" s="2">
        <v>1</v>
      </c>
    </row>
    <row r="966" spans="22:33" x14ac:dyDescent="0.25">
      <c r="V966" s="10"/>
      <c r="W966" t="s">
        <v>3470</v>
      </c>
      <c r="AF966" t="s">
        <v>3098</v>
      </c>
      <c r="AG966" s="2">
        <v>1</v>
      </c>
    </row>
    <row r="967" spans="22:33" x14ac:dyDescent="0.25">
      <c r="V967" s="10"/>
      <c r="W967" t="s">
        <v>3127</v>
      </c>
      <c r="AF967" t="s">
        <v>3534</v>
      </c>
      <c r="AG967" s="2">
        <v>1</v>
      </c>
    </row>
    <row r="968" spans="22:33" x14ac:dyDescent="0.25">
      <c r="V968" s="10"/>
      <c r="W968" t="s">
        <v>3022</v>
      </c>
      <c r="AF968" t="s">
        <v>3542</v>
      </c>
      <c r="AG968" s="2">
        <v>1</v>
      </c>
    </row>
    <row r="969" spans="22:33" x14ac:dyDescent="0.25">
      <c r="V969" s="10"/>
      <c r="W969" t="s">
        <v>2989</v>
      </c>
      <c r="AF969" t="s">
        <v>3468</v>
      </c>
      <c r="AG969" s="2">
        <v>1</v>
      </c>
    </row>
    <row r="970" spans="22:33" x14ac:dyDescent="0.25">
      <c r="V970" s="10"/>
      <c r="W970" t="s">
        <v>2578</v>
      </c>
      <c r="AF970" t="s">
        <v>3312</v>
      </c>
      <c r="AG970" s="2">
        <v>1</v>
      </c>
    </row>
    <row r="971" spans="22:33" x14ac:dyDescent="0.25">
      <c r="V971" s="10"/>
      <c r="W971" t="s">
        <v>3334</v>
      </c>
      <c r="AF971" t="s">
        <v>3264</v>
      </c>
      <c r="AG971" s="2">
        <v>1</v>
      </c>
    </row>
    <row r="972" spans="22:33" x14ac:dyDescent="0.25">
      <c r="V972" s="10"/>
      <c r="W972" t="s">
        <v>3464</v>
      </c>
      <c r="AF972" t="s">
        <v>3416</v>
      </c>
      <c r="AG972" s="2">
        <v>1</v>
      </c>
    </row>
    <row r="973" spans="22:33" x14ac:dyDescent="0.25">
      <c r="V973" s="10"/>
      <c r="W973" t="s">
        <v>2793</v>
      </c>
      <c r="AF973" t="s">
        <v>3405</v>
      </c>
      <c r="AG973" s="2">
        <v>1</v>
      </c>
    </row>
    <row r="974" spans="22:33" x14ac:dyDescent="0.25">
      <c r="V974" s="10"/>
      <c r="W974" t="s">
        <v>3359</v>
      </c>
      <c r="AF974" t="s">
        <v>3453</v>
      </c>
      <c r="AG974" s="2">
        <v>1</v>
      </c>
    </row>
    <row r="975" spans="22:33" x14ac:dyDescent="0.25">
      <c r="V975" s="10"/>
      <c r="W975" t="s">
        <v>3505</v>
      </c>
      <c r="AF975" t="s">
        <v>3680</v>
      </c>
      <c r="AG975" s="2">
        <v>1</v>
      </c>
    </row>
    <row r="976" spans="22:33" x14ac:dyDescent="0.25">
      <c r="V976" s="10"/>
      <c r="W976" t="s">
        <v>3657</v>
      </c>
      <c r="AF976" t="s">
        <v>2638</v>
      </c>
      <c r="AG976" s="2">
        <v>1</v>
      </c>
    </row>
    <row r="977" spans="22:33" x14ac:dyDescent="0.25">
      <c r="V977" s="10"/>
      <c r="W977" t="s">
        <v>570</v>
      </c>
      <c r="AF977" t="s">
        <v>2669</v>
      </c>
      <c r="AG977" s="2">
        <v>1</v>
      </c>
    </row>
    <row r="978" spans="22:33" x14ac:dyDescent="0.25">
      <c r="V978" s="10"/>
      <c r="W978" t="s">
        <v>2476</v>
      </c>
      <c r="AF978" t="s">
        <v>3496</v>
      </c>
      <c r="AG978" s="2">
        <v>1</v>
      </c>
    </row>
    <row r="979" spans="22:33" x14ac:dyDescent="0.25">
      <c r="V979" s="10"/>
      <c r="W979" t="s">
        <v>2512</v>
      </c>
      <c r="AF979" t="s">
        <v>3033</v>
      </c>
      <c r="AG979" s="2">
        <v>1</v>
      </c>
    </row>
    <row r="980" spans="22:33" x14ac:dyDescent="0.25">
      <c r="V980" s="10"/>
      <c r="W980" t="s">
        <v>2700</v>
      </c>
      <c r="AF980" t="s">
        <v>3345</v>
      </c>
      <c r="AG980" s="2">
        <v>1</v>
      </c>
    </row>
    <row r="981" spans="22:33" x14ac:dyDescent="0.25">
      <c r="V981" s="10"/>
      <c r="W981" t="s">
        <v>3154</v>
      </c>
      <c r="AF981" t="s">
        <v>3652</v>
      </c>
      <c r="AG981" s="2">
        <v>1</v>
      </c>
    </row>
    <row r="982" spans="22:33" x14ac:dyDescent="0.25">
      <c r="V982" s="10"/>
      <c r="W982" t="s">
        <v>3412</v>
      </c>
      <c r="AF982" t="s">
        <v>3482</v>
      </c>
      <c r="AG982" s="2">
        <v>1</v>
      </c>
    </row>
    <row r="983" spans="22:33" x14ac:dyDescent="0.25">
      <c r="V983" s="10"/>
      <c r="W983" t="s">
        <v>3547</v>
      </c>
      <c r="AF983" t="s">
        <v>1867</v>
      </c>
      <c r="AG983" s="2">
        <v>1</v>
      </c>
    </row>
    <row r="984" spans="22:33" x14ac:dyDescent="0.25">
      <c r="V984" s="10"/>
      <c r="W984" t="s">
        <v>2999</v>
      </c>
      <c r="AF984" t="s">
        <v>2631</v>
      </c>
      <c r="AG984" s="2">
        <v>1</v>
      </c>
    </row>
    <row r="985" spans="22:33" x14ac:dyDescent="0.25">
      <c r="V985" s="10"/>
      <c r="W985" t="s">
        <v>3152</v>
      </c>
      <c r="AF985" t="s">
        <v>2799</v>
      </c>
      <c r="AG985" s="2">
        <v>1</v>
      </c>
    </row>
    <row r="986" spans="22:33" x14ac:dyDescent="0.25">
      <c r="V986" s="10"/>
      <c r="W986" t="s">
        <v>3114</v>
      </c>
      <c r="AF986" t="s">
        <v>3646</v>
      </c>
      <c r="AG986" s="2">
        <v>1</v>
      </c>
    </row>
    <row r="987" spans="22:33" x14ac:dyDescent="0.25">
      <c r="V987" s="10"/>
      <c r="W987" t="s">
        <v>2948</v>
      </c>
      <c r="AF987" t="s">
        <v>2750</v>
      </c>
      <c r="AG987" s="2">
        <v>1</v>
      </c>
    </row>
    <row r="988" spans="22:33" x14ac:dyDescent="0.25">
      <c r="V988" s="10"/>
      <c r="W988" t="s">
        <v>3520</v>
      </c>
      <c r="AF988" t="s">
        <v>3316</v>
      </c>
      <c r="AG988" s="2">
        <v>1</v>
      </c>
    </row>
    <row r="989" spans="22:33" x14ac:dyDescent="0.25">
      <c r="V989" s="10"/>
      <c r="W989" t="s">
        <v>3530</v>
      </c>
      <c r="AF989" t="s">
        <v>3188</v>
      </c>
      <c r="AG989" s="2">
        <v>1</v>
      </c>
    </row>
    <row r="990" spans="22:33" x14ac:dyDescent="0.25">
      <c r="V990" s="10"/>
      <c r="W990" t="s">
        <v>2599</v>
      </c>
      <c r="AF990" t="s">
        <v>3198</v>
      </c>
      <c r="AG990" s="2">
        <v>1</v>
      </c>
    </row>
    <row r="991" spans="22:33" x14ac:dyDescent="0.25">
      <c r="V991" s="10"/>
      <c r="W991" t="s">
        <v>3395</v>
      </c>
      <c r="AF991" t="s">
        <v>3358</v>
      </c>
      <c r="AG991" s="2">
        <v>1</v>
      </c>
    </row>
    <row r="992" spans="22:33" x14ac:dyDescent="0.25">
      <c r="V992" s="10"/>
      <c r="W992" t="s">
        <v>2860</v>
      </c>
      <c r="AF992" t="s">
        <v>3566</v>
      </c>
      <c r="AG992" s="2">
        <v>1</v>
      </c>
    </row>
    <row r="993" spans="22:33" x14ac:dyDescent="0.25">
      <c r="V993" s="10"/>
      <c r="W993" t="s">
        <v>3040</v>
      </c>
      <c r="AF993" t="s">
        <v>3528</v>
      </c>
      <c r="AG993" s="2">
        <v>1</v>
      </c>
    </row>
    <row r="994" spans="22:33" x14ac:dyDescent="0.25">
      <c r="V994" s="10"/>
      <c r="W994" t="s">
        <v>3598</v>
      </c>
      <c r="AF994" t="s">
        <v>3162</v>
      </c>
      <c r="AG994" s="2">
        <v>1</v>
      </c>
    </row>
    <row r="995" spans="22:33" x14ac:dyDescent="0.25">
      <c r="V995" s="10"/>
      <c r="W995" t="s">
        <v>2640</v>
      </c>
      <c r="AF995" t="s">
        <v>3617</v>
      </c>
      <c r="AG995" s="2">
        <v>1</v>
      </c>
    </row>
    <row r="996" spans="22:33" x14ac:dyDescent="0.25">
      <c r="V996" s="10"/>
      <c r="W996" t="s">
        <v>2695</v>
      </c>
      <c r="AF996" t="s">
        <v>3572</v>
      </c>
      <c r="AG996" s="2">
        <v>1</v>
      </c>
    </row>
    <row r="997" spans="22:33" x14ac:dyDescent="0.25">
      <c r="V997" s="10"/>
      <c r="W997" t="s">
        <v>2806</v>
      </c>
      <c r="AF997" t="s">
        <v>3662</v>
      </c>
      <c r="AG997" s="2">
        <v>1</v>
      </c>
    </row>
    <row r="998" spans="22:33" x14ac:dyDescent="0.25">
      <c r="V998" s="10"/>
      <c r="W998" t="s">
        <v>3060</v>
      </c>
      <c r="AF998" t="s">
        <v>3129</v>
      </c>
      <c r="AG998" s="2">
        <v>1</v>
      </c>
    </row>
    <row r="999" spans="22:33" x14ac:dyDescent="0.25">
      <c r="V999" s="10"/>
      <c r="W999" t="s">
        <v>2883</v>
      </c>
      <c r="AF999" t="s">
        <v>3295</v>
      </c>
      <c r="AG999" s="2">
        <v>1</v>
      </c>
    </row>
    <row r="1000" spans="22:33" x14ac:dyDescent="0.25">
      <c r="V1000" s="10"/>
      <c r="W1000" t="s">
        <v>2881</v>
      </c>
      <c r="AF1000" t="s">
        <v>3368</v>
      </c>
      <c r="AG1000" s="2">
        <v>1</v>
      </c>
    </row>
    <row r="1001" spans="22:33" x14ac:dyDescent="0.25">
      <c r="V1001" s="10"/>
      <c r="W1001" t="s">
        <v>3536</v>
      </c>
      <c r="AF1001" t="s">
        <v>1972</v>
      </c>
      <c r="AG1001" s="2">
        <v>1</v>
      </c>
    </row>
    <row r="1002" spans="22:33" x14ac:dyDescent="0.25">
      <c r="V1002" s="10"/>
      <c r="W1002" t="s">
        <v>2485</v>
      </c>
      <c r="AF1002" t="s">
        <v>3553</v>
      </c>
      <c r="AG1002" s="2">
        <v>1</v>
      </c>
    </row>
    <row r="1003" spans="22:33" x14ac:dyDescent="0.25">
      <c r="V1003" s="10"/>
      <c r="W1003" t="s">
        <v>2933</v>
      </c>
      <c r="AF1003" t="s">
        <v>3360</v>
      </c>
      <c r="AG1003" s="2">
        <v>1</v>
      </c>
    </row>
    <row r="1004" spans="22:33" x14ac:dyDescent="0.25">
      <c r="V1004" s="10"/>
      <c r="W1004" t="s">
        <v>2959</v>
      </c>
      <c r="AF1004" t="s">
        <v>3651</v>
      </c>
      <c r="AG1004" s="2">
        <v>1</v>
      </c>
    </row>
    <row r="1005" spans="22:33" x14ac:dyDescent="0.25">
      <c r="V1005" s="10"/>
      <c r="W1005" t="s">
        <v>3372</v>
      </c>
      <c r="AF1005" t="s">
        <v>2922</v>
      </c>
      <c r="AG1005" s="2">
        <v>1</v>
      </c>
    </row>
    <row r="1006" spans="22:33" x14ac:dyDescent="0.25">
      <c r="V1006" s="10"/>
      <c r="W1006" t="s">
        <v>2587</v>
      </c>
      <c r="AF1006" t="s">
        <v>2876</v>
      </c>
      <c r="AG1006" s="2">
        <v>1</v>
      </c>
    </row>
    <row r="1007" spans="22:33" x14ac:dyDescent="0.25">
      <c r="V1007" s="10"/>
      <c r="W1007" t="s">
        <v>3321</v>
      </c>
      <c r="AF1007" t="s">
        <v>3409</v>
      </c>
      <c r="AG1007" s="2">
        <v>1</v>
      </c>
    </row>
    <row r="1008" spans="22:33" x14ac:dyDescent="0.25">
      <c r="V1008" s="10"/>
      <c r="W1008" t="s">
        <v>3539</v>
      </c>
      <c r="AF1008" t="s">
        <v>3328</v>
      </c>
      <c r="AG1008" s="2">
        <v>1</v>
      </c>
    </row>
    <row r="1009" spans="22:33" x14ac:dyDescent="0.25">
      <c r="V1009" s="10"/>
      <c r="W1009" t="s">
        <v>2815</v>
      </c>
      <c r="AF1009" t="s">
        <v>3472</v>
      </c>
      <c r="AG1009" s="2">
        <v>1</v>
      </c>
    </row>
    <row r="1010" spans="22:33" x14ac:dyDescent="0.25">
      <c r="V1010" s="10"/>
      <c r="W1010" t="s">
        <v>3031</v>
      </c>
      <c r="AF1010" t="s">
        <v>2705</v>
      </c>
      <c r="AG1010" s="2">
        <v>1</v>
      </c>
    </row>
    <row r="1011" spans="22:33" x14ac:dyDescent="0.25">
      <c r="V1011" s="10"/>
      <c r="W1011" t="s">
        <v>2585</v>
      </c>
      <c r="AF1011" t="s">
        <v>3683</v>
      </c>
      <c r="AG1011" s="2">
        <v>1</v>
      </c>
    </row>
    <row r="1012" spans="22:33" x14ac:dyDescent="0.25">
      <c r="V1012" s="10"/>
      <c r="W1012" t="s">
        <v>3494</v>
      </c>
      <c r="AF1012" t="s">
        <v>2697</v>
      </c>
      <c r="AG1012" s="2">
        <v>1</v>
      </c>
    </row>
    <row r="1013" spans="22:33" x14ac:dyDescent="0.25">
      <c r="V1013" s="10"/>
      <c r="W1013" t="s">
        <v>3382</v>
      </c>
      <c r="AF1013" t="s">
        <v>3608</v>
      </c>
      <c r="AG1013" s="2">
        <v>1</v>
      </c>
    </row>
    <row r="1014" spans="22:33" x14ac:dyDescent="0.25">
      <c r="V1014" s="10"/>
      <c r="W1014" t="s">
        <v>3480</v>
      </c>
      <c r="AF1014" t="s">
        <v>2647</v>
      </c>
      <c r="AG1014" s="2">
        <v>1</v>
      </c>
    </row>
    <row r="1015" spans="22:33" x14ac:dyDescent="0.25">
      <c r="V1015" s="10"/>
      <c r="W1015" t="s">
        <v>2474</v>
      </c>
      <c r="AF1015" t="s">
        <v>3394</v>
      </c>
      <c r="AG1015" s="2">
        <v>1</v>
      </c>
    </row>
    <row r="1016" spans="22:33" x14ac:dyDescent="0.25">
      <c r="V1016" s="10"/>
      <c r="W1016" t="s">
        <v>2501</v>
      </c>
      <c r="AF1016" t="s">
        <v>3315</v>
      </c>
      <c r="AG1016" s="2">
        <v>1</v>
      </c>
    </row>
    <row r="1017" spans="22:33" x14ac:dyDescent="0.25">
      <c r="V1017" s="10"/>
      <c r="W1017" t="s">
        <v>3082</v>
      </c>
      <c r="AF1017" t="s">
        <v>3058</v>
      </c>
      <c r="AG1017" s="2">
        <v>1</v>
      </c>
    </row>
    <row r="1018" spans="22:33" x14ac:dyDescent="0.25">
      <c r="V1018" s="10"/>
      <c r="W1018" t="s">
        <v>3485</v>
      </c>
      <c r="AF1018" t="s">
        <v>3204</v>
      </c>
      <c r="AG1018" s="2">
        <v>1</v>
      </c>
    </row>
    <row r="1019" spans="22:33" x14ac:dyDescent="0.25">
      <c r="V1019" s="10"/>
      <c r="W1019" t="s">
        <v>2814</v>
      </c>
      <c r="AF1019" t="s">
        <v>2483</v>
      </c>
      <c r="AG1019" s="2">
        <v>1</v>
      </c>
    </row>
    <row r="1020" spans="22:33" x14ac:dyDescent="0.25">
      <c r="V1020" s="10"/>
      <c r="W1020" t="s">
        <v>3141</v>
      </c>
      <c r="AF1020" t="s">
        <v>3034</v>
      </c>
      <c r="AG1020" s="2">
        <v>1</v>
      </c>
    </row>
    <row r="1021" spans="22:33" x14ac:dyDescent="0.25">
      <c r="V1021" s="10"/>
      <c r="W1021" t="s">
        <v>3555</v>
      </c>
      <c r="AF1021" t="s">
        <v>2607</v>
      </c>
      <c r="AG1021" s="2">
        <v>1</v>
      </c>
    </row>
    <row r="1022" spans="22:33" x14ac:dyDescent="0.25">
      <c r="V1022" s="10"/>
      <c r="W1022" t="s">
        <v>2980</v>
      </c>
      <c r="AF1022" t="s">
        <v>2897</v>
      </c>
      <c r="AG1022" s="2">
        <v>1</v>
      </c>
    </row>
    <row r="1023" spans="22:33" x14ac:dyDescent="0.25">
      <c r="V1023" s="10"/>
      <c r="W1023" t="s">
        <v>3583</v>
      </c>
      <c r="AF1023" t="s">
        <v>3339</v>
      </c>
      <c r="AG1023" s="2">
        <v>1</v>
      </c>
    </row>
    <row r="1024" spans="22:33" x14ac:dyDescent="0.25">
      <c r="V1024" s="10"/>
      <c r="W1024" t="s">
        <v>3108</v>
      </c>
      <c r="AF1024" t="s">
        <v>3097</v>
      </c>
      <c r="AG1024" s="2">
        <v>1</v>
      </c>
    </row>
    <row r="1025" spans="22:33" x14ac:dyDescent="0.25">
      <c r="V1025" s="10"/>
      <c r="W1025" t="s">
        <v>3275</v>
      </c>
      <c r="AF1025" t="s">
        <v>3205</v>
      </c>
      <c r="AG1025" s="2">
        <v>1</v>
      </c>
    </row>
    <row r="1026" spans="22:33" x14ac:dyDescent="0.25">
      <c r="V1026" s="10"/>
      <c r="W1026" t="s">
        <v>3175</v>
      </c>
      <c r="AF1026" t="s">
        <v>3647</v>
      </c>
      <c r="AG1026" s="2">
        <v>1</v>
      </c>
    </row>
    <row r="1027" spans="22:33" x14ac:dyDescent="0.25">
      <c r="V1027" s="10"/>
      <c r="W1027" t="s">
        <v>904</v>
      </c>
      <c r="AF1027" t="s">
        <v>3540</v>
      </c>
      <c r="AG1027" s="2">
        <v>1</v>
      </c>
    </row>
    <row r="1028" spans="22:33" x14ac:dyDescent="0.25">
      <c r="V1028" s="10"/>
      <c r="W1028" t="s">
        <v>2810</v>
      </c>
      <c r="AF1028" t="s">
        <v>3390</v>
      </c>
      <c r="AG1028" s="2">
        <v>1</v>
      </c>
    </row>
    <row r="1029" spans="22:33" x14ac:dyDescent="0.25">
      <c r="V1029" s="10"/>
      <c r="W1029" t="s">
        <v>3658</v>
      </c>
      <c r="AF1029" t="s">
        <v>3324</v>
      </c>
      <c r="AG1029" s="2">
        <v>1</v>
      </c>
    </row>
    <row r="1030" spans="22:33" x14ac:dyDescent="0.25">
      <c r="V1030" s="10"/>
      <c r="W1030" t="s">
        <v>2496</v>
      </c>
      <c r="AF1030" t="s">
        <v>3026</v>
      </c>
      <c r="AG1030" s="2">
        <v>1</v>
      </c>
    </row>
    <row r="1031" spans="22:33" x14ac:dyDescent="0.25">
      <c r="V1031" s="10"/>
      <c r="W1031" t="s">
        <v>2906</v>
      </c>
      <c r="AF1031" t="s">
        <v>3565</v>
      </c>
      <c r="AG1031" s="2">
        <v>1</v>
      </c>
    </row>
    <row r="1032" spans="22:33" x14ac:dyDescent="0.25">
      <c r="V1032" s="10"/>
      <c r="W1032" t="s">
        <v>3488</v>
      </c>
      <c r="AF1032" t="s">
        <v>3164</v>
      </c>
      <c r="AG1032" s="2">
        <v>1</v>
      </c>
    </row>
    <row r="1033" spans="22:33" x14ac:dyDescent="0.25">
      <c r="V1033" s="10"/>
      <c r="W1033" t="s">
        <v>3622</v>
      </c>
      <c r="AF1033" t="s">
        <v>2589</v>
      </c>
      <c r="AG1033" s="2">
        <v>1</v>
      </c>
    </row>
    <row r="1034" spans="22:33" x14ac:dyDescent="0.25">
      <c r="V1034" s="10"/>
      <c r="W1034" t="s">
        <v>2946</v>
      </c>
      <c r="AF1034" t="s">
        <v>3262</v>
      </c>
      <c r="AG1034" s="2">
        <v>1</v>
      </c>
    </row>
    <row r="1035" spans="22:33" x14ac:dyDescent="0.25">
      <c r="V1035" s="10"/>
      <c r="W1035" t="s">
        <v>2843</v>
      </c>
      <c r="AF1035" t="s">
        <v>2905</v>
      </c>
      <c r="AG1035" s="2">
        <v>1</v>
      </c>
    </row>
    <row r="1036" spans="22:33" x14ac:dyDescent="0.25">
      <c r="V1036" s="10"/>
      <c r="W1036" t="s">
        <v>3341</v>
      </c>
      <c r="AF1036" t="s">
        <v>3625</v>
      </c>
      <c r="AG1036" s="2">
        <v>1</v>
      </c>
    </row>
    <row r="1037" spans="22:33" x14ac:dyDescent="0.25">
      <c r="V1037" s="10"/>
      <c r="W1037" t="s">
        <v>2861</v>
      </c>
      <c r="AF1037" t="s">
        <v>3271</v>
      </c>
      <c r="AG1037" s="2">
        <v>1</v>
      </c>
    </row>
    <row r="1038" spans="22:33" x14ac:dyDescent="0.25">
      <c r="V1038" s="10"/>
      <c r="W1038" t="s">
        <v>2863</v>
      </c>
      <c r="AF1038" t="s">
        <v>3105</v>
      </c>
      <c r="AG1038" s="2">
        <v>1</v>
      </c>
    </row>
    <row r="1039" spans="22:33" x14ac:dyDescent="0.25">
      <c r="V1039" s="10"/>
      <c r="W1039" t="s">
        <v>3272</v>
      </c>
      <c r="AF1039" t="s">
        <v>3632</v>
      </c>
      <c r="AG1039" s="2">
        <v>1</v>
      </c>
    </row>
    <row r="1040" spans="22:33" x14ac:dyDescent="0.25">
      <c r="V1040" s="10"/>
      <c r="W1040" t="s">
        <v>2509</v>
      </c>
      <c r="AF1040" t="s">
        <v>3371</v>
      </c>
      <c r="AG1040" s="2">
        <v>1</v>
      </c>
    </row>
    <row r="1041" spans="22:33" x14ac:dyDescent="0.25">
      <c r="V1041" s="10"/>
      <c r="W1041" t="s">
        <v>2791</v>
      </c>
      <c r="AF1041" t="s">
        <v>3627</v>
      </c>
      <c r="AG1041" s="2">
        <v>1</v>
      </c>
    </row>
    <row r="1042" spans="22:33" x14ac:dyDescent="0.25">
      <c r="V1042" s="10"/>
      <c r="W1042" t="s">
        <v>2555</v>
      </c>
      <c r="AF1042" t="s">
        <v>3307</v>
      </c>
      <c r="AG1042" s="2">
        <v>1</v>
      </c>
    </row>
    <row r="1043" spans="22:33" x14ac:dyDescent="0.25">
      <c r="V1043" s="10"/>
      <c r="W1043" t="s">
        <v>3469</v>
      </c>
      <c r="AF1043" t="s">
        <v>3377</v>
      </c>
      <c r="AG1043" s="2">
        <v>1</v>
      </c>
    </row>
    <row r="1044" spans="22:33" x14ac:dyDescent="0.25">
      <c r="V1044" s="10"/>
      <c r="W1044" t="s">
        <v>2888</v>
      </c>
      <c r="AF1044" t="s">
        <v>3544</v>
      </c>
      <c r="AG1044" s="2">
        <v>1</v>
      </c>
    </row>
    <row r="1045" spans="22:33" x14ac:dyDescent="0.25">
      <c r="V1045" s="10"/>
      <c r="W1045" t="s">
        <v>2646</v>
      </c>
      <c r="AF1045" t="s">
        <v>3431</v>
      </c>
      <c r="AG1045" s="2">
        <v>1</v>
      </c>
    </row>
    <row r="1046" spans="22:33" x14ac:dyDescent="0.25">
      <c r="V1046" s="10"/>
      <c r="W1046" t="s">
        <v>3618</v>
      </c>
      <c r="AF1046" t="s">
        <v>3407</v>
      </c>
      <c r="AG1046" s="2">
        <v>1</v>
      </c>
    </row>
    <row r="1047" spans="22:33" x14ac:dyDescent="0.25">
      <c r="V1047" s="10"/>
      <c r="W1047" t="s">
        <v>3282</v>
      </c>
      <c r="AF1047" t="s">
        <v>3663</v>
      </c>
      <c r="AG1047" s="2">
        <v>1</v>
      </c>
    </row>
    <row r="1048" spans="22:33" x14ac:dyDescent="0.25">
      <c r="V1048" s="10"/>
      <c r="W1048" t="s">
        <v>3473</v>
      </c>
      <c r="AF1048" t="s">
        <v>2829</v>
      </c>
      <c r="AG1048" s="2">
        <v>1</v>
      </c>
    </row>
    <row r="1049" spans="22:33" x14ac:dyDescent="0.25">
      <c r="V1049" s="10"/>
      <c r="W1049" t="s">
        <v>3557</v>
      </c>
      <c r="AF1049" t="s">
        <v>3349</v>
      </c>
      <c r="AG1049" s="2">
        <v>1</v>
      </c>
    </row>
    <row r="1050" spans="22:33" x14ac:dyDescent="0.25">
      <c r="V1050" s="10"/>
      <c r="W1050" t="s">
        <v>3517</v>
      </c>
      <c r="X1050" t="s">
        <v>2520</v>
      </c>
      <c r="AF1050" t="s">
        <v>917</v>
      </c>
      <c r="AG1050" s="2">
        <v>1</v>
      </c>
    </row>
    <row r="1051" spans="22:33" x14ac:dyDescent="0.25">
      <c r="V1051" s="10"/>
      <c r="W1051" t="s">
        <v>2914</v>
      </c>
      <c r="AF1051" t="s">
        <v>3053</v>
      </c>
      <c r="AG1051" s="2">
        <v>1</v>
      </c>
    </row>
    <row r="1052" spans="22:33" x14ac:dyDescent="0.25">
      <c r="V1052" s="10"/>
      <c r="W1052" t="s">
        <v>3463</v>
      </c>
      <c r="AF1052" t="s">
        <v>3628</v>
      </c>
      <c r="AG1052" s="2">
        <v>1</v>
      </c>
    </row>
    <row r="1053" spans="22:33" x14ac:dyDescent="0.25">
      <c r="V1053" s="10"/>
      <c r="W1053" t="s">
        <v>3561</v>
      </c>
      <c r="AF1053" t="s">
        <v>3619</v>
      </c>
      <c r="AG1053" s="2">
        <v>1</v>
      </c>
    </row>
    <row r="1054" spans="22:33" x14ac:dyDescent="0.25">
      <c r="V1054" s="10"/>
      <c r="W1054" t="s">
        <v>25</v>
      </c>
      <c r="AF1054" t="s">
        <v>3499</v>
      </c>
      <c r="AG1054" s="2">
        <v>1</v>
      </c>
    </row>
    <row r="1055" spans="22:33" x14ac:dyDescent="0.25">
      <c r="V1055" s="10"/>
      <c r="W1055" t="s">
        <v>2479</v>
      </c>
      <c r="AF1055" t="s">
        <v>3281</v>
      </c>
      <c r="AG1055" s="2">
        <v>1</v>
      </c>
    </row>
    <row r="1056" spans="22:33" x14ac:dyDescent="0.25">
      <c r="V1056" s="10"/>
      <c r="W1056" t="s">
        <v>3513</v>
      </c>
      <c r="AF1056" t="s">
        <v>3251</v>
      </c>
      <c r="AG1056" s="2">
        <v>1</v>
      </c>
    </row>
    <row r="1057" spans="22:33" x14ac:dyDescent="0.25">
      <c r="V1057" s="10"/>
      <c r="W1057" t="s">
        <v>3231</v>
      </c>
      <c r="AF1057" t="s">
        <v>3519</v>
      </c>
      <c r="AG1057" s="2">
        <v>1</v>
      </c>
    </row>
    <row r="1058" spans="22:33" x14ac:dyDescent="0.25">
      <c r="V1058" s="10"/>
      <c r="W1058" t="s">
        <v>3554</v>
      </c>
      <c r="AF1058" t="s">
        <v>2858</v>
      </c>
      <c r="AG1058" s="2">
        <v>1</v>
      </c>
    </row>
    <row r="1059" spans="22:33" x14ac:dyDescent="0.25">
      <c r="V1059" s="10"/>
      <c r="W1059" t="s">
        <v>3041</v>
      </c>
      <c r="AF1059" t="s">
        <v>3415</v>
      </c>
      <c r="AG1059" s="2">
        <v>1</v>
      </c>
    </row>
    <row r="1060" spans="22:33" x14ac:dyDescent="0.25">
      <c r="V1060" s="10"/>
      <c r="W1060" t="s">
        <v>2772</v>
      </c>
      <c r="AF1060" t="s">
        <v>3267</v>
      </c>
      <c r="AG1060" s="2">
        <v>1</v>
      </c>
    </row>
    <row r="1061" spans="22:33" x14ac:dyDescent="0.25">
      <c r="V1061" s="10"/>
      <c r="W1061" t="s">
        <v>3434</v>
      </c>
      <c r="AF1061" t="s">
        <v>2975</v>
      </c>
      <c r="AG1061" s="2">
        <v>1</v>
      </c>
    </row>
    <row r="1062" spans="22:33" x14ac:dyDescent="0.25">
      <c r="V1062" s="10"/>
      <c r="W1062" t="s">
        <v>3502</v>
      </c>
      <c r="AF1062" t="s">
        <v>3573</v>
      </c>
      <c r="AG1062" s="2">
        <v>1</v>
      </c>
    </row>
    <row r="1063" spans="22:33" x14ac:dyDescent="0.25">
      <c r="V1063" s="10"/>
      <c r="W1063" t="s">
        <v>3320</v>
      </c>
      <c r="AF1063" t="s">
        <v>3066</v>
      </c>
      <c r="AG1063" s="2">
        <v>1</v>
      </c>
    </row>
    <row r="1064" spans="22:33" x14ac:dyDescent="0.25">
      <c r="V1064" s="10"/>
      <c r="W1064" t="s">
        <v>2727</v>
      </c>
      <c r="AF1064" t="s">
        <v>3261</v>
      </c>
      <c r="AG1064" s="2">
        <v>1</v>
      </c>
    </row>
    <row r="1065" spans="22:33" x14ac:dyDescent="0.25">
      <c r="V1065" s="10"/>
      <c r="W1065" t="s">
        <v>2776</v>
      </c>
      <c r="AF1065" t="s">
        <v>2983</v>
      </c>
      <c r="AG1065" s="2">
        <v>1</v>
      </c>
    </row>
    <row r="1066" spans="22:33" x14ac:dyDescent="0.25">
      <c r="V1066" s="10"/>
      <c r="W1066" t="s">
        <v>3391</v>
      </c>
      <c r="AF1066" t="s">
        <v>3516</v>
      </c>
      <c r="AG1066" s="2">
        <v>1</v>
      </c>
    </row>
    <row r="1067" spans="22:33" x14ac:dyDescent="0.25">
      <c r="V1067" s="10"/>
      <c r="W1067" t="s">
        <v>2594</v>
      </c>
      <c r="AF1067" t="s">
        <v>3460</v>
      </c>
      <c r="AG1067" s="2">
        <v>1</v>
      </c>
    </row>
    <row r="1068" spans="22:33" x14ac:dyDescent="0.25">
      <c r="V1068" s="10"/>
      <c r="W1068" t="s">
        <v>3388</v>
      </c>
      <c r="AF1068" t="s">
        <v>2926</v>
      </c>
      <c r="AG1068" s="2">
        <v>1</v>
      </c>
    </row>
    <row r="1069" spans="22:33" x14ac:dyDescent="0.25">
      <c r="V1069" s="10"/>
      <c r="W1069" t="s">
        <v>3333</v>
      </c>
      <c r="AF1069" t="s">
        <v>1871</v>
      </c>
      <c r="AG1069" s="2">
        <v>1</v>
      </c>
    </row>
    <row r="1070" spans="22:33" x14ac:dyDescent="0.25">
      <c r="V1070" s="10"/>
      <c r="W1070" t="s">
        <v>2480</v>
      </c>
      <c r="AF1070" t="s">
        <v>2965</v>
      </c>
      <c r="AG1070" s="2">
        <v>1</v>
      </c>
    </row>
    <row r="1071" spans="22:33" x14ac:dyDescent="0.25">
      <c r="V1071" s="10"/>
      <c r="W1071" t="s">
        <v>2822</v>
      </c>
      <c r="AF1071" t="s">
        <v>3402</v>
      </c>
      <c r="AG1071" s="2">
        <v>1</v>
      </c>
    </row>
    <row r="1072" spans="22:33" x14ac:dyDescent="0.25">
      <c r="V1072" s="10"/>
      <c r="W1072" t="s">
        <v>1637</v>
      </c>
      <c r="AF1072" t="s">
        <v>3149</v>
      </c>
      <c r="AG1072" s="2">
        <v>1</v>
      </c>
    </row>
    <row r="1073" spans="22:33" x14ac:dyDescent="0.25">
      <c r="V1073" s="10"/>
      <c r="W1073" t="s">
        <v>2773</v>
      </c>
      <c r="AF1073" t="s">
        <v>3348</v>
      </c>
      <c r="AG1073" s="2">
        <v>1</v>
      </c>
    </row>
    <row r="1074" spans="22:33" x14ac:dyDescent="0.25">
      <c r="V1074" s="10"/>
      <c r="W1074" t="s">
        <v>2855</v>
      </c>
      <c r="AF1074" t="s">
        <v>3353</v>
      </c>
      <c r="AG1074" s="2">
        <v>1</v>
      </c>
    </row>
    <row r="1075" spans="22:33" x14ac:dyDescent="0.25">
      <c r="V1075" s="10"/>
      <c r="W1075" t="s">
        <v>2878</v>
      </c>
      <c r="AF1075" t="s">
        <v>3101</v>
      </c>
      <c r="AG1075" s="2">
        <v>1</v>
      </c>
    </row>
    <row r="1076" spans="22:33" x14ac:dyDescent="0.25">
      <c r="V1076" s="10"/>
      <c r="W1076" t="s">
        <v>2717</v>
      </c>
      <c r="AF1076" t="s">
        <v>3153</v>
      </c>
      <c r="AG1076" s="2">
        <v>1</v>
      </c>
    </row>
    <row r="1077" spans="22:33" x14ac:dyDescent="0.25">
      <c r="V1077" s="10"/>
      <c r="W1077" t="s">
        <v>3290</v>
      </c>
      <c r="AF1077" t="s">
        <v>1538</v>
      </c>
      <c r="AG1077" s="2">
        <v>1</v>
      </c>
    </row>
    <row r="1078" spans="22:33" x14ac:dyDescent="0.25">
      <c r="V1078" s="10"/>
      <c r="W1078" t="s">
        <v>3504</v>
      </c>
      <c r="AF1078" t="s">
        <v>3278</v>
      </c>
      <c r="AG1078" s="2">
        <v>1</v>
      </c>
    </row>
    <row r="1079" spans="22:33" x14ac:dyDescent="0.25">
      <c r="V1079" s="10"/>
      <c r="W1079" t="s">
        <v>3446</v>
      </c>
      <c r="AF1079" t="s">
        <v>3660</v>
      </c>
      <c r="AG1079" s="2">
        <v>1</v>
      </c>
    </row>
    <row r="1080" spans="22:33" x14ac:dyDescent="0.25">
      <c r="V1080" s="10"/>
      <c r="W1080" t="s">
        <v>3165</v>
      </c>
      <c r="AF1080" t="s">
        <v>3631</v>
      </c>
      <c r="AG1080" s="2">
        <v>1</v>
      </c>
    </row>
    <row r="1081" spans="22:33" x14ac:dyDescent="0.25">
      <c r="V1081" s="10"/>
      <c r="W1081" t="s">
        <v>312</v>
      </c>
      <c r="AF1081" t="s">
        <v>2939</v>
      </c>
      <c r="AG1081" s="2">
        <v>1</v>
      </c>
    </row>
    <row r="1082" spans="22:33" x14ac:dyDescent="0.25">
      <c r="V1082" s="10"/>
      <c r="W1082" t="s">
        <v>2809</v>
      </c>
      <c r="AF1082" t="s">
        <v>3451</v>
      </c>
      <c r="AG1082" s="2">
        <v>1</v>
      </c>
    </row>
    <row r="1083" spans="22:33" x14ac:dyDescent="0.25">
      <c r="V1083" s="10"/>
      <c r="W1083" t="s">
        <v>2571</v>
      </c>
      <c r="AF1083" t="s">
        <v>3600</v>
      </c>
      <c r="AG1083" s="2">
        <v>1</v>
      </c>
    </row>
    <row r="1084" spans="22:33" x14ac:dyDescent="0.25">
      <c r="V1084" s="10"/>
      <c r="W1084" t="s">
        <v>3184</v>
      </c>
      <c r="AF1084" t="s">
        <v>3173</v>
      </c>
      <c r="AG1084" s="2">
        <v>1</v>
      </c>
    </row>
    <row r="1085" spans="22:33" x14ac:dyDescent="0.25">
      <c r="V1085" s="10"/>
      <c r="W1085" t="s">
        <v>3337</v>
      </c>
      <c r="AF1085" t="s">
        <v>3596</v>
      </c>
      <c r="AG1085" s="2">
        <v>1</v>
      </c>
    </row>
    <row r="1086" spans="22:33" x14ac:dyDescent="0.25">
      <c r="V1086" s="10"/>
      <c r="W1086" t="s">
        <v>3611</v>
      </c>
      <c r="AF1086" t="s">
        <v>2836</v>
      </c>
      <c r="AG1086" s="2">
        <v>1</v>
      </c>
    </row>
    <row r="1087" spans="22:33" x14ac:dyDescent="0.25">
      <c r="V1087" s="10"/>
      <c r="W1087" t="s">
        <v>2685</v>
      </c>
      <c r="AF1087" t="s">
        <v>3511</v>
      </c>
      <c r="AG1087" s="2">
        <v>1</v>
      </c>
    </row>
    <row r="1088" spans="22:33" x14ac:dyDescent="0.25">
      <c r="V1088" s="10"/>
      <c r="W1088" t="s">
        <v>2743</v>
      </c>
      <c r="AF1088" t="s">
        <v>3616</v>
      </c>
      <c r="AG1088" s="2">
        <v>1</v>
      </c>
    </row>
    <row r="1089" spans="22:33" x14ac:dyDescent="0.25">
      <c r="V1089" s="10"/>
      <c r="W1089" t="s">
        <v>2575</v>
      </c>
      <c r="AF1089" t="s">
        <v>3137</v>
      </c>
      <c r="AG1089" s="2">
        <v>1</v>
      </c>
    </row>
    <row r="1090" spans="22:33" x14ac:dyDescent="0.25">
      <c r="V1090" s="10"/>
      <c r="W1090" t="s">
        <v>3150</v>
      </c>
      <c r="AF1090" t="s">
        <v>3642</v>
      </c>
      <c r="AG1090" s="2">
        <v>1</v>
      </c>
    </row>
    <row r="1091" spans="22:33" x14ac:dyDescent="0.25">
      <c r="V1091" s="10"/>
      <c r="W1091" t="s">
        <v>3297</v>
      </c>
      <c r="AF1091" t="s">
        <v>3364</v>
      </c>
      <c r="AG1091" s="2">
        <v>1</v>
      </c>
    </row>
    <row r="1092" spans="22:33" x14ac:dyDescent="0.25">
      <c r="V1092" s="10"/>
      <c r="W1092" t="s">
        <v>2910</v>
      </c>
      <c r="AF1092" t="s">
        <v>3383</v>
      </c>
      <c r="AG1092" s="2">
        <v>1</v>
      </c>
    </row>
    <row r="1093" spans="22:33" x14ac:dyDescent="0.25">
      <c r="V1093" s="10"/>
      <c r="W1093" t="s">
        <v>1948</v>
      </c>
      <c r="AF1093" t="s">
        <v>3379</v>
      </c>
      <c r="AG1093" s="2">
        <v>1</v>
      </c>
    </row>
    <row r="1094" spans="22:33" x14ac:dyDescent="0.25">
      <c r="V1094" s="10"/>
      <c r="W1094" t="s">
        <v>3128</v>
      </c>
      <c r="AF1094" t="s">
        <v>3325</v>
      </c>
      <c r="AG1094" s="2">
        <v>1</v>
      </c>
    </row>
    <row r="1095" spans="22:33" x14ac:dyDescent="0.25">
      <c r="V1095" s="10"/>
      <c r="W1095" t="s">
        <v>3350</v>
      </c>
      <c r="AF1095" t="s">
        <v>2660</v>
      </c>
      <c r="AG1095" s="2">
        <v>1</v>
      </c>
    </row>
    <row r="1096" spans="22:33" x14ac:dyDescent="0.25">
      <c r="V1096" s="10"/>
      <c r="W1096" t="s">
        <v>3221</v>
      </c>
      <c r="AF1096" t="s">
        <v>3292</v>
      </c>
      <c r="AG1096" s="2">
        <v>1</v>
      </c>
    </row>
    <row r="1097" spans="22:33" x14ac:dyDescent="0.25">
      <c r="V1097" s="10"/>
      <c r="W1097" t="s">
        <v>3408</v>
      </c>
      <c r="AF1097" t="s">
        <v>3684</v>
      </c>
      <c r="AG1097" s="2">
        <v>1</v>
      </c>
    </row>
    <row r="1098" spans="22:33" x14ac:dyDescent="0.25">
      <c r="V1098" s="10"/>
      <c r="W1098" t="s">
        <v>2623</v>
      </c>
      <c r="AF1098" t="s">
        <v>3171</v>
      </c>
      <c r="AG1098" s="2">
        <v>1</v>
      </c>
    </row>
    <row r="1099" spans="22:33" x14ac:dyDescent="0.25">
      <c r="V1099" s="10"/>
      <c r="W1099" t="s">
        <v>3249</v>
      </c>
      <c r="AF1099" t="s">
        <v>3242</v>
      </c>
      <c r="AG1099" s="2">
        <v>1</v>
      </c>
    </row>
    <row r="1100" spans="22:33" x14ac:dyDescent="0.25">
      <c r="V1100" s="10"/>
      <c r="W1100" t="s">
        <v>3126</v>
      </c>
      <c r="AF1100" t="s">
        <v>293</v>
      </c>
      <c r="AG1100" s="2">
        <v>1</v>
      </c>
    </row>
    <row r="1101" spans="22:33" x14ac:dyDescent="0.25">
      <c r="V1101" s="10"/>
      <c r="W1101" t="s">
        <v>2548</v>
      </c>
      <c r="AF1101" t="s">
        <v>3015</v>
      </c>
      <c r="AG1101" s="2">
        <v>1</v>
      </c>
    </row>
    <row r="1102" spans="22:33" x14ac:dyDescent="0.25">
      <c r="V1102" s="10"/>
      <c r="W1102" t="s">
        <v>3477</v>
      </c>
      <c r="AF1102" t="s">
        <v>3062</v>
      </c>
      <c r="AG1102" s="2">
        <v>1</v>
      </c>
    </row>
    <row r="1103" spans="22:33" x14ac:dyDescent="0.25">
      <c r="V1103" s="10"/>
      <c r="W1103" t="s">
        <v>2544</v>
      </c>
      <c r="AF1103" t="s">
        <v>3228</v>
      </c>
      <c r="AG1103" s="2">
        <v>1</v>
      </c>
    </row>
    <row r="1104" spans="22:33" x14ac:dyDescent="0.25">
      <c r="V1104" s="10"/>
      <c r="W1104" t="s">
        <v>3653</v>
      </c>
      <c r="AF1104" t="s">
        <v>3671</v>
      </c>
      <c r="AG1104" s="2">
        <v>1</v>
      </c>
    </row>
    <row r="1105" spans="22:33" x14ac:dyDescent="0.25">
      <c r="V1105" s="10"/>
      <c r="W1105" t="s">
        <v>3369</v>
      </c>
      <c r="AF1105" t="s">
        <v>2523</v>
      </c>
      <c r="AG1105" s="2">
        <v>1</v>
      </c>
    </row>
    <row r="1106" spans="22:33" x14ac:dyDescent="0.25">
      <c r="V1106" s="10"/>
      <c r="W1106" t="s">
        <v>2721</v>
      </c>
      <c r="AF1106" t="s">
        <v>3575</v>
      </c>
      <c r="AG1106" s="2">
        <v>1</v>
      </c>
    </row>
    <row r="1107" spans="22:33" x14ac:dyDescent="0.25">
      <c r="V1107" s="10"/>
      <c r="W1107" t="s">
        <v>3648</v>
      </c>
      <c r="AF1107" t="s">
        <v>3095</v>
      </c>
      <c r="AG1107" s="2">
        <v>1</v>
      </c>
    </row>
    <row r="1108" spans="22:33" x14ac:dyDescent="0.25">
      <c r="V1108" s="10"/>
      <c r="W1108" t="s">
        <v>3005</v>
      </c>
      <c r="AF1108" t="s">
        <v>3654</v>
      </c>
      <c r="AG1108" s="2">
        <v>1</v>
      </c>
    </row>
    <row r="1109" spans="22:33" x14ac:dyDescent="0.25">
      <c r="V1109" s="10"/>
      <c r="W1109" t="s">
        <v>2937</v>
      </c>
      <c r="AF1109" t="s">
        <v>3667</v>
      </c>
      <c r="AG1109" s="2">
        <v>1</v>
      </c>
    </row>
    <row r="1110" spans="22:33" x14ac:dyDescent="0.25">
      <c r="V1110" s="10"/>
      <c r="W1110" t="s">
        <v>49</v>
      </c>
      <c r="AF1110" t="s">
        <v>3136</v>
      </c>
      <c r="AG1110" s="2">
        <v>1</v>
      </c>
    </row>
    <row r="1111" spans="22:33" x14ac:dyDescent="0.25">
      <c r="V1111" s="10"/>
      <c r="W1111" t="s">
        <v>2641</v>
      </c>
      <c r="AF1111" t="s">
        <v>2785</v>
      </c>
      <c r="AG1111" s="2">
        <v>1</v>
      </c>
    </row>
    <row r="1112" spans="22:33" x14ac:dyDescent="0.25">
      <c r="V1112" s="10"/>
      <c r="W1112" t="s">
        <v>2518</v>
      </c>
      <c r="AF1112" t="s">
        <v>3190</v>
      </c>
      <c r="AG1112" s="2">
        <v>1</v>
      </c>
    </row>
    <row r="1113" spans="22:33" x14ac:dyDescent="0.25">
      <c r="V1113" s="10"/>
      <c r="W1113" t="s">
        <v>3424</v>
      </c>
      <c r="AF1113" t="s">
        <v>2738</v>
      </c>
      <c r="AG1113" s="2">
        <v>1</v>
      </c>
    </row>
    <row r="1114" spans="22:33" x14ac:dyDescent="0.25">
      <c r="V1114" s="10"/>
      <c r="W1114" t="s">
        <v>3503</v>
      </c>
      <c r="AF1114" t="s">
        <v>3087</v>
      </c>
      <c r="AG1114" s="2">
        <v>1</v>
      </c>
    </row>
    <row r="1115" spans="22:33" x14ac:dyDescent="0.25">
      <c r="V1115" s="10"/>
      <c r="W1115" t="s">
        <v>2729</v>
      </c>
      <c r="AF1115" t="s">
        <v>3216</v>
      </c>
      <c r="AG1115" s="2">
        <v>1</v>
      </c>
    </row>
    <row r="1116" spans="22:33" x14ac:dyDescent="0.25">
      <c r="V1116" s="10"/>
      <c r="W1116" t="s">
        <v>3178</v>
      </c>
      <c r="AF1116" t="s">
        <v>630</v>
      </c>
      <c r="AG1116" s="2">
        <v>1</v>
      </c>
    </row>
    <row r="1117" spans="22:33" x14ac:dyDescent="0.25">
      <c r="V1117" s="10"/>
      <c r="W1117" t="s">
        <v>3582</v>
      </c>
      <c r="AF1117" t="s">
        <v>3522</v>
      </c>
      <c r="AG1117" s="2">
        <v>1</v>
      </c>
    </row>
    <row r="1118" spans="22:33" x14ac:dyDescent="0.25">
      <c r="V1118" s="10"/>
      <c r="W1118" t="s">
        <v>3255</v>
      </c>
      <c r="AF1118" t="s">
        <v>2834</v>
      </c>
      <c r="AG1118" s="2">
        <v>1</v>
      </c>
    </row>
    <row r="1119" spans="22:33" x14ac:dyDescent="0.25">
      <c r="V1119" s="10"/>
      <c r="W1119" t="s">
        <v>2868</v>
      </c>
      <c r="AF1119" t="s">
        <v>3124</v>
      </c>
      <c r="AG1119" s="2">
        <v>1</v>
      </c>
    </row>
    <row r="1120" spans="22:33" x14ac:dyDescent="0.25">
      <c r="V1120" s="10"/>
      <c r="W1120" t="s">
        <v>3189</v>
      </c>
      <c r="AF1120" t="s">
        <v>3243</v>
      </c>
      <c r="AG1120" s="2">
        <v>1</v>
      </c>
    </row>
    <row r="1121" spans="22:33" x14ac:dyDescent="0.25">
      <c r="V1121" s="10"/>
      <c r="W1121" t="s">
        <v>2702</v>
      </c>
      <c r="AF1121" t="s">
        <v>3195</v>
      </c>
      <c r="AG1121" s="2">
        <v>1</v>
      </c>
    </row>
    <row r="1122" spans="22:33" x14ac:dyDescent="0.25">
      <c r="V1122" s="10"/>
      <c r="W1122" t="s">
        <v>2752</v>
      </c>
      <c r="AF1122" t="s">
        <v>2783</v>
      </c>
      <c r="AG1122" s="2">
        <v>1</v>
      </c>
    </row>
    <row r="1123" spans="22:33" x14ac:dyDescent="0.25">
      <c r="V1123" s="10"/>
      <c r="W1123" t="s">
        <v>3069</v>
      </c>
      <c r="AF1123" t="s">
        <v>3229</v>
      </c>
      <c r="AG1123" s="2">
        <v>1</v>
      </c>
    </row>
    <row r="1124" spans="22:33" x14ac:dyDescent="0.25">
      <c r="V1124" s="10"/>
      <c r="W1124" t="s">
        <v>3193</v>
      </c>
      <c r="AF1124" t="s">
        <v>3056</v>
      </c>
      <c r="AG1124" s="2">
        <v>1</v>
      </c>
    </row>
    <row r="1125" spans="22:33" x14ac:dyDescent="0.25">
      <c r="V1125" s="10"/>
      <c r="W1125" t="s">
        <v>2827</v>
      </c>
      <c r="AF1125" t="s">
        <v>3532</v>
      </c>
      <c r="AG1125" s="2">
        <v>1</v>
      </c>
    </row>
    <row r="1126" spans="22:33" x14ac:dyDescent="0.25">
      <c r="V1126" s="10"/>
      <c r="W1126" t="s">
        <v>3143</v>
      </c>
      <c r="AF1126" t="s">
        <v>2770</v>
      </c>
      <c r="AG1126" s="2">
        <v>1</v>
      </c>
    </row>
    <row r="1127" spans="22:33" x14ac:dyDescent="0.25">
      <c r="V1127" s="10"/>
      <c r="W1127" t="s">
        <v>3550</v>
      </c>
      <c r="AF1127" t="s">
        <v>3425</v>
      </c>
      <c r="AG1127" s="2">
        <v>1</v>
      </c>
    </row>
    <row r="1128" spans="22:33" x14ac:dyDescent="0.25">
      <c r="V1128" s="10"/>
      <c r="W1128" t="s">
        <v>3118</v>
      </c>
      <c r="AF1128" t="s">
        <v>3471</v>
      </c>
      <c r="AG1128" s="2">
        <v>1</v>
      </c>
    </row>
    <row r="1129" spans="22:33" x14ac:dyDescent="0.25">
      <c r="V1129" s="10"/>
      <c r="W1129" t="s">
        <v>3309</v>
      </c>
      <c r="AF1129" t="s">
        <v>2857</v>
      </c>
      <c r="AG1129" s="2">
        <v>1</v>
      </c>
    </row>
    <row r="1130" spans="22:33" x14ac:dyDescent="0.25">
      <c r="V1130" s="10"/>
      <c r="W1130" t="s">
        <v>3035</v>
      </c>
      <c r="AF1130" t="s">
        <v>3304</v>
      </c>
      <c r="AG1130" s="2">
        <v>1</v>
      </c>
    </row>
    <row r="1131" spans="22:33" x14ac:dyDescent="0.25">
      <c r="V1131" s="10"/>
      <c r="W1131" t="s">
        <v>3230</v>
      </c>
      <c r="AF1131" t="s">
        <v>2592</v>
      </c>
      <c r="AG1131" s="2">
        <v>1</v>
      </c>
    </row>
    <row r="1132" spans="22:33" x14ac:dyDescent="0.25">
      <c r="V1132" s="10"/>
      <c r="W1132" t="s">
        <v>3613</v>
      </c>
      <c r="AF1132" t="s">
        <v>3004</v>
      </c>
      <c r="AG1132" s="2">
        <v>1</v>
      </c>
    </row>
    <row r="1133" spans="22:33" x14ac:dyDescent="0.25">
      <c r="V1133" s="10"/>
      <c r="W1133" t="s">
        <v>2622</v>
      </c>
      <c r="AF1133" t="s">
        <v>3329</v>
      </c>
      <c r="AG1133" s="2">
        <v>1</v>
      </c>
    </row>
    <row r="1134" spans="22:33" x14ac:dyDescent="0.25">
      <c r="V1134" s="10"/>
      <c r="W1134" t="s">
        <v>3484</v>
      </c>
      <c r="AF1134" t="s">
        <v>3067</v>
      </c>
      <c r="AG1134" s="2">
        <v>1</v>
      </c>
    </row>
    <row r="1135" spans="22:33" x14ac:dyDescent="0.25">
      <c r="V1135" s="10"/>
      <c r="W1135" t="s">
        <v>3560</v>
      </c>
      <c r="AF1135" t="s">
        <v>2978</v>
      </c>
      <c r="AG1135" s="2">
        <v>1</v>
      </c>
    </row>
    <row r="1136" spans="22:33" x14ac:dyDescent="0.25">
      <c r="V1136" s="10"/>
      <c r="W1136" t="s">
        <v>3381</v>
      </c>
      <c r="AF1136" t="s">
        <v>3138</v>
      </c>
      <c r="AG1136" s="2">
        <v>1</v>
      </c>
    </row>
    <row r="1137" spans="22:33" x14ac:dyDescent="0.25">
      <c r="V1137" s="10"/>
      <c r="W1137" t="s">
        <v>2908</v>
      </c>
      <c r="AF1137" t="s">
        <v>2885</v>
      </c>
      <c r="AG1137" s="2">
        <v>1</v>
      </c>
    </row>
    <row r="1138" spans="22:33" x14ac:dyDescent="0.25">
      <c r="V1138" s="10"/>
      <c r="W1138" t="s">
        <v>2601</v>
      </c>
      <c r="AF1138" t="s">
        <v>2950</v>
      </c>
      <c r="AG1138" s="2">
        <v>1</v>
      </c>
    </row>
    <row r="1139" spans="22:33" x14ac:dyDescent="0.25">
      <c r="V1139" s="10"/>
      <c r="W1139" t="s">
        <v>2572</v>
      </c>
      <c r="AF1139" t="s">
        <v>3054</v>
      </c>
      <c r="AG1139" s="2">
        <v>1</v>
      </c>
    </row>
    <row r="1140" spans="22:33" x14ac:dyDescent="0.25">
      <c r="V1140" s="10"/>
      <c r="W1140" t="s">
        <v>3140</v>
      </c>
      <c r="AF1140" t="s">
        <v>2889</v>
      </c>
      <c r="AG1140" s="2">
        <v>1</v>
      </c>
    </row>
    <row r="1141" spans="22:33" x14ac:dyDescent="0.25">
      <c r="V1141" s="10"/>
      <c r="W1141" t="s">
        <v>3428</v>
      </c>
      <c r="AF1141" t="s">
        <v>3220</v>
      </c>
      <c r="AG1141" s="2">
        <v>1</v>
      </c>
    </row>
    <row r="1142" spans="22:33" x14ac:dyDescent="0.25">
      <c r="V1142" s="10"/>
      <c r="W1142" t="s">
        <v>3467</v>
      </c>
      <c r="AF1142" t="s">
        <v>2920</v>
      </c>
      <c r="AG1142" s="2">
        <v>1</v>
      </c>
    </row>
    <row r="1143" spans="22:33" x14ac:dyDescent="0.25">
      <c r="V1143" s="10"/>
      <c r="W1143" t="s">
        <v>2618</v>
      </c>
      <c r="AF1143" t="s">
        <v>2964</v>
      </c>
      <c r="AG1143" s="2">
        <v>1</v>
      </c>
    </row>
    <row r="1144" spans="22:33" x14ac:dyDescent="0.25">
      <c r="V1144" s="10"/>
      <c r="W1144" t="s">
        <v>2841</v>
      </c>
      <c r="AF1144" t="s">
        <v>2637</v>
      </c>
      <c r="AG1144" s="2">
        <v>1</v>
      </c>
    </row>
    <row r="1145" spans="22:33" x14ac:dyDescent="0.25">
      <c r="V1145" s="10"/>
      <c r="W1145" t="s">
        <v>2733</v>
      </c>
      <c r="AF1145" t="s">
        <v>2652</v>
      </c>
      <c r="AG1145" s="2">
        <v>1</v>
      </c>
    </row>
    <row r="1146" spans="22:33" x14ac:dyDescent="0.25">
      <c r="V1146" s="10"/>
      <c r="W1146" t="s">
        <v>3525</v>
      </c>
      <c r="AF1146" t="s">
        <v>3283</v>
      </c>
      <c r="AG1146" s="2">
        <v>1</v>
      </c>
    </row>
    <row r="1147" spans="22:33" x14ac:dyDescent="0.25">
      <c r="V1147" s="10"/>
      <c r="W1147" t="s">
        <v>3286</v>
      </c>
      <c r="AF1147" t="s">
        <v>3594</v>
      </c>
      <c r="AG1147" s="2">
        <v>1</v>
      </c>
    </row>
    <row r="1148" spans="22:33" x14ac:dyDescent="0.25">
      <c r="V1148" s="10"/>
      <c r="W1148" t="s">
        <v>2779</v>
      </c>
      <c r="AF1148" t="s">
        <v>2613</v>
      </c>
      <c r="AG1148" s="2">
        <v>1</v>
      </c>
    </row>
    <row r="1149" spans="22:33" x14ac:dyDescent="0.25">
      <c r="V1149" s="10"/>
      <c r="W1149" t="s">
        <v>1335</v>
      </c>
      <c r="AF1149" t="s">
        <v>1139</v>
      </c>
      <c r="AG1149" s="2">
        <v>1</v>
      </c>
    </row>
    <row r="1150" spans="22:33" x14ac:dyDescent="0.25">
      <c r="V1150" s="10"/>
      <c r="W1150" t="s">
        <v>3384</v>
      </c>
      <c r="AF1150" t="s">
        <v>3529</v>
      </c>
      <c r="AG1150" s="2">
        <v>1</v>
      </c>
    </row>
    <row r="1151" spans="22:33" x14ac:dyDescent="0.25">
      <c r="V1151" s="10"/>
      <c r="W1151" t="s">
        <v>2849</v>
      </c>
      <c r="AF1151" t="s">
        <v>3107</v>
      </c>
      <c r="AG1151" s="2">
        <v>1</v>
      </c>
    </row>
    <row r="1152" spans="22:33" x14ac:dyDescent="0.25">
      <c r="V1152" s="10"/>
      <c r="W1152" t="s">
        <v>3507</v>
      </c>
      <c r="AF1152" t="s">
        <v>2895</v>
      </c>
      <c r="AG1152" s="2">
        <v>1</v>
      </c>
    </row>
    <row r="1153" spans="22:33" x14ac:dyDescent="0.25">
      <c r="V1153" s="10"/>
      <c r="W1153" t="s">
        <v>2577</v>
      </c>
      <c r="AF1153" t="s">
        <v>3257</v>
      </c>
      <c r="AG1153" s="2">
        <v>1</v>
      </c>
    </row>
    <row r="1154" spans="22:33" x14ac:dyDescent="0.25">
      <c r="V1154" s="10"/>
      <c r="W1154" t="s">
        <v>3418</v>
      </c>
      <c r="AF1154" t="s">
        <v>3526</v>
      </c>
      <c r="AG1154" s="2">
        <v>1</v>
      </c>
    </row>
    <row r="1155" spans="22:33" x14ac:dyDescent="0.25">
      <c r="V1155" s="10"/>
      <c r="W1155" t="s">
        <v>2945</v>
      </c>
      <c r="AF1155" t="s">
        <v>3227</v>
      </c>
      <c r="AG1155" s="2">
        <v>1</v>
      </c>
    </row>
    <row r="1156" spans="22:33" x14ac:dyDescent="0.25">
      <c r="V1156" s="10"/>
      <c r="W1156" t="s">
        <v>3121</v>
      </c>
      <c r="AF1156" t="s">
        <v>2994</v>
      </c>
      <c r="AG1156" s="2">
        <v>1</v>
      </c>
    </row>
    <row r="1157" spans="22:33" x14ac:dyDescent="0.25">
      <c r="V1157" s="10"/>
      <c r="W1157" t="s">
        <v>2511</v>
      </c>
      <c r="AF1157" t="s">
        <v>3169</v>
      </c>
      <c r="AG1157" s="2">
        <v>1</v>
      </c>
    </row>
    <row r="1158" spans="22:33" x14ac:dyDescent="0.25">
      <c r="V1158" s="10"/>
      <c r="W1158" t="s">
        <v>2936</v>
      </c>
      <c r="AF1158" t="s">
        <v>2595</v>
      </c>
      <c r="AG1158" s="2">
        <v>1</v>
      </c>
    </row>
    <row r="1159" spans="22:33" x14ac:dyDescent="0.25">
      <c r="V1159" s="10"/>
      <c r="W1159" t="s">
        <v>3148</v>
      </c>
      <c r="AF1159" t="s">
        <v>2747</v>
      </c>
      <c r="AG1159" s="2">
        <v>1</v>
      </c>
    </row>
    <row r="1160" spans="22:33" x14ac:dyDescent="0.25">
      <c r="V1160" s="10"/>
      <c r="W1160" t="s">
        <v>2552</v>
      </c>
      <c r="AF1160" t="s">
        <v>3217</v>
      </c>
      <c r="AG1160" s="2">
        <v>1</v>
      </c>
    </row>
    <row r="1161" spans="22:33" x14ac:dyDescent="0.25">
      <c r="V1161" s="10"/>
      <c r="W1161" t="s">
        <v>2606</v>
      </c>
      <c r="AF1161" t="s">
        <v>2771</v>
      </c>
      <c r="AG1161" s="2">
        <v>1</v>
      </c>
    </row>
    <row r="1162" spans="22:33" x14ac:dyDescent="0.25">
      <c r="V1162" s="10"/>
      <c r="W1162" t="s">
        <v>3027</v>
      </c>
      <c r="AF1162" t="s">
        <v>2724</v>
      </c>
      <c r="AG1162" s="2">
        <v>1</v>
      </c>
    </row>
    <row r="1163" spans="22:33" x14ac:dyDescent="0.25">
      <c r="V1163" s="10"/>
      <c r="W1163" t="s">
        <v>3495</v>
      </c>
      <c r="AF1163" t="s">
        <v>3533</v>
      </c>
      <c r="AG1163" s="2">
        <v>1</v>
      </c>
    </row>
    <row r="1164" spans="22:33" x14ac:dyDescent="0.25">
      <c r="V1164" s="10"/>
      <c r="W1164" t="s">
        <v>2584</v>
      </c>
      <c r="AF1164" t="s">
        <v>3577</v>
      </c>
      <c r="AG1164" s="2">
        <v>1</v>
      </c>
    </row>
    <row r="1165" spans="22:33" x14ac:dyDescent="0.25">
      <c r="V1165" s="10"/>
      <c r="W1165" t="s">
        <v>3609</v>
      </c>
      <c r="AF1165" t="s">
        <v>3669</v>
      </c>
      <c r="AG1165" s="2">
        <v>1</v>
      </c>
    </row>
    <row r="1166" spans="22:33" x14ac:dyDescent="0.25">
      <c r="V1166" s="10"/>
      <c r="W1166" t="s">
        <v>3465</v>
      </c>
      <c r="AF1166" t="s">
        <v>2707</v>
      </c>
      <c r="AG1166" s="2">
        <v>1</v>
      </c>
    </row>
    <row r="1167" spans="22:33" x14ac:dyDescent="0.25">
      <c r="V1167" s="10"/>
      <c r="W1167" t="s">
        <v>2832</v>
      </c>
      <c r="AF1167" t="s">
        <v>3355</v>
      </c>
      <c r="AG1167" s="2">
        <v>1</v>
      </c>
    </row>
    <row r="1168" spans="22:33" x14ac:dyDescent="0.25">
      <c r="V1168" s="10"/>
      <c r="W1168" t="s">
        <v>3166</v>
      </c>
      <c r="AF1168" t="s">
        <v>3287</v>
      </c>
      <c r="AG1168" s="2">
        <v>1</v>
      </c>
    </row>
    <row r="1169" spans="22:33" x14ac:dyDescent="0.25">
      <c r="V1169" s="10"/>
      <c r="W1169" t="s">
        <v>2996</v>
      </c>
      <c r="AF1169" t="s">
        <v>2990</v>
      </c>
      <c r="AG1169" s="2">
        <v>1</v>
      </c>
    </row>
    <row r="1170" spans="22:33" x14ac:dyDescent="0.25">
      <c r="V1170" s="10"/>
      <c r="W1170" t="s">
        <v>2478</v>
      </c>
      <c r="AF1170" t="s">
        <v>3232</v>
      </c>
      <c r="AG1170" s="2">
        <v>1</v>
      </c>
    </row>
    <row r="1171" spans="22:33" x14ac:dyDescent="0.25">
      <c r="V1171" s="10"/>
      <c r="W1171" t="s">
        <v>3185</v>
      </c>
      <c r="AF1171" t="s">
        <v>2873</v>
      </c>
      <c r="AG1171" s="2">
        <v>1</v>
      </c>
    </row>
    <row r="1172" spans="22:33" x14ac:dyDescent="0.25">
      <c r="V1172" s="10"/>
      <c r="W1172" t="s">
        <v>3378</v>
      </c>
      <c r="AF1172" t="s">
        <v>3180</v>
      </c>
      <c r="AG1172" s="2">
        <v>1</v>
      </c>
    </row>
    <row r="1173" spans="22:33" x14ac:dyDescent="0.25">
      <c r="V1173" s="10"/>
      <c r="W1173" t="s">
        <v>2808</v>
      </c>
      <c r="AF1173" t="s">
        <v>2979</v>
      </c>
      <c r="AG1173" s="2">
        <v>1</v>
      </c>
    </row>
    <row r="1174" spans="22:33" x14ac:dyDescent="0.25">
      <c r="V1174" s="10"/>
      <c r="W1174" t="s">
        <v>3289</v>
      </c>
      <c r="AF1174" t="s">
        <v>3574</v>
      </c>
      <c r="AG1174" s="2">
        <v>1</v>
      </c>
    </row>
    <row r="1175" spans="22:33" x14ac:dyDescent="0.25">
      <c r="V1175" s="10"/>
      <c r="W1175" t="s">
        <v>3487</v>
      </c>
      <c r="AF1175" t="s">
        <v>2930</v>
      </c>
      <c r="AG1175" s="2">
        <v>1</v>
      </c>
    </row>
    <row r="1176" spans="22:33" x14ac:dyDescent="0.25">
      <c r="V1176" s="10"/>
      <c r="W1176" t="s">
        <v>3448</v>
      </c>
      <c r="AF1176" t="s">
        <v>2775</v>
      </c>
      <c r="AG1176" s="2">
        <v>1</v>
      </c>
    </row>
    <row r="1177" spans="22:33" x14ac:dyDescent="0.25">
      <c r="V1177" s="10"/>
      <c r="W1177" t="s">
        <v>2486</v>
      </c>
      <c r="AF1177" t="s">
        <v>3374</v>
      </c>
      <c r="AG1177" s="2">
        <v>1</v>
      </c>
    </row>
    <row r="1178" spans="22:33" x14ac:dyDescent="0.25">
      <c r="V1178" s="10"/>
      <c r="W1178" t="s">
        <v>3147</v>
      </c>
      <c r="AF1178" t="s">
        <v>2921</v>
      </c>
      <c r="AG1178" s="2">
        <v>1</v>
      </c>
    </row>
    <row r="1179" spans="22:33" x14ac:dyDescent="0.25">
      <c r="V1179" s="10"/>
      <c r="W1179" t="s">
        <v>3130</v>
      </c>
      <c r="AF1179" t="s">
        <v>2807</v>
      </c>
      <c r="AG1179" s="2">
        <v>1</v>
      </c>
    </row>
    <row r="1180" spans="22:33" x14ac:dyDescent="0.25">
      <c r="V1180" s="10"/>
      <c r="W1180" t="s">
        <v>2537</v>
      </c>
      <c r="AF1180" t="s">
        <v>2756</v>
      </c>
      <c r="AG1180" s="2">
        <v>1</v>
      </c>
    </row>
    <row r="1181" spans="22:33" x14ac:dyDescent="0.25">
      <c r="V1181" s="10"/>
      <c r="W1181" t="s">
        <v>2831</v>
      </c>
      <c r="AF1181" t="s">
        <v>3347</v>
      </c>
      <c r="AG1181" s="2">
        <v>1</v>
      </c>
    </row>
    <row r="1182" spans="22:33" x14ac:dyDescent="0.25">
      <c r="V1182" s="10"/>
      <c r="W1182" t="s">
        <v>2473</v>
      </c>
      <c r="AF1182" t="s">
        <v>2962</v>
      </c>
      <c r="AG1182" s="2">
        <v>1</v>
      </c>
    </row>
    <row r="1183" spans="22:33" x14ac:dyDescent="0.25">
      <c r="V1183" s="10"/>
      <c r="W1183" t="s">
        <v>2551</v>
      </c>
      <c r="AF1183" t="s">
        <v>2951</v>
      </c>
      <c r="AG1183" s="2">
        <v>1</v>
      </c>
    </row>
    <row r="1184" spans="22:33" x14ac:dyDescent="0.25">
      <c r="V1184" s="10"/>
      <c r="W1184" t="s">
        <v>3515</v>
      </c>
      <c r="AF1184" t="s">
        <v>3509</v>
      </c>
      <c r="AG1184" s="2">
        <v>1</v>
      </c>
    </row>
    <row r="1185" spans="22:33" x14ac:dyDescent="0.25">
      <c r="V1185" s="10"/>
      <c r="W1185" t="s">
        <v>3072</v>
      </c>
      <c r="AF1185" t="s">
        <v>2816</v>
      </c>
      <c r="AG1185" s="2">
        <v>1</v>
      </c>
    </row>
    <row r="1186" spans="22:33" x14ac:dyDescent="0.25">
      <c r="V1186" s="10"/>
      <c r="W1186" t="s">
        <v>3373</v>
      </c>
      <c r="AF1186" t="s">
        <v>3406</v>
      </c>
      <c r="AG1186" s="2">
        <v>1</v>
      </c>
    </row>
    <row r="1187" spans="22:33" x14ac:dyDescent="0.25">
      <c r="V1187" s="10"/>
      <c r="W1187" t="s">
        <v>2784</v>
      </c>
      <c r="AF1187" t="s">
        <v>3607</v>
      </c>
      <c r="AG1187" s="2">
        <v>1</v>
      </c>
    </row>
    <row r="1188" spans="22:33" x14ac:dyDescent="0.25">
      <c r="V1188" s="10"/>
      <c r="W1188" t="s">
        <v>3580</v>
      </c>
      <c r="AF1188" t="s">
        <v>2625</v>
      </c>
      <c r="AG1188" s="2">
        <v>1</v>
      </c>
    </row>
    <row r="1189" spans="22:33" x14ac:dyDescent="0.25">
      <c r="V1189" s="10"/>
      <c r="W1189" t="s">
        <v>3510</v>
      </c>
      <c r="AF1189" t="s">
        <v>2927</v>
      </c>
      <c r="AG1189" s="2">
        <v>1</v>
      </c>
    </row>
    <row r="1190" spans="22:33" x14ac:dyDescent="0.25">
      <c r="V1190" s="10"/>
      <c r="W1190" t="s">
        <v>2488</v>
      </c>
      <c r="AF1190" t="s">
        <v>3427</v>
      </c>
      <c r="AG1190" s="2">
        <v>1</v>
      </c>
    </row>
    <row r="1191" spans="22:33" x14ac:dyDescent="0.25">
      <c r="V1191" s="10"/>
      <c r="W1191" t="s">
        <v>2524</v>
      </c>
      <c r="AF1191" t="s">
        <v>3479</v>
      </c>
      <c r="AG1191" s="2">
        <v>1</v>
      </c>
    </row>
    <row r="1192" spans="22:33" x14ac:dyDescent="0.25">
      <c r="V1192" s="10"/>
      <c r="W1192" t="s">
        <v>2644</v>
      </c>
      <c r="AF1192" t="s">
        <v>2684</v>
      </c>
      <c r="AG1192" s="2">
        <v>1</v>
      </c>
    </row>
    <row r="1193" spans="22:33" x14ac:dyDescent="0.25">
      <c r="V1193" s="10"/>
      <c r="W1193" t="s">
        <v>3089</v>
      </c>
      <c r="AF1193" t="s">
        <v>2788</v>
      </c>
      <c r="AG1193" s="2">
        <v>1</v>
      </c>
    </row>
    <row r="1194" spans="22:33" x14ac:dyDescent="0.25">
      <c r="V1194" s="10"/>
      <c r="W1194" t="s">
        <v>2708</v>
      </c>
      <c r="AF1194" t="s">
        <v>3478</v>
      </c>
      <c r="AG1194" s="2">
        <v>1</v>
      </c>
    </row>
    <row r="1195" spans="22:33" x14ac:dyDescent="0.25">
      <c r="V1195" s="10"/>
      <c r="W1195" t="s">
        <v>2710</v>
      </c>
      <c r="AF1195" t="s">
        <v>3606</v>
      </c>
      <c r="AG1195" s="2">
        <v>1</v>
      </c>
    </row>
    <row r="1196" spans="22:33" x14ac:dyDescent="0.25">
      <c r="V1196" s="10"/>
      <c r="W1196" t="s">
        <v>2521</v>
      </c>
      <c r="AF1196" t="s">
        <v>3403</v>
      </c>
      <c r="AG1196" s="2">
        <v>1</v>
      </c>
    </row>
    <row r="1197" spans="22:33" x14ac:dyDescent="0.25">
      <c r="V1197" s="10"/>
      <c r="W1197" t="s">
        <v>2960</v>
      </c>
      <c r="AF1197" t="s">
        <v>3305</v>
      </c>
      <c r="AG1197" s="2">
        <v>1</v>
      </c>
    </row>
    <row r="1198" spans="22:33" x14ac:dyDescent="0.25">
      <c r="V1198" s="10"/>
      <c r="W1198" t="s">
        <v>3623</v>
      </c>
      <c r="AF1198" t="s">
        <v>3167</v>
      </c>
      <c r="AG1198" s="2">
        <v>1</v>
      </c>
    </row>
    <row r="1199" spans="22:33" x14ac:dyDescent="0.25">
      <c r="V1199" s="10"/>
      <c r="W1199" t="s">
        <v>2954</v>
      </c>
      <c r="AF1199" t="s">
        <v>2835</v>
      </c>
      <c r="AG1199" s="2">
        <v>1</v>
      </c>
    </row>
    <row r="1200" spans="22:33" x14ac:dyDescent="0.25">
      <c r="V1200" s="10"/>
      <c r="W1200" t="s">
        <v>3433</v>
      </c>
      <c r="AF1200" t="s">
        <v>2766</v>
      </c>
      <c r="AG1200" s="2">
        <v>1</v>
      </c>
    </row>
    <row r="1201" spans="22:33" x14ac:dyDescent="0.25">
      <c r="V1201" s="10"/>
      <c r="W1201" t="s">
        <v>2892</v>
      </c>
      <c r="AF1201" t="s">
        <v>3142</v>
      </c>
      <c r="AG1201" s="2">
        <v>1</v>
      </c>
    </row>
    <row r="1202" spans="22:33" x14ac:dyDescent="0.25">
      <c r="V1202" s="10"/>
      <c r="W1202" t="s">
        <v>3183</v>
      </c>
      <c r="AF1202" t="s">
        <v>3674</v>
      </c>
      <c r="AG1202" s="2">
        <v>1</v>
      </c>
    </row>
    <row r="1203" spans="22:33" x14ac:dyDescent="0.25">
      <c r="V1203" s="10"/>
      <c r="W1203" t="s">
        <v>2754</v>
      </c>
      <c r="AF1203" t="s">
        <v>3512</v>
      </c>
      <c r="AG1203" s="2">
        <v>1</v>
      </c>
    </row>
    <row r="1204" spans="22:33" x14ac:dyDescent="0.25">
      <c r="V1204" s="10"/>
      <c r="W1204" t="s">
        <v>3523</v>
      </c>
      <c r="AF1204" t="s">
        <v>3630</v>
      </c>
      <c r="AG1204" s="2">
        <v>1</v>
      </c>
    </row>
    <row r="1205" spans="22:33" x14ac:dyDescent="0.25">
      <c r="V1205" s="10"/>
      <c r="W1205" t="s">
        <v>3375</v>
      </c>
      <c r="AF1205" t="s">
        <v>2900</v>
      </c>
      <c r="AG1205" s="2">
        <v>1</v>
      </c>
    </row>
    <row r="1206" spans="22:33" x14ac:dyDescent="0.25">
      <c r="V1206" s="10"/>
      <c r="W1206" t="s">
        <v>2529</v>
      </c>
      <c r="AF1206" t="s">
        <v>2650</v>
      </c>
      <c r="AG1206" s="2">
        <v>1</v>
      </c>
    </row>
    <row r="1207" spans="22:33" x14ac:dyDescent="0.25">
      <c r="V1207" s="10"/>
      <c r="W1207" t="s">
        <v>2890</v>
      </c>
      <c r="AF1207" t="s">
        <v>3439</v>
      </c>
      <c r="AG1207" s="2">
        <v>1</v>
      </c>
    </row>
    <row r="1208" spans="22:33" x14ac:dyDescent="0.25">
      <c r="V1208" s="10"/>
      <c r="W1208" t="s">
        <v>3354</v>
      </c>
      <c r="AF1208" t="s">
        <v>3490</v>
      </c>
      <c r="AG1208" s="2">
        <v>1</v>
      </c>
    </row>
    <row r="1209" spans="22:33" x14ac:dyDescent="0.25">
      <c r="V1209" s="10"/>
      <c r="W1209" t="s">
        <v>3279</v>
      </c>
      <c r="AF1209" t="s">
        <v>3159</v>
      </c>
      <c r="AG1209" s="2">
        <v>1</v>
      </c>
    </row>
    <row r="1210" spans="22:33" x14ac:dyDescent="0.25">
      <c r="V1210" s="10"/>
      <c r="W1210" t="s">
        <v>3135</v>
      </c>
      <c r="AF1210" t="s">
        <v>2677</v>
      </c>
      <c r="AG1210" s="2">
        <v>1</v>
      </c>
    </row>
    <row r="1211" spans="22:33" x14ac:dyDescent="0.25">
      <c r="V1211" s="10"/>
      <c r="W1211" t="s">
        <v>2867</v>
      </c>
      <c r="AF1211" t="s">
        <v>3244</v>
      </c>
      <c r="AG1211" s="2">
        <v>1</v>
      </c>
    </row>
    <row r="1212" spans="22:33" x14ac:dyDescent="0.25">
      <c r="V1212" s="10"/>
      <c r="W1212" t="s">
        <v>2780</v>
      </c>
      <c r="AF1212" t="s">
        <v>2320</v>
      </c>
      <c r="AG1212" s="2">
        <v>1</v>
      </c>
    </row>
    <row r="1213" spans="22:33" x14ac:dyDescent="0.25">
      <c r="V1213" s="10"/>
      <c r="W1213" t="s">
        <v>2596</v>
      </c>
      <c r="AF1213" t="s">
        <v>2514</v>
      </c>
      <c r="AG1213" s="2">
        <v>1</v>
      </c>
    </row>
    <row r="1214" spans="22:33" x14ac:dyDescent="0.25">
      <c r="V1214" s="10"/>
      <c r="W1214" t="s">
        <v>3521</v>
      </c>
      <c r="AF1214" t="s">
        <v>3508</v>
      </c>
      <c r="AG1214" s="2">
        <v>1</v>
      </c>
    </row>
    <row r="1215" spans="22:33" x14ac:dyDescent="0.25">
      <c r="V1215" s="10"/>
      <c r="W1215" t="s">
        <v>3336</v>
      </c>
      <c r="AF1215" t="s">
        <v>3288</v>
      </c>
      <c r="AG1215" s="2">
        <v>1</v>
      </c>
    </row>
    <row r="1216" spans="22:33" x14ac:dyDescent="0.25">
      <c r="V1216" s="10"/>
      <c r="W1216" t="s">
        <v>2711</v>
      </c>
      <c r="AF1216" t="s">
        <v>3191</v>
      </c>
      <c r="AG1216" s="2">
        <v>1</v>
      </c>
    </row>
    <row r="1217" spans="22:33" x14ac:dyDescent="0.25">
      <c r="V1217" s="10"/>
      <c r="W1217" t="s">
        <v>3134</v>
      </c>
      <c r="AF1217" t="s">
        <v>2560</v>
      </c>
      <c r="AG1217" s="2">
        <v>1</v>
      </c>
    </row>
    <row r="1218" spans="22:33" x14ac:dyDescent="0.25">
      <c r="V1218" s="10"/>
      <c r="W1218" t="s">
        <v>2739</v>
      </c>
      <c r="AF1218" t="s">
        <v>2852</v>
      </c>
      <c r="AG1218" s="2">
        <v>1</v>
      </c>
    </row>
    <row r="1219" spans="22:33" x14ac:dyDescent="0.25">
      <c r="V1219" s="10"/>
      <c r="W1219" t="s">
        <v>3679</v>
      </c>
      <c r="AF1219" t="s">
        <v>2913</v>
      </c>
      <c r="AG1219" s="2">
        <v>1</v>
      </c>
    </row>
    <row r="1220" spans="22:33" x14ac:dyDescent="0.25">
      <c r="V1220" s="10"/>
      <c r="W1220" t="s">
        <v>3672</v>
      </c>
      <c r="AF1220" t="s">
        <v>2935</v>
      </c>
      <c r="AG1220" s="2">
        <v>1</v>
      </c>
    </row>
    <row r="1221" spans="22:33" x14ac:dyDescent="0.25">
      <c r="V1221" s="10"/>
      <c r="W1221" t="s">
        <v>2041</v>
      </c>
      <c r="AF1221" t="s">
        <v>3584</v>
      </c>
      <c r="AG1221" s="2">
        <v>1</v>
      </c>
    </row>
    <row r="1222" spans="22:33" x14ac:dyDescent="0.25">
      <c r="V1222" s="10"/>
      <c r="W1222" t="s">
        <v>3096</v>
      </c>
      <c r="AF1222" t="s">
        <v>2583</v>
      </c>
      <c r="AG1222" s="2">
        <v>1</v>
      </c>
    </row>
    <row r="1223" spans="22:33" x14ac:dyDescent="0.25">
      <c r="V1223" s="10"/>
      <c r="W1223" t="s">
        <v>3317</v>
      </c>
      <c r="AF1223" t="s">
        <v>3466</v>
      </c>
      <c r="AG1223" s="2">
        <v>1</v>
      </c>
    </row>
    <row r="1224" spans="22:33" x14ac:dyDescent="0.25">
      <c r="V1224" s="10"/>
      <c r="W1224" t="s">
        <v>3592</v>
      </c>
      <c r="AF1224" t="s">
        <v>3486</v>
      </c>
      <c r="AG1224" s="2">
        <v>1</v>
      </c>
    </row>
    <row r="1225" spans="22:33" x14ac:dyDescent="0.25">
      <c r="V1225" s="10"/>
      <c r="W1225" t="s">
        <v>3306</v>
      </c>
      <c r="AF1225" t="s">
        <v>944</v>
      </c>
      <c r="AG1225" s="2">
        <v>1</v>
      </c>
    </row>
    <row r="1226" spans="22:33" x14ac:dyDescent="0.25">
      <c r="V1226" s="10"/>
      <c r="W1226" t="s">
        <v>3661</v>
      </c>
      <c r="AF1226" t="s">
        <v>2961</v>
      </c>
      <c r="AG1226" s="2">
        <v>1</v>
      </c>
    </row>
    <row r="1227" spans="22:33" x14ac:dyDescent="0.25">
      <c r="V1227" s="10"/>
      <c r="W1227" t="s">
        <v>2568</v>
      </c>
      <c r="AF1227" t="s">
        <v>3064</v>
      </c>
      <c r="AG1227" s="2">
        <v>1</v>
      </c>
    </row>
    <row r="1228" spans="22:33" x14ac:dyDescent="0.25">
      <c r="V1228" s="10"/>
      <c r="W1228" t="s">
        <v>3206</v>
      </c>
      <c r="AF1228" t="s">
        <v>3438</v>
      </c>
      <c r="AG1228" s="2">
        <v>1</v>
      </c>
    </row>
    <row r="1229" spans="22:33" x14ac:dyDescent="0.25">
      <c r="V1229" s="10"/>
      <c r="W1229" t="s">
        <v>2686</v>
      </c>
      <c r="AF1229" t="s">
        <v>3610</v>
      </c>
      <c r="AG1229" s="2">
        <v>1</v>
      </c>
    </row>
    <row r="1230" spans="22:33" x14ac:dyDescent="0.25">
      <c r="V1230" s="10"/>
      <c r="W1230" t="s">
        <v>3380</v>
      </c>
      <c r="AF1230" t="s">
        <v>3102</v>
      </c>
      <c r="AG1230" s="2">
        <v>1</v>
      </c>
    </row>
    <row r="1231" spans="22:33" x14ac:dyDescent="0.25">
      <c r="V1231" s="10"/>
      <c r="W1231" t="s">
        <v>3028</v>
      </c>
      <c r="AF1231" t="s">
        <v>429</v>
      </c>
      <c r="AG1231" s="2">
        <v>1</v>
      </c>
    </row>
    <row r="1232" spans="22:33" x14ac:dyDescent="0.25">
      <c r="V1232" s="10"/>
      <c r="W1232" t="s">
        <v>2984</v>
      </c>
      <c r="AF1232" t="s">
        <v>3668</v>
      </c>
      <c r="AG1232" s="2">
        <v>1</v>
      </c>
    </row>
    <row r="1233" spans="22:33" x14ac:dyDescent="0.25">
      <c r="V1233" s="10"/>
      <c r="W1233" t="s">
        <v>3268</v>
      </c>
      <c r="AF1233" t="s">
        <v>3629</v>
      </c>
      <c r="AG1233" s="2">
        <v>1</v>
      </c>
    </row>
    <row r="1234" spans="22:33" x14ac:dyDescent="0.25">
      <c r="V1234" s="10"/>
      <c r="W1234" t="s">
        <v>2602</v>
      </c>
      <c r="AF1234" t="s">
        <v>2536</v>
      </c>
      <c r="AG1234" s="2">
        <v>1</v>
      </c>
    </row>
    <row r="1235" spans="22:33" x14ac:dyDescent="0.25">
      <c r="V1235" s="10"/>
      <c r="W1235" t="s">
        <v>2907</v>
      </c>
      <c r="AF1235" t="s">
        <v>3039</v>
      </c>
      <c r="AG1235" s="2">
        <v>1</v>
      </c>
    </row>
    <row r="1236" spans="22:33" x14ac:dyDescent="0.25">
      <c r="V1236" s="10"/>
      <c r="W1236" t="s">
        <v>3342</v>
      </c>
      <c r="AF1236" t="s">
        <v>3174</v>
      </c>
      <c r="AG1236" s="2">
        <v>1</v>
      </c>
    </row>
    <row r="1237" spans="22:33" x14ac:dyDescent="0.25">
      <c r="V1237" s="10"/>
      <c r="W1237" t="s">
        <v>2740</v>
      </c>
      <c r="AF1237" t="s">
        <v>3037</v>
      </c>
      <c r="AG1237" s="2">
        <v>1</v>
      </c>
    </row>
    <row r="1238" spans="22:33" x14ac:dyDescent="0.25">
      <c r="V1238" s="10"/>
      <c r="W1238" t="s">
        <v>3474</v>
      </c>
      <c r="AF1238" t="s">
        <v>2751</v>
      </c>
      <c r="AG1238" s="2">
        <v>1</v>
      </c>
    </row>
    <row r="1239" spans="22:33" x14ac:dyDescent="0.25">
      <c r="V1239" s="10"/>
      <c r="W1239" t="s">
        <v>2846</v>
      </c>
      <c r="AF1239" t="s">
        <v>3001</v>
      </c>
      <c r="AG1239" s="2">
        <v>1</v>
      </c>
    </row>
    <row r="1240" spans="22:33" x14ac:dyDescent="0.25">
      <c r="V1240" s="10"/>
      <c r="W1240" t="s">
        <v>2755</v>
      </c>
      <c r="AF1240" t="s">
        <v>3052</v>
      </c>
      <c r="AG1240" s="2">
        <v>1</v>
      </c>
    </row>
    <row r="1241" spans="22:33" x14ac:dyDescent="0.25">
      <c r="V1241" s="10"/>
      <c r="W1241" t="s">
        <v>2541</v>
      </c>
      <c r="AF1241" t="s">
        <v>3581</v>
      </c>
      <c r="AG1241" s="2">
        <v>1</v>
      </c>
    </row>
    <row r="1242" spans="22:33" x14ac:dyDescent="0.25">
      <c r="V1242" s="10"/>
      <c r="W1242" t="s">
        <v>2769</v>
      </c>
      <c r="AF1242" t="s">
        <v>2617</v>
      </c>
      <c r="AG1242" s="2">
        <v>1</v>
      </c>
    </row>
    <row r="1243" spans="22:33" x14ac:dyDescent="0.25">
      <c r="V1243" s="10"/>
      <c r="W1243" t="s">
        <v>3109</v>
      </c>
      <c r="AF1243" t="s">
        <v>3224</v>
      </c>
      <c r="AG1243" s="2">
        <v>1</v>
      </c>
    </row>
    <row r="1244" spans="22:33" x14ac:dyDescent="0.25">
      <c r="V1244" s="10"/>
      <c r="W1244" t="s">
        <v>2651</v>
      </c>
      <c r="AF1244" t="s">
        <v>2610</v>
      </c>
      <c r="AG1244" s="2">
        <v>1</v>
      </c>
    </row>
    <row r="1245" spans="22:33" x14ac:dyDescent="0.25">
      <c r="V1245" s="10"/>
      <c r="W1245" t="s">
        <v>2735</v>
      </c>
      <c r="AF1245" t="s">
        <v>2823</v>
      </c>
      <c r="AG1245" s="2">
        <v>1</v>
      </c>
    </row>
    <row r="1246" spans="22:33" x14ac:dyDescent="0.25">
      <c r="V1246" s="10"/>
      <c r="W1246" t="s">
        <v>3218</v>
      </c>
      <c r="AF1246" t="s">
        <v>2828</v>
      </c>
      <c r="AG1246" s="2">
        <v>1</v>
      </c>
    </row>
    <row r="1247" spans="22:33" x14ac:dyDescent="0.25">
      <c r="V1247" s="10"/>
      <c r="W1247" t="s">
        <v>2737</v>
      </c>
      <c r="AF1247" t="s">
        <v>2969</v>
      </c>
      <c r="AG1247" s="2">
        <v>1</v>
      </c>
    </row>
    <row r="1248" spans="22:33" x14ac:dyDescent="0.25">
      <c r="V1248" s="10"/>
      <c r="W1248" t="s">
        <v>3045</v>
      </c>
      <c r="AF1248" t="s">
        <v>2732</v>
      </c>
      <c r="AG1248" s="2">
        <v>1</v>
      </c>
    </row>
    <row r="1249" spans="22:33" x14ac:dyDescent="0.25">
      <c r="V1249" s="10"/>
      <c r="AF1249" t="s">
        <v>3567</v>
      </c>
      <c r="AG1249" s="2">
        <v>1</v>
      </c>
    </row>
    <row r="1250" spans="22:33" x14ac:dyDescent="0.25">
      <c r="V1250" s="10"/>
      <c r="AF1250" t="s">
        <v>3209</v>
      </c>
      <c r="AG1250" s="2">
        <v>1</v>
      </c>
    </row>
    <row r="1251" spans="22:33" x14ac:dyDescent="0.25">
      <c r="V1251" s="10"/>
      <c r="AF1251" t="s">
        <v>3506</v>
      </c>
      <c r="AG1251" s="2">
        <v>1</v>
      </c>
    </row>
    <row r="1252" spans="22:33" x14ac:dyDescent="0.25">
      <c r="V1252" s="10"/>
      <c r="AF1252" t="s">
        <v>3563</v>
      </c>
      <c r="AG1252" s="2">
        <v>1</v>
      </c>
    </row>
    <row r="1253" spans="22:33" x14ac:dyDescent="0.25">
      <c r="V1253" s="10"/>
      <c r="AF1253" t="s">
        <v>3285</v>
      </c>
      <c r="AG1253" s="2">
        <v>1</v>
      </c>
    </row>
    <row r="1254" spans="22:33" x14ac:dyDescent="0.25">
      <c r="V1254" s="10"/>
      <c r="AF1254" t="s">
        <v>2466</v>
      </c>
      <c r="AG1254" s="2">
        <v>3054</v>
      </c>
    </row>
    <row r="1255" spans="22:33" x14ac:dyDescent="0.25">
      <c r="V1255" s="10"/>
    </row>
    <row r="1256" spans="22:33" x14ac:dyDescent="0.25">
      <c r="V1256" s="10"/>
    </row>
    <row r="1257" spans="22:33" x14ac:dyDescent="0.25">
      <c r="V1257" s="10"/>
    </row>
    <row r="1258" spans="22:33" x14ac:dyDescent="0.25">
      <c r="V1258" s="10"/>
    </row>
    <row r="1259" spans="22:33" x14ac:dyDescent="0.25">
      <c r="V1259" s="10"/>
    </row>
    <row r="1260" spans="22:33" x14ac:dyDescent="0.25">
      <c r="V1260" s="10"/>
    </row>
    <row r="1261" spans="22:33" x14ac:dyDescent="0.25">
      <c r="V1261" s="10"/>
    </row>
    <row r="1262" spans="22:33" x14ac:dyDescent="0.25">
      <c r="V1262" s="10"/>
    </row>
    <row r="1263" spans="22:33" x14ac:dyDescent="0.25">
      <c r="V1263" s="10"/>
    </row>
    <row r="1264" spans="22:33" x14ac:dyDescent="0.25">
      <c r="V1264" s="10"/>
    </row>
    <row r="1265" spans="22:22" x14ac:dyDescent="0.25">
      <c r="V1265" s="10"/>
    </row>
    <row r="1266" spans="22:22" x14ac:dyDescent="0.25">
      <c r="V1266" s="10"/>
    </row>
    <row r="1267" spans="22:22" x14ac:dyDescent="0.25">
      <c r="V1267" s="10"/>
    </row>
    <row r="1268" spans="22:22" x14ac:dyDescent="0.25">
      <c r="V1268" s="10"/>
    </row>
    <row r="1269" spans="22:22" x14ac:dyDescent="0.25">
      <c r="V1269" s="10"/>
    </row>
    <row r="1270" spans="22:22" x14ac:dyDescent="0.25">
      <c r="V1270" s="10"/>
    </row>
    <row r="1271" spans="22:22" x14ac:dyDescent="0.25">
      <c r="V1271" s="10"/>
    </row>
    <row r="1272" spans="22:22" x14ac:dyDescent="0.25">
      <c r="V1272" s="10"/>
    </row>
    <row r="1273" spans="22:22" x14ac:dyDescent="0.25">
      <c r="V1273" s="10"/>
    </row>
    <row r="1274" spans="22:22" x14ac:dyDescent="0.25">
      <c r="V1274" s="10"/>
    </row>
    <row r="1275" spans="22:22" x14ac:dyDescent="0.25">
      <c r="V1275" s="10"/>
    </row>
    <row r="1276" spans="22:22" x14ac:dyDescent="0.25">
      <c r="V1276" s="10"/>
    </row>
    <row r="1277" spans="22:22" x14ac:dyDescent="0.25">
      <c r="V1277" s="10"/>
    </row>
    <row r="1278" spans="22:22" x14ac:dyDescent="0.25">
      <c r="V1278" s="10"/>
    </row>
    <row r="1279" spans="22:22" x14ac:dyDescent="0.25">
      <c r="V1279" s="10"/>
    </row>
    <row r="1280" spans="22:22" x14ac:dyDescent="0.25">
      <c r="V1280" s="10"/>
    </row>
    <row r="1281" spans="22:22" x14ac:dyDescent="0.25">
      <c r="V1281" s="10"/>
    </row>
    <row r="1282" spans="22:22" x14ac:dyDescent="0.25">
      <c r="V1282" s="10"/>
    </row>
    <row r="1283" spans="22:22" x14ac:dyDescent="0.25">
      <c r="V1283" s="10"/>
    </row>
    <row r="1284" spans="22:22" x14ac:dyDescent="0.25">
      <c r="V1284" s="10"/>
    </row>
    <row r="1285" spans="22:22" x14ac:dyDescent="0.25">
      <c r="V1285" s="10"/>
    </row>
    <row r="1286" spans="22:22" x14ac:dyDescent="0.25">
      <c r="V1286" s="10"/>
    </row>
    <row r="1287" spans="22:22" x14ac:dyDescent="0.25">
      <c r="V1287" s="10"/>
    </row>
    <row r="1288" spans="22:22" x14ac:dyDescent="0.25">
      <c r="V1288" s="10"/>
    </row>
    <row r="1289" spans="22:22" x14ac:dyDescent="0.25">
      <c r="V1289" s="10"/>
    </row>
    <row r="1290" spans="22:22" x14ac:dyDescent="0.25">
      <c r="V1290" s="10"/>
    </row>
    <row r="1291" spans="22:22" x14ac:dyDescent="0.25">
      <c r="V1291" s="10"/>
    </row>
    <row r="1292" spans="22:22" x14ac:dyDescent="0.25">
      <c r="V1292" s="10"/>
    </row>
    <row r="1293" spans="22:22" x14ac:dyDescent="0.25">
      <c r="V1293" s="10"/>
    </row>
    <row r="1294" spans="22:22" x14ac:dyDescent="0.25">
      <c r="V1294" s="10"/>
    </row>
    <row r="1295" spans="22:22" x14ac:dyDescent="0.25">
      <c r="V1295" s="10"/>
    </row>
    <row r="1296" spans="22:22" x14ac:dyDescent="0.25">
      <c r="V1296" s="10"/>
    </row>
    <row r="1297" spans="22:22" x14ac:dyDescent="0.25">
      <c r="V1297" s="10"/>
    </row>
    <row r="1298" spans="22:22" x14ac:dyDescent="0.25">
      <c r="V1298" s="10"/>
    </row>
    <row r="1299" spans="22:22" x14ac:dyDescent="0.25">
      <c r="V1299" s="10"/>
    </row>
    <row r="1300" spans="22:22" x14ac:dyDescent="0.25">
      <c r="V1300" s="10"/>
    </row>
    <row r="1301" spans="22:22" x14ac:dyDescent="0.25">
      <c r="V1301" s="10"/>
    </row>
    <row r="1302" spans="22:22" x14ac:dyDescent="0.25">
      <c r="V1302" s="10"/>
    </row>
    <row r="1303" spans="22:22" x14ac:dyDescent="0.25">
      <c r="V1303" s="10"/>
    </row>
    <row r="1304" spans="22:22" x14ac:dyDescent="0.25">
      <c r="V1304" s="10"/>
    </row>
    <row r="1305" spans="22:22" x14ac:dyDescent="0.25">
      <c r="V1305" s="10"/>
    </row>
    <row r="1306" spans="22:22" x14ac:dyDescent="0.25">
      <c r="V1306" s="10"/>
    </row>
    <row r="1307" spans="22:22" x14ac:dyDescent="0.25">
      <c r="V1307" s="10"/>
    </row>
    <row r="1308" spans="22:22" x14ac:dyDescent="0.25">
      <c r="V1308" s="10"/>
    </row>
    <row r="1309" spans="22:22" x14ac:dyDescent="0.25">
      <c r="V1309" s="10"/>
    </row>
    <row r="1310" spans="22:22" x14ac:dyDescent="0.25">
      <c r="V1310" s="10"/>
    </row>
    <row r="1311" spans="22:22" x14ac:dyDescent="0.25">
      <c r="V1311" s="10"/>
    </row>
    <row r="1312" spans="22:22" x14ac:dyDescent="0.25">
      <c r="V1312" s="10"/>
    </row>
    <row r="1313" spans="22:22" x14ac:dyDescent="0.25">
      <c r="V1313" s="10"/>
    </row>
    <row r="1314" spans="22:22" x14ac:dyDescent="0.25">
      <c r="V1314" s="10"/>
    </row>
    <row r="1315" spans="22:22" x14ac:dyDescent="0.25">
      <c r="V1315" s="10"/>
    </row>
    <row r="1316" spans="22:22" x14ac:dyDescent="0.25">
      <c r="V1316" s="10"/>
    </row>
    <row r="1317" spans="22:22" x14ac:dyDescent="0.25">
      <c r="V1317" s="10"/>
    </row>
    <row r="1318" spans="22:22" x14ac:dyDescent="0.25">
      <c r="V1318" s="10"/>
    </row>
    <row r="1319" spans="22:22" x14ac:dyDescent="0.25">
      <c r="V1319" s="10"/>
    </row>
    <row r="1320" spans="22:22" x14ac:dyDescent="0.25">
      <c r="V1320" s="10"/>
    </row>
    <row r="1321" spans="22:22" x14ac:dyDescent="0.25">
      <c r="V1321" s="10"/>
    </row>
    <row r="1322" spans="22:22" x14ac:dyDescent="0.25">
      <c r="V1322" s="10"/>
    </row>
    <row r="1323" spans="22:22" x14ac:dyDescent="0.25">
      <c r="V1323" s="10"/>
    </row>
    <row r="1324" spans="22:22" x14ac:dyDescent="0.25">
      <c r="V1324" s="10"/>
    </row>
    <row r="1325" spans="22:22" x14ac:dyDescent="0.25">
      <c r="V1325" s="10"/>
    </row>
    <row r="1326" spans="22:22" x14ac:dyDescent="0.25">
      <c r="V1326" s="10"/>
    </row>
    <row r="1327" spans="22:22" x14ac:dyDescent="0.25">
      <c r="V1327" s="10"/>
    </row>
    <row r="1328" spans="22:22" x14ac:dyDescent="0.25">
      <c r="V1328" s="10"/>
    </row>
    <row r="1329" spans="22:22" x14ac:dyDescent="0.25">
      <c r="V1329" s="10"/>
    </row>
    <row r="1330" spans="22:22" x14ac:dyDescent="0.25">
      <c r="V1330" s="10"/>
    </row>
    <row r="1331" spans="22:22" x14ac:dyDescent="0.25">
      <c r="V1331" s="10"/>
    </row>
    <row r="1332" spans="22:22" x14ac:dyDescent="0.25">
      <c r="V1332" s="10"/>
    </row>
    <row r="1333" spans="22:22" x14ac:dyDescent="0.25">
      <c r="V1333" s="10"/>
    </row>
    <row r="1334" spans="22:22" x14ac:dyDescent="0.25">
      <c r="V1334" s="10"/>
    </row>
    <row r="1335" spans="22:22" x14ac:dyDescent="0.25">
      <c r="V1335" s="10"/>
    </row>
    <row r="1336" spans="22:22" x14ac:dyDescent="0.25">
      <c r="V1336" s="10"/>
    </row>
    <row r="1337" spans="22:22" x14ac:dyDescent="0.25">
      <c r="V1337" s="10"/>
    </row>
    <row r="1338" spans="22:22" x14ac:dyDescent="0.25">
      <c r="V1338" s="10"/>
    </row>
    <row r="1339" spans="22:22" x14ac:dyDescent="0.25">
      <c r="V1339" s="10"/>
    </row>
    <row r="1340" spans="22:22" x14ac:dyDescent="0.25">
      <c r="V1340" s="10"/>
    </row>
    <row r="1341" spans="22:22" x14ac:dyDescent="0.25">
      <c r="V1341" s="10"/>
    </row>
    <row r="1342" spans="22:22" x14ac:dyDescent="0.25">
      <c r="V1342" s="10"/>
    </row>
    <row r="1343" spans="22:22" x14ac:dyDescent="0.25">
      <c r="V1343" s="10"/>
    </row>
    <row r="1344" spans="22:22" x14ac:dyDescent="0.25">
      <c r="V1344" s="10"/>
    </row>
    <row r="1345" spans="22:22" x14ac:dyDescent="0.25">
      <c r="V1345" s="10"/>
    </row>
    <row r="1346" spans="22:22" x14ac:dyDescent="0.25">
      <c r="V1346" s="10"/>
    </row>
    <row r="1347" spans="22:22" x14ac:dyDescent="0.25">
      <c r="V1347" s="10"/>
    </row>
    <row r="1348" spans="22:22" x14ac:dyDescent="0.25">
      <c r="V1348" s="10"/>
    </row>
    <row r="1349" spans="22:22" x14ac:dyDescent="0.25">
      <c r="V1349" s="10"/>
    </row>
    <row r="1350" spans="22:22" x14ac:dyDescent="0.25">
      <c r="V1350" s="10"/>
    </row>
    <row r="1351" spans="22:22" x14ac:dyDescent="0.25">
      <c r="V1351" s="10"/>
    </row>
    <row r="1352" spans="22:22" x14ac:dyDescent="0.25">
      <c r="V1352" s="10"/>
    </row>
    <row r="1353" spans="22:22" x14ac:dyDescent="0.25">
      <c r="V1353" s="10"/>
    </row>
    <row r="1354" spans="22:22" x14ac:dyDescent="0.25">
      <c r="V1354" s="10"/>
    </row>
    <row r="1355" spans="22:22" x14ac:dyDescent="0.25">
      <c r="V1355" s="10"/>
    </row>
    <row r="1356" spans="22:22" x14ac:dyDescent="0.25">
      <c r="V1356" s="10"/>
    </row>
    <row r="1357" spans="22:22" x14ac:dyDescent="0.25">
      <c r="V1357" s="10"/>
    </row>
    <row r="1358" spans="22:22" x14ac:dyDescent="0.25">
      <c r="V1358" s="10"/>
    </row>
    <row r="1359" spans="22:22" x14ac:dyDescent="0.25">
      <c r="V1359" s="10"/>
    </row>
    <row r="1360" spans="22:22" x14ac:dyDescent="0.25">
      <c r="V1360" s="10"/>
    </row>
    <row r="1361" spans="22:22" x14ac:dyDescent="0.25">
      <c r="V1361" s="10"/>
    </row>
    <row r="1362" spans="22:22" x14ac:dyDescent="0.25">
      <c r="V1362" s="10"/>
    </row>
    <row r="1363" spans="22:22" x14ac:dyDescent="0.25">
      <c r="V1363" s="10"/>
    </row>
    <row r="1364" spans="22:22" x14ac:dyDescent="0.25">
      <c r="V1364" s="10"/>
    </row>
    <row r="1365" spans="22:22" x14ac:dyDescent="0.25">
      <c r="V1365" s="10"/>
    </row>
    <row r="1366" spans="22:22" x14ac:dyDescent="0.25">
      <c r="V1366" s="10"/>
    </row>
    <row r="1367" spans="22:22" x14ac:dyDescent="0.25">
      <c r="V1367" s="10"/>
    </row>
    <row r="1368" spans="22:22" x14ac:dyDescent="0.25">
      <c r="V1368" s="10"/>
    </row>
    <row r="1369" spans="22:22" x14ac:dyDescent="0.25">
      <c r="V1369" s="10"/>
    </row>
    <row r="1370" spans="22:22" x14ac:dyDescent="0.25">
      <c r="V1370" s="10"/>
    </row>
    <row r="1371" spans="22:22" x14ac:dyDescent="0.25">
      <c r="V1371" s="10"/>
    </row>
    <row r="1372" spans="22:22" x14ac:dyDescent="0.25">
      <c r="V1372" s="10"/>
    </row>
    <row r="1373" spans="22:22" x14ac:dyDescent="0.25">
      <c r="V1373" s="10"/>
    </row>
    <row r="1374" spans="22:22" x14ac:dyDescent="0.25">
      <c r="V1374" s="10"/>
    </row>
    <row r="1375" spans="22:22" x14ac:dyDescent="0.25">
      <c r="V1375" s="10"/>
    </row>
    <row r="1376" spans="22:22" x14ac:dyDescent="0.25">
      <c r="V1376" s="10"/>
    </row>
    <row r="1377" spans="22:22" x14ac:dyDescent="0.25">
      <c r="V1377" s="10"/>
    </row>
    <row r="1378" spans="22:22" x14ac:dyDescent="0.25">
      <c r="V1378" s="10"/>
    </row>
    <row r="1379" spans="22:22" x14ac:dyDescent="0.25">
      <c r="V1379" s="10"/>
    </row>
    <row r="1380" spans="22:22" x14ac:dyDescent="0.25">
      <c r="V1380" s="10"/>
    </row>
    <row r="1381" spans="22:22" x14ac:dyDescent="0.25">
      <c r="V1381" s="10"/>
    </row>
    <row r="1382" spans="22:22" x14ac:dyDescent="0.25">
      <c r="V1382" s="10"/>
    </row>
    <row r="1383" spans="22:22" x14ac:dyDescent="0.25">
      <c r="V1383" s="10"/>
    </row>
    <row r="1384" spans="22:22" x14ac:dyDescent="0.25">
      <c r="V1384" s="10"/>
    </row>
    <row r="1385" spans="22:22" x14ac:dyDescent="0.25">
      <c r="V1385" s="10"/>
    </row>
    <row r="1386" spans="22:22" x14ac:dyDescent="0.25">
      <c r="V1386" s="10"/>
    </row>
    <row r="1387" spans="22:22" x14ac:dyDescent="0.25">
      <c r="V1387" s="10"/>
    </row>
    <row r="1388" spans="22:22" x14ac:dyDescent="0.25">
      <c r="V1388" s="10"/>
    </row>
    <row r="1389" spans="22:22" x14ac:dyDescent="0.25">
      <c r="V1389" s="10"/>
    </row>
    <row r="1390" spans="22:22" x14ac:dyDescent="0.25">
      <c r="V1390" s="10"/>
    </row>
    <row r="1391" spans="22:22" x14ac:dyDescent="0.25">
      <c r="V1391" s="10"/>
    </row>
    <row r="1392" spans="22:22" x14ac:dyDescent="0.25">
      <c r="V1392" s="10"/>
    </row>
    <row r="1393" spans="22:22" x14ac:dyDescent="0.25">
      <c r="V1393" s="10"/>
    </row>
    <row r="1394" spans="22:22" x14ac:dyDescent="0.25">
      <c r="V1394" s="10"/>
    </row>
    <row r="1395" spans="22:22" x14ac:dyDescent="0.25">
      <c r="V1395" s="10"/>
    </row>
    <row r="1396" spans="22:22" x14ac:dyDescent="0.25">
      <c r="V1396" s="10"/>
    </row>
    <row r="1397" spans="22:22" x14ac:dyDescent="0.25">
      <c r="V1397" s="10"/>
    </row>
    <row r="1398" spans="22:22" x14ac:dyDescent="0.25">
      <c r="V1398" s="10"/>
    </row>
    <row r="1399" spans="22:22" x14ac:dyDescent="0.25">
      <c r="V1399" s="10"/>
    </row>
    <row r="1400" spans="22:22" x14ac:dyDescent="0.25">
      <c r="V1400" s="10"/>
    </row>
    <row r="1401" spans="22:22" x14ac:dyDescent="0.25">
      <c r="V1401" s="10"/>
    </row>
    <row r="1402" spans="22:22" x14ac:dyDescent="0.25">
      <c r="V1402" s="10"/>
    </row>
    <row r="1403" spans="22:22" x14ac:dyDescent="0.25">
      <c r="V1403" s="10"/>
    </row>
    <row r="1404" spans="22:22" x14ac:dyDescent="0.25">
      <c r="V1404" s="10"/>
    </row>
    <row r="1405" spans="22:22" x14ac:dyDescent="0.25">
      <c r="V1405" s="10"/>
    </row>
    <row r="1406" spans="22:22" x14ac:dyDescent="0.25">
      <c r="V1406" s="10"/>
    </row>
    <row r="1407" spans="22:22" x14ac:dyDescent="0.25">
      <c r="V1407" s="10"/>
    </row>
    <row r="1408" spans="22:22" x14ac:dyDescent="0.25">
      <c r="V1408" s="10"/>
    </row>
    <row r="1409" spans="22:22" x14ac:dyDescent="0.25">
      <c r="V1409" s="10"/>
    </row>
    <row r="1410" spans="22:22" x14ac:dyDescent="0.25">
      <c r="V1410" s="10"/>
    </row>
    <row r="1411" spans="22:22" x14ac:dyDescent="0.25">
      <c r="V1411" s="10"/>
    </row>
    <row r="1412" spans="22:22" x14ac:dyDescent="0.25">
      <c r="V1412" s="10"/>
    </row>
    <row r="1413" spans="22:22" x14ac:dyDescent="0.25">
      <c r="V1413" s="10"/>
    </row>
    <row r="1414" spans="22:22" x14ac:dyDescent="0.25">
      <c r="V1414" s="10"/>
    </row>
    <row r="1415" spans="22:22" x14ac:dyDescent="0.25">
      <c r="V1415" s="10"/>
    </row>
    <row r="1416" spans="22:22" x14ac:dyDescent="0.25">
      <c r="V1416" s="10"/>
    </row>
    <row r="1417" spans="22:22" x14ac:dyDescent="0.25">
      <c r="V1417" s="10"/>
    </row>
    <row r="1418" spans="22:22" x14ac:dyDescent="0.25">
      <c r="V1418" s="10"/>
    </row>
    <row r="1419" spans="22:22" x14ac:dyDescent="0.25">
      <c r="V1419" s="10"/>
    </row>
    <row r="1420" spans="22:22" x14ac:dyDescent="0.25">
      <c r="V1420" s="10"/>
    </row>
    <row r="1421" spans="22:22" x14ac:dyDescent="0.25">
      <c r="V1421" s="10"/>
    </row>
    <row r="1422" spans="22:22" x14ac:dyDescent="0.25">
      <c r="V1422" s="10"/>
    </row>
    <row r="1423" spans="22:22" x14ac:dyDescent="0.25">
      <c r="V1423" s="10"/>
    </row>
    <row r="1424" spans="22:22" x14ac:dyDescent="0.25">
      <c r="V1424" s="10"/>
    </row>
    <row r="1425" spans="22:22" x14ac:dyDescent="0.25">
      <c r="V1425" s="10"/>
    </row>
    <row r="1426" spans="22:22" x14ac:dyDescent="0.25">
      <c r="V1426" s="10"/>
    </row>
    <row r="1427" spans="22:22" x14ac:dyDescent="0.25">
      <c r="V1427" s="10"/>
    </row>
    <row r="1428" spans="22:22" x14ac:dyDescent="0.25">
      <c r="V1428" s="10"/>
    </row>
    <row r="1429" spans="22:22" x14ac:dyDescent="0.25">
      <c r="V1429" s="10"/>
    </row>
    <row r="1430" spans="22:22" x14ac:dyDescent="0.25">
      <c r="V1430" s="10"/>
    </row>
    <row r="1431" spans="22:22" x14ac:dyDescent="0.25">
      <c r="V1431" s="10"/>
    </row>
    <row r="1432" spans="22:22" x14ac:dyDescent="0.25">
      <c r="V1432" s="10"/>
    </row>
    <row r="1433" spans="22:22" x14ac:dyDescent="0.25">
      <c r="V1433" s="10"/>
    </row>
    <row r="1434" spans="22:22" x14ac:dyDescent="0.25">
      <c r="V1434" s="10"/>
    </row>
    <row r="1435" spans="22:22" x14ac:dyDescent="0.25">
      <c r="V1435" s="10"/>
    </row>
    <row r="1436" spans="22:22" x14ac:dyDescent="0.25">
      <c r="V1436" s="10"/>
    </row>
    <row r="1437" spans="22:22" x14ac:dyDescent="0.25">
      <c r="V1437" s="10"/>
    </row>
    <row r="1438" spans="22:22" x14ac:dyDescent="0.25">
      <c r="V1438" s="10"/>
    </row>
    <row r="1439" spans="22:22" x14ac:dyDescent="0.25">
      <c r="V1439" s="10"/>
    </row>
    <row r="1440" spans="22:22" x14ac:dyDescent="0.25">
      <c r="V1440" s="10"/>
    </row>
    <row r="1441" spans="22:22" x14ac:dyDescent="0.25">
      <c r="V1441" s="10"/>
    </row>
    <row r="1442" spans="22:22" x14ac:dyDescent="0.25">
      <c r="V1442" s="10"/>
    </row>
    <row r="1443" spans="22:22" x14ac:dyDescent="0.25">
      <c r="V1443" s="10"/>
    </row>
    <row r="1444" spans="22:22" x14ac:dyDescent="0.25">
      <c r="V1444" s="10"/>
    </row>
    <row r="1445" spans="22:22" x14ac:dyDescent="0.25">
      <c r="V1445" s="10"/>
    </row>
    <row r="1446" spans="22:22" x14ac:dyDescent="0.25">
      <c r="V1446" s="10"/>
    </row>
    <row r="1447" spans="22:22" x14ac:dyDescent="0.25">
      <c r="V1447" s="10"/>
    </row>
    <row r="1448" spans="22:22" x14ac:dyDescent="0.25">
      <c r="V1448" s="10"/>
    </row>
    <row r="1449" spans="22:22" x14ac:dyDescent="0.25">
      <c r="V1449" s="10"/>
    </row>
    <row r="1450" spans="22:22" x14ac:dyDescent="0.25">
      <c r="V1450" s="10"/>
    </row>
    <row r="1451" spans="22:22" x14ac:dyDescent="0.25">
      <c r="V1451" s="10"/>
    </row>
    <row r="1452" spans="22:22" x14ac:dyDescent="0.25">
      <c r="V1452" s="10"/>
    </row>
    <row r="1453" spans="22:22" x14ac:dyDescent="0.25">
      <c r="V1453" s="10"/>
    </row>
    <row r="1454" spans="22:22" x14ac:dyDescent="0.25">
      <c r="V1454" s="10"/>
    </row>
    <row r="1455" spans="22:22" x14ac:dyDescent="0.25">
      <c r="V1455" s="10"/>
    </row>
    <row r="1456" spans="22:22" x14ac:dyDescent="0.25">
      <c r="V1456" s="10"/>
    </row>
    <row r="1457" spans="22:22" x14ac:dyDescent="0.25">
      <c r="V1457" s="10"/>
    </row>
    <row r="1458" spans="22:22" x14ac:dyDescent="0.25">
      <c r="V1458" s="10"/>
    </row>
    <row r="1459" spans="22:22" x14ac:dyDescent="0.25">
      <c r="V1459" s="10"/>
    </row>
    <row r="1460" spans="22:22" x14ac:dyDescent="0.25">
      <c r="V1460" s="10"/>
    </row>
    <row r="1461" spans="22:22" x14ac:dyDescent="0.25">
      <c r="V1461" s="10"/>
    </row>
    <row r="1462" spans="22:22" x14ac:dyDescent="0.25">
      <c r="V1462" s="10"/>
    </row>
    <row r="1463" spans="22:22" x14ac:dyDescent="0.25">
      <c r="V1463" s="10"/>
    </row>
    <row r="1464" spans="22:22" x14ac:dyDescent="0.25">
      <c r="V1464" s="10"/>
    </row>
    <row r="1465" spans="22:22" x14ac:dyDescent="0.25">
      <c r="V1465" s="10"/>
    </row>
    <row r="1466" spans="22:22" x14ac:dyDescent="0.25">
      <c r="V1466" s="10"/>
    </row>
    <row r="1467" spans="22:22" x14ac:dyDescent="0.25">
      <c r="V1467" s="10"/>
    </row>
    <row r="1468" spans="22:22" x14ac:dyDescent="0.25">
      <c r="V1468" s="10"/>
    </row>
    <row r="1469" spans="22:22" x14ac:dyDescent="0.25">
      <c r="V1469" s="10"/>
    </row>
    <row r="1470" spans="22:22" x14ac:dyDescent="0.25">
      <c r="V1470" s="10"/>
    </row>
    <row r="1471" spans="22:22" x14ac:dyDescent="0.25">
      <c r="V1471" s="10"/>
    </row>
    <row r="1472" spans="22:22" x14ac:dyDescent="0.25">
      <c r="V1472" s="10"/>
    </row>
    <row r="1473" spans="22:22" x14ac:dyDescent="0.25">
      <c r="V1473" s="10"/>
    </row>
    <row r="1474" spans="22:22" x14ac:dyDescent="0.25">
      <c r="V1474" s="10"/>
    </row>
    <row r="1475" spans="22:22" x14ac:dyDescent="0.25">
      <c r="V1475" s="10"/>
    </row>
    <row r="1476" spans="22:22" x14ac:dyDescent="0.25">
      <c r="V1476" s="10"/>
    </row>
    <row r="1477" spans="22:22" x14ac:dyDescent="0.25">
      <c r="V1477" s="10"/>
    </row>
    <row r="1478" spans="22:22" x14ac:dyDescent="0.25">
      <c r="V1478" s="10"/>
    </row>
    <row r="1479" spans="22:22" x14ac:dyDescent="0.25">
      <c r="V1479" s="10"/>
    </row>
    <row r="1480" spans="22:22" x14ac:dyDescent="0.25">
      <c r="V1480" s="10"/>
    </row>
    <row r="1481" spans="22:22" x14ac:dyDescent="0.25">
      <c r="V1481" s="10"/>
    </row>
    <row r="1482" spans="22:22" x14ac:dyDescent="0.25">
      <c r="V1482" s="10"/>
    </row>
    <row r="1483" spans="22:22" x14ac:dyDescent="0.25">
      <c r="V1483" s="10"/>
    </row>
    <row r="1484" spans="22:22" x14ac:dyDescent="0.25">
      <c r="V1484" s="10"/>
    </row>
    <row r="1485" spans="22:22" x14ac:dyDescent="0.25">
      <c r="V1485" s="10"/>
    </row>
    <row r="1486" spans="22:22" x14ac:dyDescent="0.25">
      <c r="V1486" s="10"/>
    </row>
    <row r="1487" spans="22:22" x14ac:dyDescent="0.25">
      <c r="V1487" s="10"/>
    </row>
    <row r="1488" spans="22:22" x14ac:dyDescent="0.25">
      <c r="V1488" s="10"/>
    </row>
    <row r="1489" spans="22:22" x14ac:dyDescent="0.25">
      <c r="V1489" s="10"/>
    </row>
    <row r="1490" spans="22:22" x14ac:dyDescent="0.25">
      <c r="V1490" s="10"/>
    </row>
    <row r="1491" spans="22:22" x14ac:dyDescent="0.25">
      <c r="V1491" s="10"/>
    </row>
    <row r="1492" spans="22:22" x14ac:dyDescent="0.25">
      <c r="V1492" s="10"/>
    </row>
    <row r="1493" spans="22:22" x14ac:dyDescent="0.25">
      <c r="V1493" s="10"/>
    </row>
    <row r="1494" spans="22:22" x14ac:dyDescent="0.25">
      <c r="V1494" s="10"/>
    </row>
    <row r="1495" spans="22:22" x14ac:dyDescent="0.25">
      <c r="V1495" s="10"/>
    </row>
    <row r="1496" spans="22:22" x14ac:dyDescent="0.25">
      <c r="V1496" s="10"/>
    </row>
    <row r="1497" spans="22:22" x14ac:dyDescent="0.25">
      <c r="V1497" s="10"/>
    </row>
    <row r="1498" spans="22:22" x14ac:dyDescent="0.25">
      <c r="V1498" s="10"/>
    </row>
    <row r="1499" spans="22:22" x14ac:dyDescent="0.25">
      <c r="V1499" s="10"/>
    </row>
    <row r="1500" spans="22:22" x14ac:dyDescent="0.25">
      <c r="V1500" s="10"/>
    </row>
    <row r="1501" spans="22:22" x14ac:dyDescent="0.25">
      <c r="V1501" s="10"/>
    </row>
    <row r="1502" spans="22:22" x14ac:dyDescent="0.25">
      <c r="V1502" s="10"/>
    </row>
    <row r="1503" spans="22:22" x14ac:dyDescent="0.25">
      <c r="V1503" s="10"/>
    </row>
    <row r="1504" spans="22:22" x14ac:dyDescent="0.25">
      <c r="V1504" s="10"/>
    </row>
    <row r="1505" spans="22:22" x14ac:dyDescent="0.25">
      <c r="V1505" s="10"/>
    </row>
    <row r="1506" spans="22:22" x14ac:dyDescent="0.25">
      <c r="V1506" s="10"/>
    </row>
    <row r="1507" spans="22:22" x14ac:dyDescent="0.25">
      <c r="V1507" s="10"/>
    </row>
    <row r="1508" spans="22:22" x14ac:dyDescent="0.25">
      <c r="V1508" s="10"/>
    </row>
    <row r="1509" spans="22:22" x14ac:dyDescent="0.25">
      <c r="V1509" s="10"/>
    </row>
    <row r="1510" spans="22:22" x14ac:dyDescent="0.25">
      <c r="V1510" s="10"/>
    </row>
    <row r="1511" spans="22:22" x14ac:dyDescent="0.25">
      <c r="V1511" s="10"/>
    </row>
    <row r="1512" spans="22:22" x14ac:dyDescent="0.25">
      <c r="V1512" s="10"/>
    </row>
    <row r="1513" spans="22:22" x14ac:dyDescent="0.25">
      <c r="V1513" s="10"/>
    </row>
    <row r="1514" spans="22:22" x14ac:dyDescent="0.25">
      <c r="V1514" s="10"/>
    </row>
    <row r="1515" spans="22:22" x14ac:dyDescent="0.25">
      <c r="V1515" s="10"/>
    </row>
    <row r="1516" spans="22:22" x14ac:dyDescent="0.25">
      <c r="V1516" s="10"/>
    </row>
    <row r="1517" spans="22:22" x14ac:dyDescent="0.25">
      <c r="V1517" s="10"/>
    </row>
  </sheetData>
  <pageMargins left="0.7" right="0.7" top="0.75" bottom="0.75" header="0.3" footer="0.3"/>
  <pageSetup orientation="portrait" r:id="rId4"/>
  <tableParts count="2"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1 d 6 d f 0 b - 4 2 b 3 - 4 d 3 a - b 3 b b - 7 7 1 1 9 8 4 e f 8 3 0 "   x m l n s = " h t t p : / / s c h e m a s . m i c r o s o f t . c o m / D a t a M a s h u p " > A A A A A K s F A A B Q S w M E F A A C A A g A 7 r L u V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7 r L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y 7 l Q 7 w 3 0 N p Q I A A E M G A A A T A B w A R m 9 y b X V s Y X M v U 2 V j d G l v b j E u b S C i G A A o o B Q A A A A A A A A A A A A A A A A A A A A A A A A A A A B 1 V E 1 v 4 j A Q v S P x H 6 z 0 E q Q o W q r d P W z F o R t A y 6 o q L a T 7 I V K t T D K l F o 6 N b I e W I v 7 7 j p P Q B J J y S Z g Z v / G b 9 y Y a Y s O k I P P i 2 b / q d r o d / U w V J O R B s F g q 8 S + Q 6 Y Y K B p o M C A f T 7 R D 8 z W W m Y s B I o L f + U M Z Z C s K 4 Y 8 b B D 6 Q w + E e 7 T v A t e t C g d J T I N x D R E P T a y E 1 0 l / E N M 9 G d k i t F U / l i w a P R n 2 B 0 E 9 1 N Z + F 4 e j O Z R o 3 u f q y 3 T s 9 b D I G z l B l Q A 8 d z P B J I n q V C D / q f P D I S s U y Y W A 3 6 l 1 8 u P X K f S Q N z s + M w q F 7 9 W y n g s e c V N C 4 c v E W K u Y T 8 A J r g X R 3 k F N I l F p a Z M u 4 W j D 2 y K O P X n M 9 j y q n S A 6 O y O m T w T M U K E c P d B i q 4 U F G h n 6 R K i x v b p H Z b + n v 7 v V O Q 3 i E 9 g 2 X E w K s 5 e G T v / K I 8 o 1 a o R m Z I D Z C f k g l I j r k E Q 3 l u I p J M G 9 W E C 5 h p C c p M t B a j r A g v T C P z F 6 g i Y z y W 5 M 0 n w n z 9 7 F t + e X a M c d S k c W o O H E 2 H 1 V v Q R l r i t Y J D r 9 t h o n W g d Y t e O E 2 T u p c 9 p 9 W p o 9 c Y u B 9 k S i G J 3 1 K t l 1 K u 3 d 5 + c U t T G D S R n M f D o v T y 4 7 u 2 M 0 j l F j u X t q v k L R J l + G i W U 8 X q I p F Q H h f M M q 9 r d J S l p s T J 8 M / n X Z u w M 5 t O 7 O M 2 S 5 e g i H w i O 6 z V x E i y A k O y o q F z q L w 6 3 3 B m S j Z k u S P v 2 1 U x G 7 3 i P J I b p k 1 R 5 r b 6 2 X r 5 f D g o c 6 v O e V P s 4 e c v I Q r + f f f e 2 M 3 X + m x h e 5 4 V l G A + t S b A u 7 m 5 W U T G u b 1 N 7 p o e S c F Q s p i D Y p S z N 0 h 8 i 4 3 F + Y I S J g q H 7 Y 8 w B / Q Z T q t x w 2 o 8 o W J p a t V C n A 9 X 2 V L / e I 5 e + w w s o m / h T 2 1 f C S O V / S r M 5 E v N Z D b o n t 3 q A / y p w q + J f 6 1 j y M 1 R h z 7 K F M r N O f 6 a b d z T 3 l 7 / Z B U b Z 6 / + A 1 B L A Q I t A B Q A A g A I A O 6 y 7 l T I s Y J a p A A A A P Y A A A A S A A A A A A A A A A A A A A A A A A A A A A B D b 2 5 m a W c v U G F j a 2 F n Z S 5 4 b W x Q S w E C L Q A U A A I A C A D u s u 5 U D 8 r p q 6 Q A A A D p A A A A E w A A A A A A A A A A A A A A A A D w A A A A W 0 N v b n R l b n R f V H l w Z X N d L n h t b F B L A Q I t A B Q A A g A I A O 6 y 7 l Q 7 w 3 0 N p Q I A A E M G A A A T A A A A A A A A A A A A A A A A A O E B A A B G b 3 J t d W x h c y 9 T Z W N 0 a W 9 u M S 5 t U E s F B g A A A A A D A A M A w g A A A N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Z A A A A A A A A z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u a W N v c m 5 f Q 2 9 t c G F u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V u a W N v c m 5 f Q 2 9 t c G F u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R U M T k 6 M D M 6 M T c u O D E 3 N j Y y M l o i I C 8 + P E V u d H J 5 I F R 5 c G U 9 I k Z p b G x D b 2 x 1 b W 5 U e X B l c y I g V m F s d W U 9 I n N C Z 1 l K Q m d Z R 0 J n T U d C Z z 0 9 I i A v P j x F b n R y e S B U e X B l P S J G a W x s Q 2 9 s d W 1 u T m F t Z X M i I F Z h b H V l P S J z W y Z x d W 9 0 O 0 N v b X B h b n k m c X V v d D s s J n F 1 b 3 Q 7 V m F s d W F 0 a W 9 u J n F 1 b 3 Q 7 L C Z x d W 9 0 O 0 R h d G U g S m 9 p b m V k J n F 1 b 3 Q 7 L C Z x d W 9 0 O 0 l u Z H V z d H J 5 J n F 1 b 3 Q 7 L C Z x d W 9 0 O 0 N p d H k m c X V v d D s s J n F 1 b 3 Q 7 Q 2 9 1 b n R y e S Z x d W 9 0 O y w m c X V v d D t D b 2 5 0 a W 5 l b n Q m c X V v d D s s J n F 1 b 3 Q 7 W W V h c i B G b 3 V u Z G V k J n F 1 b 3 Q 7 L C Z x d W 9 0 O 0 Z 1 b m R p b m c m c X V v d D s s J n F 1 b 3 Q 7 U 2 V s Z W N 0 I E l u d m V z d G 9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l j b 3 J u X 0 N v b X B h b m l l c y 9 B d X R v U m V t b 3 Z l Z E N v b H V t b n M x L n t D b 2 1 w Y W 5 5 L D B 9 J n F 1 b 3 Q 7 L C Z x d W 9 0 O 1 N l Y 3 R p b 2 4 x L 1 V u a W N v c m 5 f Q 2 9 t c G F u a W V z L 0 F 1 d G 9 S Z W 1 v d m V k Q 2 9 s d W 1 u c z E u e 1 Z h b H V h d G l v b i w x f S Z x d W 9 0 O y w m c X V v d D t T Z W N 0 a W 9 u M S 9 V b m l j b 3 J u X 0 N v b X B h b m l l c y 9 B d X R v U m V t b 3 Z l Z E N v b H V t b n M x L n t E Y X R l I E p v a W 5 l Z C w y f S Z x d W 9 0 O y w m c X V v d D t T Z W N 0 a W 9 u M S 9 V b m l j b 3 J u X 0 N v b X B h b m l l c y 9 B d X R v U m V t b 3 Z l Z E N v b H V t b n M x L n t J b m R 1 c 3 R y e S w z f S Z x d W 9 0 O y w m c X V v d D t T Z W N 0 a W 9 u M S 9 V b m l j b 3 J u X 0 N v b X B h b m l l c y 9 B d X R v U m V t b 3 Z l Z E N v b H V t b n M x L n t D a X R 5 L D R 9 J n F 1 b 3 Q 7 L C Z x d W 9 0 O 1 N l Y 3 R p b 2 4 x L 1 V u a W N v c m 5 f Q 2 9 t c G F u a W V z L 0 F 1 d G 9 S Z W 1 v d m V k Q 2 9 s d W 1 u c z E u e 0 N v d W 5 0 c n k s N X 0 m c X V v d D s s J n F 1 b 3 Q 7 U 2 V j d G l v b j E v V W 5 p Y 2 9 y b l 9 D b 2 1 w Y W 5 p Z X M v Q X V 0 b 1 J l b W 9 2 Z W R D b 2 x 1 b W 5 z M S 5 7 Q 2 9 u d G l u Z W 5 0 L D Z 9 J n F 1 b 3 Q 7 L C Z x d W 9 0 O 1 N l Y 3 R p b 2 4 x L 1 V u a W N v c m 5 f Q 2 9 t c G F u a W V z L 0 F 1 d G 9 S Z W 1 v d m V k Q 2 9 s d W 1 u c z E u e 1 l l Y X I g R m 9 1 b m R l Z C w 3 f S Z x d W 9 0 O y w m c X V v d D t T Z W N 0 a W 9 u M S 9 V b m l j b 3 J u X 0 N v b X B h b m l l c y 9 B d X R v U m V t b 3 Z l Z E N v b H V t b n M x L n t G d W 5 k a W 5 n L D h 9 J n F 1 b 3 Q 7 L C Z x d W 9 0 O 1 N l Y 3 R p b 2 4 x L 1 V u a W N v c m 5 f Q 2 9 t c G F u a W V z L 0 F 1 d G 9 S Z W 1 v d m V k Q 2 9 s d W 1 u c z E u e 1 N l b G V j d C B J b n Z l c 3 R v c n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V u a W N v c m 5 f Q 2 9 t c G F u a W V z L 0 F 1 d G 9 S Z W 1 v d m V k Q 2 9 s d W 1 u c z E u e 0 N v b X B h b n k s M H 0 m c X V v d D s s J n F 1 b 3 Q 7 U 2 V j d G l v b j E v V W 5 p Y 2 9 y b l 9 D b 2 1 w Y W 5 p Z X M v Q X V 0 b 1 J l b W 9 2 Z W R D b 2 x 1 b W 5 z M S 5 7 V m F s d W F 0 a W 9 u L D F 9 J n F 1 b 3 Q 7 L C Z x d W 9 0 O 1 N l Y 3 R p b 2 4 x L 1 V u a W N v c m 5 f Q 2 9 t c G F u a W V z L 0 F 1 d G 9 S Z W 1 v d m V k Q 2 9 s d W 1 u c z E u e 0 R h d G U g S m 9 p b m V k L D J 9 J n F 1 b 3 Q 7 L C Z x d W 9 0 O 1 N l Y 3 R p b 2 4 x L 1 V u a W N v c m 5 f Q 2 9 t c G F u a W V z L 0 F 1 d G 9 S Z W 1 v d m V k Q 2 9 s d W 1 u c z E u e 0 l u Z H V z d H J 5 L D N 9 J n F 1 b 3 Q 7 L C Z x d W 9 0 O 1 N l Y 3 R p b 2 4 x L 1 V u a W N v c m 5 f Q 2 9 t c G F u a W V z L 0 F 1 d G 9 S Z W 1 v d m V k Q 2 9 s d W 1 u c z E u e 0 N p d H k s N H 0 m c X V v d D s s J n F 1 b 3 Q 7 U 2 V j d G l v b j E v V W 5 p Y 2 9 y b l 9 D b 2 1 w Y W 5 p Z X M v Q X V 0 b 1 J l b W 9 2 Z W R D b 2 x 1 b W 5 z M S 5 7 Q 2 9 1 b n R y e S w 1 f S Z x d W 9 0 O y w m c X V v d D t T Z W N 0 a W 9 u M S 9 V b m l j b 3 J u X 0 N v b X B h b m l l c y 9 B d X R v U m V t b 3 Z l Z E N v b H V t b n M x L n t D b 2 5 0 a W 5 l b n Q s N n 0 m c X V v d D s s J n F 1 b 3 Q 7 U 2 V j d G l v b j E v V W 5 p Y 2 9 y b l 9 D b 2 1 w Y W 5 p Z X M v Q X V 0 b 1 J l b W 9 2 Z W R D b 2 x 1 b W 5 z M S 5 7 W W V h c i B G b 3 V u Z G V k L D d 9 J n F 1 b 3 Q 7 L C Z x d W 9 0 O 1 N l Y 3 R p b 2 4 x L 1 V u a W N v c m 5 f Q 2 9 t c G F u a W V z L 0 F 1 d G 9 S Z W 1 v d m V k Q 2 9 s d W 1 u c z E u e 0 Z 1 b m R p b m c s O H 0 m c X V v d D s s J n F 1 b 3 Q 7 U 2 V j d G l v b j E v V W 5 p Y 2 9 y b l 9 D b 2 1 w Y W 5 p Z X M v Q X V 0 b 1 J l b W 9 2 Z W R D b 2 x 1 b W 5 z M S 5 7 U 2 V s Z W N 0 I E l u d m V z d G 9 y c y w 5 f S Z x d W 9 0 O 1 0 s J n F 1 b 3 Q 7 U m V s Y X R p b 2 5 z a G l w S W 5 m b y Z x d W 9 0 O z p b X X 0 i I C 8 + P E V u d H J 5 I F R 5 c G U 9 I l F 1 Z X J 5 S U Q i I F Z h b H V l P S J z M z I z M 2 Q 2 M W M t M T B l Z S 0 0 N W R m L T l j M T k t M T R j N j E z N W I 5 M D J m I i A v P j w v U 3 R h Y m x l R W 5 0 c m l l c z 4 8 L 0 l 0 Z W 0 + P E l 0 Z W 0 + P E l 0 Z W 1 M b 2 N h d G l v b j 4 8 S X R l b V R 5 c G U + R m 9 y b X V s Y T w v S X R l b V R 5 c G U + P E l 0 Z W 1 Q Y X R o P l N l Y 3 R p b 2 4 x L 1 V u a W N v c m 5 f Q 2 9 t c G F u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W N v c m 5 f Q 2 9 t c G F u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W N v c m 5 f Q 2 9 t c G F u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Y 2 9 y b l 9 D b 2 1 w Y W 5 p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Q S V Z P V F M i I C 8 + P E V u d H J 5 I F R 5 c G U 9 I l J l Y 2 9 2 Z X J 5 V G F y Z 2 V 0 Q 2 9 s d W 1 u I i B W Y W x 1 Z T 0 i b D M y I i A v P j x F b n R y e S B U e X B l P S J S Z W N v d m V y e V R h c m d l d F J v d y I g V m F s d W U 9 I m w z I i A v P j x F b n R y e S B U e X B l P S J Q a X Z v d E 9 i a m V j d E 5 h b W U i I F Z h b H V l P S J z U E l W T 1 R T I V B p d m 9 0 V G F i b G U x M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M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0 V D E 5 O j U 3 O j U 1 L j g 0 N T Y 2 M T h a I i A v P j x F b n R y e S B U e X B l P S J G a W x s Q 2 9 s d W 1 u V H l w Z X M i I F Z h b H V l P S J z Q U F Z P S I g L z 4 8 R W 5 0 c n k g V H l w Z T 0 i R m l s b E N v b H V t b k 5 h b W V z I i B W Y W x 1 Z T 0 i c 1 s m c X V v d D t D b 2 1 w Y W 5 5 J n F 1 b 3 Q 7 L C Z x d W 9 0 O 1 N l b G V j d C B J b n Z l c 3 R v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l j b 3 J u X 0 N v b X B h b m l l c y A o M i k v U 2 9 1 c m N l L n t D b 2 1 w Y W 5 5 L D B 9 J n F 1 b 3 Q 7 L C Z x d W 9 0 O 1 N l Y 3 R p b 2 4 x L 1 V u a W N v c m 5 f Q 2 9 t c G F u a W V z I C g y K S 9 U c m l t b W V k I F R l e H Q u e 1 N l b G V j d C B J b n Z l c 3 R v c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W 5 p Y 2 9 y b l 9 D b 2 1 w Y W 5 p Z X M g K D I p L 1 N v d X J j Z S 5 7 Q 2 9 t c G F u e S w w f S Z x d W 9 0 O y w m c X V v d D t T Z W N 0 a W 9 u M S 9 V b m l j b 3 J u X 0 N v b X B h b m l l c y A o M i k v V H J p b W 1 l Z C B U Z X h 0 L n t T Z W x l Y 3 Q g S W 5 2 Z X N 0 b 3 J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m l j b 3 J u X 0 N v b X B h b m l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j b 3 J u X 0 N v b X B h b m l l c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W N v c m 5 f Q 2 9 t c G F u a W V z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j b 3 J u X 0 N v b X B h b m l l c y U y M C g y K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W N v c m 5 f Q 2 9 t c G F u a W V z J T I w K D I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j b 3 J u X 0 N v b X B h b m l l c y U y M C g y K S 9 S Z W 1 v d m V k J T I w V G 9 w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l Q w d k C i e T b u 2 s k i C m G A q A A A A A A I A A A A A A B B m A A A A A Q A A I A A A A H K j d U I m 7 P Z Q k 8 K q f k 2 p A 1 K y H c q K 3 T R a g l U w r 4 h F n l O 1 A A A A A A 6 A A A A A A g A A I A A A A H d c X A s J W W g G J 5 U S k S 9 + h + + A N V 0 C X a f A f / r W I L m / d L l c U A A A A D 8 i 6 b d R t f A v A g y s O u Z T R W g Q a a / g e f Q m d X x f e 6 C h Z V 7 j + z 3 3 U L w + B a l d G m R c i 3 K 6 u q C N b k 6 I E H e G d D 1 2 U + o 9 V s B X N s j C e p D Z U p Z a 1 T b m 4 F l X Q A A A A L y U J Y / X c Q / o E / C f n S I X s x 6 C L 9 B F V a 4 U C b s H q E Z M K z t o u R D g T n x 9 i p K E 9 l o o G L g U L c + 3 I k O Z 7 2 b t J f M + w / V I G n c = < / D a t a M a s h u p > 
</file>

<file path=customXml/itemProps1.xml><?xml version="1.0" encoding="utf-8"?>
<ds:datastoreItem xmlns:ds="http://schemas.openxmlformats.org/officeDocument/2006/customXml" ds:itemID="{6A33A2ED-7609-46DB-B1BF-D641CC0252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RAPORT</vt:lpstr>
      <vt:lpstr>DATA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xkiller olek</dc:creator>
  <cp:lastModifiedBy>xkiller olek</cp:lastModifiedBy>
  <dcterms:created xsi:type="dcterms:W3CDTF">2022-07-13T16:29:23Z</dcterms:created>
  <dcterms:modified xsi:type="dcterms:W3CDTF">2022-07-14T21:10:45Z</dcterms:modified>
</cp:coreProperties>
</file>