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lbert Kim\PS Solutek\Enercons(에너콘스)\"/>
    </mc:Choice>
  </mc:AlternateContent>
  <bookViews>
    <workbookView xWindow="-120" yWindow="-120" windowWidth="38640" windowHeight="16410"/>
  </bookViews>
  <sheets>
    <sheet name="15KW" sheetId="1" r:id="rId1"/>
  </sheets>
  <definedNames>
    <definedName name="_xlnm.Print_Area" localSheetId="0">'15KW'!$A$1:$N$65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1" l="1"/>
  <c r="E26" i="1" l="1"/>
  <c r="E23" i="1" l="1"/>
</calcChain>
</file>

<file path=xl/sharedStrings.xml><?xml version="1.0" encoding="utf-8"?>
<sst xmlns="http://schemas.openxmlformats.org/spreadsheetml/2006/main" count="187" uniqueCount="144">
  <si>
    <t>Project Name</t>
    <phoneticPr fontId="1" type="noConversion"/>
  </si>
  <si>
    <t>Customer</t>
    <phoneticPr fontId="1" type="noConversion"/>
  </si>
  <si>
    <t>Order Quantity</t>
    <phoneticPr fontId="1" type="noConversion"/>
  </si>
  <si>
    <t>Delivery</t>
    <phoneticPr fontId="1" type="noConversion"/>
  </si>
  <si>
    <t>1. General Rating</t>
    <phoneticPr fontId="1" type="noConversion"/>
  </si>
  <si>
    <t>Design Specifications</t>
    <phoneticPr fontId="1" type="noConversion"/>
  </si>
  <si>
    <t>Enclosure</t>
    <phoneticPr fontId="1" type="noConversion"/>
  </si>
  <si>
    <t>:</t>
    <phoneticPr fontId="1" type="noConversion"/>
  </si>
  <si>
    <t>:</t>
    <phoneticPr fontId="1" type="noConversion"/>
  </si>
  <si>
    <t>Set</t>
    <phoneticPr fontId="1" type="noConversion"/>
  </si>
  <si>
    <t>Ambient Temp</t>
    <phoneticPr fontId="1" type="noConversion"/>
  </si>
  <si>
    <t>Minimum</t>
    <phoneticPr fontId="1" type="noConversion"/>
  </si>
  <si>
    <t>℃</t>
    <phoneticPr fontId="1" type="noConversion"/>
  </si>
  <si>
    <t>Maximum</t>
    <phoneticPr fontId="1" type="noConversion"/>
  </si>
  <si>
    <t>Humudity</t>
    <phoneticPr fontId="1" type="noConversion"/>
  </si>
  <si>
    <t>%</t>
    <phoneticPr fontId="1" type="noConversion"/>
  </si>
  <si>
    <t>Altitude</t>
    <phoneticPr fontId="1" type="noConversion"/>
  </si>
  <si>
    <t xml:space="preserve">Lower than </t>
    <phoneticPr fontId="1" type="noConversion"/>
  </si>
  <si>
    <t>Meter</t>
    <phoneticPr fontId="1" type="noConversion"/>
  </si>
  <si>
    <t>(High Frequency DC Power Supply for ESP)</t>
    <phoneticPr fontId="1" type="noConversion"/>
  </si>
  <si>
    <t>Cooling Method</t>
    <phoneticPr fontId="1" type="noConversion"/>
  </si>
  <si>
    <t>:</t>
    <phoneticPr fontId="1" type="noConversion"/>
  </si>
  <si>
    <t>:</t>
    <phoneticPr fontId="1" type="noConversion"/>
  </si>
  <si>
    <t>Protection</t>
    <phoneticPr fontId="1" type="noConversion"/>
  </si>
  <si>
    <t>IP56</t>
  </si>
  <si>
    <t>Insulation Oil</t>
    <phoneticPr fontId="1" type="noConversion"/>
  </si>
  <si>
    <t>Mineral Oil</t>
  </si>
  <si>
    <t>2. Electrical Specifications</t>
    <phoneticPr fontId="1" type="noConversion"/>
  </si>
  <si>
    <t>Frequency</t>
    <phoneticPr fontId="1" type="noConversion"/>
  </si>
  <si>
    <t>60Hz</t>
  </si>
  <si>
    <t>Input Current</t>
    <phoneticPr fontId="1" type="noConversion"/>
  </si>
  <si>
    <t>mA</t>
    <phoneticPr fontId="1" type="noConversion"/>
  </si>
  <si>
    <t>kV</t>
    <phoneticPr fontId="1" type="noConversion"/>
  </si>
  <si>
    <t>Output kW</t>
    <phoneticPr fontId="1" type="noConversion"/>
  </si>
  <si>
    <t>kW</t>
    <phoneticPr fontId="1" type="noConversion"/>
  </si>
  <si>
    <t>kVA:</t>
    <phoneticPr fontId="1" type="noConversion"/>
  </si>
  <si>
    <t>A</t>
    <phoneticPr fontId="1" type="noConversion"/>
  </si>
  <si>
    <t>Variation</t>
    <phoneticPr fontId="1" type="noConversion"/>
  </si>
  <si>
    <t>±10%</t>
  </si>
  <si>
    <t>kA</t>
    <phoneticPr fontId="1" type="noConversion"/>
  </si>
  <si>
    <t>Efficiency</t>
    <phoneticPr fontId="1" type="noConversion"/>
  </si>
  <si>
    <t>%</t>
    <phoneticPr fontId="1" type="noConversion"/>
  </si>
  <si>
    <t>3. Physical Specifications</t>
    <phoneticPr fontId="1" type="noConversion"/>
  </si>
  <si>
    <t>Input Voltage</t>
    <phoneticPr fontId="1" type="noConversion"/>
  </si>
  <si>
    <t>MCCB kA (IAC)</t>
    <phoneticPr fontId="1" type="noConversion"/>
  </si>
  <si>
    <t>HV Bushing Type</t>
    <phoneticPr fontId="1" type="noConversion"/>
  </si>
  <si>
    <t>:</t>
    <phoneticPr fontId="1" type="noConversion"/>
  </si>
  <si>
    <t>Mounted</t>
    <phoneticPr fontId="1" type="noConversion"/>
  </si>
  <si>
    <t>Ground Switch</t>
    <phoneticPr fontId="1" type="noConversion"/>
  </si>
  <si>
    <t>Key Interlock</t>
    <phoneticPr fontId="1" type="noConversion"/>
  </si>
  <si>
    <t>None</t>
  </si>
  <si>
    <t>Radiator</t>
    <phoneticPr fontId="1" type="noConversion"/>
  </si>
  <si>
    <t>V</t>
    <phoneticPr fontId="1" type="noConversion"/>
  </si>
  <si>
    <t>Certificate</t>
    <phoneticPr fontId="1" type="noConversion"/>
  </si>
  <si>
    <t>EMC Filter</t>
    <phoneticPr fontId="1" type="noConversion"/>
  </si>
  <si>
    <t>:</t>
    <phoneticPr fontId="1" type="noConversion"/>
  </si>
  <si>
    <t>Wheel (Roller)</t>
    <phoneticPr fontId="1" type="noConversion"/>
  </si>
  <si>
    <t>Base Only</t>
  </si>
  <si>
    <t>Pressure Protection</t>
    <phoneticPr fontId="1" type="noConversion"/>
  </si>
  <si>
    <t>Relief Valve</t>
  </si>
  <si>
    <t>Ground Boss</t>
    <phoneticPr fontId="1" type="noConversion"/>
  </si>
  <si>
    <t>Plate</t>
  </si>
  <si>
    <t>Material of Body</t>
    <phoneticPr fontId="1" type="noConversion"/>
  </si>
  <si>
    <t>Tank</t>
    <phoneticPr fontId="1" type="noConversion"/>
  </si>
  <si>
    <t>Base</t>
    <phoneticPr fontId="1" type="noConversion"/>
  </si>
  <si>
    <t>4.5t</t>
  </si>
  <si>
    <t>3.2t</t>
  </si>
  <si>
    <t>6.0t</t>
  </si>
  <si>
    <t>Junction Box+Door</t>
    <phoneticPr fontId="1" type="noConversion"/>
  </si>
  <si>
    <t>HV Flange</t>
    <phoneticPr fontId="1" type="noConversion"/>
  </si>
  <si>
    <t>Thickness</t>
    <phoneticPr fontId="1" type="noConversion"/>
  </si>
  <si>
    <t>㎛</t>
    <phoneticPr fontId="1" type="noConversion"/>
  </si>
  <si>
    <t>Color of Paint</t>
    <phoneticPr fontId="1" type="noConversion"/>
  </si>
  <si>
    <t>or User Standard</t>
    <phoneticPr fontId="1" type="noConversion"/>
  </si>
  <si>
    <t>EPC</t>
    <phoneticPr fontId="1" type="noConversion"/>
  </si>
  <si>
    <t>Flange Hole Size</t>
    <phoneticPr fontId="1" type="noConversion"/>
  </si>
  <si>
    <t>Hole Q'ty</t>
    <phoneticPr fontId="1" type="noConversion"/>
  </si>
  <si>
    <t>Flange Vertical Center Line</t>
    <phoneticPr fontId="1" type="noConversion"/>
  </si>
  <si>
    <t>Painting Type</t>
    <phoneticPr fontId="1" type="noConversion"/>
  </si>
  <si>
    <t>3.10</t>
    <phoneticPr fontId="1" type="noConversion"/>
  </si>
  <si>
    <t>Running Light</t>
    <phoneticPr fontId="1" type="noConversion"/>
  </si>
  <si>
    <t>Drain Valve Size</t>
    <phoneticPr fontId="1" type="noConversion"/>
  </si>
  <si>
    <t>Hole</t>
  </si>
  <si>
    <t>Oil Drip Pan</t>
    <phoneticPr fontId="1" type="noConversion"/>
  </si>
  <si>
    <t>:</t>
    <phoneticPr fontId="1" type="noConversion"/>
  </si>
  <si>
    <t>4. Signal Specifications</t>
    <phoneticPr fontId="1" type="noConversion"/>
  </si>
  <si>
    <t>Digital Input</t>
    <phoneticPr fontId="1" type="noConversion"/>
  </si>
  <si>
    <t>Aux.Alarm</t>
    <phoneticPr fontId="1" type="noConversion"/>
  </si>
  <si>
    <t>Emergency Stop</t>
  </si>
  <si>
    <t>Comm.Protocol</t>
    <phoneticPr fontId="1" type="noConversion"/>
  </si>
  <si>
    <t>Redundant System</t>
    <phoneticPr fontId="1" type="noConversion"/>
  </si>
  <si>
    <t>Digital Output</t>
    <phoneticPr fontId="1" type="noConversion"/>
  </si>
  <si>
    <t>HV On</t>
  </si>
  <si>
    <t>Fault</t>
  </si>
  <si>
    <t>Material Purchase Specification</t>
    <phoneticPr fontId="1" type="noConversion"/>
  </si>
  <si>
    <t>ONAN</t>
    <phoneticPr fontId="1" type="noConversion"/>
  </si>
  <si>
    <t>Aux1</t>
  </si>
  <si>
    <t>Aux2</t>
  </si>
  <si>
    <t>Aux3</t>
  </si>
  <si>
    <t>Aux4</t>
  </si>
  <si>
    <t>ModBus RTU</t>
  </si>
  <si>
    <t>SS275</t>
    <phoneticPr fontId="1" type="noConversion"/>
  </si>
  <si>
    <t>HV On/Off</t>
  </si>
  <si>
    <t>연락처</t>
    <phoneticPr fontId="1" type="noConversion"/>
  </si>
  <si>
    <t>E-mail</t>
    <phoneticPr fontId="1" type="noConversion"/>
  </si>
  <si>
    <t>담당</t>
    <phoneticPr fontId="1" type="noConversion"/>
  </si>
  <si>
    <t>HV Bushing Cover</t>
    <phoneticPr fontId="1" type="noConversion"/>
  </si>
  <si>
    <t>Remote</t>
    <phoneticPr fontId="1" type="noConversion"/>
  </si>
  <si>
    <t>Remark</t>
    <phoneticPr fontId="1" type="noConversion"/>
  </si>
  <si>
    <t>:</t>
    <phoneticPr fontId="1" type="noConversion"/>
  </si>
  <si>
    <t>Remark</t>
    <phoneticPr fontId="1" type="noConversion"/>
  </si>
  <si>
    <t>제조사</t>
  </si>
  <si>
    <t>Min Vo</t>
    <phoneticPr fontId="1" type="noConversion"/>
  </si>
  <si>
    <t>Min Io</t>
    <phoneticPr fontId="1" type="noConversion"/>
  </si>
  <si>
    <t>10kW급</t>
    <phoneticPr fontId="1" type="noConversion"/>
  </si>
  <si>
    <t>20kW 이상</t>
    <phoneticPr fontId="1" type="noConversion"/>
  </si>
  <si>
    <t>역률</t>
    <phoneticPr fontId="1" type="noConversion"/>
  </si>
  <si>
    <t>효율</t>
    <phoneticPr fontId="1" type="noConversion"/>
  </si>
  <si>
    <t>Max. Output Voltage</t>
    <phoneticPr fontId="1" type="noConversion"/>
  </si>
  <si>
    <t>Max. Output Current</t>
    <phoneticPr fontId="1" type="noConversion"/>
  </si>
  <si>
    <t>적용기준</t>
    <phoneticPr fontId="1" type="noConversion"/>
  </si>
  <si>
    <t>2.0t</t>
  </si>
  <si>
    <t>5Y 7/1</t>
  </si>
  <si>
    <t>제조사KCC</t>
    <phoneticPr fontId="1" type="noConversion"/>
  </si>
  <si>
    <t>에너콘스</t>
    <phoneticPr fontId="1" type="noConversion"/>
  </si>
  <si>
    <t>Outdoor</t>
  </si>
  <si>
    <t>Max기준 0%</t>
  </si>
  <si>
    <t>키패드는 Junction Box 커버에 부착 (2중 도어로 제작)</t>
    <phoneticPr fontId="1" type="noConversion"/>
  </si>
  <si>
    <t>키패드는 다이얼타입 적용</t>
    <phoneticPr fontId="1" type="noConversion"/>
  </si>
  <si>
    <t>Pilot Lamp on Jbox</t>
  </si>
  <si>
    <t>김종한</t>
    <phoneticPr fontId="1" type="noConversion"/>
  </si>
  <si>
    <t>010-8714-1567</t>
    <phoneticPr fontId="1" type="noConversion"/>
  </si>
  <si>
    <t>albert@pssolutek.com</t>
    <phoneticPr fontId="1" type="noConversion"/>
  </si>
  <si>
    <t>Powder Coat</t>
  </si>
  <si>
    <t>Apr</t>
  </si>
  <si>
    <t>Side</t>
  </si>
  <si>
    <t>Side 45˚</t>
  </si>
  <si>
    <t>Ø12</t>
  </si>
  <si>
    <t>Bolted On</t>
  </si>
  <si>
    <t>4-20mA 아날로그 신호</t>
    <phoneticPr fontId="1" type="noConversion"/>
  </si>
  <si>
    <t>GND SW Only</t>
  </si>
  <si>
    <t>Lever Type</t>
  </si>
  <si>
    <t>3/4"</t>
  </si>
  <si>
    <t>선박용 ESP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</si>
</sst>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right" vertical="center"/>
    </xf>
    <xf numFmtId="0" fontId="6" fillId="0" borderId="0" xfId="0" applyFont="1">
      <alignment vertical="center"/>
    </xf>
    <xf numFmtId="0" fontId="6" fillId="3" borderId="0" xfId="0" applyFont="1" applyFill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10" fillId="5" borderId="1" xfId="0" applyFont="1" applyFill="1" applyBorder="1">
      <alignment vertical="center"/>
    </xf>
    <xf numFmtId="0" fontId="10" fillId="5" borderId="1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0" fillId="5" borderId="3" xfId="0" applyFont="1" applyFill="1" applyBorder="1">
      <alignment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2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11" fillId="3" borderId="1" xfId="1" applyFill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57150</xdr:rowOff>
    </xdr:from>
    <xdr:to>
      <xdr:col>2</xdr:col>
      <xdr:colOff>78105</xdr:colOff>
      <xdr:row>2</xdr:row>
      <xdr:rowOff>111356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" y="57150"/>
          <a:ext cx="1082040" cy="435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bert@pssolute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8"/>
  <sheetViews>
    <sheetView tabSelected="1" view="pageBreakPreview" zoomScaleSheetLayoutView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I40" sqref="I40"/>
    </sheetView>
  </sheetViews>
  <sheetFormatPr defaultRowHeight="16.5" x14ac:dyDescent="0.3"/>
  <cols>
    <col min="1" max="1" width="1.875" customWidth="1"/>
    <col min="2" max="2" width="13.75" customWidth="1"/>
    <col min="3" max="3" width="18.25" customWidth="1"/>
    <col min="4" max="4" width="1.75" style="1" customWidth="1"/>
    <col min="5" max="5" width="16.5" bestFit="1" customWidth="1"/>
    <col min="6" max="6" width="16.625" style="1" bestFit="1" customWidth="1"/>
    <col min="7" max="7" width="13.75" bestFit="1" customWidth="1"/>
    <col min="8" max="8" width="10.875" customWidth="1"/>
    <col min="9" max="9" width="10.125" style="1" bestFit="1" customWidth="1"/>
    <col min="10" max="10" width="11" customWidth="1"/>
    <col min="11" max="11" width="23.875" customWidth="1"/>
    <col min="14" max="14" width="11.125" customWidth="1"/>
  </cols>
  <sheetData>
    <row r="1" spans="1:14" ht="5.25" customHeight="1" x14ac:dyDescent="0.3"/>
    <row r="2" spans="1:14" ht="25.5" customHeight="1" x14ac:dyDescent="0.45">
      <c r="B2" s="55" t="s">
        <v>94</v>
      </c>
      <c r="C2" s="55"/>
      <c r="D2" s="55"/>
      <c r="E2" s="55"/>
      <c r="F2" s="55"/>
      <c r="G2" s="55"/>
      <c r="H2" s="55"/>
      <c r="I2" s="55"/>
      <c r="J2" s="55"/>
    </row>
    <row r="3" spans="1:14" x14ac:dyDescent="0.3">
      <c r="B3" s="56" t="s">
        <v>19</v>
      </c>
      <c r="C3" s="56"/>
      <c r="D3" s="56"/>
      <c r="E3" s="56"/>
      <c r="F3" s="56"/>
      <c r="G3" s="56"/>
      <c r="H3" s="56"/>
      <c r="I3" s="56"/>
      <c r="J3" s="56"/>
    </row>
    <row r="4" spans="1:14" ht="12" customHeight="1" x14ac:dyDescent="0.3"/>
    <row r="5" spans="1:14" s="2" customFormat="1" ht="13.5" x14ac:dyDescent="0.3">
      <c r="B5" s="57" t="s">
        <v>0</v>
      </c>
      <c r="C5" s="57"/>
      <c r="D5" s="4" t="s">
        <v>8</v>
      </c>
      <c r="E5" s="53" t="s">
        <v>143</v>
      </c>
      <c r="F5" s="53"/>
      <c r="G5" s="53"/>
      <c r="H5" s="53"/>
      <c r="I5" s="53"/>
      <c r="J5" s="27" t="s">
        <v>105</v>
      </c>
      <c r="K5" s="28" t="s">
        <v>130</v>
      </c>
    </row>
    <row r="6" spans="1:14" s="2" customFormat="1" ht="13.5" x14ac:dyDescent="0.3">
      <c r="B6" s="57" t="s">
        <v>1</v>
      </c>
      <c r="C6" s="57"/>
      <c r="D6" s="4" t="s">
        <v>8</v>
      </c>
      <c r="E6" s="53" t="s">
        <v>124</v>
      </c>
      <c r="F6" s="53"/>
      <c r="G6" s="16" t="s">
        <v>74</v>
      </c>
      <c r="H6" s="54"/>
      <c r="I6" s="54"/>
      <c r="J6" s="27" t="s">
        <v>103</v>
      </c>
      <c r="K6" s="28" t="s">
        <v>131</v>
      </c>
    </row>
    <row r="7" spans="1:14" s="2" customFormat="1" x14ac:dyDescent="0.3">
      <c r="B7" s="57" t="s">
        <v>2</v>
      </c>
      <c r="C7" s="57"/>
      <c r="D7" s="4" t="s">
        <v>8</v>
      </c>
      <c r="E7" s="21"/>
      <c r="F7" s="4" t="s">
        <v>9</v>
      </c>
      <c r="G7" s="48">
        <v>1</v>
      </c>
      <c r="I7" s="4"/>
      <c r="J7" s="29" t="s">
        <v>104</v>
      </c>
      <c r="K7" s="47" t="s">
        <v>132</v>
      </c>
    </row>
    <row r="8" spans="1:14" s="2" customFormat="1" ht="13.5" x14ac:dyDescent="0.3">
      <c r="B8" s="57" t="s">
        <v>3</v>
      </c>
      <c r="C8" s="57"/>
      <c r="D8" s="4" t="s">
        <v>8</v>
      </c>
      <c r="E8" s="14">
        <v>2021</v>
      </c>
      <c r="F8" s="5" t="s">
        <v>134</v>
      </c>
      <c r="G8" s="14">
        <v>30</v>
      </c>
      <c r="I8" s="4"/>
    </row>
    <row r="9" spans="1:14" s="2" customFormat="1" ht="12" customHeight="1" x14ac:dyDescent="0.3">
      <c r="D9" s="4"/>
      <c r="F9" s="4"/>
      <c r="I9" s="4"/>
    </row>
    <row r="10" spans="1:14" s="2" customFormat="1" ht="14.25" thickBot="1" x14ac:dyDescent="0.35">
      <c r="A10" s="30"/>
      <c r="B10" s="32" t="s">
        <v>5</v>
      </c>
      <c r="C10" s="30"/>
      <c r="D10" s="31"/>
      <c r="E10" s="30"/>
      <c r="F10" s="31"/>
      <c r="G10" s="30"/>
      <c r="H10" s="30"/>
      <c r="I10" s="31"/>
      <c r="J10" s="30"/>
      <c r="K10" s="30"/>
      <c r="L10" s="30"/>
      <c r="M10" s="30"/>
      <c r="N10" s="30"/>
    </row>
    <row r="11" spans="1:14" s="2" customFormat="1" ht="13.5" x14ac:dyDescent="0.3">
      <c r="B11" s="3" t="s">
        <v>4</v>
      </c>
      <c r="D11" s="4"/>
      <c r="F11" s="4"/>
      <c r="I11" s="4"/>
      <c r="K11" s="26" t="s">
        <v>110</v>
      </c>
    </row>
    <row r="12" spans="1:14" s="2" customFormat="1" ht="13.5" x14ac:dyDescent="0.3">
      <c r="B12" s="2">
        <v>1.1000000000000001</v>
      </c>
      <c r="C12" s="2" t="s">
        <v>6</v>
      </c>
      <c r="D12" s="4" t="s">
        <v>7</v>
      </c>
      <c r="E12" s="5" t="s">
        <v>125</v>
      </c>
      <c r="F12" s="4"/>
      <c r="I12" s="4"/>
    </row>
    <row r="13" spans="1:14" s="2" customFormat="1" ht="13.5" x14ac:dyDescent="0.3">
      <c r="B13" s="2">
        <v>1.2</v>
      </c>
      <c r="C13" s="2" t="s">
        <v>10</v>
      </c>
      <c r="D13" s="4" t="s">
        <v>8</v>
      </c>
      <c r="E13" s="2" t="s">
        <v>11</v>
      </c>
      <c r="F13" s="5">
        <v>-20</v>
      </c>
      <c r="G13" s="6" t="s">
        <v>12</v>
      </c>
      <c r="H13" s="6" t="s">
        <v>13</v>
      </c>
      <c r="I13" s="5">
        <v>40</v>
      </c>
      <c r="J13" s="6" t="s">
        <v>12</v>
      </c>
    </row>
    <row r="14" spans="1:14" s="2" customFormat="1" ht="13.5" x14ac:dyDescent="0.3">
      <c r="B14" s="2">
        <v>1.3</v>
      </c>
      <c r="C14" s="2" t="s">
        <v>14</v>
      </c>
      <c r="D14" s="4" t="s">
        <v>8</v>
      </c>
      <c r="E14" s="2" t="s">
        <v>13</v>
      </c>
      <c r="F14" s="5">
        <v>100</v>
      </c>
      <c r="G14" s="2" t="s">
        <v>15</v>
      </c>
      <c r="I14" s="4"/>
    </row>
    <row r="15" spans="1:14" s="2" customFormat="1" ht="13.5" x14ac:dyDescent="0.3">
      <c r="B15" s="2">
        <v>1.4</v>
      </c>
      <c r="C15" s="2" t="s">
        <v>16</v>
      </c>
      <c r="D15" s="4" t="s">
        <v>8</v>
      </c>
      <c r="E15" s="2" t="s">
        <v>17</v>
      </c>
      <c r="F15" s="5">
        <v>1000</v>
      </c>
      <c r="G15" s="2" t="s">
        <v>18</v>
      </c>
      <c r="I15" s="4"/>
    </row>
    <row r="16" spans="1:14" s="2" customFormat="1" ht="13.5" x14ac:dyDescent="0.3">
      <c r="B16" s="2">
        <v>1.5</v>
      </c>
      <c r="C16" s="2" t="s">
        <v>20</v>
      </c>
      <c r="D16" s="4" t="s">
        <v>21</v>
      </c>
      <c r="E16" s="5" t="s">
        <v>95</v>
      </c>
      <c r="F16" s="4"/>
      <c r="I16" s="4"/>
    </row>
    <row r="17" spans="1:14" s="2" customFormat="1" ht="13.5" x14ac:dyDescent="0.3">
      <c r="B17" s="2">
        <v>1.6</v>
      </c>
      <c r="C17" s="2" t="s">
        <v>23</v>
      </c>
      <c r="D17" s="4" t="s">
        <v>22</v>
      </c>
      <c r="E17" s="5" t="s">
        <v>24</v>
      </c>
      <c r="F17" s="4"/>
      <c r="I17" s="4"/>
    </row>
    <row r="18" spans="1:14" s="2" customFormat="1" ht="13.5" x14ac:dyDescent="0.3">
      <c r="B18" s="2">
        <v>1.7</v>
      </c>
      <c r="C18" s="2" t="s">
        <v>25</v>
      </c>
      <c r="D18" s="4" t="s">
        <v>8</v>
      </c>
      <c r="E18" s="5" t="s">
        <v>26</v>
      </c>
      <c r="F18" s="4"/>
      <c r="I18" s="4"/>
    </row>
    <row r="19" spans="1:14" s="2" customFormat="1" ht="13.5" x14ac:dyDescent="0.3">
      <c r="B19" s="2">
        <v>1.8</v>
      </c>
      <c r="C19" s="2" t="s">
        <v>53</v>
      </c>
      <c r="D19" s="4" t="s">
        <v>8</v>
      </c>
      <c r="E19" s="5" t="s">
        <v>50</v>
      </c>
      <c r="F19" s="5" t="s">
        <v>50</v>
      </c>
      <c r="G19" s="5" t="s">
        <v>50</v>
      </c>
      <c r="I19" s="4"/>
    </row>
    <row r="20" spans="1:14" s="2" customFormat="1" ht="14.25" thickBot="1" x14ac:dyDescent="0.35">
      <c r="A20" s="30"/>
      <c r="B20" s="30"/>
      <c r="C20" s="30"/>
      <c r="D20" s="31"/>
      <c r="E20" s="30"/>
      <c r="F20" s="31"/>
      <c r="G20" s="30"/>
      <c r="H20" s="30"/>
      <c r="I20" s="31"/>
      <c r="J20" s="30"/>
      <c r="K20" s="30"/>
      <c r="L20" s="45" t="s">
        <v>120</v>
      </c>
      <c r="M20" s="30"/>
      <c r="N20" s="30"/>
    </row>
    <row r="21" spans="1:14" s="2" customFormat="1" ht="13.5" x14ac:dyDescent="0.3">
      <c r="B21" s="3" t="s">
        <v>27</v>
      </c>
      <c r="D21" s="4"/>
      <c r="F21" s="4"/>
      <c r="G21" s="6"/>
      <c r="I21" s="4"/>
      <c r="L21" s="43"/>
      <c r="M21" s="44" t="s">
        <v>114</v>
      </c>
      <c r="N21" s="44" t="s">
        <v>115</v>
      </c>
    </row>
    <row r="22" spans="1:14" s="2" customFormat="1" ht="13.5" x14ac:dyDescent="0.3">
      <c r="B22" s="2">
        <v>2.1</v>
      </c>
      <c r="C22" s="2" t="s">
        <v>43</v>
      </c>
      <c r="D22" s="4" t="s">
        <v>7</v>
      </c>
      <c r="E22" s="5">
        <v>440</v>
      </c>
      <c r="F22" s="7" t="s">
        <v>52</v>
      </c>
      <c r="G22" s="15" t="s">
        <v>37</v>
      </c>
      <c r="H22" s="5" t="s">
        <v>38</v>
      </c>
      <c r="I22" s="15" t="s">
        <v>28</v>
      </c>
      <c r="J22" s="5" t="s">
        <v>29</v>
      </c>
      <c r="L22" s="39" t="s">
        <v>117</v>
      </c>
      <c r="M22" s="38">
        <v>0.85</v>
      </c>
      <c r="N22" s="38">
        <v>0.92</v>
      </c>
    </row>
    <row r="23" spans="1:14" s="2" customFormat="1" ht="13.5" x14ac:dyDescent="0.3">
      <c r="B23" s="2">
        <v>2.2000000000000002</v>
      </c>
      <c r="C23" s="2" t="s">
        <v>30</v>
      </c>
      <c r="D23" s="4" t="s">
        <v>8</v>
      </c>
      <c r="E23" s="8">
        <f>H26*1000/E22/1.714</f>
        <v>25.999579846789675</v>
      </c>
      <c r="F23" s="7" t="s">
        <v>36</v>
      </c>
      <c r="I23" s="4"/>
      <c r="L23" s="39" t="s">
        <v>116</v>
      </c>
      <c r="M23" s="38">
        <v>0.9</v>
      </c>
      <c r="N23" s="38">
        <v>0.93</v>
      </c>
    </row>
    <row r="24" spans="1:14" s="2" customFormat="1" ht="13.5" x14ac:dyDescent="0.3">
      <c r="B24" s="2">
        <v>2.2999999999999998</v>
      </c>
      <c r="C24" s="2" t="s">
        <v>118</v>
      </c>
      <c r="D24" s="4" t="s">
        <v>8</v>
      </c>
      <c r="E24" s="5">
        <v>30</v>
      </c>
      <c r="F24" s="7" t="s">
        <v>32</v>
      </c>
      <c r="I24" s="4" t="s">
        <v>112</v>
      </c>
      <c r="J24" s="40" t="s">
        <v>126</v>
      </c>
    </row>
    <row r="25" spans="1:14" s="2" customFormat="1" ht="13.5" x14ac:dyDescent="0.3">
      <c r="B25" s="2">
        <v>2.4</v>
      </c>
      <c r="C25" s="2" t="s">
        <v>119</v>
      </c>
      <c r="D25" s="4" t="s">
        <v>8</v>
      </c>
      <c r="E25" s="5">
        <v>500</v>
      </c>
      <c r="F25" s="7" t="s">
        <v>31</v>
      </c>
      <c r="I25" s="4" t="s">
        <v>113</v>
      </c>
      <c r="J25" s="40" t="s">
        <v>126</v>
      </c>
    </row>
    <row r="26" spans="1:14" s="2" customFormat="1" ht="13.5" x14ac:dyDescent="0.3">
      <c r="B26" s="2">
        <v>2.5</v>
      </c>
      <c r="C26" s="2" t="s">
        <v>33</v>
      </c>
      <c r="D26" s="4" t="s">
        <v>7</v>
      </c>
      <c r="E26" s="4">
        <f>E24*E25/1000</f>
        <v>15</v>
      </c>
      <c r="F26" s="7" t="s">
        <v>34</v>
      </c>
      <c r="G26" s="9" t="s">
        <v>35</v>
      </c>
      <c r="H26" s="10">
        <f>E26/0.85/0.9</f>
        <v>19.607843137254903</v>
      </c>
      <c r="I26" s="4"/>
    </row>
    <row r="27" spans="1:14" s="2" customFormat="1" ht="13.5" x14ac:dyDescent="0.3">
      <c r="B27" s="2">
        <v>2.6</v>
      </c>
      <c r="C27" s="2" t="s">
        <v>44</v>
      </c>
      <c r="D27" s="4" t="s">
        <v>8</v>
      </c>
      <c r="E27" s="5">
        <v>25</v>
      </c>
      <c r="F27" s="7" t="s">
        <v>39</v>
      </c>
      <c r="I27" s="4"/>
    </row>
    <row r="28" spans="1:14" s="2" customFormat="1" ht="13.5" x14ac:dyDescent="0.3">
      <c r="B28" s="2">
        <v>2.7</v>
      </c>
      <c r="C28" s="2" t="s">
        <v>40</v>
      </c>
      <c r="D28" s="4" t="s">
        <v>7</v>
      </c>
      <c r="E28" s="5">
        <v>85</v>
      </c>
      <c r="F28" s="7" t="s">
        <v>41</v>
      </c>
      <c r="I28" s="4"/>
    </row>
    <row r="29" spans="1:14" s="2" customFormat="1" ht="13.5" x14ac:dyDescent="0.3">
      <c r="B29" s="2">
        <v>2.8</v>
      </c>
      <c r="C29" s="2" t="s">
        <v>54</v>
      </c>
      <c r="D29" s="4" t="s">
        <v>55</v>
      </c>
      <c r="E29" s="5" t="s">
        <v>50</v>
      </c>
      <c r="F29" s="7"/>
      <c r="I29" s="4"/>
    </row>
    <row r="30" spans="1:14" s="2" customFormat="1" ht="14.25" thickBot="1" x14ac:dyDescent="0.35">
      <c r="A30" s="30"/>
      <c r="B30" s="30"/>
      <c r="C30" s="30"/>
      <c r="D30" s="31"/>
      <c r="E30" s="30"/>
      <c r="F30" s="31"/>
      <c r="G30" s="30"/>
      <c r="H30" s="30"/>
      <c r="I30" s="31"/>
      <c r="J30" s="30"/>
      <c r="K30" s="30"/>
      <c r="L30" s="30"/>
      <c r="M30" s="30"/>
      <c r="N30" s="30"/>
    </row>
    <row r="31" spans="1:14" s="2" customFormat="1" ht="13.5" x14ac:dyDescent="0.3">
      <c r="B31" s="12" t="s">
        <v>42</v>
      </c>
      <c r="D31" s="4"/>
      <c r="F31" s="4"/>
      <c r="I31" s="4"/>
      <c r="J31" s="6"/>
    </row>
    <row r="32" spans="1:14" s="2" customFormat="1" ht="13.5" x14ac:dyDescent="0.3">
      <c r="B32" s="2">
        <v>3.1</v>
      </c>
      <c r="C32" s="2" t="s">
        <v>45</v>
      </c>
      <c r="D32" s="4" t="s">
        <v>46</v>
      </c>
      <c r="E32" s="5" t="s">
        <v>135</v>
      </c>
      <c r="F32" s="9" t="s">
        <v>47</v>
      </c>
      <c r="I32" s="11"/>
    </row>
    <row r="33" spans="2:11" s="2" customFormat="1" ht="13.5" customHeight="1" x14ac:dyDescent="0.3">
      <c r="B33" s="2">
        <v>3.2</v>
      </c>
      <c r="C33" s="2" t="s">
        <v>48</v>
      </c>
      <c r="D33" s="4" t="s">
        <v>8</v>
      </c>
      <c r="E33" s="5" t="s">
        <v>136</v>
      </c>
      <c r="F33" s="9" t="s">
        <v>75</v>
      </c>
      <c r="G33" s="14" t="s">
        <v>137</v>
      </c>
      <c r="H33" s="13" t="s">
        <v>76</v>
      </c>
      <c r="I33" s="14">
        <v>20</v>
      </c>
    </row>
    <row r="34" spans="2:11" s="2" customFormat="1" ht="13.5" customHeight="1" x14ac:dyDescent="0.3">
      <c r="D34" s="4"/>
      <c r="E34" s="59" t="s">
        <v>77</v>
      </c>
      <c r="F34" s="59"/>
      <c r="G34" s="60" t="s">
        <v>82</v>
      </c>
      <c r="H34" s="60"/>
    </row>
    <row r="35" spans="2:11" s="2" customFormat="1" ht="13.5" x14ac:dyDescent="0.3">
      <c r="B35" s="2">
        <v>3.3</v>
      </c>
      <c r="C35" s="2" t="s">
        <v>49</v>
      </c>
      <c r="D35" s="4" t="s">
        <v>8</v>
      </c>
      <c r="E35" s="5" t="s">
        <v>140</v>
      </c>
      <c r="F35" s="5" t="s">
        <v>141</v>
      </c>
      <c r="I35" s="4"/>
    </row>
    <row r="36" spans="2:11" s="2" customFormat="1" ht="13.5" customHeight="1" x14ac:dyDescent="0.3">
      <c r="B36" s="2">
        <v>3.4</v>
      </c>
      <c r="C36" s="2" t="s">
        <v>51</v>
      </c>
      <c r="D36" s="13" t="s">
        <v>8</v>
      </c>
      <c r="E36" s="14" t="s">
        <v>138</v>
      </c>
      <c r="F36" s="13"/>
      <c r="I36" s="13"/>
    </row>
    <row r="37" spans="2:11" s="2" customFormat="1" ht="13.5" customHeight="1" x14ac:dyDescent="0.3">
      <c r="B37" s="2">
        <v>3.5</v>
      </c>
      <c r="C37" s="2" t="s">
        <v>56</v>
      </c>
      <c r="D37" s="13" t="s">
        <v>8</v>
      </c>
      <c r="E37" s="14" t="s">
        <v>57</v>
      </c>
      <c r="F37" s="13"/>
      <c r="I37" s="13"/>
    </row>
    <row r="38" spans="2:11" s="2" customFormat="1" ht="13.5" customHeight="1" x14ac:dyDescent="0.3">
      <c r="B38" s="2">
        <v>3.6</v>
      </c>
      <c r="C38" s="2" t="s">
        <v>58</v>
      </c>
      <c r="D38" s="13" t="s">
        <v>8</v>
      </c>
      <c r="E38" s="14" t="s">
        <v>59</v>
      </c>
      <c r="F38" s="13"/>
      <c r="I38" s="13"/>
    </row>
    <row r="39" spans="2:11" s="2" customFormat="1" ht="13.5" customHeight="1" x14ac:dyDescent="0.3">
      <c r="B39" s="2">
        <v>3.7</v>
      </c>
      <c r="C39" s="2" t="s">
        <v>60</v>
      </c>
      <c r="D39" s="13" t="s">
        <v>8</v>
      </c>
      <c r="E39" s="14" t="s">
        <v>61</v>
      </c>
      <c r="F39" s="13"/>
      <c r="I39" s="13"/>
    </row>
    <row r="40" spans="2:11" s="2" customFormat="1" ht="13.5" customHeight="1" x14ac:dyDescent="0.3">
      <c r="B40" s="2">
        <v>3.8</v>
      </c>
      <c r="C40" s="2" t="s">
        <v>62</v>
      </c>
      <c r="D40" s="13" t="s">
        <v>7</v>
      </c>
      <c r="E40" s="36" t="s">
        <v>101</v>
      </c>
      <c r="F40" s="2" t="s">
        <v>63</v>
      </c>
      <c r="G40" s="14" t="s">
        <v>66</v>
      </c>
      <c r="H40" s="13"/>
    </row>
    <row r="41" spans="2:11" s="2" customFormat="1" ht="13.5" customHeight="1" x14ac:dyDescent="0.3">
      <c r="D41" s="13"/>
      <c r="F41" s="2" t="s">
        <v>68</v>
      </c>
      <c r="G41" s="25" t="s">
        <v>121</v>
      </c>
      <c r="I41" s="13"/>
    </row>
    <row r="42" spans="2:11" s="2" customFormat="1" ht="13.5" customHeight="1" x14ac:dyDescent="0.3">
      <c r="D42" s="13"/>
      <c r="F42" s="2" t="s">
        <v>69</v>
      </c>
      <c r="G42" s="14" t="s">
        <v>67</v>
      </c>
      <c r="H42" s="13"/>
    </row>
    <row r="43" spans="2:11" s="2" customFormat="1" ht="13.5" customHeight="1" x14ac:dyDescent="0.3">
      <c r="D43" s="13"/>
      <c r="F43" s="2" t="s">
        <v>64</v>
      </c>
      <c r="G43" s="14" t="s">
        <v>65</v>
      </c>
      <c r="H43" s="13"/>
    </row>
    <row r="44" spans="2:11" s="2" customFormat="1" ht="13.5" customHeight="1" x14ac:dyDescent="0.3">
      <c r="D44" s="24"/>
      <c r="F44" s="2" t="s">
        <v>106</v>
      </c>
      <c r="G44" s="25" t="s">
        <v>65</v>
      </c>
      <c r="H44" s="46" t="s">
        <v>111</v>
      </c>
    </row>
    <row r="45" spans="2:11" s="2" customFormat="1" ht="13.5" customHeight="1" x14ac:dyDescent="0.3">
      <c r="B45" s="2">
        <v>3.9</v>
      </c>
      <c r="C45" s="2" t="s">
        <v>78</v>
      </c>
      <c r="D45" s="13" t="s">
        <v>8</v>
      </c>
      <c r="E45" s="14" t="s">
        <v>133</v>
      </c>
      <c r="F45" s="17" t="s">
        <v>70</v>
      </c>
      <c r="G45" s="14">
        <v>80</v>
      </c>
      <c r="H45" s="6" t="s">
        <v>71</v>
      </c>
      <c r="I45" s="13"/>
    </row>
    <row r="46" spans="2:11" s="2" customFormat="1" ht="13.5" customHeight="1" x14ac:dyDescent="0.3">
      <c r="C46" s="2" t="s">
        <v>72</v>
      </c>
      <c r="D46" s="13" t="s">
        <v>8</v>
      </c>
      <c r="E46" s="14" t="s">
        <v>122</v>
      </c>
      <c r="F46" s="41" t="s">
        <v>123</v>
      </c>
      <c r="G46" s="42"/>
      <c r="H46" s="58" t="s">
        <v>73</v>
      </c>
      <c r="I46" s="58"/>
      <c r="J46" s="40"/>
      <c r="K46" s="40"/>
    </row>
    <row r="47" spans="2:11" s="2" customFormat="1" ht="13.5" customHeight="1" x14ac:dyDescent="0.3">
      <c r="B47" s="19" t="s">
        <v>79</v>
      </c>
      <c r="C47" s="2" t="s">
        <v>80</v>
      </c>
      <c r="D47" s="13" t="s">
        <v>7</v>
      </c>
      <c r="E47" s="14" t="s">
        <v>129</v>
      </c>
      <c r="F47" s="23"/>
    </row>
    <row r="48" spans="2:11" s="2" customFormat="1" ht="13.5" customHeight="1" x14ac:dyDescent="0.3">
      <c r="B48" s="2">
        <v>3.11</v>
      </c>
      <c r="C48" s="2" t="s">
        <v>81</v>
      </c>
      <c r="D48" s="13" t="s">
        <v>7</v>
      </c>
      <c r="E48" s="14" t="s">
        <v>142</v>
      </c>
      <c r="F48" s="13"/>
      <c r="I48" s="13"/>
    </row>
    <row r="49" spans="1:14" s="2" customFormat="1" ht="13.5" customHeight="1" x14ac:dyDescent="0.3">
      <c r="B49" s="2">
        <v>3.12</v>
      </c>
      <c r="C49" s="2" t="s">
        <v>83</v>
      </c>
      <c r="D49" s="13" t="s">
        <v>84</v>
      </c>
      <c r="E49" s="14" t="s">
        <v>50</v>
      </c>
      <c r="F49" s="13"/>
      <c r="H49" s="37"/>
      <c r="I49" s="13"/>
    </row>
    <row r="50" spans="1:14" s="2" customFormat="1" ht="13.5" customHeight="1" x14ac:dyDescent="0.3">
      <c r="B50" s="2">
        <v>3.13</v>
      </c>
      <c r="C50" s="2" t="s">
        <v>107</v>
      </c>
      <c r="D50" s="24" t="s">
        <v>109</v>
      </c>
      <c r="E50" s="25" t="s">
        <v>50</v>
      </c>
      <c r="F50" s="24"/>
      <c r="I50" s="24"/>
    </row>
    <row r="51" spans="1:14" s="2" customFormat="1" ht="13.5" customHeight="1" x14ac:dyDescent="0.3">
      <c r="A51" s="33"/>
      <c r="B51" s="33">
        <v>3.14</v>
      </c>
      <c r="C51" s="33" t="s">
        <v>108</v>
      </c>
      <c r="D51" s="34" t="s">
        <v>109</v>
      </c>
      <c r="E51" s="2" t="s">
        <v>128</v>
      </c>
      <c r="F51" s="49"/>
      <c r="G51" s="49"/>
      <c r="H51" s="49"/>
      <c r="I51" s="49"/>
      <c r="J51" s="49"/>
      <c r="K51" s="33"/>
    </row>
    <row r="52" spans="1:14" s="2" customFormat="1" ht="13.5" customHeight="1" x14ac:dyDescent="0.3">
      <c r="A52" s="33"/>
      <c r="B52" s="33"/>
      <c r="C52" s="33"/>
      <c r="D52" s="34"/>
      <c r="E52" s="51" t="s">
        <v>127</v>
      </c>
      <c r="F52" s="49"/>
      <c r="G52" s="49"/>
      <c r="H52" s="49"/>
      <c r="I52" s="49"/>
      <c r="J52" s="49"/>
      <c r="K52" s="33"/>
    </row>
    <row r="53" spans="1:14" s="2" customFormat="1" ht="13.5" customHeight="1" x14ac:dyDescent="0.3">
      <c r="A53" s="33"/>
      <c r="B53" s="33"/>
      <c r="C53" s="33"/>
      <c r="D53" s="34"/>
      <c r="E53" s="51" t="s">
        <v>139</v>
      </c>
      <c r="F53" s="49"/>
      <c r="G53" s="49"/>
      <c r="H53" s="49"/>
      <c r="I53" s="49"/>
      <c r="J53" s="49"/>
      <c r="K53" s="33"/>
    </row>
    <row r="54" spans="1:14" s="2" customFormat="1" ht="13.5" customHeight="1" x14ac:dyDescent="0.3">
      <c r="A54" s="33"/>
      <c r="B54" s="33"/>
      <c r="C54" s="33"/>
      <c r="D54" s="34"/>
      <c r="E54" s="51"/>
      <c r="F54" s="49"/>
      <c r="G54" s="49"/>
      <c r="H54" s="49"/>
      <c r="I54" s="49"/>
      <c r="J54" s="49"/>
      <c r="K54" s="33"/>
    </row>
    <row r="55" spans="1:14" s="2" customFormat="1" ht="13.5" customHeight="1" thickBot="1" x14ac:dyDescent="0.35">
      <c r="A55" s="30"/>
      <c r="B55" s="30"/>
      <c r="C55" s="30"/>
      <c r="D55" s="35"/>
      <c r="E55" s="52"/>
      <c r="F55" s="50"/>
      <c r="G55" s="50"/>
      <c r="H55" s="50"/>
      <c r="I55" s="50"/>
      <c r="J55" s="50"/>
      <c r="K55" s="30"/>
      <c r="L55" s="30"/>
      <c r="M55" s="30"/>
      <c r="N55" s="30"/>
    </row>
    <row r="56" spans="1:14" s="20" customFormat="1" ht="13.5" customHeight="1" x14ac:dyDescent="0.3">
      <c r="B56" s="3" t="s">
        <v>85</v>
      </c>
      <c r="D56" s="4"/>
      <c r="F56" s="4"/>
      <c r="I56" s="4"/>
    </row>
    <row r="57" spans="1:14" s="20" customFormat="1" ht="13.5" customHeight="1" x14ac:dyDescent="0.3">
      <c r="B57" s="20">
        <v>4.0999999999999996</v>
      </c>
      <c r="C57" s="20" t="s">
        <v>86</v>
      </c>
      <c r="D57" s="4" t="s">
        <v>46</v>
      </c>
      <c r="E57" s="5" t="s">
        <v>102</v>
      </c>
      <c r="F57" s="5" t="s">
        <v>50</v>
      </c>
      <c r="I57" s="4"/>
    </row>
    <row r="58" spans="1:14" s="20" customFormat="1" ht="13.5" customHeight="1" x14ac:dyDescent="0.3">
      <c r="B58" s="20">
        <v>4.2</v>
      </c>
      <c r="C58" s="20" t="s">
        <v>91</v>
      </c>
      <c r="D58" s="4" t="s">
        <v>7</v>
      </c>
      <c r="E58" s="5" t="s">
        <v>92</v>
      </c>
      <c r="F58" s="5" t="s">
        <v>93</v>
      </c>
      <c r="I58" s="4"/>
    </row>
    <row r="59" spans="1:14" s="20" customFormat="1" ht="13.5" x14ac:dyDescent="0.3">
      <c r="B59" s="20">
        <v>4.3</v>
      </c>
      <c r="C59" s="20" t="s">
        <v>87</v>
      </c>
      <c r="D59" s="4" t="s">
        <v>8</v>
      </c>
      <c r="E59" s="5" t="s">
        <v>88</v>
      </c>
      <c r="F59" s="18"/>
      <c r="I59" s="4"/>
    </row>
    <row r="60" spans="1:14" s="20" customFormat="1" ht="13.5" x14ac:dyDescent="0.3">
      <c r="D60" s="4"/>
      <c r="E60" s="5" t="s">
        <v>96</v>
      </c>
      <c r="F60" s="18"/>
      <c r="I60" s="4"/>
    </row>
    <row r="61" spans="1:14" s="20" customFormat="1" ht="13.5" x14ac:dyDescent="0.3">
      <c r="D61" s="4"/>
      <c r="E61" s="5" t="s">
        <v>97</v>
      </c>
      <c r="F61" s="18"/>
      <c r="I61" s="4"/>
    </row>
    <row r="62" spans="1:14" s="20" customFormat="1" ht="13.5" x14ac:dyDescent="0.3">
      <c r="D62" s="4"/>
      <c r="E62" s="5" t="s">
        <v>98</v>
      </c>
      <c r="F62" s="18"/>
      <c r="I62" s="4"/>
    </row>
    <row r="63" spans="1:14" s="20" customFormat="1" ht="13.5" x14ac:dyDescent="0.3">
      <c r="D63" s="4"/>
      <c r="E63" s="5" t="s">
        <v>99</v>
      </c>
      <c r="F63" s="18"/>
      <c r="I63" s="4"/>
    </row>
    <row r="64" spans="1:14" s="20" customFormat="1" ht="13.5" x14ac:dyDescent="0.3">
      <c r="B64" s="20">
        <v>4.4000000000000004</v>
      </c>
      <c r="C64" s="20" t="s">
        <v>89</v>
      </c>
      <c r="D64" s="4" t="s">
        <v>8</v>
      </c>
      <c r="E64" s="5" t="s">
        <v>100</v>
      </c>
      <c r="F64" s="22"/>
      <c r="I64" s="4"/>
    </row>
    <row r="65" spans="2:9" s="20" customFormat="1" ht="13.5" x14ac:dyDescent="0.3">
      <c r="B65" s="20">
        <v>4.5</v>
      </c>
      <c r="C65" s="20" t="s">
        <v>90</v>
      </c>
      <c r="D65" s="4" t="s">
        <v>8</v>
      </c>
      <c r="E65" s="5" t="s">
        <v>50</v>
      </c>
      <c r="F65" s="4"/>
      <c r="I65" s="4"/>
    </row>
    <row r="66" spans="2:9" s="20" customFormat="1" ht="13.5" x14ac:dyDescent="0.3">
      <c r="D66" s="4"/>
      <c r="F66" s="4"/>
      <c r="I66" s="4"/>
    </row>
    <row r="67" spans="2:9" s="20" customFormat="1" ht="13.5" x14ac:dyDescent="0.3">
      <c r="D67" s="4"/>
      <c r="F67" s="4"/>
      <c r="I67" s="4"/>
    </row>
    <row r="68" spans="2:9" s="20" customFormat="1" ht="13.5" x14ac:dyDescent="0.3">
      <c r="D68" s="4"/>
      <c r="F68" s="4"/>
      <c r="I68" s="4"/>
    </row>
  </sheetData>
  <mergeCells count="12">
    <mergeCell ref="H46:I46"/>
    <mergeCell ref="E34:F34"/>
    <mergeCell ref="G34:H34"/>
    <mergeCell ref="B8:C8"/>
    <mergeCell ref="B7:C7"/>
    <mergeCell ref="E6:F6"/>
    <mergeCell ref="E5:I5"/>
    <mergeCell ref="H6:I6"/>
    <mergeCell ref="B2:J2"/>
    <mergeCell ref="B3:J3"/>
    <mergeCell ref="B5:C5"/>
    <mergeCell ref="B6:C6"/>
  </mergeCells>
  <phoneticPr fontId="1" type="noConversion"/>
  <dataValidations count="48">
    <dataValidation type="list" allowBlank="1" showInputMessage="1" showErrorMessage="1" sqref="E12">
      <formula1>"Indoor, Outdoor"</formula1>
    </dataValidation>
    <dataValidation type="list" allowBlank="1" showInputMessage="1" showErrorMessage="1" sqref="F13">
      <formula1>"-40,-30,-20,-10,0"</formula1>
    </dataValidation>
    <dataValidation type="list" allowBlank="1" showInputMessage="1" showErrorMessage="1" sqref="I13">
      <formula1>"40,50"</formula1>
    </dataValidation>
    <dataValidation type="list" allowBlank="1" showInputMessage="1" showErrorMessage="1" sqref="F14">
      <formula1>"80,90,100"</formula1>
    </dataValidation>
    <dataValidation type="list" allowBlank="1" showInputMessage="1" showErrorMessage="1" sqref="F15">
      <formula1>"1000,1200,1400,1600,2000"</formula1>
    </dataValidation>
    <dataValidation type="list" allowBlank="1" showInputMessage="1" showErrorMessage="1" sqref="E16">
      <formula1>"ONAN,ONAF,OFAN,OFAF"</formula1>
    </dataValidation>
    <dataValidation type="list" allowBlank="1" showInputMessage="1" showErrorMessage="1" sqref="E17">
      <formula1>"IP54,IP55,IP56"</formula1>
    </dataValidation>
    <dataValidation type="list" allowBlank="1" showInputMessage="1" showErrorMessage="1" sqref="E18">
      <formula1>"Mineral Oil,Silicone Oil"</formula1>
    </dataValidation>
    <dataValidation type="list" allowBlank="1" showInputMessage="1" showErrorMessage="1" sqref="E22">
      <formula1>"220,380,415,420,440,460,480,580"</formula1>
    </dataValidation>
    <dataValidation type="list" allowBlank="1" showInputMessage="1" showErrorMessage="1" sqref="J22">
      <formula1>"50Hz,60Hz"</formula1>
    </dataValidation>
    <dataValidation type="list" allowBlank="1" showInputMessage="1" showErrorMessage="1" sqref="E24">
      <formula1>"15,25,30,50,70,80,85,100"</formula1>
    </dataValidation>
    <dataValidation type="list" allowBlank="1" showInputMessage="1" showErrorMessage="1" sqref="H22">
      <formula1>"±5%,±10%,±15%,±20%"</formula1>
    </dataValidation>
    <dataValidation type="list" allowBlank="1" showInputMessage="1" showErrorMessage="1" sqref="E27">
      <formula1>"18,25,37,50,65,85"</formula1>
    </dataValidation>
    <dataValidation type="list" allowBlank="1" showInputMessage="1" showErrorMessage="1" sqref="E28">
      <formula1>"85,90,91,92,93,94,95"</formula1>
    </dataValidation>
    <dataValidation type="list" allowBlank="1" showInputMessage="1" showErrorMessage="1" sqref="E32">
      <formula1>"Side,Top"</formula1>
    </dataValidation>
    <dataValidation type="list" allowBlank="1" showInputMessage="1" showErrorMessage="1" sqref="E33">
      <formula1>"None,Side 45˚,Side 90˚"</formula1>
    </dataValidation>
    <dataValidation type="list" allowBlank="1" showInputMessage="1" showErrorMessage="1" sqref="E35">
      <formula1>"None,GND SW Only,TR+GND SW,TR+GND SW+Door,Total System"</formula1>
    </dataValidation>
    <dataValidation type="list" allowBlank="1" showInputMessage="1" showErrorMessage="1" sqref="E36">
      <formula1>"Welded On,Bolted On"</formula1>
    </dataValidation>
    <dataValidation type="list" allowBlank="1" showInputMessage="1" showErrorMessage="1" sqref="E8">
      <formula1>"2020,2021,2022,2023,2024,2025,2026,2027,2028,2029,2030"</formula1>
    </dataValidation>
    <dataValidation type="list" allowBlank="1" showInputMessage="1" showErrorMessage="1" sqref="F8">
      <formula1>"Jan,Feb,Mar,Apr,May,Jun,Jul,Aug,Sep,Oct,Nov,Dec"</formula1>
    </dataValidation>
    <dataValidation type="list" allowBlank="1" showInputMessage="1" showErrorMessage="1" sqref="G8">
      <formula1>"1,2,3,4,5,6,7,8,9,10,11,12,13,14,15,16,17,18,19,20,21,22,23,24,25,26,27,28,29,30,31"</formula1>
    </dataValidation>
    <dataValidation type="list" allowBlank="1" showInputMessage="1" showErrorMessage="1" sqref="E19:G19">
      <formula1>"None,IP,CE,KS,NEP"</formula1>
    </dataValidation>
    <dataValidation type="list" allowBlank="1" showInputMessage="1" showErrorMessage="1" sqref="E29">
      <formula1>"None,Yes"</formula1>
    </dataValidation>
    <dataValidation type="list" allowBlank="1" showInputMessage="1" showErrorMessage="1" sqref="E37">
      <formula1>"Base Only,Directional,90˚ Directional,Bi-Directional"</formula1>
    </dataValidation>
    <dataValidation type="list" allowBlank="1" showInputMessage="1" showErrorMessage="1" sqref="E38">
      <formula1>"Relief Valve,Breather+Silica Gel"</formula1>
    </dataValidation>
    <dataValidation type="list" allowBlank="1" showInputMessage="1" showErrorMessage="1" sqref="E39">
      <formula1>"Plate,Bolt,Dual-Plate,Dual Bolt"</formula1>
    </dataValidation>
    <dataValidation type="list" allowBlank="1" showInputMessage="1" showErrorMessage="1" sqref="G40">
      <formula1>"3.2t,4.5t,6.0t,8.0t"</formula1>
    </dataValidation>
    <dataValidation type="list" allowBlank="1" showInputMessage="1" showErrorMessage="1" sqref="G43:G44">
      <formula1>"4.5t,6.0t,8.0t,10.0t"</formula1>
    </dataValidation>
    <dataValidation type="list" allowBlank="1" showInputMessage="1" showErrorMessage="1" sqref="G42">
      <formula1>"6.0t,8.0t,10.0t"</formula1>
    </dataValidation>
    <dataValidation type="list" allowBlank="1" showInputMessage="1" showErrorMessage="1" sqref="E45">
      <formula1>"Spray Coat,Powder Coat"</formula1>
    </dataValidation>
    <dataValidation type="list" allowBlank="1" showInputMessage="1" showErrorMessage="1" sqref="G45">
      <formula1>"60,80,100,120,150,180,240"</formula1>
    </dataValidation>
    <dataValidation type="list" allowBlank="1" showInputMessage="1" showErrorMessage="1" sqref="E46">
      <formula1>"7.5BG 6/1.5,N6,N7,5Y 7/1,ASA61,RAL7032,RAL7042"</formula1>
    </dataValidation>
    <dataValidation type="list" allowBlank="1" showInputMessage="1" showErrorMessage="1" sqref="I33">
      <formula1>"None,6,8,10,16,20"</formula1>
    </dataValidation>
    <dataValidation type="list" allowBlank="1" showInputMessage="1" showErrorMessage="1" sqref="G33">
      <formula1>"None,Ø10,Ø12,Ø14,Ø16"</formula1>
    </dataValidation>
    <dataValidation type="list" allowBlank="1" showInputMessage="1" showErrorMessage="1" sqref="G34">
      <formula1>"Hole, Between Hole"</formula1>
    </dataValidation>
    <dataValidation type="list" allowBlank="1" showInputMessage="1" showErrorMessage="1" sqref="E47">
      <formula1>"None,Pilot Lamp on Jbox, Spot Light"</formula1>
    </dataValidation>
    <dataValidation type="list" allowBlank="1" showInputMessage="1" showErrorMessage="1" sqref="E48">
      <formula1>"1/2"",3/4"",1 1/2"""</formula1>
    </dataValidation>
    <dataValidation type="list" allowBlank="1" showInputMessage="1" showErrorMessage="1" sqref="E49">
      <formula1>"None, Quater Volume,Half Volume, Full Volume"</formula1>
    </dataValidation>
    <dataValidation type="list" allowBlank="1" showInputMessage="1" showErrorMessage="1" sqref="E57:F57">
      <formula1>"None,HV On/Off, Remote Ready"</formula1>
    </dataValidation>
    <dataValidation type="list" allowBlank="1" showInputMessage="1" showErrorMessage="1" sqref="E59:E63">
      <formula1>"None,Aux1,Aux2,Aux3,Aux4,Emergency Stop, Washing Interlock, ID Fan Interlock"</formula1>
    </dataValidation>
    <dataValidation type="list" allowBlank="1" showInputMessage="1" showErrorMessage="1" sqref="E64">
      <formula1>"ModBus RTU,ModBus TCP,Profibus,Profinet IO,EtherNet IP,ControlNet,DeviceNet"</formula1>
    </dataValidation>
    <dataValidation type="list" allowBlank="1" showInputMessage="1" showErrorMessage="1" sqref="E58:F58">
      <formula1>"None,HV On,Fault"</formula1>
    </dataValidation>
    <dataValidation type="list" allowBlank="1" showInputMessage="1" showErrorMessage="1" sqref="E65">
      <formula1>"None,Comm Redundant,CPU Redundant"</formula1>
    </dataValidation>
    <dataValidation type="list" allowBlank="1" showInputMessage="1" showErrorMessage="1" sqref="F35">
      <formula1>"None,전체사급,TR적용, Lever Type"</formula1>
    </dataValidation>
    <dataValidation type="list" allowBlank="1" showInputMessage="1" showErrorMessage="1" sqref="H44">
      <formula1>"고객사 자작,제조사"</formula1>
    </dataValidation>
    <dataValidation type="list" allowBlank="1" showInputMessage="1" showErrorMessage="1" sqref="E50">
      <formula1>"None,Touch LCD,고객사자작"</formula1>
    </dataValidation>
    <dataValidation type="list" allowBlank="1" showInputMessage="1" showErrorMessage="1" sqref="J24:J25">
      <formula1>"Max기준 0%,Max기준 10%,Max기준 20%,Max기준 30%,Max기준 40%"</formula1>
    </dataValidation>
    <dataValidation type="list" allowBlank="1" showInputMessage="1" showErrorMessage="1" sqref="G41">
      <formula1>"2.0t,3.2t,4.5t,6.0t,8.0t"</formula1>
    </dataValidation>
  </dataValidations>
  <hyperlinks>
    <hyperlink ref="K7" r:id="rId1"/>
  </hyperlinks>
  <pageMargins left="0.25" right="0.25" top="0.45" bottom="0.47" header="0.3" footer="0.27"/>
  <pageSetup paperSize="9" scale="54" fitToHeight="0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15KW</vt:lpstr>
      <vt:lpstr>'15KW'!Print_Area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김종한</dc:creator>
  <cp:lastModifiedBy>김종한</cp:lastModifiedBy>
  <cp:lastPrinted>2020-09-09T05:54:12Z</cp:lastPrinted>
  <dcterms:created xsi:type="dcterms:W3CDTF">2020-05-25T01:01:31Z</dcterms:created>
  <dcterms:modified xsi:type="dcterms:W3CDTF">2021-03-21T11:26:36Z</dcterms:modified>
</cp:coreProperties>
</file>